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215D649-1284-413F-86AC-77A945070D9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協力（HP掲載用）" sheetId="8" r:id="rId1"/>
  </sheets>
  <definedNames>
    <definedName name="_xlnm._FilterDatabase" localSheetId="0" hidden="1">'協力（HP掲載用）'!$A$3:$K$33</definedName>
    <definedName name="_xlnm.Print_Area" localSheetId="0">'協力（HP掲載用）'!$A$1:$K$33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8" l="1"/>
  <c r="K10" i="8" l="1"/>
  <c r="A10" i="8" l="1"/>
  <c r="K22" i="8" l="1"/>
  <c r="A22" i="8"/>
  <c r="K9" i="8" l="1"/>
  <c r="A9" i="8"/>
  <c r="K8" i="8" l="1"/>
  <c r="A8" i="8"/>
  <c r="A28" i="8" l="1"/>
  <c r="A29" i="8"/>
  <c r="A30" i="8"/>
  <c r="A31" i="8"/>
  <c r="A32" i="8"/>
  <c r="A33" i="8"/>
  <c r="K31" i="8" l="1"/>
  <c r="K30" i="8"/>
  <c r="K29" i="8"/>
  <c r="K28" i="8"/>
  <c r="K27" i="8"/>
  <c r="K25" i="8"/>
  <c r="K24" i="8"/>
  <c r="K23" i="8"/>
  <c r="K21" i="8"/>
  <c r="K20" i="8"/>
  <c r="K19" i="8"/>
  <c r="K18" i="8"/>
  <c r="K17" i="8"/>
  <c r="K16" i="8"/>
  <c r="K14" i="8"/>
  <c r="K13" i="8"/>
  <c r="K12" i="8"/>
  <c r="K11" i="8"/>
  <c r="K5" i="8"/>
  <c r="K15" i="8" l="1"/>
  <c r="A15" i="8"/>
  <c r="K33" i="8" l="1"/>
  <c r="K4" i="8" l="1"/>
  <c r="K6" i="8"/>
  <c r="K7" i="8"/>
  <c r="K26" i="8"/>
  <c r="K32" i="8"/>
  <c r="A4" i="8"/>
  <c r="A5" i="8" l="1"/>
  <c r="A6" i="8"/>
  <c r="A7" i="8"/>
  <c r="A11" i="8"/>
  <c r="A12" i="8"/>
  <c r="A13" i="8"/>
  <c r="A14" i="8"/>
  <c r="A16" i="8"/>
  <c r="A18" i="8"/>
  <c r="A19" i="8"/>
  <c r="A20" i="8"/>
  <c r="A21" i="8"/>
  <c r="A23" i="8"/>
  <c r="A24" i="8"/>
  <c r="A25" i="8"/>
  <c r="A26" i="8"/>
  <c r="A27" i="8"/>
</calcChain>
</file>

<file path=xl/sharedStrings.xml><?xml version="1.0" encoding="utf-8"?>
<sst xmlns="http://schemas.openxmlformats.org/spreadsheetml/2006/main" count="223" uniqueCount="174">
  <si>
    <t>医療圏</t>
    <rPh sb="0" eb="2">
      <t>イリョウ</t>
    </rPh>
    <rPh sb="2" eb="3">
      <t>ケン</t>
    </rPh>
    <phoneticPr fontId="1"/>
  </si>
  <si>
    <t>郵便番号</t>
    <rPh sb="0" eb="2">
      <t>ユウビン</t>
    </rPh>
    <rPh sb="2" eb="4">
      <t>バンゴウ</t>
    </rPh>
    <phoneticPr fontId="1"/>
  </si>
  <si>
    <t>前橋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</si>
  <si>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</si>
  <si>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</si>
  <si>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高崎・安中</t>
  </si>
  <si>
    <t>渋川</t>
  </si>
  <si>
    <t>藤岡</t>
  </si>
  <si>
    <t>375-0024</t>
  </si>
  <si>
    <t>富岡</t>
  </si>
  <si>
    <t>吾妻</t>
  </si>
  <si>
    <t>櫻井医院</t>
    <rPh sb="0" eb="2">
      <t>サクライ</t>
    </rPh>
    <rPh sb="2" eb="4">
      <t>イイン</t>
    </rPh>
    <phoneticPr fontId="4"/>
  </si>
  <si>
    <t>0279-82-3999</t>
  </si>
  <si>
    <t>372-0006</t>
  </si>
  <si>
    <t>桐生</t>
    <rPh sb="0" eb="2">
      <t>キリュウ</t>
    </rPh>
    <phoneticPr fontId="1"/>
  </si>
  <si>
    <t>太田・館林</t>
  </si>
  <si>
    <t>376-0011</t>
  </si>
  <si>
    <t>赤城病院</t>
    <rPh sb="0" eb="2">
      <t>アカギ</t>
    </rPh>
    <rPh sb="2" eb="4">
      <t>ビョウイン</t>
    </rPh>
    <phoneticPr fontId="1"/>
  </si>
  <si>
    <t>前橋市江木町１０７２番地</t>
    <rPh sb="0" eb="3">
      <t>マエバシシ</t>
    </rPh>
    <rPh sb="3" eb="6">
      <t>エギマチ</t>
    </rPh>
    <rPh sb="10" eb="12">
      <t>バンチ</t>
    </rPh>
    <phoneticPr fontId="1"/>
  </si>
  <si>
    <t>医療法人高柳会</t>
    <rPh sb="0" eb="2">
      <t>イリョウ</t>
    </rPh>
    <rPh sb="2" eb="4">
      <t>ホウジン</t>
    </rPh>
    <rPh sb="4" eb="6">
      <t>タカヤナギ</t>
    </rPh>
    <rPh sb="6" eb="7">
      <t>カイ</t>
    </rPh>
    <phoneticPr fontId="1"/>
  </si>
  <si>
    <t>No</t>
  </si>
  <si>
    <t>区分</t>
    <rPh sb="0" eb="2">
      <t>クブン</t>
    </rPh>
    <phoneticPr fontId="1"/>
  </si>
  <si>
    <t>名称</t>
  </si>
  <si>
    <t>所在地</t>
  </si>
  <si>
    <t>電話</t>
    <rPh sb="0" eb="2">
      <t>デンワ</t>
    </rPh>
    <phoneticPr fontId="1"/>
  </si>
  <si>
    <t>開設者</t>
  </si>
  <si>
    <t>前橋</t>
    <rPh sb="0" eb="2">
      <t>マエバシ</t>
    </rPh>
    <phoneticPr fontId="1"/>
  </si>
  <si>
    <t>前橋ふえきクリニック</t>
    <rPh sb="0" eb="2">
      <t>マエバシ</t>
    </rPh>
    <phoneticPr fontId="1"/>
  </si>
  <si>
    <t>371-0024</t>
  </si>
  <si>
    <t>前橋市表町２－２７－２２</t>
  </si>
  <si>
    <t>027-224-2818</t>
    <phoneticPr fontId="1"/>
  </si>
  <si>
    <t>ささき整形外科</t>
    <rPh sb="3" eb="5">
      <t>セイケイ</t>
    </rPh>
    <rPh sb="5" eb="7">
      <t>ゲカ</t>
    </rPh>
    <phoneticPr fontId="2"/>
  </si>
  <si>
    <t>371-0103</t>
  </si>
  <si>
    <t>前橋市富士見町小暮８６７</t>
    <rPh sb="0" eb="3">
      <t>マエバシシ</t>
    </rPh>
    <rPh sb="3" eb="7">
      <t>フジミチョウ</t>
    </rPh>
    <rPh sb="7" eb="9">
      <t>コグレ</t>
    </rPh>
    <phoneticPr fontId="2"/>
  </si>
  <si>
    <t>027-288-2006</t>
    <phoneticPr fontId="1"/>
  </si>
  <si>
    <t>佐々木　泰</t>
    <rPh sb="0" eb="3">
      <t>ササキ</t>
    </rPh>
    <rPh sb="4" eb="5">
      <t>ヤスシ</t>
    </rPh>
    <phoneticPr fontId="2"/>
  </si>
  <si>
    <t>027-268-4111</t>
    <phoneticPr fontId="1"/>
  </si>
  <si>
    <t>わかば病院</t>
    <rPh sb="3" eb="5">
      <t>ビョウイン</t>
    </rPh>
    <phoneticPr fontId="1"/>
  </si>
  <si>
    <t>371-0843</t>
    <phoneticPr fontId="1"/>
  </si>
  <si>
    <t>前橋市新前橋町3-3</t>
    <rPh sb="0" eb="3">
      <t>マエバシシ</t>
    </rPh>
    <rPh sb="3" eb="6">
      <t>シンマエバシ</t>
    </rPh>
    <rPh sb="6" eb="7">
      <t>マチ</t>
    </rPh>
    <phoneticPr fontId="1"/>
  </si>
  <si>
    <t>027-255-5252</t>
  </si>
  <si>
    <t>（医）相生会</t>
    <rPh sb="1" eb="2">
      <t>イ</t>
    </rPh>
    <rPh sb="3" eb="5">
      <t>アイオイ</t>
    </rPh>
    <rPh sb="5" eb="6">
      <t>カイ</t>
    </rPh>
    <phoneticPr fontId="1"/>
  </si>
  <si>
    <t>（医）前橋北病院</t>
    <rPh sb="1" eb="2">
      <t>イ</t>
    </rPh>
    <rPh sb="3" eb="5">
      <t>マエバシ</t>
    </rPh>
    <rPh sb="5" eb="6">
      <t>キタ</t>
    </rPh>
    <rPh sb="6" eb="8">
      <t>ビョウイン</t>
    </rPh>
    <phoneticPr fontId="2"/>
  </si>
  <si>
    <t>371-0054</t>
  </si>
  <si>
    <t>前橋市下細井町６９２</t>
    <rPh sb="0" eb="3">
      <t>マエバシシ</t>
    </rPh>
    <rPh sb="3" eb="7">
      <t>シモホソイマチ</t>
    </rPh>
    <phoneticPr fontId="2"/>
  </si>
  <si>
    <t>027-235-3333</t>
  </si>
  <si>
    <t>371-0002</t>
  </si>
  <si>
    <t>027-269-5111</t>
  </si>
  <si>
    <t>（医）十薬会上大類病院</t>
  </si>
  <si>
    <t>370-0031</t>
  </si>
  <si>
    <t>高崎市上大類町７５９</t>
  </si>
  <si>
    <t>027-352-1019</t>
  </si>
  <si>
    <t>（医）十薬会</t>
  </si>
  <si>
    <t>ふるしま医院</t>
  </si>
  <si>
    <t>370-3343</t>
  </si>
  <si>
    <t>高崎市下里見町１４２４</t>
    <rPh sb="0" eb="3">
      <t>タカサキシ</t>
    </rPh>
    <rPh sb="6" eb="7">
      <t>マチ</t>
    </rPh>
    <phoneticPr fontId="2"/>
  </si>
  <si>
    <t>027-360-8100</t>
    <phoneticPr fontId="1"/>
  </si>
  <si>
    <t>（医）聖穂会</t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</si>
  <si>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2"/>
  </si>
  <si>
    <t>370-1203</t>
  </si>
  <si>
    <t>高崎市矢中町１８８</t>
    <rPh sb="0" eb="3">
      <t>タカサキシ</t>
    </rPh>
    <rPh sb="3" eb="6">
      <t>ヤナカマチ</t>
    </rPh>
    <phoneticPr fontId="2"/>
  </si>
  <si>
    <t>027-352-1111</t>
  </si>
  <si>
    <t>（医）美心会</t>
    <rPh sb="1" eb="2">
      <t>イ</t>
    </rPh>
    <rPh sb="3" eb="5">
      <t>ビシン</t>
    </rPh>
    <rPh sb="5" eb="6">
      <t>カイ</t>
    </rPh>
    <phoneticPr fontId="2"/>
  </si>
  <si>
    <t>（医）信愛会本多病院</t>
  </si>
  <si>
    <t>379-0124</t>
  </si>
  <si>
    <t>安中市鷺宮２０５－１</t>
  </si>
  <si>
    <t>027-382-1255</t>
  </si>
  <si>
    <t>（医）信愛会</t>
  </si>
  <si>
    <t>産科婦人科館出張佐藤病院</t>
    <rPh sb="0" eb="2">
      <t>サンカ</t>
    </rPh>
    <rPh sb="2" eb="5">
      <t>フジンカ</t>
    </rPh>
    <rPh sb="5" eb="6">
      <t>カン</t>
    </rPh>
    <rPh sb="6" eb="8">
      <t>シュッチョウ</t>
    </rPh>
    <rPh sb="8" eb="10">
      <t>サトウ</t>
    </rPh>
    <rPh sb="10" eb="12">
      <t>ビョウイン</t>
    </rPh>
    <phoneticPr fontId="2"/>
  </si>
  <si>
    <t>370-0836</t>
  </si>
  <si>
    <t>高崎市若松町９６</t>
    <rPh sb="0" eb="3">
      <t>タカサキシ</t>
    </rPh>
    <rPh sb="3" eb="6">
      <t>ワカマツマチ</t>
    </rPh>
    <phoneticPr fontId="2"/>
  </si>
  <si>
    <t>佐藤　雄一</t>
    <rPh sb="0" eb="2">
      <t>サトウ</t>
    </rPh>
    <rPh sb="3" eb="5">
      <t>ユウイチ</t>
    </rPh>
    <phoneticPr fontId="2"/>
  </si>
  <si>
    <t>群栄会田中病院</t>
  </si>
  <si>
    <t>370-3603</t>
  </si>
  <si>
    <t>北群馬郡吉岡町陣馬９８</t>
  </si>
  <si>
    <t>0279-54-2106</t>
  </si>
  <si>
    <t>（医）群栄会</t>
  </si>
  <si>
    <t>星野医院</t>
  </si>
  <si>
    <t>藤岡市藤岡８５７－３</t>
  </si>
  <si>
    <t>0274-22-0116</t>
  </si>
  <si>
    <t>星野光治</t>
  </si>
  <si>
    <t>大竹外科胃腸科</t>
  </si>
  <si>
    <t>370-2314</t>
  </si>
  <si>
    <t>富岡市田篠９４７</t>
  </si>
  <si>
    <t>0274-64-0808</t>
  </si>
  <si>
    <t>大竹雄二</t>
  </si>
  <si>
    <t>アライクリニック</t>
  </si>
  <si>
    <t>370-2316</t>
  </si>
  <si>
    <t>富岡市富岡１４２３</t>
  </si>
  <si>
    <t>0274-62-1521</t>
  </si>
  <si>
    <t>（医）協和会</t>
  </si>
  <si>
    <t>377-0432</t>
  </si>
  <si>
    <t>吾妻郡中之条町五反田３８９１</t>
  </si>
  <si>
    <t>0279-75-3332</t>
    <phoneticPr fontId="1"/>
  </si>
  <si>
    <t>吾妻広域町村圏振興整備組合</t>
  </si>
  <si>
    <t>吾妻脳神経外科循環器科</t>
  </si>
  <si>
    <t>377-0801</t>
  </si>
  <si>
    <t>吾妻郡東吾妻町原町７６０－１</t>
    <rPh sb="3" eb="4">
      <t>ヒガシ</t>
    </rPh>
    <phoneticPr fontId="2"/>
  </si>
  <si>
    <t>0279-68-5211</t>
  </si>
  <si>
    <t>社会医療法人　輝城会</t>
    <phoneticPr fontId="1"/>
  </si>
  <si>
    <t>大島病院</t>
  </si>
  <si>
    <t>伊勢崎市太田町５０８－１</t>
  </si>
  <si>
    <t>0270-25-2428</t>
  </si>
  <si>
    <t>（一財）資生会研究所</t>
    <rPh sb="1" eb="2">
      <t>イチ</t>
    </rPh>
    <phoneticPr fontId="1"/>
  </si>
  <si>
    <t>（医）原病院</t>
  </si>
  <si>
    <t>370-0127</t>
  </si>
  <si>
    <t>伊勢崎市境上武士８９８－１</t>
    <rPh sb="0" eb="4">
      <t>イセサキシ</t>
    </rPh>
    <phoneticPr fontId="2"/>
  </si>
  <si>
    <t>0270-74-0633</t>
  </si>
  <si>
    <t>（医）原会</t>
  </si>
  <si>
    <t>渡辺内科クリニック</t>
  </si>
  <si>
    <t>372-0818</t>
  </si>
  <si>
    <t>伊勢崎市連取元町２３－２</t>
    <rPh sb="6" eb="7">
      <t>モト</t>
    </rPh>
    <phoneticPr fontId="2"/>
  </si>
  <si>
    <t>0270-21-9777</t>
  </si>
  <si>
    <t>渡邉幸康</t>
    <rPh sb="0" eb="2">
      <t>ワタナベ</t>
    </rPh>
    <phoneticPr fontId="1"/>
  </si>
  <si>
    <t>（医）望真会古作クリニック</t>
    <phoneticPr fontId="2"/>
  </si>
  <si>
    <t>372-0022</t>
    <phoneticPr fontId="1"/>
  </si>
  <si>
    <t>伊勢崎市日乃出町１３５１－８</t>
    <rPh sb="5" eb="6">
      <t>ノ</t>
    </rPh>
    <phoneticPr fontId="2"/>
  </si>
  <si>
    <t>0270-25-3000</t>
  </si>
  <si>
    <t>（医）望真会</t>
    <rPh sb="1" eb="2">
      <t>イ</t>
    </rPh>
    <rPh sb="3" eb="4">
      <t>ボウ</t>
    </rPh>
    <rPh sb="4" eb="5">
      <t>シン</t>
    </rPh>
    <rPh sb="5" eb="6">
      <t>カイ</t>
    </rPh>
    <phoneticPr fontId="2"/>
  </si>
  <si>
    <t>（医）岸会岸病院</t>
  </si>
  <si>
    <t>桐生市相生町２－２７７</t>
  </si>
  <si>
    <t>0277-54-8949</t>
  </si>
  <si>
    <t>（医）岸会</t>
  </si>
  <si>
    <t>岩下病院</t>
    <rPh sb="0" eb="2">
      <t>イワシタ</t>
    </rPh>
    <rPh sb="2" eb="4">
      <t>ビョウイン</t>
    </rPh>
    <phoneticPr fontId="1"/>
  </si>
  <si>
    <t>桐生市本町４－３２０</t>
    <rPh sb="0" eb="3">
      <t>キリュウシ</t>
    </rPh>
    <rPh sb="3" eb="5">
      <t>ホンマチ</t>
    </rPh>
    <phoneticPr fontId="1"/>
  </si>
  <si>
    <t>0277-22-0151</t>
  </si>
  <si>
    <t>館林記念病院</t>
  </si>
  <si>
    <t>374-0068</t>
  </si>
  <si>
    <t>館林市台宿町７－１８</t>
  </si>
  <si>
    <t>0276-72-3155</t>
  </si>
  <si>
    <t>（医）六花会</t>
  </si>
  <si>
    <t>（医）徹裕会蜂谷病院</t>
  </si>
  <si>
    <t>370-0514</t>
  </si>
  <si>
    <t>邑楽郡大泉町朝日４－１１－１</t>
  </si>
  <si>
    <t>0276-63-0888</t>
    <phoneticPr fontId="1"/>
  </si>
  <si>
    <t>（医）海宝会</t>
    <rPh sb="1" eb="2">
      <t>イ</t>
    </rPh>
    <rPh sb="3" eb="5">
      <t>カイホウ</t>
    </rPh>
    <rPh sb="5" eb="6">
      <t>カイ</t>
    </rPh>
    <phoneticPr fontId="2"/>
  </si>
  <si>
    <t>（医）社団田口会新橋病院</t>
    <rPh sb="1" eb="2">
      <t>イ</t>
    </rPh>
    <rPh sb="3" eb="5">
      <t>シャダン</t>
    </rPh>
    <rPh sb="5" eb="7">
      <t>タグチ</t>
    </rPh>
    <rPh sb="7" eb="8">
      <t>カイ</t>
    </rPh>
    <rPh sb="8" eb="10">
      <t>シンバシ</t>
    </rPh>
    <rPh sb="10" eb="12">
      <t>ビョウイン</t>
    </rPh>
    <phoneticPr fontId="1"/>
  </si>
  <si>
    <t>374-0044</t>
  </si>
  <si>
    <t>館林市下三林町４５２</t>
    <rPh sb="6" eb="7">
      <t>マチ</t>
    </rPh>
    <phoneticPr fontId="2"/>
  </si>
  <si>
    <t>0276-75-3011</t>
  </si>
  <si>
    <t>（医）社団田口会</t>
    <rPh sb="1" eb="2">
      <t>イ</t>
    </rPh>
    <rPh sb="3" eb="5">
      <t>シャダン</t>
    </rPh>
    <rPh sb="5" eb="7">
      <t>タグチ</t>
    </rPh>
    <rPh sb="7" eb="8">
      <t>カイ</t>
    </rPh>
    <phoneticPr fontId="2"/>
  </si>
  <si>
    <t>慶友整形外科クリニック</t>
    <rPh sb="0" eb="6">
      <t>ケイユウセイケイゲカ</t>
    </rPh>
    <phoneticPr fontId="4"/>
  </si>
  <si>
    <t>374-0011</t>
  </si>
  <si>
    <t>館林市羽附町１７４１</t>
    <rPh sb="0" eb="3">
      <t>タテバヤシシ</t>
    </rPh>
    <rPh sb="3" eb="5">
      <t>ハネツ</t>
    </rPh>
    <rPh sb="5" eb="6">
      <t>マチ</t>
    </rPh>
    <phoneticPr fontId="1"/>
  </si>
  <si>
    <t>0276-72-6000</t>
  </si>
  <si>
    <t>（医）社団慶友会</t>
    <rPh sb="0" eb="3">
      <t>イ</t>
    </rPh>
    <rPh sb="3" eb="5">
      <t>シャダン</t>
    </rPh>
    <rPh sb="5" eb="6">
      <t>ケイ</t>
    </rPh>
    <rPh sb="6" eb="7">
      <t>ユウ</t>
    </rPh>
    <rPh sb="7" eb="8">
      <t>カイ</t>
    </rPh>
    <phoneticPr fontId="1"/>
  </si>
  <si>
    <t>直近の更新年月日</t>
    <rPh sb="0" eb="2">
      <t>チョッキン</t>
    </rPh>
    <rPh sb="3" eb="5">
      <t>コウシン</t>
    </rPh>
    <rPh sb="5" eb="8">
      <t>ネンガッピ</t>
    </rPh>
    <phoneticPr fontId="2"/>
  </si>
  <si>
    <t>有効期限</t>
    <rPh sb="0" eb="2">
      <t>ユウコウ</t>
    </rPh>
    <rPh sb="2" eb="4">
      <t>キゲン</t>
    </rPh>
    <phoneticPr fontId="2"/>
  </si>
  <si>
    <t>伊勢崎</t>
  </si>
  <si>
    <t>桐生</t>
  </si>
  <si>
    <t>370-0035</t>
  </si>
  <si>
    <t>吾妻郡長野原町長野原１５８５－１</t>
  </si>
  <si>
    <t>櫻井 輝久</t>
    <rPh sb="0" eb="2">
      <t>サクライ</t>
    </rPh>
    <rPh sb="3" eb="5">
      <t>テルヒサ</t>
    </rPh>
    <phoneticPr fontId="1"/>
  </si>
  <si>
    <t>救急医療協力機関　一覧</t>
    <phoneticPr fontId="1"/>
  </si>
  <si>
    <t>指定
年月日</t>
    <rPh sb="0" eb="2">
      <t>シテイ</t>
    </rPh>
    <phoneticPr fontId="2"/>
  </si>
  <si>
    <t>（医）新瑛会</t>
    <rPh sb="3" eb="4">
      <t>アタラシ</t>
    </rPh>
    <rPh sb="4" eb="5">
      <t>エイ</t>
    </rPh>
    <rPh sb="5" eb="6">
      <t>カイ</t>
    </rPh>
    <phoneticPr fontId="1"/>
  </si>
  <si>
    <t>前橋城南病院</t>
    <rPh sb="0" eb="2">
      <t>マエバシ</t>
    </rPh>
    <rPh sb="2" eb="4">
      <t>ジョウナン</t>
    </rPh>
    <rPh sb="4" eb="6">
      <t>ビョウイン</t>
    </rPh>
    <phoneticPr fontId="2"/>
  </si>
  <si>
    <t>379-2161</t>
    <phoneticPr fontId="1"/>
  </si>
  <si>
    <t>前橋市富田町1172番地1</t>
    <rPh sb="0" eb="3">
      <t>マエバシシ</t>
    </rPh>
    <rPh sb="3" eb="5">
      <t>トミタ</t>
    </rPh>
    <rPh sb="5" eb="6">
      <t>マチ</t>
    </rPh>
    <rPh sb="10" eb="12">
      <t>バンチ</t>
    </rPh>
    <phoneticPr fontId="2"/>
  </si>
  <si>
    <t>（医）敬寿会</t>
    <rPh sb="1" eb="2">
      <t>イ</t>
    </rPh>
    <rPh sb="3" eb="5">
      <t>ケイジュ</t>
    </rPh>
    <rPh sb="5" eb="6">
      <t>カイ</t>
    </rPh>
    <phoneticPr fontId="2"/>
  </si>
  <si>
    <t>ソレイユあさひクリニック</t>
    <phoneticPr fontId="1"/>
  </si>
  <si>
    <t>371-0014</t>
    <phoneticPr fontId="1"/>
  </si>
  <si>
    <t>前橋市朝日町一丁目３５番９号</t>
    <phoneticPr fontId="1"/>
  </si>
  <si>
    <t>027-243-5169</t>
    <phoneticPr fontId="1"/>
  </si>
  <si>
    <t>（医）それいゆ会 林 克英</t>
    <rPh sb="1" eb="2">
      <t>イ</t>
    </rPh>
    <rPh sb="7" eb="8">
      <t>カイ</t>
    </rPh>
    <rPh sb="9" eb="10">
      <t>ハヤシ</t>
    </rPh>
    <rPh sb="11" eb="12">
      <t>カ</t>
    </rPh>
    <phoneticPr fontId="1"/>
  </si>
  <si>
    <t>027-322-2243</t>
  </si>
  <si>
    <t>吾妻広域町村圏振興整備組合立
中之条病院</t>
    <rPh sb="6" eb="7">
      <t>ケン</t>
    </rPh>
    <phoneticPr fontId="2"/>
  </si>
  <si>
    <t>376-0031</t>
  </si>
  <si>
    <t>（医）岩下会</t>
    <rPh sb="1" eb="2">
      <t>イ</t>
    </rPh>
    <rPh sb="3" eb="5">
      <t>イワシタ</t>
    </rPh>
    <rPh sb="5" eb="6">
      <t>カイ</t>
    </rPh>
    <phoneticPr fontId="1"/>
  </si>
  <si>
    <t>（医）海宝会明和セントラル病院</t>
    <rPh sb="1" eb="2">
      <t>イ</t>
    </rPh>
    <rPh sb="3" eb="5">
      <t>カイホウ</t>
    </rPh>
    <rPh sb="5" eb="6">
      <t>カイ</t>
    </rPh>
    <rPh sb="6" eb="8">
      <t>メイワ</t>
    </rPh>
    <rPh sb="13" eb="15">
      <t>ビョウイン</t>
    </rPh>
    <phoneticPr fontId="2"/>
  </si>
  <si>
    <t xml:space="preserve">370-0713 </t>
  </si>
  <si>
    <t>邑楽郡明和町中谷331-1</t>
  </si>
  <si>
    <t>0276-84-1234</t>
  </si>
  <si>
    <t>R8.6.30現在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</si>
</sst>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10" borderId="11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8" fillId="0" borderId="0"/>
    <xf numFmtId="0" fontId="13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57" fontId="6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57" fontId="6" fillId="0" borderId="1" xfId="0" applyNumberFormat="1" applyFont="1" applyBorder="1" applyAlignment="1">
      <alignment horizontal="right" vertical="center" wrapText="1" shrinkToFi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176" fontId="6" fillId="0" borderId="0" xfId="0" applyNumberFormat="1" applyFont="1">
      <alignment vertical="center"/>
    </xf>
    <xf numFmtId="57" fontId="6" fillId="0" borderId="1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57" fontId="6" fillId="3" borderId="1" xfId="0" applyNumberFormat="1" applyFont="1" applyFill="1" applyBorder="1">
      <alignment vertical="center"/>
    </xf>
    <xf numFmtId="0" fontId="26" fillId="3" borderId="1" xfId="0" applyFont="1" applyFill="1" applyBorder="1" applyAlignment="1">
      <alignment vertical="center" shrinkToFit="1"/>
    </xf>
    <xf numFmtId="0" fontId="26" fillId="3" borderId="1" xfId="1" applyFont="1" applyFill="1" applyBorder="1" applyAlignment="1">
      <alignment vertical="center" shrinkToFit="1"/>
    </xf>
    <xf numFmtId="57" fontId="26" fillId="3" borderId="1" xfId="0" applyNumberFormat="1" applyFont="1" applyFill="1" applyBorder="1" applyAlignment="1">
      <alignment vertical="center" shrinkToFit="1"/>
    </xf>
    <xf numFmtId="57" fontId="26" fillId="3" borderId="1" xfId="0" applyNumberFormat="1" applyFont="1" applyFill="1" applyBorder="1" applyAlignment="1">
      <alignment horizontal="right" vertical="center" wrapText="1" shrinkToFit="1"/>
    </xf>
    <xf numFmtId="57" fontId="26" fillId="3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26" fillId="3" borderId="1" xfId="0" applyFont="1" applyFill="1" applyBorder="1">
      <alignment vertical="center"/>
    </xf>
    <xf numFmtId="0" fontId="26" fillId="3" borderId="1" xfId="0" applyFont="1" applyFill="1" applyBorder="1" applyAlignment="1">
      <alignment vertical="center" wrapText="1"/>
    </xf>
    <xf numFmtId="57" fontId="3" fillId="3" borderId="1" xfId="0" applyNumberFormat="1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shrinkToFit="1"/>
    </xf>
    <xf numFmtId="0" fontId="24" fillId="0" borderId="3" xfId="0" applyFont="1" applyBorder="1">
      <alignment vertical="center"/>
    </xf>
    <xf numFmtId="57" fontId="7" fillId="0" borderId="1" xfId="0" applyNumberFormat="1" applyFont="1" applyBorder="1" applyAlignment="1">
      <alignment horizontal="right" vertical="center" wrapText="1"/>
    </xf>
    <xf numFmtId="57" fontId="6" fillId="0" borderId="1" xfId="0" applyNumberFormat="1" applyFont="1" applyBorder="1" applyAlignment="1">
      <alignment horizontal="right" vertical="center" shrinkToFit="1"/>
    </xf>
    <xf numFmtId="57" fontId="6" fillId="3" borderId="1" xfId="0" applyNumberFormat="1" applyFont="1" applyFill="1" applyBorder="1" applyAlignment="1">
      <alignment vertical="center" shrinkToFit="1"/>
    </xf>
    <xf numFmtId="0" fontId="26" fillId="3" borderId="1" xfId="0" applyFont="1" applyFill="1" applyBorder="1" applyAlignment="1">
      <alignment vertical="center" wrapText="1" shrinkToFit="1"/>
    </xf>
    <xf numFmtId="0" fontId="26" fillId="0" borderId="1" xfId="0" applyFont="1" applyBorder="1" applyAlignment="1">
      <alignment vertical="center" shrinkToFit="1"/>
    </xf>
    <xf numFmtId="57" fontId="26" fillId="0" borderId="1" xfId="0" applyNumberFormat="1" applyFont="1" applyBorder="1" applyAlignment="1">
      <alignment horizontal="right" vertical="center" wrapText="1" shrinkToFit="1"/>
    </xf>
    <xf numFmtId="57" fontId="26" fillId="0" borderId="1" xfId="0" applyNumberFormat="1" applyFont="1" applyBorder="1">
      <alignment vertical="center"/>
    </xf>
    <xf numFmtId="0" fontId="26" fillId="0" borderId="1" xfId="0" applyFont="1" applyBorder="1">
      <alignment vertical="center"/>
    </xf>
    <xf numFmtId="57" fontId="26" fillId="0" borderId="1" xfId="0" applyNumberFormat="1" applyFont="1" applyBorder="1" applyAlignment="1">
      <alignment vertical="center" shrinkToFit="1"/>
    </xf>
    <xf numFmtId="0" fontId="26" fillId="0" borderId="1" xfId="0" applyFont="1" applyBorder="1" applyAlignment="1">
      <alignment vertical="center" wrapText="1"/>
    </xf>
    <xf numFmtId="57" fontId="26" fillId="0" borderId="1" xfId="0" applyNumberFormat="1" applyFont="1" applyBorder="1" applyAlignment="1">
      <alignment horizontal="right" vertical="center" shrinkToFit="1"/>
    </xf>
    <xf numFmtId="0" fontId="6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6" fillId="0" borderId="1" xfId="1" applyFill="1" applyBorder="1" applyAlignment="1">
      <alignment vertical="center" shrinkToFit="1"/>
    </xf>
    <xf numFmtId="57" fontId="6" fillId="0" borderId="1" xfId="0" applyNumberFormat="1" applyFont="1" applyFill="1" applyBorder="1" applyAlignment="1">
      <alignment vertical="center" shrinkToFit="1"/>
    </xf>
    <xf numFmtId="57" fontId="6" fillId="0" borderId="1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24" fillId="0" borderId="3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3"/>
  <sheetViews>
    <sheetView tabSelected="1" view="pageBreakPreview" zoomScaleNormal="100" zoomScaleSheetLayoutView="100" workbookViewId="0">
      <selection activeCell="J15" sqref="J15"/>
    </sheetView>
  </sheetViews>
  <sheetFormatPr defaultColWidth="9" defaultRowHeight="13.2" x14ac:dyDescent="0.2"/>
  <cols>
    <col min="1" max="1" width="3.77734375" style="2" bestFit="1" customWidth="1"/>
    <col min="2" max="2" width="10" style="2" bestFit="1" customWidth="1"/>
    <col min="3" max="3" width="8" style="11" bestFit="1" customWidth="1"/>
    <col min="4" max="4" width="33.5546875" style="2" bestFit="1" customWidth="1"/>
    <col min="5" max="5" width="9.44140625" style="2" bestFit="1" customWidth="1"/>
    <col min="6" max="6" width="33.21875" style="2" customWidth="1"/>
    <col min="7" max="7" width="15.21875" style="14" bestFit="1" customWidth="1"/>
    <col min="8" max="8" width="27.5546875" style="2" bestFit="1" customWidth="1"/>
    <col min="9" max="10" width="9.44140625" style="2" bestFit="1" customWidth="1"/>
    <col min="11" max="11" width="10.44140625" style="2" bestFit="1" customWidth="1"/>
    <col min="12" max="12" width="16.44140625" style="2" bestFit="1" customWidth="1"/>
    <col min="13" max="13" width="17.44140625" style="2" bestFit="1" customWidth="1"/>
    <col min="14" max="14" width="16.77734375" style="2" customWidth="1"/>
    <col min="15" max="15" width="13.21875" style="2" customWidth="1"/>
    <col min="16" max="16" width="19.77734375" style="2" customWidth="1"/>
    <col min="17" max="16384" width="9" style="2"/>
  </cols>
  <sheetData>
    <row r="1" spans="1:13" ht="28.2" x14ac:dyDescent="0.2">
      <c r="A1" s="47" t="s">
        <v>153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ht="27.75" customHeight="1" x14ac:dyDescent="0.2">
      <c r="F2" s="28"/>
      <c r="G2" s="28"/>
      <c r="H2" s="28"/>
      <c r="I2" s="28"/>
      <c r="J2" s="46" t="s">
        <v>173</v>
      </c>
      <c r="K2" s="46"/>
    </row>
    <row r="3" spans="1:13" s="9" customFormat="1" ht="26.4" x14ac:dyDescent="0.2">
      <c r="A3" s="12" t="s">
        <v>20</v>
      </c>
      <c r="B3" s="12" t="s">
        <v>0</v>
      </c>
      <c r="C3" s="12" t="s">
        <v>21</v>
      </c>
      <c r="D3" s="12" t="s">
        <v>22</v>
      </c>
      <c r="E3" s="12" t="s">
        <v>1</v>
      </c>
      <c r="F3" s="12" t="s">
        <v>23</v>
      </c>
      <c r="G3" s="12" t="s">
        <v>24</v>
      </c>
      <c r="H3" s="12" t="s">
        <v>25</v>
      </c>
      <c r="I3" s="13" t="s">
        <v>154</v>
      </c>
      <c r="J3" s="16" t="s">
        <v>146</v>
      </c>
      <c r="K3" s="13" t="s">
        <v>147</v>
      </c>
    </row>
    <row r="4" spans="1:13" ht="18" customHeight="1" x14ac:dyDescent="0.2">
      <c r="A4" s="5">
        <f t="shared" ref="A4:A33" si="0">ROW()-3</f>
        <v>1</v>
      </c>
      <c r="B4" s="5" t="s">
        <v>2</v>
      </c>
      <c r="C4" s="5" t="s">
        <v>4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155</v>
      </c>
      <c r="I4" s="8">
        <v>43822</v>
      </c>
      <c r="J4" s="10">
        <v>44918</v>
      </c>
      <c r="K4" s="6">
        <f t="shared" ref="K4:K33" si="1">DATE(YEAR(J4)+3,MONTH(J4),DAY(J4)-1)</f>
        <v>46013</v>
      </c>
    </row>
    <row r="5" spans="1:13" ht="18" customHeight="1" x14ac:dyDescent="0.2">
      <c r="A5" s="18">
        <f t="shared" si="0"/>
        <v>2</v>
      </c>
      <c r="B5" s="18" t="s">
        <v>2</v>
      </c>
      <c r="C5" s="18" t="s">
        <v>4</v>
      </c>
      <c r="D5" s="23" t="s">
        <v>31</v>
      </c>
      <c r="E5" s="23" t="s">
        <v>32</v>
      </c>
      <c r="F5" s="23" t="s">
        <v>33</v>
      </c>
      <c r="G5" s="23" t="s">
        <v>34</v>
      </c>
      <c r="H5" s="23" t="s">
        <v>35</v>
      </c>
      <c r="I5" s="20">
        <v>40606</v>
      </c>
      <c r="J5" s="21">
        <v>45078</v>
      </c>
      <c r="K5" s="22">
        <f t="shared" ref="K5" si="2">DATE(YEAR(J5)+3,MONTH(J5),DAY(J5)-1)</f>
        <v>46173</v>
      </c>
    </row>
    <row r="6" spans="1:13" ht="18" customHeight="1" x14ac:dyDescent="0.2">
      <c r="A6" s="33">
        <f t="shared" si="0"/>
        <v>3</v>
      </c>
      <c r="B6" s="33" t="s">
        <v>26</v>
      </c>
      <c r="C6" s="33" t="s">
        <v>3</v>
      </c>
      <c r="D6" s="1" t="s">
        <v>37</v>
      </c>
      <c r="E6" s="1" t="s">
        <v>38</v>
      </c>
      <c r="F6" s="1" t="s">
        <v>39</v>
      </c>
      <c r="G6" s="36" t="s">
        <v>40</v>
      </c>
      <c r="H6" s="1" t="s">
        <v>41</v>
      </c>
      <c r="I6" s="37">
        <v>41822</v>
      </c>
      <c r="J6" s="34">
        <v>45109</v>
      </c>
      <c r="K6" s="35">
        <f t="shared" si="1"/>
        <v>46204</v>
      </c>
    </row>
    <row r="7" spans="1:13" ht="18" customHeight="1" x14ac:dyDescent="0.2">
      <c r="A7" s="5">
        <f t="shared" si="0"/>
        <v>4</v>
      </c>
      <c r="B7" s="3" t="s">
        <v>2</v>
      </c>
      <c r="C7" s="3" t="s">
        <v>3</v>
      </c>
      <c r="D7" s="4" t="s">
        <v>42</v>
      </c>
      <c r="E7" s="4" t="s">
        <v>43</v>
      </c>
      <c r="F7" s="4" t="s">
        <v>44</v>
      </c>
      <c r="G7" s="3" t="s">
        <v>45</v>
      </c>
      <c r="H7" s="4" t="s">
        <v>42</v>
      </c>
      <c r="I7" s="6">
        <v>42141</v>
      </c>
      <c r="J7" s="15">
        <v>45602</v>
      </c>
      <c r="K7" s="6">
        <f t="shared" si="1"/>
        <v>46696</v>
      </c>
    </row>
    <row r="8" spans="1:13" ht="18" customHeight="1" x14ac:dyDescent="0.2">
      <c r="A8" s="5">
        <f>ROW()-3</f>
        <v>5</v>
      </c>
      <c r="B8" s="3" t="s">
        <v>2</v>
      </c>
      <c r="C8" s="3" t="s">
        <v>3</v>
      </c>
      <c r="D8" s="4" t="s">
        <v>17</v>
      </c>
      <c r="E8" s="4" t="s">
        <v>46</v>
      </c>
      <c r="F8" s="4" t="s">
        <v>18</v>
      </c>
      <c r="G8" s="3" t="s">
        <v>47</v>
      </c>
      <c r="H8" s="4" t="s">
        <v>19</v>
      </c>
      <c r="I8" s="6">
        <v>44716</v>
      </c>
      <c r="J8" s="6">
        <v>44716</v>
      </c>
      <c r="K8" s="6">
        <f t="shared" si="1"/>
        <v>45811</v>
      </c>
    </row>
    <row r="9" spans="1:13" ht="18" customHeight="1" x14ac:dyDescent="0.2">
      <c r="A9" s="5">
        <f t="shared" si="0"/>
        <v>6</v>
      </c>
      <c r="B9" s="5" t="s">
        <v>2</v>
      </c>
      <c r="C9" s="5" t="s">
        <v>3</v>
      </c>
      <c r="D9" s="7" t="s">
        <v>156</v>
      </c>
      <c r="E9" s="7" t="s">
        <v>157</v>
      </c>
      <c r="F9" s="7" t="s">
        <v>158</v>
      </c>
      <c r="G9" s="7" t="s">
        <v>36</v>
      </c>
      <c r="H9" s="7" t="s">
        <v>159</v>
      </c>
      <c r="I9" s="30">
        <v>44764</v>
      </c>
      <c r="J9" s="39">
        <v>45860</v>
      </c>
      <c r="K9" s="35">
        <f t="shared" ref="K9:K10" si="3">DATE(YEAR(J9)+3,MONTH(J9),DAY(J9)-1)</f>
        <v>46955</v>
      </c>
      <c r="M9" s="11"/>
    </row>
    <row r="10" spans="1:13" ht="18" customHeight="1" x14ac:dyDescent="0.2">
      <c r="A10" s="5">
        <f t="shared" si="0"/>
        <v>7</v>
      </c>
      <c r="B10" s="5" t="s">
        <v>2</v>
      </c>
      <c r="C10" s="5" t="s">
        <v>4</v>
      </c>
      <c r="D10" s="5" t="s">
        <v>160</v>
      </c>
      <c r="E10" s="5" t="s">
        <v>161</v>
      </c>
      <c r="F10" s="5" t="s">
        <v>162</v>
      </c>
      <c r="G10" s="3" t="s">
        <v>163</v>
      </c>
      <c r="H10" s="5" t="s">
        <v>164</v>
      </c>
      <c r="I10" s="30">
        <v>44896</v>
      </c>
      <c r="J10" s="30">
        <v>44896</v>
      </c>
      <c r="K10" s="6">
        <f t="shared" si="3"/>
        <v>45991</v>
      </c>
    </row>
    <row r="11" spans="1:13" ht="18" customHeight="1" x14ac:dyDescent="0.2">
      <c r="A11" s="18">
        <f t="shared" si="0"/>
        <v>8</v>
      </c>
      <c r="B11" s="18" t="s">
        <v>5</v>
      </c>
      <c r="C11" s="18" t="s">
        <v>3</v>
      </c>
      <c r="D11" s="18" t="s">
        <v>48</v>
      </c>
      <c r="E11" s="18" t="s">
        <v>49</v>
      </c>
      <c r="F11" s="18" t="s">
        <v>50</v>
      </c>
      <c r="G11" s="24" t="s">
        <v>51</v>
      </c>
      <c r="H11" s="18" t="s">
        <v>52</v>
      </c>
      <c r="I11" s="20">
        <v>29928</v>
      </c>
      <c r="J11" s="21">
        <v>45078</v>
      </c>
      <c r="K11" s="22">
        <f t="shared" ref="K11:K13" si="4">DATE(YEAR(J11)+3,MONTH(J11),DAY(J11)-1)</f>
        <v>46173</v>
      </c>
    </row>
    <row r="12" spans="1:13" ht="18" customHeight="1" x14ac:dyDescent="0.2">
      <c r="A12" s="18">
        <f t="shared" si="0"/>
        <v>9</v>
      </c>
      <c r="B12" s="18" t="s">
        <v>5</v>
      </c>
      <c r="C12" s="18" t="s">
        <v>4</v>
      </c>
      <c r="D12" s="18" t="s">
        <v>53</v>
      </c>
      <c r="E12" s="18" t="s">
        <v>54</v>
      </c>
      <c r="F12" s="18" t="s">
        <v>55</v>
      </c>
      <c r="G12" s="18" t="s">
        <v>56</v>
      </c>
      <c r="H12" s="18" t="s">
        <v>57</v>
      </c>
      <c r="I12" s="20">
        <v>35908</v>
      </c>
      <c r="J12" s="21">
        <v>46174</v>
      </c>
      <c r="K12" s="22">
        <f t="shared" si="4"/>
        <v>47269</v>
      </c>
    </row>
    <row r="13" spans="1:13" ht="18" customHeight="1" x14ac:dyDescent="0.2">
      <c r="A13" s="18">
        <f t="shared" si="0"/>
        <v>10</v>
      </c>
      <c r="B13" s="18" t="s">
        <v>5</v>
      </c>
      <c r="C13" s="18" t="s">
        <v>4</v>
      </c>
      <c r="D13" s="18" t="s">
        <v>58</v>
      </c>
      <c r="E13" s="18" t="s">
        <v>59</v>
      </c>
      <c r="F13" s="18" t="s">
        <v>60</v>
      </c>
      <c r="G13" s="19" t="s">
        <v>61</v>
      </c>
      <c r="H13" s="18" t="s">
        <v>62</v>
      </c>
      <c r="I13" s="20">
        <v>40968</v>
      </c>
      <c r="J13" s="21">
        <v>46174</v>
      </c>
      <c r="K13" s="22">
        <f t="shared" si="4"/>
        <v>47269</v>
      </c>
    </row>
    <row r="14" spans="1:13" ht="18" customHeight="1" x14ac:dyDescent="0.2">
      <c r="A14" s="18">
        <f t="shared" si="0"/>
        <v>11</v>
      </c>
      <c r="B14" s="18" t="s">
        <v>5</v>
      </c>
      <c r="C14" s="18" t="s">
        <v>3</v>
      </c>
      <c r="D14" s="18" t="s">
        <v>63</v>
      </c>
      <c r="E14" s="18" t="s">
        <v>64</v>
      </c>
      <c r="F14" s="18" t="s">
        <v>65</v>
      </c>
      <c r="G14" s="24" t="s">
        <v>66</v>
      </c>
      <c r="H14" s="18" t="s">
        <v>67</v>
      </c>
      <c r="I14" s="20">
        <v>35096</v>
      </c>
      <c r="J14" s="21">
        <v>46174</v>
      </c>
      <c r="K14" s="22">
        <f t="shared" ref="K14" si="5">DATE(YEAR(J14)+3,MONTH(J14),DAY(J14)-1)</f>
        <v>47269</v>
      </c>
    </row>
    <row r="15" spans="1:13" ht="18" customHeight="1" x14ac:dyDescent="0.2">
      <c r="A15" s="18">
        <f t="shared" si="0"/>
        <v>12</v>
      </c>
      <c r="B15" s="18" t="s">
        <v>5</v>
      </c>
      <c r="C15" s="18" t="s">
        <v>3</v>
      </c>
      <c r="D15" s="25" t="s">
        <v>68</v>
      </c>
      <c r="E15" s="25" t="s">
        <v>69</v>
      </c>
      <c r="F15" s="25" t="s">
        <v>70</v>
      </c>
      <c r="G15" s="25" t="s">
        <v>165</v>
      </c>
      <c r="H15" s="25" t="s">
        <v>71</v>
      </c>
      <c r="I15" s="20">
        <v>43879</v>
      </c>
      <c r="J15" s="10">
        <v>46162</v>
      </c>
      <c r="K15" s="6">
        <f t="shared" si="1"/>
        <v>47257</v>
      </c>
    </row>
    <row r="16" spans="1:13" ht="18" customHeight="1" x14ac:dyDescent="0.2">
      <c r="A16" s="18">
        <f t="shared" si="0"/>
        <v>13</v>
      </c>
      <c r="B16" s="18" t="s">
        <v>6</v>
      </c>
      <c r="C16" s="18" t="s">
        <v>3</v>
      </c>
      <c r="D16" s="18" t="s">
        <v>72</v>
      </c>
      <c r="E16" s="18" t="s">
        <v>73</v>
      </c>
      <c r="F16" s="18" t="s">
        <v>74</v>
      </c>
      <c r="G16" s="24" t="s">
        <v>75</v>
      </c>
      <c r="H16" s="18" t="s">
        <v>76</v>
      </c>
      <c r="I16" s="20">
        <v>28822</v>
      </c>
      <c r="J16" s="21">
        <v>46174</v>
      </c>
      <c r="K16" s="22">
        <f t="shared" ref="K16" si="6">DATE(YEAR(J16)+3,MONTH(J16),DAY(J16)-1)</f>
        <v>47269</v>
      </c>
    </row>
    <row r="17" spans="1:11" ht="18" customHeight="1" x14ac:dyDescent="0.2">
      <c r="A17" s="18">
        <f t="shared" si="0"/>
        <v>14</v>
      </c>
      <c r="B17" s="18" t="s">
        <v>7</v>
      </c>
      <c r="C17" s="18" t="s">
        <v>4</v>
      </c>
      <c r="D17" s="18" t="s">
        <v>77</v>
      </c>
      <c r="E17" s="18" t="s">
        <v>8</v>
      </c>
      <c r="F17" s="18" t="s">
        <v>78</v>
      </c>
      <c r="G17" s="19" t="s">
        <v>79</v>
      </c>
      <c r="H17" s="18" t="s">
        <v>80</v>
      </c>
      <c r="I17" s="20">
        <v>34967</v>
      </c>
      <c r="J17" s="21">
        <v>46174</v>
      </c>
      <c r="K17" s="17">
        <f>DATE(YEAR(J17)+3,MONTH(J17),DAY(J17)-1)</f>
        <v>47269</v>
      </c>
    </row>
    <row r="18" spans="1:11" ht="18" customHeight="1" x14ac:dyDescent="0.2">
      <c r="A18" s="18">
        <f t="shared" si="0"/>
        <v>15</v>
      </c>
      <c r="B18" s="18" t="s">
        <v>9</v>
      </c>
      <c r="C18" s="18" t="s">
        <v>4</v>
      </c>
      <c r="D18" s="18" t="s">
        <v>81</v>
      </c>
      <c r="E18" s="18" t="s">
        <v>82</v>
      </c>
      <c r="F18" s="18" t="s">
        <v>83</v>
      </c>
      <c r="G18" s="19" t="s">
        <v>84</v>
      </c>
      <c r="H18" s="18" t="s">
        <v>85</v>
      </c>
      <c r="I18" s="20">
        <v>30537</v>
      </c>
      <c r="J18" s="21">
        <v>45078</v>
      </c>
      <c r="K18" s="22">
        <f t="shared" ref="K18:K22" si="7">DATE(YEAR(J18)+3,MONTH(J18),DAY(J18)-1)</f>
        <v>46173</v>
      </c>
    </row>
    <row r="19" spans="1:11" ht="18" customHeight="1" x14ac:dyDescent="0.2">
      <c r="A19" s="18">
        <f t="shared" si="0"/>
        <v>16</v>
      </c>
      <c r="B19" s="18" t="s">
        <v>9</v>
      </c>
      <c r="C19" s="18" t="s">
        <v>4</v>
      </c>
      <c r="D19" s="18" t="s">
        <v>86</v>
      </c>
      <c r="E19" s="18" t="s">
        <v>87</v>
      </c>
      <c r="F19" s="18" t="s">
        <v>88</v>
      </c>
      <c r="G19" s="19" t="s">
        <v>89</v>
      </c>
      <c r="H19" s="18" t="s">
        <v>90</v>
      </c>
      <c r="I19" s="26">
        <v>35765</v>
      </c>
      <c r="J19" s="21">
        <v>45078</v>
      </c>
      <c r="K19" s="22">
        <f t="shared" si="7"/>
        <v>46173</v>
      </c>
    </row>
    <row r="20" spans="1:11" ht="26.4" x14ac:dyDescent="0.2">
      <c r="A20" s="18">
        <f t="shared" si="0"/>
        <v>17</v>
      </c>
      <c r="B20" s="18" t="s">
        <v>10</v>
      </c>
      <c r="C20" s="18" t="s">
        <v>3</v>
      </c>
      <c r="D20" s="32" t="s">
        <v>166</v>
      </c>
      <c r="E20" s="18" t="s">
        <v>91</v>
      </c>
      <c r="F20" s="18" t="s">
        <v>92</v>
      </c>
      <c r="G20" s="18" t="s">
        <v>93</v>
      </c>
      <c r="H20" s="18" t="s">
        <v>94</v>
      </c>
      <c r="I20" s="20">
        <v>35957</v>
      </c>
      <c r="J20" s="21">
        <v>46174</v>
      </c>
      <c r="K20" s="22">
        <f t="shared" si="7"/>
        <v>47269</v>
      </c>
    </row>
    <row r="21" spans="1:11" ht="18" customHeight="1" x14ac:dyDescent="0.2">
      <c r="A21" s="18">
        <f t="shared" si="0"/>
        <v>18</v>
      </c>
      <c r="B21" s="18" t="s">
        <v>10</v>
      </c>
      <c r="C21" s="18" t="s">
        <v>4</v>
      </c>
      <c r="D21" s="23" t="s">
        <v>95</v>
      </c>
      <c r="E21" s="23" t="s">
        <v>96</v>
      </c>
      <c r="F21" s="18" t="s">
        <v>97</v>
      </c>
      <c r="G21" s="19" t="s">
        <v>98</v>
      </c>
      <c r="H21" s="18" t="s">
        <v>99</v>
      </c>
      <c r="I21" s="20">
        <v>36042</v>
      </c>
      <c r="J21" s="21">
        <v>46174</v>
      </c>
      <c r="K21" s="22">
        <f t="shared" si="7"/>
        <v>47269</v>
      </c>
    </row>
    <row r="22" spans="1:11" s="45" customFormat="1" ht="18" customHeight="1" x14ac:dyDescent="0.2">
      <c r="A22" s="40">
        <f t="shared" si="0"/>
        <v>19</v>
      </c>
      <c r="B22" s="40" t="s">
        <v>10</v>
      </c>
      <c r="C22" s="40" t="s">
        <v>4</v>
      </c>
      <c r="D22" s="41" t="s">
        <v>11</v>
      </c>
      <c r="E22" s="41" t="s">
        <v>150</v>
      </c>
      <c r="F22" s="40" t="s">
        <v>151</v>
      </c>
      <c r="G22" s="42" t="s">
        <v>12</v>
      </c>
      <c r="H22" s="40" t="s">
        <v>152</v>
      </c>
      <c r="I22" s="43">
        <v>44896</v>
      </c>
      <c r="J22" s="43">
        <v>45992</v>
      </c>
      <c r="K22" s="44">
        <f t="shared" si="7"/>
        <v>47087</v>
      </c>
    </row>
    <row r="23" spans="1:11" ht="18" customHeight="1" x14ac:dyDescent="0.2">
      <c r="A23" s="18">
        <f t="shared" si="0"/>
        <v>20</v>
      </c>
      <c r="B23" s="18" t="s">
        <v>148</v>
      </c>
      <c r="C23" s="18" t="s">
        <v>3</v>
      </c>
      <c r="D23" s="18" t="s">
        <v>100</v>
      </c>
      <c r="E23" s="18" t="s">
        <v>13</v>
      </c>
      <c r="F23" s="18" t="s">
        <v>101</v>
      </c>
      <c r="G23" s="24" t="s">
        <v>102</v>
      </c>
      <c r="H23" s="18" t="s">
        <v>103</v>
      </c>
      <c r="I23" s="20">
        <v>28885</v>
      </c>
      <c r="J23" s="21">
        <v>45078</v>
      </c>
      <c r="K23" s="22">
        <f t="shared" ref="K23:K25" si="8">DATE(YEAR(J23)+3,MONTH(J23),DAY(J23)-1)</f>
        <v>46173</v>
      </c>
    </row>
    <row r="24" spans="1:11" ht="18" customHeight="1" x14ac:dyDescent="0.2">
      <c r="A24" s="18">
        <f t="shared" si="0"/>
        <v>21</v>
      </c>
      <c r="B24" s="18" t="s">
        <v>148</v>
      </c>
      <c r="C24" s="18" t="s">
        <v>3</v>
      </c>
      <c r="D24" s="18" t="s">
        <v>104</v>
      </c>
      <c r="E24" s="18" t="s">
        <v>105</v>
      </c>
      <c r="F24" s="18" t="s">
        <v>106</v>
      </c>
      <c r="G24" s="24" t="s">
        <v>107</v>
      </c>
      <c r="H24" s="18" t="s">
        <v>108</v>
      </c>
      <c r="I24" s="20">
        <v>28885</v>
      </c>
      <c r="J24" s="21">
        <v>45078</v>
      </c>
      <c r="K24" s="22">
        <f t="shared" si="8"/>
        <v>46173</v>
      </c>
    </row>
    <row r="25" spans="1:11" ht="18" customHeight="1" x14ac:dyDescent="0.2">
      <c r="A25" s="18">
        <f t="shared" si="0"/>
        <v>22</v>
      </c>
      <c r="B25" s="18" t="s">
        <v>148</v>
      </c>
      <c r="C25" s="18" t="s">
        <v>4</v>
      </c>
      <c r="D25" s="18" t="s">
        <v>109</v>
      </c>
      <c r="E25" s="18" t="s">
        <v>110</v>
      </c>
      <c r="F25" s="18" t="s">
        <v>111</v>
      </c>
      <c r="G25" s="19" t="s">
        <v>112</v>
      </c>
      <c r="H25" s="18" t="s">
        <v>113</v>
      </c>
      <c r="I25" s="20">
        <v>35983</v>
      </c>
      <c r="J25" s="21">
        <v>45078</v>
      </c>
      <c r="K25" s="22">
        <f t="shared" si="8"/>
        <v>46173</v>
      </c>
    </row>
    <row r="26" spans="1:11" ht="18" customHeight="1" x14ac:dyDescent="0.2">
      <c r="A26" s="33">
        <f t="shared" si="0"/>
        <v>23</v>
      </c>
      <c r="B26" s="36" t="s">
        <v>148</v>
      </c>
      <c r="C26" s="36" t="s">
        <v>4</v>
      </c>
      <c r="D26" s="36" t="s">
        <v>114</v>
      </c>
      <c r="E26" s="36" t="s">
        <v>115</v>
      </c>
      <c r="F26" s="36" t="s">
        <v>116</v>
      </c>
      <c r="G26" s="36" t="s">
        <v>117</v>
      </c>
      <c r="H26" s="36" t="s">
        <v>118</v>
      </c>
      <c r="I26" s="35">
        <v>42532</v>
      </c>
      <c r="J26" s="29">
        <v>45819</v>
      </c>
      <c r="K26" s="6">
        <f t="shared" si="1"/>
        <v>46914</v>
      </c>
    </row>
    <row r="27" spans="1:11" ht="18" customHeight="1" x14ac:dyDescent="0.2">
      <c r="A27" s="18">
        <f t="shared" si="0"/>
        <v>24</v>
      </c>
      <c r="B27" s="18" t="s">
        <v>149</v>
      </c>
      <c r="C27" s="18" t="s">
        <v>3</v>
      </c>
      <c r="D27" s="18" t="s">
        <v>119</v>
      </c>
      <c r="E27" s="18" t="s">
        <v>16</v>
      </c>
      <c r="F27" s="18" t="s">
        <v>120</v>
      </c>
      <c r="G27" s="24" t="s">
        <v>121</v>
      </c>
      <c r="H27" s="18" t="s">
        <v>122</v>
      </c>
      <c r="I27" s="20">
        <v>35943</v>
      </c>
      <c r="J27" s="21">
        <v>46174</v>
      </c>
      <c r="K27" s="22">
        <f t="shared" ref="K27" si="9">DATE(YEAR(J27)+3,MONTH(J27),DAY(J27)-1)</f>
        <v>47269</v>
      </c>
    </row>
    <row r="28" spans="1:11" ht="18" customHeight="1" x14ac:dyDescent="0.2">
      <c r="A28" s="18">
        <f t="shared" si="0"/>
        <v>25</v>
      </c>
      <c r="B28" s="18" t="s">
        <v>14</v>
      </c>
      <c r="C28" s="18" t="s">
        <v>3</v>
      </c>
      <c r="D28" s="18" t="s">
        <v>123</v>
      </c>
      <c r="E28" s="18" t="s">
        <v>167</v>
      </c>
      <c r="F28" s="18" t="s">
        <v>124</v>
      </c>
      <c r="G28" s="24" t="s">
        <v>125</v>
      </c>
      <c r="H28" s="18" t="s">
        <v>168</v>
      </c>
      <c r="I28" s="20">
        <v>42887</v>
      </c>
      <c r="J28" s="21">
        <v>46174</v>
      </c>
      <c r="K28" s="22">
        <f t="shared" ref="K28:K31" si="10">DATE(YEAR(J28)+3,MONTH(J28),DAY(J28)-1)</f>
        <v>47269</v>
      </c>
    </row>
    <row r="29" spans="1:11" ht="18" customHeight="1" x14ac:dyDescent="0.2">
      <c r="A29" s="18">
        <f t="shared" si="0"/>
        <v>26</v>
      </c>
      <c r="B29" s="18" t="s">
        <v>15</v>
      </c>
      <c r="C29" s="18" t="s">
        <v>3</v>
      </c>
      <c r="D29" s="18" t="s">
        <v>126</v>
      </c>
      <c r="E29" s="18" t="s">
        <v>127</v>
      </c>
      <c r="F29" s="18" t="s">
        <v>128</v>
      </c>
      <c r="G29" s="24" t="s">
        <v>129</v>
      </c>
      <c r="H29" s="18" t="s">
        <v>130</v>
      </c>
      <c r="I29" s="26">
        <v>32260</v>
      </c>
      <c r="J29" s="21">
        <v>46174</v>
      </c>
      <c r="K29" s="22">
        <f t="shared" si="10"/>
        <v>47269</v>
      </c>
    </row>
    <row r="30" spans="1:11" ht="18" customHeight="1" x14ac:dyDescent="0.2">
      <c r="A30" s="18">
        <f t="shared" si="0"/>
        <v>27</v>
      </c>
      <c r="B30" s="18" t="s">
        <v>15</v>
      </c>
      <c r="C30" s="27" t="s">
        <v>3</v>
      </c>
      <c r="D30" s="27" t="s">
        <v>131</v>
      </c>
      <c r="E30" s="27" t="s">
        <v>132</v>
      </c>
      <c r="F30" s="27" t="s">
        <v>133</v>
      </c>
      <c r="G30" s="27" t="s">
        <v>134</v>
      </c>
      <c r="H30" s="27" t="s">
        <v>131</v>
      </c>
      <c r="I30" s="31">
        <v>33966</v>
      </c>
      <c r="J30" s="21">
        <v>46174</v>
      </c>
      <c r="K30" s="17">
        <f t="shared" si="10"/>
        <v>47269</v>
      </c>
    </row>
    <row r="31" spans="1:11" ht="18" customHeight="1" x14ac:dyDescent="0.2">
      <c r="A31" s="18">
        <f t="shared" si="0"/>
        <v>28</v>
      </c>
      <c r="B31" s="18" t="s">
        <v>15</v>
      </c>
      <c r="C31" s="18" t="s">
        <v>3</v>
      </c>
      <c r="D31" s="18" t="s">
        <v>169</v>
      </c>
      <c r="E31" s="18" t="s">
        <v>170</v>
      </c>
      <c r="F31" s="23" t="s">
        <v>171</v>
      </c>
      <c r="G31" s="24" t="s">
        <v>172</v>
      </c>
      <c r="H31" s="18" t="s">
        <v>135</v>
      </c>
      <c r="I31" s="20">
        <v>38813</v>
      </c>
      <c r="J31" s="21">
        <v>46174</v>
      </c>
      <c r="K31" s="22">
        <f t="shared" si="10"/>
        <v>47269</v>
      </c>
    </row>
    <row r="32" spans="1:11" ht="18" customHeight="1" x14ac:dyDescent="0.2">
      <c r="A32" s="18">
        <f t="shared" si="0"/>
        <v>29</v>
      </c>
      <c r="B32" s="18" t="s">
        <v>15</v>
      </c>
      <c r="C32" s="18" t="s">
        <v>3</v>
      </c>
      <c r="D32" s="18" t="s">
        <v>136</v>
      </c>
      <c r="E32" s="18" t="s">
        <v>137</v>
      </c>
      <c r="F32" s="18" t="s">
        <v>138</v>
      </c>
      <c r="G32" s="24" t="s">
        <v>139</v>
      </c>
      <c r="H32" s="18" t="s">
        <v>140</v>
      </c>
      <c r="I32" s="20">
        <v>41815</v>
      </c>
      <c r="J32" s="21">
        <v>46174</v>
      </c>
      <c r="K32" s="22">
        <f t="shared" si="1"/>
        <v>47269</v>
      </c>
    </row>
    <row r="33" spans="1:11" ht="18" customHeight="1" x14ac:dyDescent="0.2">
      <c r="A33" s="18">
        <f t="shared" si="0"/>
        <v>30</v>
      </c>
      <c r="B33" s="33" t="s">
        <v>15</v>
      </c>
      <c r="C33" s="33" t="s">
        <v>4</v>
      </c>
      <c r="D33" s="33" t="s">
        <v>141</v>
      </c>
      <c r="E33" s="38" t="s">
        <v>142</v>
      </c>
      <c r="F33" s="33" t="s">
        <v>143</v>
      </c>
      <c r="G33" s="33" t="s">
        <v>144</v>
      </c>
      <c r="H33" s="1" t="s">
        <v>145</v>
      </c>
      <c r="I33" s="37">
        <v>43556</v>
      </c>
      <c r="J33" s="34">
        <v>45748</v>
      </c>
      <c r="K33" s="35">
        <f t="shared" si="1"/>
        <v>46843</v>
      </c>
    </row>
  </sheetData>
  <autoFilter ref="A3:K33" xr:uid="{00000000-0009-0000-0000-000003000000}"/>
  <mergeCells count="2">
    <mergeCell ref="J2:K2"/>
    <mergeCell ref="A1:K1"/>
  </mergeCells>
  <phoneticPr fontId="1"/>
  <printOptions horizontalCentered="1"/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協力（HP掲載用）</vt:lpstr>
      <vt:lpstr>'協力（HP掲載用）'!Print_Area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2026-04-27T11:46:09Z</dcterms:created>
  <dcterms:modified xsi:type="dcterms:W3CDTF">2026-06-26T08:52:21Z</dcterms:modified>
  <cp:category/>
  <cp:contentStatus/>
</cp:coreProperties>
</file>