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updateLinks="never" codeName="ThisWorkbook" defaultThemeVersion="124226"/>
  <xr:revisionPtr revIDLastSave="0" documentId="13_ncr:1_{DBB2C63E-EE32-4436-BB8B-250C377304C3}" xr6:coauthVersionLast="47" xr6:coauthVersionMax="47" xr10:uidLastSave="{00000000-0000-0000-0000-000000000000}"/>
  <bookViews>
    <workbookView xWindow="156" yWindow="1536" windowWidth="22884" windowHeight="12384" xr2:uid="{00000000-000D-0000-FFFF-FFFF00000000}"/>
  </bookViews>
  <sheets>
    <sheet name="基本情報入力シート" sheetId="16" r:id="rId1"/>
    <sheet name="別紙様式3-1（補助金　総括表）" sheetId="21" r:id="rId2"/>
    <sheet name="別紙様式3-2（補助金　個票）" sheetId="25" r:id="rId3"/>
    <sheet name="【参考】数式用" sheetId="13" state="hidden" r:id="rId4"/>
  </sheets>
  <definedNames>
    <definedName name="_xlnm.Print_Area" localSheetId="3">【参考】数式用!$U$1:$V$26</definedName>
    <definedName name="_xlnm.Print_Area" localSheetId="0">基本情報入力シート!$A$1:$Z$91</definedName>
    <definedName name="_xlnm.Print_Area" localSheetId="1">'別紙様式3-1（補助金　総括表）'!$A$1:$AJ$69</definedName>
    <definedName name="_xlnm.Print_Area" localSheetId="2">'別紙様式3-2（補助金　個票）'!$A$1:$M$65</definedName>
    <definedName name="_xlnm.Print_Titles" localSheetId="2">'別紙様式3-2（補助金　個票）'!$12:$14</definedName>
    <definedName name="愛知県">【参考】数式用!$X$993:$X$1046</definedName>
    <definedName name="愛媛県">【参考】数式用!$X$1422:$X$1441</definedName>
    <definedName name="茨城県">【参考】数式用!$X$415:$X$458</definedName>
    <definedName name="岡山県">【参考】数式用!$X$1312:$X$1338</definedName>
    <definedName name="沖縄県">【参考】数式用!$X$1709:$X$1749</definedName>
    <definedName name="介護医療院_組合せ">【参考】数式用!$G$39:$I$39</definedName>
    <definedName name="介護予防ケアマネジメント_組合せ">【参考】数式用!$G$48:$I$48</definedName>
    <definedName name="介護予防支援_組合せ">【参考】数式用!$G$54:$I$54</definedName>
    <definedName name="介護予防小規模多機能型居宅介護_組合せ">【参考】数式用!$G$22:$I$22</definedName>
    <definedName name="介護予防小規模多機能型居宅介護_短期利用型_組合せ">【参考】数式用!$G$23:$I$23</definedName>
    <definedName name="介護予防短期入所生活介護_組合せ">【参考】数式用!$G$33:$I$33</definedName>
    <definedName name="介護予防短期入所療養介護_医療院_組合せ">【参考】数式用!$G$41:$I$41</definedName>
    <definedName name="介護予防短期入所療養介護_病院等_組合せ">【参考】数式用!$G$38:$I$38</definedName>
    <definedName name="介護予防短期入所療養介護_老健_組合せ">【参考】数式用!$G$36:$I$36</definedName>
    <definedName name="介護予防通所リハビリテーション_組合せ">【参考】数式用!$G$12:$I$12</definedName>
    <definedName name="介護予防特定施設入居者生活介護_組合せ">【参考】数式用!$G$15:$I$15</definedName>
    <definedName name="介護予防認知症対応型共同生活介護_組合せ">【参考】数式用!$G$28:$I$28</definedName>
    <definedName name="介護予防認知症対応型共同生活介護_短期利用型_組合せ">【参考】数式用!$G$29:$I$29</definedName>
    <definedName name="介護予防認知症対応型通所介護_組合せ">【参考】数式用!$G$19:$I$19</definedName>
    <definedName name="介護予防訪問リハビリテーション_組合せ">【参考】数式用!$G$52:$I$52</definedName>
    <definedName name="介護予防訪問看護_組合せ">【参考】数式用!$G$50:$I$50</definedName>
    <definedName name="介護予防訪問入浴介護_組合せ">【参考】数式用!$G$8:$I$8</definedName>
    <definedName name="介護老人福祉施設_組合せ">【参考】数式用!$G$30:$I$30</definedName>
    <definedName name="介護老人保健施設_組合せ">【参考】数式用!$G$34:$I$34</definedName>
    <definedName name="看護小規模多機能型居宅介護_組合せ">【参考】数式用!$G$24:$I$24</definedName>
    <definedName name="看護小規模多機能型居宅介護_短期利用型_組合せ">【参考】数式用!$G$25:$I$25</definedName>
    <definedName name="岩手県">【参考】数式用!$X$228:$X$260</definedName>
    <definedName name="岐阜県">【参考】数式用!$X$916:$X$957</definedName>
    <definedName name="宮崎県">【参考】数式用!$X$1640:$X$1665</definedName>
    <definedName name="宮城県">【参考】数式用!$X$261:$X$295</definedName>
    <definedName name="居宅介護支援_組合せ">【参考】数式用!$G$53:$I$53</definedName>
    <definedName name="京都府">【参考】数式用!$X$1095:$X$1120</definedName>
    <definedName name="熊本県">【参考】数式用!$X$1577:$X$1621</definedName>
    <definedName name="群馬県">【参考】数式用!$X$484:$X$518</definedName>
    <definedName name="広島県">【参考】数式用!$X$1339:$X$1361</definedName>
    <definedName name="香川県">【参考】数式用!$X$1405:$X$1421</definedName>
    <definedName name="高知県">【参考】数式用!$X$1442:$X$1475</definedName>
    <definedName name="佐賀県">【参考】数式用!$X$1536:$X$1555</definedName>
    <definedName name="埼玉県">【参考】数式用!$X$519:$X$581</definedName>
    <definedName name="三重県">【参考】数式用!$X$1047:$X$1075</definedName>
    <definedName name="山形県">【参考】数式用!$X$321:$X$355</definedName>
    <definedName name="山口県">【参考】数式用!$X$1362:$X$1380</definedName>
    <definedName name="山梨県">【参考】数式用!$X$812:$X$838</definedName>
    <definedName name="滋賀県">【参考】数式用!$X$1076:$X$1094</definedName>
    <definedName name="鹿児島県">【参考】数式用!$X$1666:$X$1708</definedName>
    <definedName name="秋田県">【参考】数式用!$X$296:$X$320</definedName>
    <definedName name="小規模多機能型居宅介護_組合せ">【参考】数式用!$G$20:$I$20</definedName>
    <definedName name="小規模多機能型居宅介護_短期利用型_組合せ">【参考】数式用!$G$21:$I$21</definedName>
    <definedName name="新潟県">【参考】数式用!$X$731:$X$760</definedName>
    <definedName name="神奈川県">【参考】数式用!$X$698:$X$730</definedName>
    <definedName name="青森県">【参考】数式用!$X$188:$X$227</definedName>
    <definedName name="静岡県">【参考】数式用!$X$958:$X$992</definedName>
    <definedName name="石川県">【参考】数式用!$X$776:$X$794</definedName>
    <definedName name="千葉県">【参考】数式用!$X$582:$X$635</definedName>
    <definedName name="大阪府">【参考】数式用!$X$1121:$X$1163</definedName>
    <definedName name="大分県">【参考】数式用!$X$1622:$X$1639</definedName>
    <definedName name="短期入所生活介護_組合せ">【参考】数式用!$G$32:$I$32</definedName>
    <definedName name="短期入所療養介護__医療院_組合せ">【参考】数式用!$G$40:$I$40</definedName>
    <definedName name="短期入所療養介護_病院等_組合せ">【参考】数式用!$G$37:$I$37</definedName>
    <definedName name="短期入所療養介護_老健_組合せ">【参考】数式用!$G$35:$I$35</definedName>
    <definedName name="地域密着型介護老人福祉施設_組合せ">【参考】数式用!$G$31:$I$31</definedName>
    <definedName name="地域密着型通所介護_組合せ">【参考】数式用!$G$10:$I$10</definedName>
    <definedName name="地域密着型特定施設入居者生活介護_組合せ">【参考】数式用!$G$16:$I$16</definedName>
    <definedName name="地域密着型特定施設入居者生活介護_短期利用型_組合せ">【参考】数式用!$G$17:$I$17</definedName>
    <definedName name="長崎県">【参考】数式用!$X$1556:$X$1576</definedName>
    <definedName name="長野県">【参考】数式用!$X$839:$X$915</definedName>
    <definedName name="鳥取県">【参考】数式用!$X$1274:$X$1292</definedName>
    <definedName name="通所リハビリテーション_組合せ">【参考】数式用!$G$11:$I$11</definedName>
    <definedName name="通所介護_組合せ">【参考】数式用!$G$9:$I$9</definedName>
    <definedName name="通所型サービス_独自_組合せ">【参考】数式用!$G$45:$I$45</definedName>
    <definedName name="通所型サービス_独自_定額_組合せ">【参考】数式用!$G$47:$I$47</definedName>
    <definedName name="通所型サービス_独自_定率_組合せ">【参考】数式用!$G$46:$I$46</definedName>
    <definedName name="定期巡回･随時対応型訪問介護看護_組合せ">【参考】数式用!$G$6:$I$6</definedName>
    <definedName name="島根県">【参考】数式用!$X$1293:$X$1311</definedName>
    <definedName name="東京都">【参考】数式用!$X$636:$X$697</definedName>
    <definedName name="徳島県">【参考】数式用!$X$1381:$X$1404</definedName>
    <definedName name="特定施設入居者生活介護_組合せ">【参考】数式用!$G$13:$I$13</definedName>
    <definedName name="特定施設入居者生活介護_短期利用型_組合せ">【参考】数式用!$G$14:$I$14</definedName>
    <definedName name="栃木県">【参考】数式用!$X$459:$X$483</definedName>
    <definedName name="奈良県">【参考】数式用!$X$1205:$X$1243</definedName>
    <definedName name="認知症対応型共同生活介護_組合せ">【参考】数式用!$G$26:$I$26</definedName>
    <definedName name="認知症対応型共同生活介護_短期利用型_組合せ">【参考】数式用!$G$27:$I$27</definedName>
    <definedName name="認知症対応型通所介護_組合せ">【参考】数式用!$G$18:$I$18</definedName>
    <definedName name="富山県">【参考】数式用!$X$761:$X$775</definedName>
    <definedName name="福井県">【参考】数式用!$X$795:$X$811</definedName>
    <definedName name="福岡県">【参考】数式用!$X$1476:$X$1535</definedName>
    <definedName name="福島県">【参考】数式用!$X$356:$X$414</definedName>
    <definedName name="兵庫県">【参考】数式用!$X$1164:$X$1204</definedName>
    <definedName name="訪問リハビリテーション組合せ">【参考】数式用!$G$51:$I$51</definedName>
    <definedName name="訪問介護_組合せ">【参考】数式用!$G$4:$I$4</definedName>
    <definedName name="訪問看護組合せ">【参考】数式用!$G$49:$I$49</definedName>
    <definedName name="訪問型サービス_独自_組合せ">【参考】数式用!$G$42:$I$42</definedName>
    <definedName name="訪問型サービス_独自_定額_組合せ">【参考】数式用!$G$44:$I$44</definedName>
    <definedName name="訪問型サービス_独自_定率_組合せ">【参考】数式用!$G$43:$I$43</definedName>
    <definedName name="訪問入浴介護_組合せ">【参考】数式用!$G$7:$I$7</definedName>
    <definedName name="北海道">【参考】数式用!$X$3:$X$187</definedName>
    <definedName name="夜間対応型訪問介護_組合せ">【参考】数式用!$G$5:$I$5</definedName>
    <definedName name="和歌山県">【参考】数式用!$X$1244:$X$1273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7" i="25" l="1"/>
  <c r="L18" i="25"/>
  <c r="L19" i="25"/>
  <c r="L20" i="25"/>
  <c r="L21" i="25"/>
  <c r="L22" i="25"/>
  <c r="L23" i="25"/>
  <c r="L24" i="25"/>
  <c r="L25" i="25"/>
  <c r="L26" i="25"/>
  <c r="L27" i="25"/>
  <c r="L28" i="25"/>
  <c r="L29" i="25"/>
  <c r="L30" i="25"/>
  <c r="L31" i="25"/>
  <c r="L32" i="25"/>
  <c r="L33" i="25"/>
  <c r="L34" i="25"/>
  <c r="L35" i="25"/>
  <c r="L36" i="25"/>
  <c r="L37" i="25"/>
  <c r="L38" i="25"/>
  <c r="L39" i="25"/>
  <c r="L40" i="25"/>
  <c r="L41" i="25"/>
  <c r="L42" i="25"/>
  <c r="L43" i="25"/>
  <c r="L44" i="25"/>
  <c r="L45" i="25"/>
  <c r="L46" i="25"/>
  <c r="L47" i="25"/>
  <c r="L48" i="25"/>
  <c r="L49" i="25"/>
  <c r="L50" i="25"/>
  <c r="L51" i="25"/>
  <c r="L52" i="25"/>
  <c r="L53" i="25"/>
  <c r="L54" i="25"/>
  <c r="L55" i="25"/>
  <c r="L56" i="25"/>
  <c r="L57" i="25"/>
  <c r="L58" i="25"/>
  <c r="L59" i="25"/>
  <c r="L60" i="25"/>
  <c r="L61" i="25"/>
  <c r="L62" i="25"/>
  <c r="L63" i="25"/>
  <c r="L64" i="25"/>
  <c r="L65" i="25"/>
  <c r="L66" i="25"/>
  <c r="L67" i="25"/>
  <c r="L68" i="25"/>
  <c r="L69" i="25"/>
  <c r="L70" i="25"/>
  <c r="L71" i="25"/>
  <c r="L72" i="25"/>
  <c r="L73" i="25"/>
  <c r="L74" i="25"/>
  <c r="L75" i="25"/>
  <c r="L76" i="25"/>
  <c r="L77" i="25"/>
  <c r="L78" i="25"/>
  <c r="L79" i="25"/>
  <c r="L80" i="25"/>
  <c r="L81" i="25"/>
  <c r="L82" i="25"/>
  <c r="L83" i="25"/>
  <c r="L84" i="25"/>
  <c r="L85" i="25"/>
  <c r="L86" i="25"/>
  <c r="L87" i="25"/>
  <c r="L88" i="25"/>
  <c r="L89" i="25"/>
  <c r="L90" i="25"/>
  <c r="L91" i="25"/>
  <c r="L92" i="25"/>
  <c r="L93" i="25"/>
  <c r="L94" i="25"/>
  <c r="L95" i="25"/>
  <c r="L96" i="25"/>
  <c r="L97" i="25"/>
  <c r="L98" i="25"/>
  <c r="L99" i="25"/>
  <c r="L100" i="25"/>
  <c r="L101" i="25"/>
  <c r="L102" i="25"/>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47" i="25"/>
  <c r="L148" i="25"/>
  <c r="L149" i="25"/>
  <c r="L150" i="25"/>
  <c r="L151" i="25"/>
  <c r="L152" i="25"/>
  <c r="L153" i="25"/>
  <c r="L154" i="25"/>
  <c r="L155" i="25"/>
  <c r="L156" i="25"/>
  <c r="L157" i="25"/>
  <c r="L158" i="25"/>
  <c r="L159" i="25"/>
  <c r="L160" i="25"/>
  <c r="L161" i="25"/>
  <c r="L162" i="25"/>
  <c r="L163" i="25"/>
  <c r="L164" i="25"/>
  <c r="L165" i="25"/>
  <c r="L166" i="25"/>
  <c r="L167" i="25"/>
  <c r="L168" i="25"/>
  <c r="L169" i="25"/>
  <c r="L170" i="25"/>
  <c r="L171" i="25"/>
  <c r="L172" i="25"/>
  <c r="L173" i="25"/>
  <c r="L174" i="25"/>
  <c r="L175" i="25"/>
  <c r="L176" i="25"/>
  <c r="L177" i="25"/>
  <c r="L178" i="25"/>
  <c r="L179" i="25"/>
  <c r="L180" i="25"/>
  <c r="L181" i="25"/>
  <c r="L182" i="25"/>
  <c r="L183" i="25"/>
  <c r="L184" i="25"/>
  <c r="L185" i="25"/>
  <c r="L186" i="25"/>
  <c r="L187" i="25"/>
  <c r="L188" i="25"/>
  <c r="L189" i="25"/>
  <c r="L190" i="25"/>
  <c r="L191" i="25"/>
  <c r="L192" i="25"/>
  <c r="L193" i="25"/>
  <c r="L194" i="25"/>
  <c r="L195" i="25"/>
  <c r="L196" i="25"/>
  <c r="L197" i="25"/>
  <c r="L198" i="25"/>
  <c r="L199" i="25"/>
  <c r="L200" i="25"/>
  <c r="L201" i="25"/>
  <c r="L202" i="25"/>
  <c r="L203" i="25"/>
  <c r="L204" i="25"/>
  <c r="L205" i="25"/>
  <c r="L206" i="25"/>
  <c r="L207" i="25"/>
  <c r="L208" i="25"/>
  <c r="L209" i="25"/>
  <c r="L210" i="25"/>
  <c r="L211" i="25"/>
  <c r="L212" i="25"/>
  <c r="L213" i="25"/>
  <c r="L214" i="25"/>
  <c r="L215" i="25"/>
  <c r="L216" i="25"/>
  <c r="L217" i="25"/>
  <c r="L218" i="25"/>
  <c r="L219" i="25"/>
  <c r="L220" i="25"/>
  <c r="L221" i="25"/>
  <c r="L222" i="25"/>
  <c r="L223" i="25"/>
  <c r="L224" i="25"/>
  <c r="L225" i="25"/>
  <c r="L226" i="25"/>
  <c r="L227" i="25"/>
  <c r="L228" i="25"/>
  <c r="L229" i="25"/>
  <c r="L230" i="25"/>
  <c r="L231" i="25"/>
  <c r="L232" i="25"/>
  <c r="L233" i="25"/>
  <c r="L234" i="25"/>
  <c r="L235" i="25"/>
  <c r="L236" i="25"/>
  <c r="L237" i="25"/>
  <c r="L238" i="25"/>
  <c r="L239" i="25"/>
  <c r="L240" i="25"/>
  <c r="L241" i="25"/>
  <c r="L242" i="25"/>
  <c r="L243" i="25"/>
  <c r="L244" i="25"/>
  <c r="L245" i="25"/>
  <c r="L246" i="25"/>
  <c r="L247" i="25"/>
  <c r="L248" i="25"/>
  <c r="L249" i="25"/>
  <c r="L250" i="25"/>
  <c r="L251" i="25"/>
  <c r="L252" i="25"/>
  <c r="L253" i="25"/>
  <c r="L254" i="25"/>
  <c r="L255" i="25"/>
  <c r="L256" i="25"/>
  <c r="L257" i="25"/>
  <c r="L258" i="25"/>
  <c r="L259" i="25"/>
  <c r="L260" i="25"/>
  <c r="L261" i="25"/>
  <c r="L262" i="25"/>
  <c r="L263" i="25"/>
  <c r="L264" i="25"/>
  <c r="L265" i="25"/>
  <c r="L266" i="25"/>
  <c r="L267" i="25"/>
  <c r="L268" i="25"/>
  <c r="L269" i="25"/>
  <c r="L270" i="25"/>
  <c r="L271" i="25"/>
  <c r="L272" i="25"/>
  <c r="L273" i="25"/>
  <c r="L274" i="25"/>
  <c r="L275" i="25"/>
  <c r="L276" i="25"/>
  <c r="L277" i="25"/>
  <c r="L278" i="25"/>
  <c r="L279" i="25"/>
  <c r="L280" i="25"/>
  <c r="L281" i="25"/>
  <c r="L282" i="25"/>
  <c r="L283" i="25"/>
  <c r="L284" i="25"/>
  <c r="L285" i="25"/>
  <c r="L286" i="25"/>
  <c r="L287" i="25"/>
  <c r="L288" i="25"/>
  <c r="L289" i="25"/>
  <c r="L290" i="25"/>
  <c r="L291" i="25"/>
  <c r="L292" i="25"/>
  <c r="L293" i="25"/>
  <c r="L294" i="25"/>
  <c r="L295" i="25"/>
  <c r="L296" i="25"/>
  <c r="L297" i="25"/>
  <c r="L298" i="25"/>
  <c r="L299" i="25"/>
  <c r="L300" i="25"/>
  <c r="L301" i="25"/>
  <c r="L302" i="25"/>
  <c r="L303" i="25"/>
  <c r="L304" i="25"/>
  <c r="L305" i="25"/>
  <c r="L306" i="25"/>
  <c r="L307" i="25"/>
  <c r="L308" i="25"/>
  <c r="L309" i="25"/>
  <c r="L310" i="25"/>
  <c r="L311" i="25"/>
  <c r="L312" i="25"/>
  <c r="L313" i="25"/>
  <c r="L314" i="25"/>
  <c r="L315" i="25"/>
  <c r="L316" i="25"/>
  <c r="L317" i="25"/>
  <c r="L318" i="25"/>
  <c r="L319" i="25"/>
  <c r="L320" i="25"/>
  <c r="L321" i="25"/>
  <c r="L322" i="25"/>
  <c r="L323" i="25"/>
  <c r="L324" i="25"/>
  <c r="L325" i="25"/>
  <c r="L326" i="25"/>
  <c r="L327" i="25"/>
  <c r="L328" i="25"/>
  <c r="L329" i="25"/>
  <c r="L330" i="25"/>
  <c r="L331" i="25"/>
  <c r="L332" i="25"/>
  <c r="L333" i="25"/>
  <c r="L334" i="25"/>
  <c r="L335" i="25"/>
  <c r="L336" i="25"/>
  <c r="L337" i="25"/>
  <c r="L338" i="25"/>
  <c r="L339" i="25"/>
  <c r="L340" i="25"/>
  <c r="L341" i="25"/>
  <c r="L342" i="25"/>
  <c r="L343" i="25"/>
  <c r="L344" i="25"/>
  <c r="L345" i="25"/>
  <c r="L346" i="25"/>
  <c r="L347" i="25"/>
  <c r="L348" i="25"/>
  <c r="L349" i="25"/>
  <c r="L350" i="25"/>
  <c r="L351" i="25"/>
  <c r="L352" i="25"/>
  <c r="L353" i="25"/>
  <c r="L354" i="25"/>
  <c r="L355" i="25"/>
  <c r="L356" i="25"/>
  <c r="L357" i="25"/>
  <c r="L358" i="25"/>
  <c r="L359" i="25"/>
  <c r="L360" i="25"/>
  <c r="L361" i="25"/>
  <c r="L362" i="25"/>
  <c r="L363" i="25"/>
  <c r="L364" i="25"/>
  <c r="L365" i="25"/>
  <c r="L366" i="25"/>
  <c r="L367" i="25"/>
  <c r="L368" i="25"/>
  <c r="L369" i="25"/>
  <c r="L370" i="25"/>
  <c r="L371" i="25"/>
  <c r="L372" i="25"/>
  <c r="L373" i="25"/>
  <c r="L374" i="25"/>
  <c r="L375" i="25"/>
  <c r="L376" i="25"/>
  <c r="L377" i="25"/>
  <c r="L378" i="25"/>
  <c r="L379" i="25"/>
  <c r="L380" i="25"/>
  <c r="L381" i="25"/>
  <c r="L382" i="25"/>
  <c r="L383" i="25"/>
  <c r="L384" i="25"/>
  <c r="L385" i="25"/>
  <c r="L386" i="25"/>
  <c r="L387" i="25"/>
  <c r="L388" i="25"/>
  <c r="L389" i="25"/>
  <c r="L390" i="25"/>
  <c r="L391" i="25"/>
  <c r="L392" i="25"/>
  <c r="L393" i="25"/>
  <c r="L394" i="25"/>
  <c r="L395" i="25"/>
  <c r="L396" i="25"/>
  <c r="L397" i="25"/>
  <c r="L398" i="25"/>
  <c r="L399" i="25"/>
  <c r="L400" i="25"/>
  <c r="L401" i="25"/>
  <c r="L402" i="25"/>
  <c r="L403" i="25"/>
  <c r="L404" i="25"/>
  <c r="L405" i="25"/>
  <c r="L406" i="25"/>
  <c r="L407" i="25"/>
  <c r="L408" i="25"/>
  <c r="L409" i="25"/>
  <c r="L410" i="25"/>
  <c r="L411" i="25"/>
  <c r="L412" i="25"/>
  <c r="L413" i="25"/>
  <c r="L414" i="25"/>
  <c r="L415" i="25"/>
  <c r="L416" i="25"/>
  <c r="L417" i="25"/>
  <c r="L418" i="25"/>
  <c r="L419" i="25"/>
  <c r="L420" i="25"/>
  <c r="L421" i="25"/>
  <c r="L422" i="25"/>
  <c r="L423" i="25"/>
  <c r="L424" i="25"/>
  <c r="L425" i="25"/>
  <c r="L426" i="25"/>
  <c r="L427" i="25"/>
  <c r="L428" i="25"/>
  <c r="L429" i="25"/>
  <c r="L430" i="25"/>
  <c r="L431" i="25"/>
  <c r="L432" i="25"/>
  <c r="L433" i="25"/>
  <c r="L434" i="25"/>
  <c r="L435" i="25"/>
  <c r="L436" i="25"/>
  <c r="L437" i="25"/>
  <c r="L438" i="25"/>
  <c r="L439" i="25"/>
  <c r="L440" i="25"/>
  <c r="L441" i="25"/>
  <c r="L442" i="25"/>
  <c r="L443" i="25"/>
  <c r="L444" i="25"/>
  <c r="L445" i="25"/>
  <c r="L446" i="25"/>
  <c r="L447" i="25"/>
  <c r="L448" i="25"/>
  <c r="L449" i="25"/>
  <c r="L450" i="25"/>
  <c r="L451" i="25"/>
  <c r="L452" i="25"/>
  <c r="L453" i="25"/>
  <c r="L454" i="25"/>
  <c r="L455" i="25"/>
  <c r="L456" i="25"/>
  <c r="L457" i="25"/>
  <c r="L458" i="25"/>
  <c r="L459" i="25"/>
  <c r="L460" i="25"/>
  <c r="L461" i="25"/>
  <c r="L462" i="25"/>
  <c r="L463" i="25"/>
  <c r="L464" i="25"/>
  <c r="L465" i="25"/>
  <c r="L466" i="25"/>
  <c r="L467" i="25"/>
  <c r="L468" i="25"/>
  <c r="L469" i="25"/>
  <c r="L470" i="25"/>
  <c r="L471" i="25"/>
  <c r="L472" i="25"/>
  <c r="L473" i="25"/>
  <c r="L474" i="25"/>
  <c r="L475" i="25"/>
  <c r="L476" i="25"/>
  <c r="L477" i="25"/>
  <c r="L478" i="25"/>
  <c r="L479" i="25"/>
  <c r="L480" i="25"/>
  <c r="L481" i="25"/>
  <c r="L482" i="25"/>
  <c r="L483" i="25"/>
  <c r="L484" i="25"/>
  <c r="L485" i="25"/>
  <c r="L486" i="25"/>
  <c r="L487" i="25"/>
  <c r="L488" i="25"/>
  <c r="L489" i="25"/>
  <c r="L490" i="25"/>
  <c r="L491" i="25"/>
  <c r="L492" i="25"/>
  <c r="L493" i="25"/>
  <c r="L494" i="25"/>
  <c r="L495" i="25"/>
  <c r="L496" i="25"/>
  <c r="L497" i="25"/>
  <c r="L498" i="25"/>
  <c r="L499" i="25"/>
  <c r="L500" i="25"/>
  <c r="L501" i="25"/>
  <c r="L502" i="25"/>
  <c r="L503" i="25"/>
  <c r="L504" i="25"/>
  <c r="L505" i="25"/>
  <c r="L506" i="25"/>
  <c r="L507" i="25"/>
  <c r="L508" i="25"/>
  <c r="L509" i="25"/>
  <c r="L510" i="25"/>
  <c r="L511" i="25"/>
  <c r="L512" i="25"/>
  <c r="L513" i="25"/>
  <c r="L514" i="25"/>
  <c r="L515" i="25"/>
  <c r="L516" i="25"/>
  <c r="L517" i="25"/>
  <c r="L518" i="25"/>
  <c r="L519" i="25"/>
  <c r="L520" i="25"/>
  <c r="L521" i="25"/>
  <c r="L522" i="25"/>
  <c r="L523" i="25"/>
  <c r="L524" i="25"/>
  <c r="L525" i="25"/>
  <c r="L526" i="25"/>
  <c r="L527" i="25"/>
  <c r="L528" i="25"/>
  <c r="L529" i="25"/>
  <c r="L530" i="25"/>
  <c r="L531" i="25"/>
  <c r="L532" i="25"/>
  <c r="L533" i="25"/>
  <c r="L534" i="25"/>
  <c r="L535" i="25"/>
  <c r="L536" i="25"/>
  <c r="L537" i="25"/>
  <c r="L538" i="25"/>
  <c r="L539" i="25"/>
  <c r="L540" i="25"/>
  <c r="L541" i="25"/>
  <c r="L542" i="25"/>
  <c r="L543" i="25"/>
  <c r="L544" i="25"/>
  <c r="L545" i="25"/>
  <c r="L546" i="25"/>
  <c r="L547" i="25"/>
  <c r="L548" i="25"/>
  <c r="L549" i="25"/>
  <c r="L550" i="25"/>
  <c r="L551" i="25"/>
  <c r="L552" i="25"/>
  <c r="L553" i="25"/>
  <c r="L554" i="25"/>
  <c r="L555" i="25"/>
  <c r="L556" i="25"/>
  <c r="L557" i="25"/>
  <c r="L558" i="25"/>
  <c r="L559" i="25"/>
  <c r="L560" i="25"/>
  <c r="L561" i="25"/>
  <c r="L562" i="25"/>
  <c r="L563" i="25"/>
  <c r="L564" i="25"/>
  <c r="L565" i="25"/>
  <c r="L566" i="25"/>
  <c r="L567" i="25"/>
  <c r="L568" i="25"/>
  <c r="L569" i="25"/>
  <c r="L570" i="25"/>
  <c r="L571" i="25"/>
  <c r="L572" i="25"/>
  <c r="L573" i="25"/>
  <c r="L574" i="25"/>
  <c r="L575" i="25"/>
  <c r="L576" i="25"/>
  <c r="L577" i="25"/>
  <c r="L578" i="25"/>
  <c r="L579" i="25"/>
  <c r="L580" i="25"/>
  <c r="L581" i="25"/>
  <c r="L582" i="25"/>
  <c r="L583" i="25"/>
  <c r="L584" i="25"/>
  <c r="L585" i="25"/>
  <c r="L586" i="25"/>
  <c r="L587" i="25"/>
  <c r="L588" i="25"/>
  <c r="L589" i="25"/>
  <c r="L590" i="25"/>
  <c r="L591" i="25"/>
  <c r="L592" i="25"/>
  <c r="L593" i="25"/>
  <c r="L594" i="25"/>
  <c r="L595" i="25"/>
  <c r="L596" i="25"/>
  <c r="L597" i="25"/>
  <c r="L598" i="25"/>
  <c r="L599" i="25"/>
  <c r="L600" i="25"/>
  <c r="L601" i="25"/>
  <c r="L602" i="25"/>
  <c r="L603" i="25"/>
  <c r="L604" i="25"/>
  <c r="L605" i="25"/>
  <c r="L606" i="25"/>
  <c r="L607" i="25"/>
  <c r="L608" i="25"/>
  <c r="L609" i="25"/>
  <c r="L610" i="25"/>
  <c r="L611" i="25"/>
  <c r="L612" i="25"/>
  <c r="L613" i="25"/>
  <c r="L614" i="25"/>
  <c r="L615" i="25"/>
  <c r="L616" i="25"/>
  <c r="L617" i="25"/>
  <c r="L618" i="25"/>
  <c r="L619" i="25"/>
  <c r="L620" i="25"/>
  <c r="L621" i="25"/>
  <c r="L622" i="25"/>
  <c r="L623" i="25"/>
  <c r="L624" i="25"/>
  <c r="L625" i="25"/>
  <c r="L626" i="25"/>
  <c r="L627" i="25"/>
  <c r="L628" i="25"/>
  <c r="L629" i="25"/>
  <c r="L630" i="25"/>
  <c r="L631" i="25"/>
  <c r="L632" i="25"/>
  <c r="L633" i="25"/>
  <c r="L634" i="25"/>
  <c r="L635" i="25"/>
  <c r="L636" i="25"/>
  <c r="L637" i="25"/>
  <c r="L638" i="25"/>
  <c r="L639" i="25"/>
  <c r="L640" i="25"/>
  <c r="L641" i="25"/>
  <c r="L642" i="25"/>
  <c r="L643" i="25"/>
  <c r="L644" i="25"/>
  <c r="L645" i="25"/>
  <c r="L646" i="25"/>
  <c r="L647" i="25"/>
  <c r="L648" i="25"/>
  <c r="L649" i="25"/>
  <c r="L650" i="25"/>
  <c r="L651" i="25"/>
  <c r="L652" i="25"/>
  <c r="L653" i="25"/>
  <c r="L654" i="25"/>
  <c r="L655" i="25"/>
  <c r="L656" i="25"/>
  <c r="L657" i="25"/>
  <c r="L658" i="25"/>
  <c r="L659" i="25"/>
  <c r="L660" i="25"/>
  <c r="L661" i="25"/>
  <c r="L662" i="25"/>
  <c r="L663" i="25"/>
  <c r="L664" i="25"/>
  <c r="L665" i="25"/>
  <c r="L666" i="25"/>
  <c r="L667" i="25"/>
  <c r="L668" i="25"/>
  <c r="L669" i="25"/>
  <c r="L670" i="25"/>
  <c r="L671" i="25"/>
  <c r="L672" i="25"/>
  <c r="L673" i="25"/>
  <c r="L674" i="25"/>
  <c r="L675" i="25"/>
  <c r="L676" i="25"/>
  <c r="L677" i="25"/>
  <c r="L678" i="25"/>
  <c r="L679" i="25"/>
  <c r="L680" i="25"/>
  <c r="L681" i="25"/>
  <c r="L682" i="25"/>
  <c r="L683" i="25"/>
  <c r="L684" i="25"/>
  <c r="L685" i="25"/>
  <c r="L686" i="25"/>
  <c r="L687" i="25"/>
  <c r="L688" i="25"/>
  <c r="L689" i="25"/>
  <c r="L690" i="25"/>
  <c r="L691" i="25"/>
  <c r="L692" i="25"/>
  <c r="L693" i="25"/>
  <c r="L694" i="25"/>
  <c r="L695" i="25"/>
  <c r="L696" i="25"/>
  <c r="L697" i="25"/>
  <c r="L698" i="25"/>
  <c r="L699" i="25"/>
  <c r="L700" i="25"/>
  <c r="L701" i="25"/>
  <c r="L702" i="25"/>
  <c r="L703" i="25"/>
  <c r="L704" i="25"/>
  <c r="L705" i="25"/>
  <c r="L706" i="25"/>
  <c r="L707" i="25"/>
  <c r="L708" i="25"/>
  <c r="L709" i="25"/>
  <c r="L710" i="25"/>
  <c r="L711" i="25"/>
  <c r="L712" i="25"/>
  <c r="L713" i="25"/>
  <c r="L714" i="25"/>
  <c r="L715" i="25"/>
  <c r="L716" i="25"/>
  <c r="L717" i="25"/>
  <c r="L718" i="25"/>
  <c r="L719" i="25"/>
  <c r="L720" i="25"/>
  <c r="L721" i="25"/>
  <c r="L722" i="25"/>
  <c r="L723" i="25"/>
  <c r="L724" i="25"/>
  <c r="L725" i="25"/>
  <c r="L726" i="25"/>
  <c r="L727" i="25"/>
  <c r="L728" i="25"/>
  <c r="L729" i="25"/>
  <c r="L730" i="25"/>
  <c r="L731" i="25"/>
  <c r="L732" i="25"/>
  <c r="L733" i="25"/>
  <c r="L734" i="25"/>
  <c r="L735" i="25"/>
  <c r="L736" i="25"/>
  <c r="L737" i="25"/>
  <c r="L738" i="25"/>
  <c r="L739" i="25"/>
  <c r="L740" i="25"/>
  <c r="L741" i="25"/>
  <c r="L742" i="25"/>
  <c r="L743" i="25"/>
  <c r="L744" i="25"/>
  <c r="L745" i="25"/>
  <c r="L746" i="25"/>
  <c r="L747" i="25"/>
  <c r="L748" i="25"/>
  <c r="L749" i="25"/>
  <c r="L750" i="25"/>
  <c r="L751" i="25"/>
  <c r="L752" i="25"/>
  <c r="L753" i="25"/>
  <c r="L754" i="25"/>
  <c r="L755" i="25"/>
  <c r="L756" i="25"/>
  <c r="L757" i="25"/>
  <c r="L758" i="25"/>
  <c r="L759" i="25"/>
  <c r="L760" i="25"/>
  <c r="L761" i="25"/>
  <c r="L762" i="25"/>
  <c r="L763" i="25"/>
  <c r="L764" i="25"/>
  <c r="L765" i="25"/>
  <c r="L766" i="25"/>
  <c r="L767" i="25"/>
  <c r="L768" i="25"/>
  <c r="L769" i="25"/>
  <c r="L770" i="25"/>
  <c r="L771" i="25"/>
  <c r="L772" i="25"/>
  <c r="L773" i="25"/>
  <c r="L774" i="25"/>
  <c r="L775" i="25"/>
  <c r="L776" i="25"/>
  <c r="L777" i="25"/>
  <c r="L778" i="25"/>
  <c r="L779" i="25"/>
  <c r="L780" i="25"/>
  <c r="L781" i="25"/>
  <c r="L782" i="25"/>
  <c r="L783" i="25"/>
  <c r="L784" i="25"/>
  <c r="L785" i="25"/>
  <c r="L786" i="25"/>
  <c r="L787" i="25"/>
  <c r="L788" i="25"/>
  <c r="L789" i="25"/>
  <c r="L790" i="25"/>
  <c r="L791" i="25"/>
  <c r="L792" i="25"/>
  <c r="L793" i="25"/>
  <c r="L794" i="25"/>
  <c r="L795" i="25"/>
  <c r="L796" i="25"/>
  <c r="L797" i="25"/>
  <c r="L798" i="25"/>
  <c r="L799" i="25"/>
  <c r="L800" i="25"/>
  <c r="L801" i="25"/>
  <c r="L802" i="25"/>
  <c r="L803" i="25"/>
  <c r="L804" i="25"/>
  <c r="L805" i="25"/>
  <c r="L806" i="25"/>
  <c r="L807" i="25"/>
  <c r="L808" i="25"/>
  <c r="L809" i="25"/>
  <c r="L810" i="25"/>
  <c r="L811" i="25"/>
  <c r="L812" i="25"/>
  <c r="L813" i="25"/>
  <c r="L814" i="25"/>
  <c r="L815" i="25"/>
  <c r="L816" i="25"/>
  <c r="L817" i="25"/>
  <c r="L818" i="25"/>
  <c r="L819" i="25"/>
  <c r="L820" i="25"/>
  <c r="L821" i="25"/>
  <c r="L822" i="25"/>
  <c r="L823" i="25"/>
  <c r="L824" i="25"/>
  <c r="L825" i="25"/>
  <c r="L826" i="25"/>
  <c r="L827" i="25"/>
  <c r="L828" i="25"/>
  <c r="L829" i="25"/>
  <c r="L830" i="25"/>
  <c r="L831" i="25"/>
  <c r="L832" i="25"/>
  <c r="L833" i="25"/>
  <c r="L834" i="25"/>
  <c r="L835" i="25"/>
  <c r="L836" i="25"/>
  <c r="L837" i="25"/>
  <c r="L838" i="25"/>
  <c r="L839" i="25"/>
  <c r="L840" i="25"/>
  <c r="L841" i="25"/>
  <c r="L842" i="25"/>
  <c r="L843" i="25"/>
  <c r="L844" i="25"/>
  <c r="L845" i="25"/>
  <c r="L846" i="25"/>
  <c r="L847" i="25"/>
  <c r="L848" i="25"/>
  <c r="L849" i="25"/>
  <c r="L850" i="25"/>
  <c r="L851" i="25"/>
  <c r="L852" i="25"/>
  <c r="L853" i="25"/>
  <c r="L854" i="25"/>
  <c r="L855" i="25"/>
  <c r="L856" i="25"/>
  <c r="L857" i="25"/>
  <c r="L858" i="25"/>
  <c r="L859" i="25"/>
  <c r="L860" i="25"/>
  <c r="L861" i="25"/>
  <c r="L862" i="25"/>
  <c r="L863" i="25"/>
  <c r="L864" i="25"/>
  <c r="L865" i="25"/>
  <c r="L866" i="25"/>
  <c r="L867" i="25"/>
  <c r="L868" i="25"/>
  <c r="L869" i="25"/>
  <c r="L870" i="25"/>
  <c r="L871" i="25"/>
  <c r="L872" i="25"/>
  <c r="L873" i="25"/>
  <c r="L874" i="25"/>
  <c r="L875" i="25"/>
  <c r="L876" i="25"/>
  <c r="L877" i="25"/>
  <c r="L878" i="25"/>
  <c r="L879" i="25"/>
  <c r="L880" i="25"/>
  <c r="L881" i="25"/>
  <c r="L882" i="25"/>
  <c r="L883" i="25"/>
  <c r="L884" i="25"/>
  <c r="L885" i="25"/>
  <c r="L886" i="25"/>
  <c r="L887" i="25"/>
  <c r="L888" i="25"/>
  <c r="L889" i="25"/>
  <c r="L890" i="25"/>
  <c r="L891" i="25"/>
  <c r="L892" i="25"/>
  <c r="L893" i="25"/>
  <c r="L894" i="25"/>
  <c r="L895" i="25"/>
  <c r="L896" i="25"/>
  <c r="L897" i="25"/>
  <c r="L898" i="25"/>
  <c r="L899" i="25"/>
  <c r="L900" i="25"/>
  <c r="L901" i="25"/>
  <c r="L902" i="25"/>
  <c r="L903" i="25"/>
  <c r="L904" i="25"/>
  <c r="L905" i="25"/>
  <c r="L906" i="25"/>
  <c r="L907" i="25"/>
  <c r="L908" i="25"/>
  <c r="L909" i="25"/>
  <c r="L910" i="25"/>
  <c r="L911" i="25"/>
  <c r="L912" i="25"/>
  <c r="L913" i="25"/>
  <c r="L914" i="25"/>
  <c r="L915" i="25"/>
  <c r="L916" i="25"/>
  <c r="L917" i="25"/>
  <c r="L918" i="25"/>
  <c r="L919" i="25"/>
  <c r="L920" i="25"/>
  <c r="L921" i="25"/>
  <c r="L922" i="25"/>
  <c r="L923" i="25"/>
  <c r="L924" i="25"/>
  <c r="L925" i="25"/>
  <c r="L926" i="25"/>
  <c r="L927" i="25"/>
  <c r="L928" i="25"/>
  <c r="L929" i="25"/>
  <c r="L930" i="25"/>
  <c r="L931" i="25"/>
  <c r="L932" i="25"/>
  <c r="L933" i="25"/>
  <c r="L934" i="25"/>
  <c r="L935" i="25"/>
  <c r="L936" i="25"/>
  <c r="L937" i="25"/>
  <c r="L938" i="25"/>
  <c r="L939" i="25"/>
  <c r="L940" i="25"/>
  <c r="L941" i="25"/>
  <c r="L942" i="25"/>
  <c r="L943" i="25"/>
  <c r="L944" i="25"/>
  <c r="L945" i="25"/>
  <c r="L946" i="25"/>
  <c r="L947" i="25"/>
  <c r="L948" i="25"/>
  <c r="L949" i="25"/>
  <c r="L950" i="25"/>
  <c r="L951" i="25"/>
  <c r="L952" i="25"/>
  <c r="L953" i="25"/>
  <c r="L954" i="25"/>
  <c r="L955" i="25"/>
  <c r="L956" i="25"/>
  <c r="L957" i="25"/>
  <c r="L958" i="25"/>
  <c r="L959" i="25"/>
  <c r="L960" i="25"/>
  <c r="L961" i="25"/>
  <c r="L962" i="25"/>
  <c r="L963" i="25"/>
  <c r="L964" i="25"/>
  <c r="L965" i="25"/>
  <c r="L966" i="25"/>
  <c r="L967" i="25"/>
  <c r="L968" i="25"/>
  <c r="L969" i="25"/>
  <c r="L970" i="25"/>
  <c r="L971" i="25"/>
  <c r="L972" i="25"/>
  <c r="L973" i="25"/>
  <c r="L974" i="25"/>
  <c r="L975" i="25"/>
  <c r="L976" i="25"/>
  <c r="L977" i="25"/>
  <c r="L978" i="25"/>
  <c r="L979" i="25"/>
  <c r="L980" i="25"/>
  <c r="L981" i="25"/>
  <c r="L982" i="25"/>
  <c r="L983" i="25"/>
  <c r="L984" i="25"/>
  <c r="L985" i="25"/>
  <c r="L986" i="25"/>
  <c r="L987" i="25"/>
  <c r="L988" i="25"/>
  <c r="L989" i="25"/>
  <c r="L990" i="25"/>
  <c r="L991" i="25"/>
  <c r="L992" i="25"/>
  <c r="L993" i="25"/>
  <c r="L994" i="25"/>
  <c r="L995" i="25"/>
  <c r="L996" i="25"/>
  <c r="L997" i="25"/>
  <c r="L998" i="25"/>
  <c r="L999" i="25"/>
  <c r="L1000" i="25"/>
  <c r="L1001" i="25"/>
  <c r="L1002" i="25"/>
  <c r="L1003" i="25"/>
  <c r="L1004" i="25"/>
  <c r="L1005" i="25"/>
  <c r="L1006" i="25"/>
  <c r="L1007" i="25"/>
  <c r="L1008" i="25"/>
  <c r="L1009" i="25"/>
  <c r="L1010" i="25"/>
  <c r="L1011" i="25"/>
  <c r="L1012" i="25"/>
  <c r="L1013" i="25"/>
  <c r="L1014" i="25"/>
  <c r="K17" i="25"/>
  <c r="K18" i="25"/>
  <c r="K19" i="25"/>
  <c r="K20" i="25"/>
  <c r="K21" i="25"/>
  <c r="K22" i="25"/>
  <c r="K23" i="25"/>
  <c r="K24" i="25"/>
  <c r="K25" i="25"/>
  <c r="K26" i="25"/>
  <c r="K27" i="25"/>
  <c r="K28" i="25"/>
  <c r="K29" i="25"/>
  <c r="K30" i="25"/>
  <c r="K31" i="25"/>
  <c r="K32" i="25"/>
  <c r="K33" i="25"/>
  <c r="K34" i="25"/>
  <c r="K35" i="25"/>
  <c r="K36" i="25"/>
  <c r="K37" i="25"/>
  <c r="K38" i="25"/>
  <c r="K39" i="25"/>
  <c r="K40" i="25"/>
  <c r="K41" i="25"/>
  <c r="K42" i="25"/>
  <c r="K43" i="25"/>
  <c r="K44" i="25"/>
  <c r="K45" i="25"/>
  <c r="K46" i="25"/>
  <c r="K47" i="25"/>
  <c r="K48" i="25"/>
  <c r="K49" i="25"/>
  <c r="K50" i="25"/>
  <c r="K51" i="25"/>
  <c r="K52" i="25"/>
  <c r="K53" i="25"/>
  <c r="K54" i="25"/>
  <c r="K55" i="25"/>
  <c r="K56" i="25"/>
  <c r="K57" i="25"/>
  <c r="K58" i="25"/>
  <c r="K59" i="25"/>
  <c r="K60" i="25"/>
  <c r="K61" i="25"/>
  <c r="K62" i="25"/>
  <c r="K63" i="25"/>
  <c r="K64" i="25"/>
  <c r="K65" i="25"/>
  <c r="K66" i="25"/>
  <c r="K67" i="25"/>
  <c r="K68" i="25"/>
  <c r="K69" i="25"/>
  <c r="K70" i="25"/>
  <c r="K71" i="25"/>
  <c r="K72" i="25"/>
  <c r="K73" i="25"/>
  <c r="K74" i="25"/>
  <c r="K75" i="25"/>
  <c r="K76" i="25"/>
  <c r="K77" i="25"/>
  <c r="K78" i="25"/>
  <c r="K79" i="25"/>
  <c r="K80" i="25"/>
  <c r="K81" i="25"/>
  <c r="K82" i="25"/>
  <c r="K83" i="25"/>
  <c r="K84" i="25"/>
  <c r="K85" i="25"/>
  <c r="K86" i="25"/>
  <c r="K87" i="25"/>
  <c r="K88" i="25"/>
  <c r="K89" i="25"/>
  <c r="K90" i="25"/>
  <c r="K91" i="25"/>
  <c r="K92" i="25"/>
  <c r="K93" i="25"/>
  <c r="K94" i="25"/>
  <c r="K95" i="25"/>
  <c r="K96" i="25"/>
  <c r="K97" i="25"/>
  <c r="K98" i="25"/>
  <c r="K99" i="25"/>
  <c r="K100" i="25"/>
  <c r="K101" i="25"/>
  <c r="K102" i="25"/>
  <c r="K103" i="25"/>
  <c r="K104" i="25"/>
  <c r="K105" i="25"/>
  <c r="K106" i="25"/>
  <c r="K107" i="25"/>
  <c r="K108" i="25"/>
  <c r="K109" i="25"/>
  <c r="K110" i="25"/>
  <c r="K111" i="25"/>
  <c r="K112" i="25"/>
  <c r="K113" i="25"/>
  <c r="K114" i="25"/>
  <c r="K115" i="25"/>
  <c r="K116" i="25"/>
  <c r="K117" i="25"/>
  <c r="K118" i="25"/>
  <c r="K119" i="25"/>
  <c r="K120" i="25"/>
  <c r="K121" i="25"/>
  <c r="K122" i="25"/>
  <c r="K123" i="25"/>
  <c r="K124" i="25"/>
  <c r="K125" i="25"/>
  <c r="K126" i="25"/>
  <c r="K127" i="25"/>
  <c r="K128" i="25"/>
  <c r="K129" i="25"/>
  <c r="K130" i="25"/>
  <c r="K131" i="25"/>
  <c r="K132" i="25"/>
  <c r="K133" i="25"/>
  <c r="K134" i="25"/>
  <c r="K135" i="25"/>
  <c r="K136" i="25"/>
  <c r="K137" i="25"/>
  <c r="K138" i="25"/>
  <c r="K139" i="25"/>
  <c r="K140" i="25"/>
  <c r="K141" i="25"/>
  <c r="K142" i="25"/>
  <c r="K143" i="25"/>
  <c r="K144" i="25"/>
  <c r="K145" i="25"/>
  <c r="K146" i="25"/>
  <c r="K147" i="25"/>
  <c r="K148" i="25"/>
  <c r="K149" i="25"/>
  <c r="K150" i="25"/>
  <c r="K151" i="25"/>
  <c r="K152" i="25"/>
  <c r="K153" i="25"/>
  <c r="K154" i="25"/>
  <c r="K155" i="25"/>
  <c r="K156" i="25"/>
  <c r="K157" i="25"/>
  <c r="K158" i="25"/>
  <c r="K159" i="25"/>
  <c r="K160" i="25"/>
  <c r="K161" i="25"/>
  <c r="K162" i="25"/>
  <c r="K163" i="25"/>
  <c r="K164" i="25"/>
  <c r="K165" i="25"/>
  <c r="K166" i="25"/>
  <c r="K167" i="25"/>
  <c r="K168" i="25"/>
  <c r="K169" i="25"/>
  <c r="K170" i="25"/>
  <c r="K171" i="25"/>
  <c r="K172" i="25"/>
  <c r="K173" i="25"/>
  <c r="K174" i="25"/>
  <c r="K175" i="25"/>
  <c r="K176" i="25"/>
  <c r="K177" i="25"/>
  <c r="K178" i="25"/>
  <c r="K179" i="25"/>
  <c r="K180" i="25"/>
  <c r="K181" i="25"/>
  <c r="K182" i="25"/>
  <c r="K183" i="25"/>
  <c r="K184" i="25"/>
  <c r="K185" i="25"/>
  <c r="K186" i="25"/>
  <c r="K187" i="25"/>
  <c r="K188" i="25"/>
  <c r="K189" i="25"/>
  <c r="K190" i="25"/>
  <c r="K191" i="25"/>
  <c r="K192" i="25"/>
  <c r="K193" i="25"/>
  <c r="K194" i="25"/>
  <c r="K195" i="25"/>
  <c r="K196" i="25"/>
  <c r="K197" i="25"/>
  <c r="K198" i="25"/>
  <c r="K199" i="25"/>
  <c r="K200" i="25"/>
  <c r="K201" i="25"/>
  <c r="K202" i="25"/>
  <c r="K203" i="25"/>
  <c r="K204" i="25"/>
  <c r="K205" i="25"/>
  <c r="K206" i="25"/>
  <c r="K207" i="25"/>
  <c r="K208" i="25"/>
  <c r="K209" i="25"/>
  <c r="K210" i="25"/>
  <c r="K211" i="25"/>
  <c r="K212" i="25"/>
  <c r="K213" i="25"/>
  <c r="K214" i="25"/>
  <c r="K215" i="25"/>
  <c r="K216" i="25"/>
  <c r="K217" i="25"/>
  <c r="K218" i="25"/>
  <c r="K219" i="25"/>
  <c r="K220" i="25"/>
  <c r="K221" i="25"/>
  <c r="K222" i="25"/>
  <c r="K223" i="25"/>
  <c r="K224" i="25"/>
  <c r="K225" i="25"/>
  <c r="K226" i="25"/>
  <c r="K227" i="25"/>
  <c r="K228" i="25"/>
  <c r="K229" i="25"/>
  <c r="K230" i="25"/>
  <c r="K231" i="25"/>
  <c r="K232" i="25"/>
  <c r="K233" i="25"/>
  <c r="K234" i="25"/>
  <c r="K235" i="25"/>
  <c r="K236" i="25"/>
  <c r="K237" i="25"/>
  <c r="K238" i="25"/>
  <c r="K239" i="25"/>
  <c r="K240" i="25"/>
  <c r="K241" i="25"/>
  <c r="K242" i="25"/>
  <c r="K243" i="25"/>
  <c r="K244" i="25"/>
  <c r="K245" i="25"/>
  <c r="K246" i="25"/>
  <c r="K247" i="25"/>
  <c r="K248" i="25"/>
  <c r="K249" i="25"/>
  <c r="K250" i="25"/>
  <c r="K251" i="25"/>
  <c r="K252" i="25"/>
  <c r="K253" i="25"/>
  <c r="K254" i="25"/>
  <c r="K255" i="25"/>
  <c r="K256" i="25"/>
  <c r="K257" i="25"/>
  <c r="K258" i="25"/>
  <c r="K259" i="25"/>
  <c r="K260" i="25"/>
  <c r="K261" i="25"/>
  <c r="K262" i="25"/>
  <c r="K263" i="25"/>
  <c r="K264" i="25"/>
  <c r="K265" i="25"/>
  <c r="K266" i="25"/>
  <c r="K267" i="25"/>
  <c r="K268" i="25"/>
  <c r="K269" i="25"/>
  <c r="K270" i="25"/>
  <c r="K271" i="25"/>
  <c r="K272" i="25"/>
  <c r="K273" i="25"/>
  <c r="K274" i="25"/>
  <c r="K275" i="25"/>
  <c r="K276" i="25"/>
  <c r="K277" i="25"/>
  <c r="K278" i="25"/>
  <c r="K279" i="25"/>
  <c r="K280" i="25"/>
  <c r="K281" i="25"/>
  <c r="K282" i="25"/>
  <c r="K283" i="25"/>
  <c r="K284" i="25"/>
  <c r="K285" i="25"/>
  <c r="K286" i="25"/>
  <c r="K287" i="25"/>
  <c r="K288" i="25"/>
  <c r="K289" i="25"/>
  <c r="K290" i="25"/>
  <c r="K291" i="25"/>
  <c r="K292" i="25"/>
  <c r="K293" i="25"/>
  <c r="K294" i="25"/>
  <c r="K295" i="25"/>
  <c r="K296" i="25"/>
  <c r="K297" i="25"/>
  <c r="K298" i="25"/>
  <c r="K299" i="25"/>
  <c r="K300" i="25"/>
  <c r="K301" i="25"/>
  <c r="K302" i="25"/>
  <c r="K303" i="25"/>
  <c r="K304" i="25"/>
  <c r="K305" i="25"/>
  <c r="K306" i="25"/>
  <c r="K307" i="25"/>
  <c r="K308" i="25"/>
  <c r="K309" i="25"/>
  <c r="K310" i="25"/>
  <c r="K311" i="25"/>
  <c r="K312" i="25"/>
  <c r="K313" i="25"/>
  <c r="K314" i="25"/>
  <c r="K315" i="25"/>
  <c r="K316" i="25"/>
  <c r="K317" i="25"/>
  <c r="K318" i="25"/>
  <c r="K319" i="25"/>
  <c r="K320" i="25"/>
  <c r="K321" i="25"/>
  <c r="K322" i="25"/>
  <c r="K323" i="25"/>
  <c r="K324" i="25"/>
  <c r="K325" i="25"/>
  <c r="K326" i="25"/>
  <c r="K327" i="25"/>
  <c r="K328" i="25"/>
  <c r="K329" i="25"/>
  <c r="K330" i="25"/>
  <c r="K331" i="25"/>
  <c r="K332" i="25"/>
  <c r="K333" i="25"/>
  <c r="K334" i="25"/>
  <c r="K335" i="25"/>
  <c r="K336" i="25"/>
  <c r="K337" i="25"/>
  <c r="K338" i="25"/>
  <c r="K339" i="25"/>
  <c r="K340" i="25"/>
  <c r="K341" i="25"/>
  <c r="K342" i="25"/>
  <c r="K343" i="25"/>
  <c r="K344" i="25"/>
  <c r="K345" i="25"/>
  <c r="K346" i="25"/>
  <c r="K347" i="25"/>
  <c r="K348" i="25"/>
  <c r="K349" i="25"/>
  <c r="K350" i="25"/>
  <c r="K351" i="25"/>
  <c r="K352" i="25"/>
  <c r="K353" i="25"/>
  <c r="K354" i="25"/>
  <c r="K355" i="25"/>
  <c r="K356" i="25"/>
  <c r="K357" i="25"/>
  <c r="K358" i="25"/>
  <c r="K359" i="25"/>
  <c r="K360" i="25"/>
  <c r="K361" i="25"/>
  <c r="K362" i="25"/>
  <c r="K363" i="25"/>
  <c r="K364" i="25"/>
  <c r="K365" i="25"/>
  <c r="K366" i="25"/>
  <c r="K367" i="25"/>
  <c r="K368" i="25"/>
  <c r="K369" i="25"/>
  <c r="K370" i="25"/>
  <c r="K371" i="25"/>
  <c r="K372" i="25"/>
  <c r="K373" i="25"/>
  <c r="K374" i="25"/>
  <c r="K375" i="25"/>
  <c r="K376" i="25"/>
  <c r="K377" i="25"/>
  <c r="K378" i="25"/>
  <c r="K379" i="25"/>
  <c r="K380" i="25"/>
  <c r="K381" i="25"/>
  <c r="K382" i="25"/>
  <c r="K383" i="25"/>
  <c r="K384" i="25"/>
  <c r="K385" i="25"/>
  <c r="K386" i="25"/>
  <c r="K387" i="25"/>
  <c r="K388" i="25"/>
  <c r="K389" i="25"/>
  <c r="K390" i="25"/>
  <c r="K391" i="25"/>
  <c r="K392" i="25"/>
  <c r="K393" i="25"/>
  <c r="K394" i="25"/>
  <c r="K395" i="25"/>
  <c r="K396" i="25"/>
  <c r="K397" i="25"/>
  <c r="K398" i="25"/>
  <c r="K399" i="25"/>
  <c r="K400" i="25"/>
  <c r="K401" i="25"/>
  <c r="K402" i="25"/>
  <c r="K403" i="25"/>
  <c r="K404" i="25"/>
  <c r="K405" i="25"/>
  <c r="K406" i="25"/>
  <c r="K407" i="25"/>
  <c r="K408" i="25"/>
  <c r="K409" i="25"/>
  <c r="K410" i="25"/>
  <c r="K411" i="25"/>
  <c r="K412" i="25"/>
  <c r="K413" i="25"/>
  <c r="K414" i="25"/>
  <c r="K415" i="25"/>
  <c r="K416" i="25"/>
  <c r="K417" i="25"/>
  <c r="K418" i="25"/>
  <c r="K419" i="25"/>
  <c r="K420" i="25"/>
  <c r="K421" i="25"/>
  <c r="K422" i="25"/>
  <c r="K423" i="25"/>
  <c r="K424" i="25"/>
  <c r="K425" i="25"/>
  <c r="K426" i="25"/>
  <c r="K427" i="25"/>
  <c r="K428" i="25"/>
  <c r="K429" i="25"/>
  <c r="K430" i="25"/>
  <c r="K431" i="25"/>
  <c r="K432" i="25"/>
  <c r="K433" i="25"/>
  <c r="K434" i="25"/>
  <c r="K435" i="25"/>
  <c r="K436" i="25"/>
  <c r="K437" i="25"/>
  <c r="K438" i="25"/>
  <c r="K439" i="25"/>
  <c r="K440" i="25"/>
  <c r="K441" i="25"/>
  <c r="K442" i="25"/>
  <c r="K443" i="25"/>
  <c r="K444" i="25"/>
  <c r="K445" i="25"/>
  <c r="K446" i="25"/>
  <c r="K447" i="25"/>
  <c r="K448" i="25"/>
  <c r="K449" i="25"/>
  <c r="K450" i="25"/>
  <c r="K451" i="25"/>
  <c r="K452" i="25"/>
  <c r="K453" i="25"/>
  <c r="K454" i="25"/>
  <c r="K455" i="25"/>
  <c r="K456" i="25"/>
  <c r="K457" i="25"/>
  <c r="K458" i="25"/>
  <c r="K459" i="25"/>
  <c r="K460" i="25"/>
  <c r="K461" i="25"/>
  <c r="K462" i="25"/>
  <c r="K463" i="25"/>
  <c r="K464" i="25"/>
  <c r="K465" i="25"/>
  <c r="K466" i="25"/>
  <c r="K467" i="25"/>
  <c r="K468" i="25"/>
  <c r="K469" i="25"/>
  <c r="K470" i="25"/>
  <c r="K471" i="25"/>
  <c r="K472" i="25"/>
  <c r="K473" i="25"/>
  <c r="K474" i="25"/>
  <c r="K475" i="25"/>
  <c r="K476" i="25"/>
  <c r="K477" i="25"/>
  <c r="K478" i="25"/>
  <c r="K479" i="25"/>
  <c r="K480" i="25"/>
  <c r="K481" i="25"/>
  <c r="K482" i="25"/>
  <c r="K483" i="25"/>
  <c r="K484" i="25"/>
  <c r="K485" i="25"/>
  <c r="K486" i="25"/>
  <c r="K487" i="25"/>
  <c r="K488" i="25"/>
  <c r="K489" i="25"/>
  <c r="K490" i="25"/>
  <c r="K491" i="25"/>
  <c r="K492" i="25"/>
  <c r="K493" i="25"/>
  <c r="K494" i="25"/>
  <c r="K495" i="25"/>
  <c r="K496" i="25"/>
  <c r="K497" i="25"/>
  <c r="K498" i="25"/>
  <c r="K499" i="25"/>
  <c r="K500" i="25"/>
  <c r="K501" i="25"/>
  <c r="K502" i="25"/>
  <c r="K503" i="25"/>
  <c r="K504" i="25"/>
  <c r="K505" i="25"/>
  <c r="K506" i="25"/>
  <c r="K507" i="25"/>
  <c r="K508" i="25"/>
  <c r="K509" i="25"/>
  <c r="K510" i="25"/>
  <c r="K511" i="25"/>
  <c r="K512" i="25"/>
  <c r="K513" i="25"/>
  <c r="K514" i="25"/>
  <c r="K515" i="25"/>
  <c r="K516" i="25"/>
  <c r="K517" i="25"/>
  <c r="K518" i="25"/>
  <c r="K519" i="25"/>
  <c r="K520" i="25"/>
  <c r="K521" i="25"/>
  <c r="K522" i="25"/>
  <c r="K523" i="25"/>
  <c r="K524" i="25"/>
  <c r="K525" i="25"/>
  <c r="K526" i="25"/>
  <c r="K527" i="25"/>
  <c r="K528" i="25"/>
  <c r="K529" i="25"/>
  <c r="K530" i="25"/>
  <c r="K531" i="25"/>
  <c r="K532" i="25"/>
  <c r="K533" i="25"/>
  <c r="K534" i="25"/>
  <c r="K535" i="25"/>
  <c r="K536" i="25"/>
  <c r="K537" i="25"/>
  <c r="K538" i="25"/>
  <c r="K539" i="25"/>
  <c r="K540" i="25"/>
  <c r="K541" i="25"/>
  <c r="K542" i="25"/>
  <c r="K543" i="25"/>
  <c r="K544" i="25"/>
  <c r="K545" i="25"/>
  <c r="K546" i="25"/>
  <c r="K547" i="25"/>
  <c r="K548" i="25"/>
  <c r="K549" i="25"/>
  <c r="K550" i="25"/>
  <c r="K551" i="25"/>
  <c r="K552" i="25"/>
  <c r="K553" i="25"/>
  <c r="K554" i="25"/>
  <c r="K555" i="25"/>
  <c r="K556" i="25"/>
  <c r="K557" i="25"/>
  <c r="K558" i="25"/>
  <c r="K559" i="25"/>
  <c r="K560" i="25"/>
  <c r="K561" i="25"/>
  <c r="K562" i="25"/>
  <c r="K563" i="25"/>
  <c r="K564" i="25"/>
  <c r="K565" i="25"/>
  <c r="K566" i="25"/>
  <c r="K567" i="25"/>
  <c r="K568" i="25"/>
  <c r="K569" i="25"/>
  <c r="K570" i="25"/>
  <c r="K571" i="25"/>
  <c r="K572" i="25"/>
  <c r="K573" i="25"/>
  <c r="K574" i="25"/>
  <c r="K575" i="25"/>
  <c r="K576" i="25"/>
  <c r="K577" i="25"/>
  <c r="K578" i="25"/>
  <c r="K579" i="25"/>
  <c r="K580" i="25"/>
  <c r="K581" i="25"/>
  <c r="K582" i="25"/>
  <c r="K583" i="25"/>
  <c r="K584" i="25"/>
  <c r="K585" i="25"/>
  <c r="K586" i="25"/>
  <c r="K587" i="25"/>
  <c r="K588" i="25"/>
  <c r="K589" i="25"/>
  <c r="K590" i="25"/>
  <c r="K591" i="25"/>
  <c r="K592" i="25"/>
  <c r="K593" i="25"/>
  <c r="K594" i="25"/>
  <c r="K595" i="25"/>
  <c r="K596" i="25"/>
  <c r="K597" i="25"/>
  <c r="K598" i="25"/>
  <c r="K599" i="25"/>
  <c r="K600" i="25"/>
  <c r="K601" i="25"/>
  <c r="K602" i="25"/>
  <c r="K603" i="25"/>
  <c r="K604" i="25"/>
  <c r="K605" i="25"/>
  <c r="K606" i="25"/>
  <c r="K607" i="25"/>
  <c r="K608" i="25"/>
  <c r="K609" i="25"/>
  <c r="K610" i="25"/>
  <c r="K611" i="25"/>
  <c r="K612" i="25"/>
  <c r="K613" i="25"/>
  <c r="K614" i="25"/>
  <c r="K615" i="25"/>
  <c r="K616" i="25"/>
  <c r="K617" i="25"/>
  <c r="K618" i="25"/>
  <c r="K619" i="25"/>
  <c r="K620" i="25"/>
  <c r="K621" i="25"/>
  <c r="K622" i="25"/>
  <c r="K623" i="25"/>
  <c r="K624" i="25"/>
  <c r="K625" i="25"/>
  <c r="K626" i="25"/>
  <c r="K627" i="25"/>
  <c r="K628" i="25"/>
  <c r="K629" i="25"/>
  <c r="K630" i="25"/>
  <c r="K631" i="25"/>
  <c r="K632" i="25"/>
  <c r="K633" i="25"/>
  <c r="K634" i="25"/>
  <c r="K635" i="25"/>
  <c r="K636" i="25"/>
  <c r="K637" i="25"/>
  <c r="K638" i="25"/>
  <c r="K639" i="25"/>
  <c r="K640" i="25"/>
  <c r="K641" i="25"/>
  <c r="K642" i="25"/>
  <c r="K643" i="25"/>
  <c r="K644" i="25"/>
  <c r="K645" i="25"/>
  <c r="K646" i="25"/>
  <c r="K647" i="25"/>
  <c r="K648" i="25"/>
  <c r="K649" i="25"/>
  <c r="K650" i="25"/>
  <c r="K651" i="25"/>
  <c r="K652" i="25"/>
  <c r="K653" i="25"/>
  <c r="K654" i="25"/>
  <c r="K655" i="25"/>
  <c r="K656" i="25"/>
  <c r="K657" i="25"/>
  <c r="K658" i="25"/>
  <c r="K659" i="25"/>
  <c r="K660" i="25"/>
  <c r="K661" i="25"/>
  <c r="K662" i="25"/>
  <c r="K663" i="25"/>
  <c r="K664" i="25"/>
  <c r="K665" i="25"/>
  <c r="K666" i="25"/>
  <c r="K667" i="25"/>
  <c r="K668" i="25"/>
  <c r="K669" i="25"/>
  <c r="K670" i="25"/>
  <c r="K671" i="25"/>
  <c r="K672" i="25"/>
  <c r="K673" i="25"/>
  <c r="K674" i="25"/>
  <c r="K675" i="25"/>
  <c r="K676" i="25"/>
  <c r="K677" i="25"/>
  <c r="K678" i="25"/>
  <c r="K679" i="25"/>
  <c r="K680" i="25"/>
  <c r="K681" i="25"/>
  <c r="K682" i="25"/>
  <c r="K683" i="25"/>
  <c r="K684" i="25"/>
  <c r="K685" i="25"/>
  <c r="K686" i="25"/>
  <c r="K687" i="25"/>
  <c r="K688" i="25"/>
  <c r="K689" i="25"/>
  <c r="K690" i="25"/>
  <c r="K691" i="25"/>
  <c r="K692" i="25"/>
  <c r="K693" i="25"/>
  <c r="K694" i="25"/>
  <c r="K695" i="25"/>
  <c r="K696" i="25"/>
  <c r="K697" i="25"/>
  <c r="K698" i="25"/>
  <c r="K699" i="25"/>
  <c r="K700" i="25"/>
  <c r="K701" i="25"/>
  <c r="K702" i="25"/>
  <c r="K703" i="25"/>
  <c r="K704" i="25"/>
  <c r="K705" i="25"/>
  <c r="K706" i="25"/>
  <c r="K707" i="25"/>
  <c r="K708" i="25"/>
  <c r="K709" i="25"/>
  <c r="K710" i="25"/>
  <c r="K711" i="25"/>
  <c r="K712" i="25"/>
  <c r="K713" i="25"/>
  <c r="K714" i="25"/>
  <c r="K715" i="25"/>
  <c r="K716" i="25"/>
  <c r="K717" i="25"/>
  <c r="K718" i="25"/>
  <c r="K719" i="25"/>
  <c r="K720" i="25"/>
  <c r="K721" i="25"/>
  <c r="K722" i="25"/>
  <c r="K723" i="25"/>
  <c r="K724" i="25"/>
  <c r="K725" i="25"/>
  <c r="K726" i="25"/>
  <c r="K727" i="25"/>
  <c r="K728" i="25"/>
  <c r="K729" i="25"/>
  <c r="K730" i="25"/>
  <c r="K731" i="25"/>
  <c r="K732" i="25"/>
  <c r="K733" i="25"/>
  <c r="K734" i="25"/>
  <c r="K735" i="25"/>
  <c r="K736" i="25"/>
  <c r="K737" i="25"/>
  <c r="K738" i="25"/>
  <c r="K739" i="25"/>
  <c r="K740" i="25"/>
  <c r="K741" i="25"/>
  <c r="K742" i="25"/>
  <c r="K743" i="25"/>
  <c r="K744" i="25"/>
  <c r="K745" i="25"/>
  <c r="K746" i="25"/>
  <c r="K747" i="25"/>
  <c r="K748" i="25"/>
  <c r="K749" i="25"/>
  <c r="K750" i="25"/>
  <c r="K751" i="25"/>
  <c r="K752" i="25"/>
  <c r="K753" i="25"/>
  <c r="K754" i="25"/>
  <c r="K755" i="25"/>
  <c r="K756" i="25"/>
  <c r="K757" i="25"/>
  <c r="K758" i="25"/>
  <c r="K759" i="25"/>
  <c r="K760" i="25"/>
  <c r="K761" i="25"/>
  <c r="K762" i="25"/>
  <c r="K763" i="25"/>
  <c r="K764" i="25"/>
  <c r="K765" i="25"/>
  <c r="K766" i="25"/>
  <c r="K767" i="25"/>
  <c r="K768" i="25"/>
  <c r="K769" i="25"/>
  <c r="K770" i="25"/>
  <c r="K771" i="25"/>
  <c r="K772" i="25"/>
  <c r="K773" i="25"/>
  <c r="K774" i="25"/>
  <c r="K775" i="25"/>
  <c r="K776" i="25"/>
  <c r="K777" i="25"/>
  <c r="K778" i="25"/>
  <c r="K779" i="25"/>
  <c r="K780" i="25"/>
  <c r="K781" i="25"/>
  <c r="K782" i="25"/>
  <c r="K783" i="25"/>
  <c r="K784" i="25"/>
  <c r="K785" i="25"/>
  <c r="K786" i="25"/>
  <c r="K787" i="25"/>
  <c r="K788" i="25"/>
  <c r="K789" i="25"/>
  <c r="K790" i="25"/>
  <c r="K791" i="25"/>
  <c r="K792" i="25"/>
  <c r="K793" i="25"/>
  <c r="K794" i="25"/>
  <c r="K795" i="25"/>
  <c r="K796" i="25"/>
  <c r="K797" i="25"/>
  <c r="K798" i="25"/>
  <c r="K799" i="25"/>
  <c r="K800" i="25"/>
  <c r="K801" i="25"/>
  <c r="K802" i="25"/>
  <c r="K803" i="25"/>
  <c r="K804" i="25"/>
  <c r="K805" i="25"/>
  <c r="K806" i="25"/>
  <c r="K807" i="25"/>
  <c r="K808" i="25"/>
  <c r="K809" i="25"/>
  <c r="K810" i="25"/>
  <c r="K811" i="25"/>
  <c r="K812" i="25"/>
  <c r="K813" i="25"/>
  <c r="K814" i="25"/>
  <c r="K815" i="25"/>
  <c r="K816" i="25"/>
  <c r="K817" i="25"/>
  <c r="K818" i="25"/>
  <c r="K819" i="25"/>
  <c r="K820" i="25"/>
  <c r="K821" i="25"/>
  <c r="K822" i="25"/>
  <c r="K823" i="25"/>
  <c r="K824" i="25"/>
  <c r="K825" i="25"/>
  <c r="K826" i="25"/>
  <c r="K827" i="25"/>
  <c r="K828" i="25"/>
  <c r="K829" i="25"/>
  <c r="K830" i="25"/>
  <c r="K831" i="25"/>
  <c r="K832" i="25"/>
  <c r="K833" i="25"/>
  <c r="K834" i="25"/>
  <c r="K835" i="25"/>
  <c r="K836" i="25"/>
  <c r="K837" i="25"/>
  <c r="K838" i="25"/>
  <c r="K839" i="25"/>
  <c r="K840" i="25"/>
  <c r="K841" i="25"/>
  <c r="K842" i="25"/>
  <c r="K843" i="25"/>
  <c r="K844" i="25"/>
  <c r="K845" i="25"/>
  <c r="K846" i="25"/>
  <c r="K847" i="25"/>
  <c r="K848" i="25"/>
  <c r="K849" i="25"/>
  <c r="K850" i="25"/>
  <c r="K851" i="25"/>
  <c r="K852" i="25"/>
  <c r="K853" i="25"/>
  <c r="K854" i="25"/>
  <c r="K855" i="25"/>
  <c r="K856" i="25"/>
  <c r="K857" i="25"/>
  <c r="K858" i="25"/>
  <c r="K859" i="25"/>
  <c r="K860" i="25"/>
  <c r="K861" i="25"/>
  <c r="K862" i="25"/>
  <c r="K863" i="25"/>
  <c r="K864" i="25"/>
  <c r="K865" i="25"/>
  <c r="K866" i="25"/>
  <c r="K867" i="25"/>
  <c r="K868" i="25"/>
  <c r="K869" i="25"/>
  <c r="K870" i="25"/>
  <c r="K871" i="25"/>
  <c r="K872" i="25"/>
  <c r="K873" i="25"/>
  <c r="K874" i="25"/>
  <c r="K875" i="25"/>
  <c r="K876" i="25"/>
  <c r="K877" i="25"/>
  <c r="K878" i="25"/>
  <c r="K879" i="25"/>
  <c r="K880" i="25"/>
  <c r="K881" i="25"/>
  <c r="K882" i="25"/>
  <c r="K883" i="25"/>
  <c r="K884" i="25"/>
  <c r="K885" i="25"/>
  <c r="K886" i="25"/>
  <c r="K887" i="25"/>
  <c r="K888" i="25"/>
  <c r="K889" i="25"/>
  <c r="K890" i="25"/>
  <c r="K891" i="25"/>
  <c r="K892" i="25"/>
  <c r="K893" i="25"/>
  <c r="K894" i="25"/>
  <c r="K895" i="25"/>
  <c r="K896" i="25"/>
  <c r="K897" i="25"/>
  <c r="K898" i="25"/>
  <c r="K899" i="25"/>
  <c r="K900" i="25"/>
  <c r="K901" i="25"/>
  <c r="K902" i="25"/>
  <c r="K903" i="25"/>
  <c r="K904" i="25"/>
  <c r="K905" i="25"/>
  <c r="K906" i="25"/>
  <c r="K907" i="25"/>
  <c r="K908" i="25"/>
  <c r="K909" i="25"/>
  <c r="K910" i="25"/>
  <c r="K911" i="25"/>
  <c r="K912" i="25"/>
  <c r="K913" i="25"/>
  <c r="K914" i="25"/>
  <c r="K915" i="25"/>
  <c r="K916" i="25"/>
  <c r="K917" i="25"/>
  <c r="K918" i="25"/>
  <c r="K919" i="25"/>
  <c r="K920" i="25"/>
  <c r="K921" i="25"/>
  <c r="K922" i="25"/>
  <c r="K923" i="25"/>
  <c r="K924" i="25"/>
  <c r="K925" i="25"/>
  <c r="K926" i="25"/>
  <c r="K927" i="25"/>
  <c r="K928" i="25"/>
  <c r="K929" i="25"/>
  <c r="K930" i="25"/>
  <c r="K931" i="25"/>
  <c r="K932" i="25"/>
  <c r="K933" i="25"/>
  <c r="K934" i="25"/>
  <c r="K935" i="25"/>
  <c r="K936" i="25"/>
  <c r="K937" i="25"/>
  <c r="K938" i="25"/>
  <c r="K939" i="25"/>
  <c r="K940" i="25"/>
  <c r="K941" i="25"/>
  <c r="K942" i="25"/>
  <c r="K943" i="25"/>
  <c r="K944" i="25"/>
  <c r="K945" i="25"/>
  <c r="K946" i="25"/>
  <c r="K947" i="25"/>
  <c r="K948" i="25"/>
  <c r="K949" i="25"/>
  <c r="K950" i="25"/>
  <c r="K951" i="25"/>
  <c r="K952" i="25"/>
  <c r="K953" i="25"/>
  <c r="K954" i="25"/>
  <c r="K955" i="25"/>
  <c r="K956" i="25"/>
  <c r="K957" i="25"/>
  <c r="K958" i="25"/>
  <c r="K959" i="25"/>
  <c r="K960" i="25"/>
  <c r="K961" i="25"/>
  <c r="K962" i="25"/>
  <c r="K963" i="25"/>
  <c r="K964" i="25"/>
  <c r="K965" i="25"/>
  <c r="K966" i="25"/>
  <c r="K967" i="25"/>
  <c r="K968" i="25"/>
  <c r="K969" i="25"/>
  <c r="K970" i="25"/>
  <c r="K971" i="25"/>
  <c r="K972" i="25"/>
  <c r="K973" i="25"/>
  <c r="K974" i="25"/>
  <c r="K975" i="25"/>
  <c r="K976" i="25"/>
  <c r="K977" i="25"/>
  <c r="K978" i="25"/>
  <c r="K979" i="25"/>
  <c r="K980" i="25"/>
  <c r="K981" i="25"/>
  <c r="K982" i="25"/>
  <c r="K983" i="25"/>
  <c r="K984" i="25"/>
  <c r="K985" i="25"/>
  <c r="K986" i="25"/>
  <c r="K987" i="25"/>
  <c r="K988" i="25"/>
  <c r="K989" i="25"/>
  <c r="K990" i="25"/>
  <c r="K991" i="25"/>
  <c r="K992" i="25"/>
  <c r="K993" i="25"/>
  <c r="K994" i="25"/>
  <c r="K995" i="25"/>
  <c r="K996" i="25"/>
  <c r="K997" i="25"/>
  <c r="K998" i="25"/>
  <c r="K999" i="25"/>
  <c r="K1000" i="25"/>
  <c r="K1001" i="25"/>
  <c r="K1002" i="25"/>
  <c r="K1003" i="25"/>
  <c r="K1004" i="25"/>
  <c r="K1005" i="25"/>
  <c r="K1006" i="25"/>
  <c r="K1007" i="25"/>
  <c r="K1008" i="25"/>
  <c r="K1009" i="25"/>
  <c r="K1010" i="25"/>
  <c r="K1011" i="25"/>
  <c r="K1012" i="25"/>
  <c r="K1013" i="25"/>
  <c r="K1014" i="25"/>
  <c r="G17" i="25"/>
  <c r="G18" i="25"/>
  <c r="G19" i="25"/>
  <c r="G20" i="25"/>
  <c r="G21" i="25"/>
  <c r="G22" i="25"/>
  <c r="G23" i="25"/>
  <c r="G24" i="25"/>
  <c r="G25" i="25"/>
  <c r="G26" i="25"/>
  <c r="G27" i="25"/>
  <c r="G28" i="25"/>
  <c r="G29" i="25"/>
  <c r="G30" i="25"/>
  <c r="G31" i="25"/>
  <c r="G32" i="25"/>
  <c r="G33" i="25"/>
  <c r="G34" i="25"/>
  <c r="G35" i="25"/>
  <c r="G36" i="25"/>
  <c r="G37" i="25"/>
  <c r="G38" i="25"/>
  <c r="G39" i="25"/>
  <c r="G40" i="25"/>
  <c r="G41" i="25"/>
  <c r="G42" i="25"/>
  <c r="G43" i="25"/>
  <c r="G44" i="25"/>
  <c r="G45" i="25"/>
  <c r="G46" i="25"/>
  <c r="G47" i="25"/>
  <c r="G48" i="25"/>
  <c r="G49" i="25"/>
  <c r="G50" i="25"/>
  <c r="G51" i="25"/>
  <c r="G52" i="25"/>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94" i="25"/>
  <c r="G95" i="25"/>
  <c r="G96" i="25"/>
  <c r="G97" i="25"/>
  <c r="G98" i="25"/>
  <c r="G99" i="25"/>
  <c r="G100" i="25"/>
  <c r="G101" i="25"/>
  <c r="G102" i="25"/>
  <c r="G103" i="25"/>
  <c r="G104"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G147" i="25"/>
  <c r="G148" i="25"/>
  <c r="G149" i="25"/>
  <c r="G150" i="25"/>
  <c r="G151" i="25"/>
  <c r="G152" i="25"/>
  <c r="G153" i="25"/>
  <c r="G154" i="25"/>
  <c r="G155" i="25"/>
  <c r="G156" i="25"/>
  <c r="G157" i="25"/>
  <c r="G158" i="25"/>
  <c r="G159" i="25"/>
  <c r="G160" i="25"/>
  <c r="G161" i="25"/>
  <c r="G162" i="25"/>
  <c r="G163" i="25"/>
  <c r="G164" i="25"/>
  <c r="G165" i="25"/>
  <c r="G166" i="25"/>
  <c r="G167" i="25"/>
  <c r="G168" i="25"/>
  <c r="G169" i="25"/>
  <c r="G170" i="25"/>
  <c r="G171" i="25"/>
  <c r="G172" i="25"/>
  <c r="G173" i="25"/>
  <c r="G174" i="25"/>
  <c r="G175" i="25"/>
  <c r="G176" i="25"/>
  <c r="G177" i="25"/>
  <c r="G178" i="25"/>
  <c r="G179" i="25"/>
  <c r="G180" i="25"/>
  <c r="G181" i="25"/>
  <c r="G182" i="25"/>
  <c r="G183" i="25"/>
  <c r="G184" i="25"/>
  <c r="G185" i="25"/>
  <c r="G186" i="25"/>
  <c r="G187" i="25"/>
  <c r="G188" i="25"/>
  <c r="G189" i="25"/>
  <c r="G190" i="25"/>
  <c r="G191" i="25"/>
  <c r="G192" i="25"/>
  <c r="G193" i="25"/>
  <c r="G194" i="25"/>
  <c r="G195" i="25"/>
  <c r="G196" i="25"/>
  <c r="G197" i="25"/>
  <c r="G198" i="25"/>
  <c r="G199" i="25"/>
  <c r="G200" i="25"/>
  <c r="G201" i="25"/>
  <c r="G202" i="25"/>
  <c r="G203" i="25"/>
  <c r="G204" i="25"/>
  <c r="G205" i="25"/>
  <c r="G206" i="25"/>
  <c r="G207" i="25"/>
  <c r="G208" i="25"/>
  <c r="G209" i="25"/>
  <c r="G210" i="25"/>
  <c r="G211" i="25"/>
  <c r="G212" i="25"/>
  <c r="G213" i="25"/>
  <c r="G214" i="25"/>
  <c r="G215" i="25"/>
  <c r="G216" i="25"/>
  <c r="G217" i="25"/>
  <c r="G218" i="25"/>
  <c r="G219" i="25"/>
  <c r="G220" i="25"/>
  <c r="G221" i="25"/>
  <c r="G222" i="25"/>
  <c r="G223" i="25"/>
  <c r="G224" i="25"/>
  <c r="G225" i="25"/>
  <c r="G226" i="25"/>
  <c r="G227" i="25"/>
  <c r="G228" i="25"/>
  <c r="G229" i="25"/>
  <c r="G230" i="25"/>
  <c r="G231" i="25"/>
  <c r="G232" i="25"/>
  <c r="G233" i="25"/>
  <c r="G234" i="25"/>
  <c r="G235" i="25"/>
  <c r="G236" i="25"/>
  <c r="G237" i="25"/>
  <c r="G238" i="25"/>
  <c r="G239" i="25"/>
  <c r="G240" i="25"/>
  <c r="G241" i="25"/>
  <c r="G242" i="25"/>
  <c r="G243" i="25"/>
  <c r="G244" i="25"/>
  <c r="G245" i="25"/>
  <c r="G246" i="25"/>
  <c r="G247" i="25"/>
  <c r="G248" i="25"/>
  <c r="G249" i="25"/>
  <c r="G250" i="25"/>
  <c r="G251" i="25"/>
  <c r="G252" i="25"/>
  <c r="G253" i="25"/>
  <c r="G254" i="25"/>
  <c r="G255" i="25"/>
  <c r="G256" i="25"/>
  <c r="G257" i="25"/>
  <c r="G258" i="25"/>
  <c r="G259" i="25"/>
  <c r="G260" i="25"/>
  <c r="G261" i="25"/>
  <c r="G262" i="25"/>
  <c r="G263" i="25"/>
  <c r="G264" i="25"/>
  <c r="G265" i="25"/>
  <c r="G266" i="25"/>
  <c r="G267" i="25"/>
  <c r="G268" i="25"/>
  <c r="G269" i="25"/>
  <c r="G270" i="25"/>
  <c r="G271" i="25"/>
  <c r="G272" i="25"/>
  <c r="G273" i="25"/>
  <c r="G274" i="25"/>
  <c r="G275" i="25"/>
  <c r="G276" i="25"/>
  <c r="G277" i="25"/>
  <c r="G278" i="25"/>
  <c r="G279" i="25"/>
  <c r="G280" i="25"/>
  <c r="G281" i="25"/>
  <c r="G282" i="25"/>
  <c r="G283" i="25"/>
  <c r="G284" i="25"/>
  <c r="G285" i="25"/>
  <c r="G286" i="25"/>
  <c r="G287" i="25"/>
  <c r="G288" i="25"/>
  <c r="G289" i="25"/>
  <c r="G290" i="25"/>
  <c r="G291" i="25"/>
  <c r="G292" i="25"/>
  <c r="G293" i="25"/>
  <c r="G294" i="25"/>
  <c r="G295" i="25"/>
  <c r="G296" i="25"/>
  <c r="G297" i="25"/>
  <c r="G298" i="25"/>
  <c r="G299" i="25"/>
  <c r="G300" i="25"/>
  <c r="G301" i="25"/>
  <c r="G302" i="25"/>
  <c r="G303" i="25"/>
  <c r="G304" i="25"/>
  <c r="G305" i="25"/>
  <c r="G306" i="25"/>
  <c r="G307" i="25"/>
  <c r="G308" i="25"/>
  <c r="G309" i="25"/>
  <c r="G310" i="25"/>
  <c r="G311" i="25"/>
  <c r="G312" i="25"/>
  <c r="G313" i="25"/>
  <c r="G314" i="25"/>
  <c r="G315" i="25"/>
  <c r="G316" i="25"/>
  <c r="G317" i="25"/>
  <c r="G318" i="25"/>
  <c r="G319" i="25"/>
  <c r="G320" i="25"/>
  <c r="G321" i="25"/>
  <c r="G322" i="25"/>
  <c r="G323" i="25"/>
  <c r="G324" i="25"/>
  <c r="G325" i="25"/>
  <c r="G326" i="25"/>
  <c r="G327" i="25"/>
  <c r="G328" i="25"/>
  <c r="G329" i="25"/>
  <c r="G330" i="25"/>
  <c r="G331" i="25"/>
  <c r="G332" i="25"/>
  <c r="G333" i="25"/>
  <c r="G334" i="25"/>
  <c r="G335" i="25"/>
  <c r="G336" i="25"/>
  <c r="G337" i="25"/>
  <c r="G338" i="25"/>
  <c r="G339" i="25"/>
  <c r="G340" i="25"/>
  <c r="G341" i="25"/>
  <c r="G342" i="25"/>
  <c r="G343" i="25"/>
  <c r="G344" i="25"/>
  <c r="G345" i="25"/>
  <c r="G346" i="25"/>
  <c r="G347" i="25"/>
  <c r="G348" i="25"/>
  <c r="G349" i="25"/>
  <c r="G350" i="25"/>
  <c r="G351" i="25"/>
  <c r="G352" i="25"/>
  <c r="G353" i="25"/>
  <c r="G354" i="25"/>
  <c r="G355" i="25"/>
  <c r="G356" i="25"/>
  <c r="G357" i="25"/>
  <c r="G358" i="25"/>
  <c r="G359" i="25"/>
  <c r="G360" i="25"/>
  <c r="G361" i="25"/>
  <c r="G362" i="25"/>
  <c r="G363" i="25"/>
  <c r="G364" i="25"/>
  <c r="G365" i="25"/>
  <c r="G366" i="25"/>
  <c r="G367" i="25"/>
  <c r="G368" i="25"/>
  <c r="G369" i="25"/>
  <c r="G370" i="25"/>
  <c r="G371" i="25"/>
  <c r="G372" i="25"/>
  <c r="G373" i="25"/>
  <c r="G374" i="25"/>
  <c r="G375" i="25"/>
  <c r="G376" i="25"/>
  <c r="G377" i="25"/>
  <c r="G378" i="25"/>
  <c r="G379" i="25"/>
  <c r="G380" i="25"/>
  <c r="G381" i="25"/>
  <c r="G382" i="25"/>
  <c r="G383" i="25"/>
  <c r="G384" i="25"/>
  <c r="G385" i="25"/>
  <c r="G386" i="25"/>
  <c r="G387" i="25"/>
  <c r="G388" i="25"/>
  <c r="G389" i="25"/>
  <c r="G390" i="25"/>
  <c r="G391" i="25"/>
  <c r="G392" i="25"/>
  <c r="G393" i="25"/>
  <c r="G394" i="25"/>
  <c r="G395" i="25"/>
  <c r="G396" i="25"/>
  <c r="G397" i="25"/>
  <c r="G398" i="25"/>
  <c r="G399" i="25"/>
  <c r="G400" i="25"/>
  <c r="G401" i="25"/>
  <c r="G402" i="25"/>
  <c r="G403" i="25"/>
  <c r="G404" i="25"/>
  <c r="G405" i="25"/>
  <c r="G406" i="25"/>
  <c r="G407" i="25"/>
  <c r="G408" i="25"/>
  <c r="G409" i="25"/>
  <c r="G410" i="25"/>
  <c r="G411" i="25"/>
  <c r="G412" i="25"/>
  <c r="G413" i="25"/>
  <c r="G414" i="25"/>
  <c r="G415" i="25"/>
  <c r="G416" i="25"/>
  <c r="G417" i="25"/>
  <c r="G418" i="25"/>
  <c r="G419" i="25"/>
  <c r="G420" i="25"/>
  <c r="G421" i="25"/>
  <c r="G422" i="25"/>
  <c r="G423" i="25"/>
  <c r="G424" i="25"/>
  <c r="G425" i="25"/>
  <c r="G426" i="25"/>
  <c r="G427" i="25"/>
  <c r="G428" i="25"/>
  <c r="G429" i="25"/>
  <c r="G430" i="25"/>
  <c r="G431" i="25"/>
  <c r="G432" i="25"/>
  <c r="G433" i="25"/>
  <c r="G434" i="25"/>
  <c r="G435" i="25"/>
  <c r="G436" i="25"/>
  <c r="G437" i="25"/>
  <c r="G438" i="25"/>
  <c r="G439" i="25"/>
  <c r="G440" i="25"/>
  <c r="G441" i="25"/>
  <c r="G442" i="25"/>
  <c r="G443" i="25"/>
  <c r="G444" i="25"/>
  <c r="G445" i="25"/>
  <c r="G446" i="25"/>
  <c r="G447" i="25"/>
  <c r="G448" i="25"/>
  <c r="G449" i="25"/>
  <c r="G450" i="25"/>
  <c r="G451" i="25"/>
  <c r="G452" i="25"/>
  <c r="G453" i="25"/>
  <c r="G454" i="25"/>
  <c r="G455" i="25"/>
  <c r="G456" i="25"/>
  <c r="G457" i="25"/>
  <c r="G458" i="25"/>
  <c r="G459" i="25"/>
  <c r="G460" i="25"/>
  <c r="G461" i="25"/>
  <c r="G462" i="25"/>
  <c r="G463" i="25"/>
  <c r="G464" i="25"/>
  <c r="G465" i="25"/>
  <c r="G466" i="25"/>
  <c r="G467" i="25"/>
  <c r="G468" i="25"/>
  <c r="G469" i="25"/>
  <c r="G470" i="25"/>
  <c r="G471" i="25"/>
  <c r="G472" i="25"/>
  <c r="G473" i="25"/>
  <c r="G474" i="25"/>
  <c r="G475" i="25"/>
  <c r="G476" i="25"/>
  <c r="G477" i="25"/>
  <c r="G478" i="25"/>
  <c r="G479" i="25"/>
  <c r="G480" i="25"/>
  <c r="G481" i="25"/>
  <c r="G482" i="25"/>
  <c r="G483" i="25"/>
  <c r="G484" i="25"/>
  <c r="G485" i="25"/>
  <c r="G486" i="25"/>
  <c r="G487" i="25"/>
  <c r="G488" i="25"/>
  <c r="G489" i="25"/>
  <c r="G490" i="25"/>
  <c r="G491" i="25"/>
  <c r="G492" i="25"/>
  <c r="G493" i="25"/>
  <c r="G494" i="25"/>
  <c r="G495" i="25"/>
  <c r="G496" i="25"/>
  <c r="G497" i="25"/>
  <c r="G498" i="25"/>
  <c r="G499" i="25"/>
  <c r="G500" i="25"/>
  <c r="G501" i="25"/>
  <c r="G502" i="25"/>
  <c r="G503" i="25"/>
  <c r="G504" i="25"/>
  <c r="G505" i="25"/>
  <c r="G506" i="25"/>
  <c r="G507" i="25"/>
  <c r="G508" i="25"/>
  <c r="G509" i="25"/>
  <c r="G510" i="25"/>
  <c r="G511" i="25"/>
  <c r="G512" i="25"/>
  <c r="G513" i="25"/>
  <c r="G514" i="25"/>
  <c r="G515" i="25"/>
  <c r="G516" i="25"/>
  <c r="G517" i="25"/>
  <c r="G518" i="25"/>
  <c r="G519" i="25"/>
  <c r="G520" i="25"/>
  <c r="G521" i="25"/>
  <c r="G522" i="25"/>
  <c r="G523" i="25"/>
  <c r="G524" i="25"/>
  <c r="G525" i="25"/>
  <c r="G526" i="25"/>
  <c r="G527" i="25"/>
  <c r="G528" i="25"/>
  <c r="G529" i="25"/>
  <c r="G530" i="25"/>
  <c r="G531" i="25"/>
  <c r="G532" i="25"/>
  <c r="G533" i="25"/>
  <c r="G534" i="25"/>
  <c r="G535" i="25"/>
  <c r="G536" i="25"/>
  <c r="G537" i="25"/>
  <c r="G538" i="25"/>
  <c r="G539" i="25"/>
  <c r="G540" i="25"/>
  <c r="G541" i="25"/>
  <c r="G542" i="25"/>
  <c r="G543" i="25"/>
  <c r="G544" i="25"/>
  <c r="G545" i="25"/>
  <c r="G546" i="25"/>
  <c r="G547" i="25"/>
  <c r="G548" i="25"/>
  <c r="G549" i="25"/>
  <c r="G550" i="25"/>
  <c r="G551" i="25"/>
  <c r="G552" i="25"/>
  <c r="G553" i="25"/>
  <c r="G554" i="25"/>
  <c r="G555" i="25"/>
  <c r="G556" i="25"/>
  <c r="G557" i="25"/>
  <c r="G558" i="25"/>
  <c r="G559" i="25"/>
  <c r="G560" i="25"/>
  <c r="G561" i="25"/>
  <c r="G562" i="25"/>
  <c r="G563" i="25"/>
  <c r="G564" i="25"/>
  <c r="G565" i="25"/>
  <c r="G566" i="25"/>
  <c r="G567" i="25"/>
  <c r="G568" i="25"/>
  <c r="G569" i="25"/>
  <c r="G570" i="25"/>
  <c r="G571" i="25"/>
  <c r="G572" i="25"/>
  <c r="G573" i="25"/>
  <c r="G574" i="25"/>
  <c r="G575" i="25"/>
  <c r="G576" i="25"/>
  <c r="G577" i="25"/>
  <c r="G578" i="25"/>
  <c r="G579" i="25"/>
  <c r="G580" i="25"/>
  <c r="G581" i="25"/>
  <c r="G582" i="25"/>
  <c r="G583" i="25"/>
  <c r="G584" i="25"/>
  <c r="G585" i="25"/>
  <c r="G586" i="25"/>
  <c r="G587" i="25"/>
  <c r="G588" i="25"/>
  <c r="G589" i="25"/>
  <c r="G590" i="25"/>
  <c r="G591" i="25"/>
  <c r="G592" i="25"/>
  <c r="G593" i="25"/>
  <c r="G594" i="25"/>
  <c r="G595" i="25"/>
  <c r="G596" i="25"/>
  <c r="G597" i="25"/>
  <c r="G598" i="25"/>
  <c r="G599" i="25"/>
  <c r="G600" i="25"/>
  <c r="G601" i="25"/>
  <c r="G602" i="25"/>
  <c r="G603" i="25"/>
  <c r="G604" i="25"/>
  <c r="G605" i="25"/>
  <c r="G606" i="25"/>
  <c r="G607" i="25"/>
  <c r="G608" i="25"/>
  <c r="G609" i="25"/>
  <c r="G610" i="25"/>
  <c r="G611" i="25"/>
  <c r="G612" i="25"/>
  <c r="G613" i="25"/>
  <c r="G614" i="25"/>
  <c r="G615" i="25"/>
  <c r="G616" i="25"/>
  <c r="G617" i="25"/>
  <c r="G618" i="25"/>
  <c r="G619" i="25"/>
  <c r="G620" i="25"/>
  <c r="G621" i="25"/>
  <c r="G622" i="25"/>
  <c r="G623" i="25"/>
  <c r="G624" i="25"/>
  <c r="G625" i="25"/>
  <c r="G626" i="25"/>
  <c r="G627" i="25"/>
  <c r="G628" i="25"/>
  <c r="G629" i="25"/>
  <c r="G630" i="25"/>
  <c r="G631" i="25"/>
  <c r="G632" i="25"/>
  <c r="G633" i="25"/>
  <c r="G634" i="25"/>
  <c r="G635" i="25"/>
  <c r="G636" i="25"/>
  <c r="G637" i="25"/>
  <c r="G638" i="25"/>
  <c r="G639" i="25"/>
  <c r="G640" i="25"/>
  <c r="G641" i="25"/>
  <c r="G642" i="25"/>
  <c r="G643" i="25"/>
  <c r="G644" i="25"/>
  <c r="G645" i="25"/>
  <c r="G646" i="25"/>
  <c r="G647" i="25"/>
  <c r="G648" i="25"/>
  <c r="G649" i="25"/>
  <c r="G650" i="25"/>
  <c r="G651" i="25"/>
  <c r="G652" i="25"/>
  <c r="G653" i="25"/>
  <c r="G654" i="25"/>
  <c r="G655" i="25"/>
  <c r="G656" i="25"/>
  <c r="G657" i="25"/>
  <c r="G658" i="25"/>
  <c r="G659" i="25"/>
  <c r="G660" i="25"/>
  <c r="G661" i="25"/>
  <c r="G662" i="25"/>
  <c r="G663" i="25"/>
  <c r="G664" i="25"/>
  <c r="G665" i="25"/>
  <c r="G666" i="25"/>
  <c r="G667" i="25"/>
  <c r="G668" i="25"/>
  <c r="G669" i="25"/>
  <c r="G670" i="25"/>
  <c r="G671" i="25"/>
  <c r="G672" i="25"/>
  <c r="G673" i="25"/>
  <c r="G674" i="25"/>
  <c r="G675" i="25"/>
  <c r="G676" i="25"/>
  <c r="G677" i="25"/>
  <c r="G678" i="25"/>
  <c r="G679" i="25"/>
  <c r="G680" i="25"/>
  <c r="G681" i="25"/>
  <c r="G682" i="25"/>
  <c r="G683" i="25"/>
  <c r="G684" i="25"/>
  <c r="G685" i="25"/>
  <c r="G686" i="25"/>
  <c r="G687" i="25"/>
  <c r="G688" i="25"/>
  <c r="G689" i="25"/>
  <c r="G690" i="25"/>
  <c r="G691" i="25"/>
  <c r="G692" i="25"/>
  <c r="G693" i="25"/>
  <c r="G694" i="25"/>
  <c r="G695" i="25"/>
  <c r="G696" i="25"/>
  <c r="G697" i="25"/>
  <c r="G698" i="25"/>
  <c r="G699" i="25"/>
  <c r="G700" i="25"/>
  <c r="G701" i="25"/>
  <c r="G702" i="25"/>
  <c r="G703" i="25"/>
  <c r="G704" i="25"/>
  <c r="G705" i="25"/>
  <c r="G706" i="25"/>
  <c r="G707" i="25"/>
  <c r="G708" i="25"/>
  <c r="G709" i="25"/>
  <c r="G710" i="25"/>
  <c r="G711" i="25"/>
  <c r="G712" i="25"/>
  <c r="G713" i="25"/>
  <c r="G714" i="25"/>
  <c r="G715" i="25"/>
  <c r="G716" i="25"/>
  <c r="G717" i="25"/>
  <c r="G718" i="25"/>
  <c r="G719" i="25"/>
  <c r="G720" i="25"/>
  <c r="G721" i="25"/>
  <c r="G722" i="25"/>
  <c r="G723" i="25"/>
  <c r="G724" i="25"/>
  <c r="G725" i="25"/>
  <c r="G726" i="25"/>
  <c r="G727" i="25"/>
  <c r="G728" i="25"/>
  <c r="G729" i="25"/>
  <c r="G730" i="25"/>
  <c r="G731" i="25"/>
  <c r="G732" i="25"/>
  <c r="G733" i="25"/>
  <c r="G734" i="25"/>
  <c r="G735" i="25"/>
  <c r="G736" i="25"/>
  <c r="G737" i="25"/>
  <c r="G738" i="25"/>
  <c r="G739" i="25"/>
  <c r="G740" i="25"/>
  <c r="G741" i="25"/>
  <c r="G742" i="25"/>
  <c r="G743" i="25"/>
  <c r="G744" i="25"/>
  <c r="G745" i="25"/>
  <c r="G746" i="25"/>
  <c r="G747" i="25"/>
  <c r="G748" i="25"/>
  <c r="G749" i="25"/>
  <c r="G750" i="25"/>
  <c r="G751" i="25"/>
  <c r="G752" i="25"/>
  <c r="G753" i="25"/>
  <c r="G754" i="25"/>
  <c r="G755" i="25"/>
  <c r="G756" i="25"/>
  <c r="G757" i="25"/>
  <c r="G758" i="25"/>
  <c r="G759" i="25"/>
  <c r="G760" i="25"/>
  <c r="G761" i="25"/>
  <c r="G762" i="25"/>
  <c r="G763" i="25"/>
  <c r="G764" i="25"/>
  <c r="G765" i="25"/>
  <c r="G766" i="25"/>
  <c r="G767" i="25"/>
  <c r="G768" i="25"/>
  <c r="G769" i="25"/>
  <c r="G770" i="25"/>
  <c r="G771" i="25"/>
  <c r="G772" i="25"/>
  <c r="G773" i="25"/>
  <c r="G774" i="25"/>
  <c r="G775" i="25"/>
  <c r="G776" i="25"/>
  <c r="G777" i="25"/>
  <c r="G778" i="25"/>
  <c r="G779" i="25"/>
  <c r="G780" i="25"/>
  <c r="G781" i="25"/>
  <c r="G782" i="25"/>
  <c r="G783" i="25"/>
  <c r="G784" i="25"/>
  <c r="G785" i="25"/>
  <c r="G786" i="25"/>
  <c r="G787" i="25"/>
  <c r="G788" i="25"/>
  <c r="G789" i="25"/>
  <c r="G790" i="25"/>
  <c r="G791" i="25"/>
  <c r="G792" i="25"/>
  <c r="G793" i="25"/>
  <c r="G794" i="25"/>
  <c r="G795" i="25"/>
  <c r="G796" i="25"/>
  <c r="G797" i="25"/>
  <c r="G798" i="25"/>
  <c r="G799" i="25"/>
  <c r="G800" i="25"/>
  <c r="G801" i="25"/>
  <c r="G802" i="25"/>
  <c r="G803" i="25"/>
  <c r="G804" i="25"/>
  <c r="G805" i="25"/>
  <c r="G806" i="25"/>
  <c r="G807" i="25"/>
  <c r="G808" i="25"/>
  <c r="G809" i="25"/>
  <c r="G810" i="25"/>
  <c r="G811" i="25"/>
  <c r="G812" i="25"/>
  <c r="G813" i="25"/>
  <c r="G814" i="25"/>
  <c r="G815" i="25"/>
  <c r="G816" i="25"/>
  <c r="G817" i="25"/>
  <c r="G818" i="25"/>
  <c r="G819" i="25"/>
  <c r="G820" i="25"/>
  <c r="G821" i="25"/>
  <c r="G822" i="25"/>
  <c r="G823" i="25"/>
  <c r="G824" i="25"/>
  <c r="G825" i="25"/>
  <c r="G826" i="25"/>
  <c r="G827" i="25"/>
  <c r="G828" i="25"/>
  <c r="G829" i="25"/>
  <c r="G830" i="25"/>
  <c r="G831" i="25"/>
  <c r="G832" i="25"/>
  <c r="G833" i="25"/>
  <c r="G834" i="25"/>
  <c r="G835" i="25"/>
  <c r="G836" i="25"/>
  <c r="G837" i="25"/>
  <c r="G838" i="25"/>
  <c r="G839" i="25"/>
  <c r="G840" i="25"/>
  <c r="G841" i="25"/>
  <c r="G842" i="25"/>
  <c r="G843" i="25"/>
  <c r="G844" i="25"/>
  <c r="G845" i="25"/>
  <c r="G846" i="25"/>
  <c r="G847" i="25"/>
  <c r="G848" i="25"/>
  <c r="G849" i="25"/>
  <c r="G850" i="25"/>
  <c r="G851" i="25"/>
  <c r="G852" i="25"/>
  <c r="G853" i="25"/>
  <c r="G854" i="25"/>
  <c r="G855" i="25"/>
  <c r="G856" i="25"/>
  <c r="G857" i="25"/>
  <c r="G858" i="25"/>
  <c r="G859" i="25"/>
  <c r="G860" i="25"/>
  <c r="G861" i="25"/>
  <c r="G862" i="25"/>
  <c r="G863" i="25"/>
  <c r="G864" i="25"/>
  <c r="G865" i="25"/>
  <c r="G866" i="25"/>
  <c r="G867" i="25"/>
  <c r="G868" i="25"/>
  <c r="G869" i="25"/>
  <c r="G870" i="25"/>
  <c r="G871" i="25"/>
  <c r="G872" i="25"/>
  <c r="G873" i="25"/>
  <c r="G874" i="25"/>
  <c r="G875" i="25"/>
  <c r="G876" i="25"/>
  <c r="G877" i="25"/>
  <c r="G878" i="25"/>
  <c r="G879" i="25"/>
  <c r="G880" i="25"/>
  <c r="G881" i="25"/>
  <c r="G882" i="25"/>
  <c r="G883" i="25"/>
  <c r="G884" i="25"/>
  <c r="G885" i="25"/>
  <c r="G886" i="25"/>
  <c r="G887" i="25"/>
  <c r="G888" i="25"/>
  <c r="G889" i="25"/>
  <c r="G890" i="25"/>
  <c r="G891" i="25"/>
  <c r="G892" i="25"/>
  <c r="G893" i="25"/>
  <c r="G894" i="25"/>
  <c r="G895" i="25"/>
  <c r="G896" i="25"/>
  <c r="G897" i="25"/>
  <c r="G898" i="25"/>
  <c r="G899" i="25"/>
  <c r="G900" i="25"/>
  <c r="G901" i="25"/>
  <c r="G902" i="25"/>
  <c r="G903" i="25"/>
  <c r="G904" i="25"/>
  <c r="G905" i="25"/>
  <c r="G906" i="25"/>
  <c r="G907" i="25"/>
  <c r="G908" i="25"/>
  <c r="G909" i="25"/>
  <c r="G910" i="25"/>
  <c r="G911" i="25"/>
  <c r="G912" i="25"/>
  <c r="G913" i="25"/>
  <c r="G914" i="25"/>
  <c r="G915" i="25"/>
  <c r="G916" i="25"/>
  <c r="G917" i="25"/>
  <c r="G918" i="25"/>
  <c r="G919" i="25"/>
  <c r="G920" i="25"/>
  <c r="G921" i="25"/>
  <c r="G922" i="25"/>
  <c r="G923" i="25"/>
  <c r="G924" i="25"/>
  <c r="G925" i="25"/>
  <c r="G926" i="25"/>
  <c r="G927" i="25"/>
  <c r="G928" i="25"/>
  <c r="G929" i="25"/>
  <c r="G930" i="25"/>
  <c r="G931" i="25"/>
  <c r="G932" i="25"/>
  <c r="G933" i="25"/>
  <c r="G934" i="25"/>
  <c r="G935" i="25"/>
  <c r="G936" i="25"/>
  <c r="G937" i="25"/>
  <c r="G938" i="25"/>
  <c r="G939" i="25"/>
  <c r="G940" i="25"/>
  <c r="G941" i="25"/>
  <c r="G942" i="25"/>
  <c r="G943" i="25"/>
  <c r="G944" i="25"/>
  <c r="G945" i="25"/>
  <c r="G946" i="25"/>
  <c r="G947" i="25"/>
  <c r="G948" i="25"/>
  <c r="G949" i="25"/>
  <c r="G950" i="25"/>
  <c r="G951" i="25"/>
  <c r="G952" i="25"/>
  <c r="G953" i="25"/>
  <c r="G954" i="25"/>
  <c r="G955" i="25"/>
  <c r="G956" i="25"/>
  <c r="G957" i="25"/>
  <c r="G958" i="25"/>
  <c r="G959" i="25"/>
  <c r="G960" i="25"/>
  <c r="G961" i="25"/>
  <c r="G962" i="25"/>
  <c r="G963" i="25"/>
  <c r="G964" i="25"/>
  <c r="G965" i="25"/>
  <c r="G966" i="25"/>
  <c r="G967" i="25"/>
  <c r="G968" i="25"/>
  <c r="G969" i="25"/>
  <c r="G970" i="25"/>
  <c r="G971" i="25"/>
  <c r="G972" i="25"/>
  <c r="G973" i="25"/>
  <c r="G974" i="25"/>
  <c r="G975" i="25"/>
  <c r="G976" i="25"/>
  <c r="G977" i="25"/>
  <c r="G978" i="25"/>
  <c r="G979" i="25"/>
  <c r="G980" i="25"/>
  <c r="G981" i="25"/>
  <c r="G982" i="25"/>
  <c r="G983" i="25"/>
  <c r="G984" i="25"/>
  <c r="G985" i="25"/>
  <c r="G986" i="25"/>
  <c r="G987" i="25"/>
  <c r="G988" i="25"/>
  <c r="G989" i="25"/>
  <c r="G990" i="25"/>
  <c r="G991" i="25"/>
  <c r="G992" i="25"/>
  <c r="G993" i="25"/>
  <c r="G994" i="25"/>
  <c r="G995" i="25"/>
  <c r="G996" i="25"/>
  <c r="G997" i="25"/>
  <c r="G998" i="25"/>
  <c r="G999" i="25"/>
  <c r="G1000" i="25"/>
  <c r="G1001" i="25"/>
  <c r="G1002" i="25"/>
  <c r="G1003" i="25"/>
  <c r="G1004" i="25"/>
  <c r="G1005" i="25"/>
  <c r="G1006" i="25"/>
  <c r="G1007" i="25"/>
  <c r="G1008" i="25"/>
  <c r="G1009" i="25"/>
  <c r="G1010" i="25"/>
  <c r="G1011" i="25"/>
  <c r="G1012" i="25"/>
  <c r="G1013" i="25"/>
  <c r="G1014" i="25"/>
  <c r="F17" i="25"/>
  <c r="F18" i="25"/>
  <c r="F19" i="25"/>
  <c r="F20" i="25"/>
  <c r="F21" i="25"/>
  <c r="F22" i="25"/>
  <c r="F23" i="25"/>
  <c r="F24" i="25"/>
  <c r="F25" i="25"/>
  <c r="F26" i="25"/>
  <c r="F27" i="25"/>
  <c r="F28" i="25"/>
  <c r="F29" i="25"/>
  <c r="F30" i="25"/>
  <c r="F31" i="25"/>
  <c r="F32" i="25"/>
  <c r="F33" i="25"/>
  <c r="F34" i="25"/>
  <c r="F35" i="25"/>
  <c r="F36" i="25"/>
  <c r="F37" i="25"/>
  <c r="F38" i="25"/>
  <c r="F39" i="25"/>
  <c r="F40" i="25"/>
  <c r="F41" i="25"/>
  <c r="F42" i="25"/>
  <c r="F43" i="25"/>
  <c r="F44" i="25"/>
  <c r="F45" i="25"/>
  <c r="F46" i="25"/>
  <c r="F47" i="25"/>
  <c r="F48" i="25"/>
  <c r="F49" i="25"/>
  <c r="F50" i="25"/>
  <c r="F51" i="25"/>
  <c r="F52" i="25"/>
  <c r="F53" i="25"/>
  <c r="F54" i="25"/>
  <c r="F55" i="25"/>
  <c r="F56" i="25"/>
  <c r="F57" i="25"/>
  <c r="F58" i="25"/>
  <c r="F59" i="25"/>
  <c r="F60" i="25"/>
  <c r="F61" i="25"/>
  <c r="F62" i="25"/>
  <c r="F63" i="25"/>
  <c r="F64" i="25"/>
  <c r="F65" i="25"/>
  <c r="F66" i="25"/>
  <c r="F67" i="25"/>
  <c r="F68" i="25"/>
  <c r="F69" i="25"/>
  <c r="F70" i="25"/>
  <c r="F71" i="25"/>
  <c r="F72" i="25"/>
  <c r="F73" i="25"/>
  <c r="F74" i="25"/>
  <c r="F75" i="25"/>
  <c r="F76" i="25"/>
  <c r="F77" i="25"/>
  <c r="F78" i="25"/>
  <c r="F79" i="25"/>
  <c r="F80" i="25"/>
  <c r="F81" i="25"/>
  <c r="F82" i="25"/>
  <c r="F83" i="25"/>
  <c r="F84" i="25"/>
  <c r="F85" i="25"/>
  <c r="F86" i="25"/>
  <c r="F87" i="25"/>
  <c r="F88" i="25"/>
  <c r="F89" i="25"/>
  <c r="F90" i="25"/>
  <c r="F91" i="25"/>
  <c r="F92" i="25"/>
  <c r="F93" i="25"/>
  <c r="F94" i="25"/>
  <c r="F95" i="25"/>
  <c r="F96" i="25"/>
  <c r="F97" i="25"/>
  <c r="F98" i="25"/>
  <c r="F99" i="25"/>
  <c r="F100" i="25"/>
  <c r="F101" i="25"/>
  <c r="F102" i="25"/>
  <c r="F103" i="25"/>
  <c r="F104" i="25"/>
  <c r="F105" i="25"/>
  <c r="F106" i="25"/>
  <c r="F107" i="25"/>
  <c r="F108" i="25"/>
  <c r="F109" i="25"/>
  <c r="F110" i="25"/>
  <c r="F111" i="25"/>
  <c r="F112" i="25"/>
  <c r="F113" i="25"/>
  <c r="F114" i="25"/>
  <c r="F115" i="25"/>
  <c r="F116" i="25"/>
  <c r="F117" i="25"/>
  <c r="F118" i="25"/>
  <c r="F119" i="25"/>
  <c r="F120" i="25"/>
  <c r="F121" i="25"/>
  <c r="F122" i="25"/>
  <c r="F123" i="25"/>
  <c r="F124" i="25"/>
  <c r="F125" i="25"/>
  <c r="F126" i="25"/>
  <c r="F127" i="25"/>
  <c r="F128" i="25"/>
  <c r="F129" i="25"/>
  <c r="F130" i="25"/>
  <c r="F131" i="25"/>
  <c r="F132" i="25"/>
  <c r="F133" i="25"/>
  <c r="F134" i="25"/>
  <c r="F135" i="25"/>
  <c r="F136" i="25"/>
  <c r="F137" i="25"/>
  <c r="F138" i="25"/>
  <c r="F139" i="25"/>
  <c r="F140" i="25"/>
  <c r="F141" i="25"/>
  <c r="F142" i="25"/>
  <c r="F143" i="25"/>
  <c r="F144" i="25"/>
  <c r="F145" i="25"/>
  <c r="F146" i="25"/>
  <c r="F147" i="25"/>
  <c r="F148" i="25"/>
  <c r="F149" i="25"/>
  <c r="F150" i="25"/>
  <c r="F151" i="25"/>
  <c r="F152" i="25"/>
  <c r="F153" i="25"/>
  <c r="F154" i="25"/>
  <c r="F155" i="25"/>
  <c r="F156" i="25"/>
  <c r="F157" i="25"/>
  <c r="F158" i="25"/>
  <c r="F159" i="25"/>
  <c r="F160" i="25"/>
  <c r="F161" i="25"/>
  <c r="F162" i="25"/>
  <c r="F163" i="25"/>
  <c r="F164" i="25"/>
  <c r="F165" i="25"/>
  <c r="F166" i="25"/>
  <c r="F167" i="25"/>
  <c r="F168" i="25"/>
  <c r="F169" i="25"/>
  <c r="F170" i="25"/>
  <c r="F171" i="25"/>
  <c r="F172" i="25"/>
  <c r="F173" i="25"/>
  <c r="F174" i="25"/>
  <c r="F175" i="25"/>
  <c r="F176" i="25"/>
  <c r="F177" i="25"/>
  <c r="F178" i="25"/>
  <c r="F179" i="25"/>
  <c r="F180" i="25"/>
  <c r="F181" i="25"/>
  <c r="F182" i="25"/>
  <c r="F183" i="25"/>
  <c r="F184" i="25"/>
  <c r="F185" i="25"/>
  <c r="F186" i="25"/>
  <c r="F187" i="25"/>
  <c r="F188" i="25"/>
  <c r="F189" i="25"/>
  <c r="F190" i="25"/>
  <c r="F191" i="25"/>
  <c r="F192" i="25"/>
  <c r="F193" i="25"/>
  <c r="F194" i="25"/>
  <c r="F195" i="25"/>
  <c r="F196" i="25"/>
  <c r="F197" i="25"/>
  <c r="F198" i="25"/>
  <c r="F199" i="25"/>
  <c r="F200" i="25"/>
  <c r="F201" i="25"/>
  <c r="F202" i="25"/>
  <c r="F203" i="25"/>
  <c r="F204" i="25"/>
  <c r="F205" i="25"/>
  <c r="F206" i="25"/>
  <c r="F207" i="25"/>
  <c r="F208" i="25"/>
  <c r="F209" i="25"/>
  <c r="F210" i="25"/>
  <c r="F211" i="25"/>
  <c r="F212" i="25"/>
  <c r="F213" i="25"/>
  <c r="F214" i="25"/>
  <c r="F215" i="25"/>
  <c r="F216" i="25"/>
  <c r="F217" i="25"/>
  <c r="F218" i="25"/>
  <c r="F219" i="25"/>
  <c r="F220" i="25"/>
  <c r="F221" i="25"/>
  <c r="F222" i="25"/>
  <c r="F223" i="25"/>
  <c r="F224" i="25"/>
  <c r="F225" i="25"/>
  <c r="F226" i="25"/>
  <c r="F227" i="25"/>
  <c r="F228" i="25"/>
  <c r="F229" i="25"/>
  <c r="F230" i="25"/>
  <c r="F231" i="25"/>
  <c r="F232" i="25"/>
  <c r="F233" i="25"/>
  <c r="F234" i="25"/>
  <c r="F235" i="25"/>
  <c r="F236" i="25"/>
  <c r="F237" i="25"/>
  <c r="F238" i="25"/>
  <c r="F239" i="25"/>
  <c r="F240" i="25"/>
  <c r="F241" i="25"/>
  <c r="F242" i="25"/>
  <c r="F243" i="25"/>
  <c r="F244" i="25"/>
  <c r="F245" i="25"/>
  <c r="F246" i="25"/>
  <c r="F247" i="25"/>
  <c r="F248" i="25"/>
  <c r="F249" i="25"/>
  <c r="F250" i="25"/>
  <c r="F251" i="25"/>
  <c r="F252" i="25"/>
  <c r="F253" i="25"/>
  <c r="F254" i="25"/>
  <c r="F255" i="25"/>
  <c r="F256" i="25"/>
  <c r="F257" i="25"/>
  <c r="F258" i="25"/>
  <c r="F259" i="25"/>
  <c r="F260" i="25"/>
  <c r="F261" i="25"/>
  <c r="F262" i="25"/>
  <c r="F263" i="25"/>
  <c r="F264" i="25"/>
  <c r="F265" i="25"/>
  <c r="F266" i="25"/>
  <c r="F267" i="25"/>
  <c r="F268" i="25"/>
  <c r="F269" i="25"/>
  <c r="F270" i="25"/>
  <c r="F271" i="25"/>
  <c r="F272" i="25"/>
  <c r="F273" i="25"/>
  <c r="F274" i="25"/>
  <c r="F275" i="25"/>
  <c r="F276" i="25"/>
  <c r="F277" i="25"/>
  <c r="F278" i="25"/>
  <c r="F279" i="25"/>
  <c r="F280" i="25"/>
  <c r="F281" i="25"/>
  <c r="F282" i="25"/>
  <c r="F283" i="25"/>
  <c r="F284" i="25"/>
  <c r="F285" i="25"/>
  <c r="F286" i="25"/>
  <c r="F287" i="25"/>
  <c r="F288" i="25"/>
  <c r="F289" i="25"/>
  <c r="F290" i="25"/>
  <c r="F291" i="25"/>
  <c r="F292" i="25"/>
  <c r="F293" i="25"/>
  <c r="F294" i="25"/>
  <c r="F295" i="25"/>
  <c r="F296" i="25"/>
  <c r="F297" i="25"/>
  <c r="F298" i="25"/>
  <c r="F299" i="25"/>
  <c r="F300" i="25"/>
  <c r="F301" i="25"/>
  <c r="F302" i="25"/>
  <c r="F303" i="25"/>
  <c r="F304" i="25"/>
  <c r="F305" i="25"/>
  <c r="F306" i="25"/>
  <c r="F307" i="25"/>
  <c r="F308" i="25"/>
  <c r="F309" i="25"/>
  <c r="F310" i="25"/>
  <c r="F311" i="25"/>
  <c r="F312" i="25"/>
  <c r="F313" i="25"/>
  <c r="F314" i="25"/>
  <c r="F315" i="25"/>
  <c r="F316" i="25"/>
  <c r="F317" i="25"/>
  <c r="F318" i="25"/>
  <c r="F319" i="25"/>
  <c r="F320" i="25"/>
  <c r="F321" i="25"/>
  <c r="F322" i="25"/>
  <c r="F323" i="25"/>
  <c r="F324" i="25"/>
  <c r="F325" i="25"/>
  <c r="F326" i="25"/>
  <c r="F327" i="25"/>
  <c r="F328" i="25"/>
  <c r="F329" i="25"/>
  <c r="F330" i="25"/>
  <c r="F331" i="25"/>
  <c r="F332" i="25"/>
  <c r="F333" i="25"/>
  <c r="F334" i="25"/>
  <c r="F335" i="25"/>
  <c r="F336" i="25"/>
  <c r="F337" i="25"/>
  <c r="F338" i="25"/>
  <c r="F339" i="25"/>
  <c r="F340" i="25"/>
  <c r="F341" i="25"/>
  <c r="F342" i="25"/>
  <c r="F343" i="25"/>
  <c r="F344" i="25"/>
  <c r="F345" i="25"/>
  <c r="F346" i="25"/>
  <c r="F347" i="25"/>
  <c r="F348" i="25"/>
  <c r="F349" i="25"/>
  <c r="F350" i="25"/>
  <c r="F351" i="25"/>
  <c r="F352" i="25"/>
  <c r="F353" i="25"/>
  <c r="F354" i="25"/>
  <c r="F355" i="25"/>
  <c r="F356" i="25"/>
  <c r="F357" i="25"/>
  <c r="F358" i="25"/>
  <c r="F359" i="25"/>
  <c r="F360" i="25"/>
  <c r="F361" i="25"/>
  <c r="F362" i="25"/>
  <c r="F363" i="25"/>
  <c r="F364" i="25"/>
  <c r="F365" i="25"/>
  <c r="F366" i="25"/>
  <c r="F367" i="25"/>
  <c r="F368" i="25"/>
  <c r="F369" i="25"/>
  <c r="F370" i="25"/>
  <c r="F371" i="25"/>
  <c r="F372" i="25"/>
  <c r="F373" i="25"/>
  <c r="F374" i="25"/>
  <c r="F375" i="25"/>
  <c r="F376" i="25"/>
  <c r="F377" i="25"/>
  <c r="F378" i="25"/>
  <c r="F379" i="25"/>
  <c r="F380" i="25"/>
  <c r="F381" i="25"/>
  <c r="F382" i="25"/>
  <c r="F383" i="25"/>
  <c r="F384" i="25"/>
  <c r="F385" i="25"/>
  <c r="F386" i="25"/>
  <c r="F387" i="25"/>
  <c r="F388" i="25"/>
  <c r="F389" i="25"/>
  <c r="F390" i="25"/>
  <c r="F391" i="25"/>
  <c r="F392" i="25"/>
  <c r="F393" i="25"/>
  <c r="F394" i="25"/>
  <c r="F395" i="25"/>
  <c r="F396" i="25"/>
  <c r="F397" i="25"/>
  <c r="F398" i="25"/>
  <c r="F399" i="25"/>
  <c r="F400" i="25"/>
  <c r="F401" i="25"/>
  <c r="F402" i="25"/>
  <c r="F403" i="25"/>
  <c r="F404" i="25"/>
  <c r="F405" i="25"/>
  <c r="F406" i="25"/>
  <c r="F407" i="25"/>
  <c r="F408" i="25"/>
  <c r="F409" i="25"/>
  <c r="F410" i="25"/>
  <c r="F411" i="25"/>
  <c r="F412" i="25"/>
  <c r="F413" i="25"/>
  <c r="F414" i="25"/>
  <c r="F415" i="25"/>
  <c r="F416" i="25"/>
  <c r="F417" i="25"/>
  <c r="F418" i="25"/>
  <c r="F419" i="25"/>
  <c r="F420" i="25"/>
  <c r="F421" i="25"/>
  <c r="F422" i="25"/>
  <c r="F423" i="25"/>
  <c r="F424" i="25"/>
  <c r="F425" i="25"/>
  <c r="F426" i="25"/>
  <c r="F427" i="25"/>
  <c r="F428" i="25"/>
  <c r="F429" i="25"/>
  <c r="F430" i="25"/>
  <c r="F431" i="25"/>
  <c r="F432" i="25"/>
  <c r="F433" i="25"/>
  <c r="F434" i="25"/>
  <c r="F435" i="25"/>
  <c r="F436" i="25"/>
  <c r="F437" i="25"/>
  <c r="F438" i="25"/>
  <c r="F439" i="25"/>
  <c r="F440" i="25"/>
  <c r="F441" i="25"/>
  <c r="F442" i="25"/>
  <c r="F443" i="25"/>
  <c r="F444" i="25"/>
  <c r="F445" i="25"/>
  <c r="F446" i="25"/>
  <c r="F447" i="25"/>
  <c r="F448" i="25"/>
  <c r="F449" i="25"/>
  <c r="F450" i="25"/>
  <c r="F451" i="25"/>
  <c r="F452" i="25"/>
  <c r="F453" i="25"/>
  <c r="F454" i="25"/>
  <c r="F455" i="25"/>
  <c r="F456" i="25"/>
  <c r="F457" i="25"/>
  <c r="F458" i="25"/>
  <c r="F459" i="25"/>
  <c r="F460" i="25"/>
  <c r="F461" i="25"/>
  <c r="F462" i="25"/>
  <c r="F463" i="25"/>
  <c r="F464" i="25"/>
  <c r="F465" i="25"/>
  <c r="F466" i="25"/>
  <c r="F467" i="25"/>
  <c r="F468" i="25"/>
  <c r="F469" i="25"/>
  <c r="F470" i="25"/>
  <c r="F471" i="25"/>
  <c r="F472" i="25"/>
  <c r="F473" i="25"/>
  <c r="F474" i="25"/>
  <c r="F475" i="25"/>
  <c r="F476" i="25"/>
  <c r="F477" i="25"/>
  <c r="F478" i="25"/>
  <c r="F479" i="25"/>
  <c r="F480" i="25"/>
  <c r="F481" i="25"/>
  <c r="F482" i="25"/>
  <c r="F483" i="25"/>
  <c r="F484" i="25"/>
  <c r="F485" i="25"/>
  <c r="F486" i="25"/>
  <c r="F487" i="25"/>
  <c r="F488" i="25"/>
  <c r="F489" i="25"/>
  <c r="F490" i="25"/>
  <c r="F491" i="25"/>
  <c r="F492" i="25"/>
  <c r="F493" i="25"/>
  <c r="F494" i="25"/>
  <c r="F495" i="25"/>
  <c r="F496" i="25"/>
  <c r="F497" i="25"/>
  <c r="F498" i="25"/>
  <c r="F499" i="25"/>
  <c r="F500" i="25"/>
  <c r="F501" i="25"/>
  <c r="F502" i="25"/>
  <c r="F503" i="25"/>
  <c r="F504" i="25"/>
  <c r="F505" i="25"/>
  <c r="F506" i="25"/>
  <c r="F507" i="25"/>
  <c r="F508" i="25"/>
  <c r="F509" i="25"/>
  <c r="F510" i="25"/>
  <c r="F511" i="25"/>
  <c r="F512" i="25"/>
  <c r="F513" i="25"/>
  <c r="F514" i="25"/>
  <c r="F515" i="25"/>
  <c r="F516" i="25"/>
  <c r="F517" i="25"/>
  <c r="F518" i="25"/>
  <c r="F519" i="25"/>
  <c r="F520" i="25"/>
  <c r="F521" i="25"/>
  <c r="F522" i="25"/>
  <c r="F523" i="25"/>
  <c r="F524" i="25"/>
  <c r="F525" i="25"/>
  <c r="F526" i="25"/>
  <c r="F527" i="25"/>
  <c r="F528" i="25"/>
  <c r="F529" i="25"/>
  <c r="F530" i="25"/>
  <c r="F531" i="25"/>
  <c r="F532" i="25"/>
  <c r="F533" i="25"/>
  <c r="F534" i="25"/>
  <c r="F535" i="25"/>
  <c r="F536" i="25"/>
  <c r="F537" i="25"/>
  <c r="F538" i="25"/>
  <c r="F539" i="25"/>
  <c r="F540" i="25"/>
  <c r="F541" i="25"/>
  <c r="F542" i="25"/>
  <c r="F543" i="25"/>
  <c r="F544" i="25"/>
  <c r="F545" i="25"/>
  <c r="F546" i="25"/>
  <c r="F547" i="25"/>
  <c r="F548" i="25"/>
  <c r="F549" i="25"/>
  <c r="F550" i="25"/>
  <c r="F551" i="25"/>
  <c r="F552" i="25"/>
  <c r="F553" i="25"/>
  <c r="F554" i="25"/>
  <c r="F555" i="25"/>
  <c r="F556" i="25"/>
  <c r="F557" i="25"/>
  <c r="F558" i="25"/>
  <c r="F559" i="25"/>
  <c r="F560" i="25"/>
  <c r="F561" i="25"/>
  <c r="F562" i="25"/>
  <c r="F563" i="25"/>
  <c r="F564" i="25"/>
  <c r="F565" i="25"/>
  <c r="F566" i="25"/>
  <c r="F567" i="25"/>
  <c r="F568" i="25"/>
  <c r="F569" i="25"/>
  <c r="F570" i="25"/>
  <c r="F571" i="25"/>
  <c r="F572" i="25"/>
  <c r="F573" i="25"/>
  <c r="F574" i="25"/>
  <c r="F575" i="25"/>
  <c r="F576" i="25"/>
  <c r="F577" i="25"/>
  <c r="F578" i="25"/>
  <c r="F579" i="25"/>
  <c r="F580" i="25"/>
  <c r="F581" i="25"/>
  <c r="F582" i="25"/>
  <c r="F583" i="25"/>
  <c r="F584" i="25"/>
  <c r="F585" i="25"/>
  <c r="F586" i="25"/>
  <c r="F587" i="25"/>
  <c r="F588" i="25"/>
  <c r="F589" i="25"/>
  <c r="F590" i="25"/>
  <c r="F591" i="25"/>
  <c r="F592" i="25"/>
  <c r="F593" i="25"/>
  <c r="F594" i="25"/>
  <c r="F595" i="25"/>
  <c r="F596" i="25"/>
  <c r="F597" i="25"/>
  <c r="F598" i="25"/>
  <c r="F599" i="25"/>
  <c r="F600" i="25"/>
  <c r="F601" i="25"/>
  <c r="F602" i="25"/>
  <c r="F603" i="25"/>
  <c r="F604" i="25"/>
  <c r="F605" i="25"/>
  <c r="F606" i="25"/>
  <c r="F607" i="25"/>
  <c r="F608" i="25"/>
  <c r="F609" i="25"/>
  <c r="F610" i="25"/>
  <c r="F611" i="25"/>
  <c r="F612" i="25"/>
  <c r="F613" i="25"/>
  <c r="F614" i="25"/>
  <c r="F615" i="25"/>
  <c r="F616" i="25"/>
  <c r="F617" i="25"/>
  <c r="F618" i="25"/>
  <c r="F619" i="25"/>
  <c r="F620" i="25"/>
  <c r="F621" i="25"/>
  <c r="F622" i="25"/>
  <c r="F623" i="25"/>
  <c r="F624" i="25"/>
  <c r="F625" i="25"/>
  <c r="F626" i="25"/>
  <c r="F627" i="25"/>
  <c r="F628" i="25"/>
  <c r="F629" i="25"/>
  <c r="F630" i="25"/>
  <c r="F631" i="25"/>
  <c r="F632" i="25"/>
  <c r="F633" i="25"/>
  <c r="F634" i="25"/>
  <c r="F635" i="25"/>
  <c r="F636" i="25"/>
  <c r="F637" i="25"/>
  <c r="F638" i="25"/>
  <c r="F639" i="25"/>
  <c r="F640" i="25"/>
  <c r="F641" i="25"/>
  <c r="F642" i="25"/>
  <c r="F643" i="25"/>
  <c r="F644" i="25"/>
  <c r="F645" i="25"/>
  <c r="F646" i="25"/>
  <c r="F647" i="25"/>
  <c r="F648" i="25"/>
  <c r="F649" i="25"/>
  <c r="F650" i="25"/>
  <c r="F651" i="25"/>
  <c r="F652" i="25"/>
  <c r="F653" i="25"/>
  <c r="F654" i="25"/>
  <c r="F655" i="25"/>
  <c r="F656" i="25"/>
  <c r="F657" i="25"/>
  <c r="F658" i="25"/>
  <c r="F659" i="25"/>
  <c r="F660" i="25"/>
  <c r="F661" i="25"/>
  <c r="F662" i="25"/>
  <c r="F663" i="25"/>
  <c r="F664" i="25"/>
  <c r="F665" i="25"/>
  <c r="F666" i="25"/>
  <c r="F667" i="25"/>
  <c r="F668" i="25"/>
  <c r="F669" i="25"/>
  <c r="F670" i="25"/>
  <c r="F671" i="25"/>
  <c r="F672" i="25"/>
  <c r="F673" i="25"/>
  <c r="F674" i="25"/>
  <c r="F675" i="25"/>
  <c r="F676" i="25"/>
  <c r="F677" i="25"/>
  <c r="F678" i="25"/>
  <c r="F679" i="25"/>
  <c r="F680" i="25"/>
  <c r="F681" i="25"/>
  <c r="F682" i="25"/>
  <c r="F683" i="25"/>
  <c r="F684" i="25"/>
  <c r="F685" i="25"/>
  <c r="F686" i="25"/>
  <c r="F687" i="25"/>
  <c r="F688" i="25"/>
  <c r="F689" i="25"/>
  <c r="F690" i="25"/>
  <c r="F691" i="25"/>
  <c r="F692" i="25"/>
  <c r="F693" i="25"/>
  <c r="F694" i="25"/>
  <c r="F695" i="25"/>
  <c r="F696" i="25"/>
  <c r="F697" i="25"/>
  <c r="F698" i="25"/>
  <c r="F699" i="25"/>
  <c r="F700" i="25"/>
  <c r="F701" i="25"/>
  <c r="F702" i="25"/>
  <c r="F703" i="25"/>
  <c r="F704" i="25"/>
  <c r="F705" i="25"/>
  <c r="F706" i="25"/>
  <c r="F707" i="25"/>
  <c r="F708" i="25"/>
  <c r="F709" i="25"/>
  <c r="F710" i="25"/>
  <c r="F711" i="25"/>
  <c r="F712" i="25"/>
  <c r="F713" i="25"/>
  <c r="F714" i="25"/>
  <c r="F715" i="25"/>
  <c r="F716" i="25"/>
  <c r="F717" i="25"/>
  <c r="F718" i="25"/>
  <c r="F719" i="25"/>
  <c r="F720" i="25"/>
  <c r="F721" i="25"/>
  <c r="F722" i="25"/>
  <c r="F723" i="25"/>
  <c r="F724" i="25"/>
  <c r="F725" i="25"/>
  <c r="F726" i="25"/>
  <c r="F727" i="25"/>
  <c r="F728" i="25"/>
  <c r="F729" i="25"/>
  <c r="F730" i="25"/>
  <c r="F731" i="25"/>
  <c r="F732" i="25"/>
  <c r="F733" i="25"/>
  <c r="F734" i="25"/>
  <c r="F735" i="25"/>
  <c r="F736" i="25"/>
  <c r="F737" i="25"/>
  <c r="F738" i="25"/>
  <c r="F739" i="25"/>
  <c r="F740" i="25"/>
  <c r="F741" i="25"/>
  <c r="F742" i="25"/>
  <c r="F743" i="25"/>
  <c r="F744" i="25"/>
  <c r="F745" i="25"/>
  <c r="F746" i="25"/>
  <c r="F747" i="25"/>
  <c r="F748" i="25"/>
  <c r="F749" i="25"/>
  <c r="F750" i="25"/>
  <c r="F751" i="25"/>
  <c r="F752" i="25"/>
  <c r="F753" i="25"/>
  <c r="F754" i="25"/>
  <c r="F755" i="25"/>
  <c r="F756" i="25"/>
  <c r="F757" i="25"/>
  <c r="F758" i="25"/>
  <c r="F759" i="25"/>
  <c r="F760" i="25"/>
  <c r="F761" i="25"/>
  <c r="F762" i="25"/>
  <c r="F763" i="25"/>
  <c r="F764" i="25"/>
  <c r="F765" i="25"/>
  <c r="F766" i="25"/>
  <c r="F767" i="25"/>
  <c r="F768" i="25"/>
  <c r="F769" i="25"/>
  <c r="F770" i="25"/>
  <c r="F771" i="25"/>
  <c r="F772" i="25"/>
  <c r="F773" i="25"/>
  <c r="F774" i="25"/>
  <c r="F775" i="25"/>
  <c r="F776" i="25"/>
  <c r="F777" i="25"/>
  <c r="F778" i="25"/>
  <c r="F779" i="25"/>
  <c r="F780" i="25"/>
  <c r="F781" i="25"/>
  <c r="F782" i="25"/>
  <c r="F783" i="25"/>
  <c r="F784" i="25"/>
  <c r="F785" i="25"/>
  <c r="F786" i="25"/>
  <c r="F787" i="25"/>
  <c r="F788" i="25"/>
  <c r="F789" i="25"/>
  <c r="F790" i="25"/>
  <c r="F791" i="25"/>
  <c r="F792" i="25"/>
  <c r="F793" i="25"/>
  <c r="F794" i="25"/>
  <c r="F795" i="25"/>
  <c r="F796" i="25"/>
  <c r="F797" i="25"/>
  <c r="F798" i="25"/>
  <c r="F799" i="25"/>
  <c r="F800" i="25"/>
  <c r="F801" i="25"/>
  <c r="F802" i="25"/>
  <c r="F803" i="25"/>
  <c r="F804" i="25"/>
  <c r="F805" i="25"/>
  <c r="F806" i="25"/>
  <c r="F807" i="25"/>
  <c r="F808" i="25"/>
  <c r="F809" i="25"/>
  <c r="F810" i="25"/>
  <c r="F811" i="25"/>
  <c r="F812" i="25"/>
  <c r="F813" i="25"/>
  <c r="F814" i="25"/>
  <c r="F815" i="25"/>
  <c r="F816" i="25"/>
  <c r="F817" i="25"/>
  <c r="F818" i="25"/>
  <c r="F819" i="25"/>
  <c r="F820" i="25"/>
  <c r="F821" i="25"/>
  <c r="F822" i="25"/>
  <c r="F823" i="25"/>
  <c r="F824" i="25"/>
  <c r="F825" i="25"/>
  <c r="F826" i="25"/>
  <c r="F827" i="25"/>
  <c r="F828" i="25"/>
  <c r="F829" i="25"/>
  <c r="F830" i="25"/>
  <c r="F831" i="25"/>
  <c r="F832" i="25"/>
  <c r="F833" i="25"/>
  <c r="F834" i="25"/>
  <c r="F835" i="25"/>
  <c r="F836" i="25"/>
  <c r="F837" i="25"/>
  <c r="F838" i="25"/>
  <c r="F839" i="25"/>
  <c r="F840" i="25"/>
  <c r="F841" i="25"/>
  <c r="F842" i="25"/>
  <c r="F843" i="25"/>
  <c r="F844" i="25"/>
  <c r="F845" i="25"/>
  <c r="F846" i="25"/>
  <c r="F847" i="25"/>
  <c r="F848" i="25"/>
  <c r="F849" i="25"/>
  <c r="F850" i="25"/>
  <c r="F851" i="25"/>
  <c r="F852" i="25"/>
  <c r="F853" i="25"/>
  <c r="F854" i="25"/>
  <c r="F855" i="25"/>
  <c r="F856" i="25"/>
  <c r="F857" i="25"/>
  <c r="F858" i="25"/>
  <c r="F859" i="25"/>
  <c r="F860" i="25"/>
  <c r="F861" i="25"/>
  <c r="F862" i="25"/>
  <c r="F863" i="25"/>
  <c r="F864" i="25"/>
  <c r="F865" i="25"/>
  <c r="F866" i="25"/>
  <c r="F867" i="25"/>
  <c r="F868" i="25"/>
  <c r="F869" i="25"/>
  <c r="F870" i="25"/>
  <c r="F871" i="25"/>
  <c r="F872" i="25"/>
  <c r="F873" i="25"/>
  <c r="F874" i="25"/>
  <c r="F875" i="25"/>
  <c r="F876" i="25"/>
  <c r="F877" i="25"/>
  <c r="F878" i="25"/>
  <c r="F879" i="25"/>
  <c r="F880" i="25"/>
  <c r="F881" i="25"/>
  <c r="F882" i="25"/>
  <c r="F883" i="25"/>
  <c r="F884" i="25"/>
  <c r="F885" i="25"/>
  <c r="F886" i="25"/>
  <c r="F887" i="25"/>
  <c r="F888" i="25"/>
  <c r="F889" i="25"/>
  <c r="F890" i="25"/>
  <c r="F891" i="25"/>
  <c r="F892" i="25"/>
  <c r="F893" i="25"/>
  <c r="F894" i="25"/>
  <c r="F895" i="25"/>
  <c r="F896" i="25"/>
  <c r="F897" i="25"/>
  <c r="F898" i="25"/>
  <c r="F899" i="25"/>
  <c r="F900" i="25"/>
  <c r="F901" i="25"/>
  <c r="F902" i="25"/>
  <c r="F903" i="25"/>
  <c r="F904" i="25"/>
  <c r="F905" i="25"/>
  <c r="F906" i="25"/>
  <c r="F907" i="25"/>
  <c r="F908" i="25"/>
  <c r="F909" i="25"/>
  <c r="F910" i="25"/>
  <c r="F911" i="25"/>
  <c r="F912" i="25"/>
  <c r="F913" i="25"/>
  <c r="F914" i="25"/>
  <c r="F915" i="25"/>
  <c r="F916" i="25"/>
  <c r="F917" i="25"/>
  <c r="F918" i="25"/>
  <c r="F919" i="25"/>
  <c r="F920" i="25"/>
  <c r="F921" i="25"/>
  <c r="F922" i="25"/>
  <c r="F923" i="25"/>
  <c r="F924" i="25"/>
  <c r="F925" i="25"/>
  <c r="F926" i="25"/>
  <c r="F927" i="25"/>
  <c r="F928" i="25"/>
  <c r="F929" i="25"/>
  <c r="F930" i="25"/>
  <c r="F931" i="25"/>
  <c r="F932" i="25"/>
  <c r="F933" i="25"/>
  <c r="F934" i="25"/>
  <c r="F935" i="25"/>
  <c r="F936" i="25"/>
  <c r="F937" i="25"/>
  <c r="F938" i="25"/>
  <c r="F939" i="25"/>
  <c r="F940" i="25"/>
  <c r="F941" i="25"/>
  <c r="F942" i="25"/>
  <c r="F943" i="25"/>
  <c r="F944" i="25"/>
  <c r="F945" i="25"/>
  <c r="F946" i="25"/>
  <c r="F947" i="25"/>
  <c r="F948" i="25"/>
  <c r="F949" i="25"/>
  <c r="F950" i="25"/>
  <c r="F951" i="25"/>
  <c r="F952" i="25"/>
  <c r="F953" i="25"/>
  <c r="F954" i="25"/>
  <c r="F955" i="25"/>
  <c r="F956" i="25"/>
  <c r="F957" i="25"/>
  <c r="F958" i="25"/>
  <c r="F959" i="25"/>
  <c r="F960" i="25"/>
  <c r="F961" i="25"/>
  <c r="F962" i="25"/>
  <c r="F963" i="25"/>
  <c r="F964" i="25"/>
  <c r="F965" i="25"/>
  <c r="F966" i="25"/>
  <c r="F967" i="25"/>
  <c r="F968" i="25"/>
  <c r="F969" i="25"/>
  <c r="F970" i="25"/>
  <c r="F971" i="25"/>
  <c r="F972" i="25"/>
  <c r="F973" i="25"/>
  <c r="F974" i="25"/>
  <c r="F975" i="25"/>
  <c r="F976" i="25"/>
  <c r="F977" i="25"/>
  <c r="F978" i="25"/>
  <c r="F979" i="25"/>
  <c r="F980" i="25"/>
  <c r="F981" i="25"/>
  <c r="F982" i="25"/>
  <c r="F983" i="25"/>
  <c r="F984" i="25"/>
  <c r="F985" i="25"/>
  <c r="F986" i="25"/>
  <c r="F987" i="25"/>
  <c r="F988" i="25"/>
  <c r="F989" i="25"/>
  <c r="F990" i="25"/>
  <c r="F991" i="25"/>
  <c r="F992" i="25"/>
  <c r="F993" i="25"/>
  <c r="F994" i="25"/>
  <c r="F995" i="25"/>
  <c r="F996" i="25"/>
  <c r="F997" i="25"/>
  <c r="F998" i="25"/>
  <c r="F999" i="25"/>
  <c r="F1000" i="25"/>
  <c r="F1001" i="25"/>
  <c r="F1002" i="25"/>
  <c r="F1003" i="25"/>
  <c r="F1004" i="25"/>
  <c r="F1005" i="25"/>
  <c r="F1006" i="25"/>
  <c r="F1007" i="25"/>
  <c r="F1008" i="25"/>
  <c r="F1009" i="25"/>
  <c r="F1010" i="25"/>
  <c r="F1011" i="25"/>
  <c r="F1012" i="25"/>
  <c r="F1013" i="25"/>
  <c r="F1014" i="25"/>
  <c r="E17" i="25"/>
  <c r="E18" i="25"/>
  <c r="E19" i="25"/>
  <c r="E20" i="25"/>
  <c r="E21" i="25"/>
  <c r="E22" i="25"/>
  <c r="E23" i="25"/>
  <c r="E24" i="25"/>
  <c r="E25" i="25"/>
  <c r="E26" i="25"/>
  <c r="E27" i="25"/>
  <c r="E28" i="25"/>
  <c r="E29" i="25"/>
  <c r="E30" i="25"/>
  <c r="E31" i="25"/>
  <c r="E32" i="25"/>
  <c r="E33" i="25"/>
  <c r="E34" i="25"/>
  <c r="E35" i="25"/>
  <c r="E36" i="25"/>
  <c r="E37" i="25"/>
  <c r="E38" i="25"/>
  <c r="E39" i="25"/>
  <c r="E40" i="25"/>
  <c r="E41" i="25"/>
  <c r="E42" i="25"/>
  <c r="E43" i="25"/>
  <c r="E44" i="25"/>
  <c r="E45" i="25"/>
  <c r="E46" i="25"/>
  <c r="E47" i="25"/>
  <c r="E48" i="25"/>
  <c r="E49" i="25"/>
  <c r="E50" i="25"/>
  <c r="E51" i="25"/>
  <c r="E52" i="25"/>
  <c r="E53" i="25"/>
  <c r="E54" i="25"/>
  <c r="E55" i="25"/>
  <c r="E56" i="25"/>
  <c r="E57" i="25"/>
  <c r="E58" i="25"/>
  <c r="E59" i="25"/>
  <c r="E60" i="25"/>
  <c r="E61" i="25"/>
  <c r="E62" i="25"/>
  <c r="E63" i="25"/>
  <c r="E64" i="25"/>
  <c r="E65" i="25"/>
  <c r="E66" i="25"/>
  <c r="E67" i="25"/>
  <c r="E68" i="25"/>
  <c r="E69" i="25"/>
  <c r="E70" i="25"/>
  <c r="E71" i="25"/>
  <c r="E72" i="25"/>
  <c r="E73" i="25"/>
  <c r="E74" i="25"/>
  <c r="E75" i="25"/>
  <c r="E76" i="25"/>
  <c r="E77" i="25"/>
  <c r="E78" i="25"/>
  <c r="E79" i="25"/>
  <c r="E80" i="25"/>
  <c r="E81" i="25"/>
  <c r="E82" i="25"/>
  <c r="E83" i="25"/>
  <c r="E84" i="25"/>
  <c r="E85" i="25"/>
  <c r="E86" i="25"/>
  <c r="E87" i="25"/>
  <c r="E88" i="25"/>
  <c r="E89" i="25"/>
  <c r="E90" i="25"/>
  <c r="E91" i="25"/>
  <c r="E92" i="25"/>
  <c r="E93" i="25"/>
  <c r="E94" i="25"/>
  <c r="E95" i="25"/>
  <c r="E96" i="25"/>
  <c r="E97" i="25"/>
  <c r="E98" i="25"/>
  <c r="E99" i="25"/>
  <c r="E100" i="25"/>
  <c r="E101" i="25"/>
  <c r="E102" i="25"/>
  <c r="E103" i="25"/>
  <c r="E104" i="25"/>
  <c r="E105" i="25"/>
  <c r="E106" i="25"/>
  <c r="E107" i="25"/>
  <c r="E108" i="25"/>
  <c r="E109" i="25"/>
  <c r="E110" i="25"/>
  <c r="E111" i="25"/>
  <c r="E112" i="25"/>
  <c r="E113" i="25"/>
  <c r="E114" i="25"/>
  <c r="E115" i="25"/>
  <c r="E116" i="25"/>
  <c r="E117" i="25"/>
  <c r="E118" i="25"/>
  <c r="E119" i="25"/>
  <c r="E120" i="25"/>
  <c r="E121" i="25"/>
  <c r="E122" i="25"/>
  <c r="E123" i="25"/>
  <c r="E124" i="25"/>
  <c r="E125" i="25"/>
  <c r="E126" i="25"/>
  <c r="E127" i="25"/>
  <c r="E128" i="25"/>
  <c r="E129" i="25"/>
  <c r="E130" i="25"/>
  <c r="E131" i="25"/>
  <c r="E132" i="25"/>
  <c r="E133" i="25"/>
  <c r="E134" i="25"/>
  <c r="E135" i="25"/>
  <c r="E136" i="25"/>
  <c r="E137" i="25"/>
  <c r="E138" i="25"/>
  <c r="E139" i="25"/>
  <c r="E140" i="25"/>
  <c r="E141" i="25"/>
  <c r="E142" i="25"/>
  <c r="E143" i="25"/>
  <c r="E144" i="25"/>
  <c r="E145" i="25"/>
  <c r="E146" i="25"/>
  <c r="E147" i="25"/>
  <c r="E148" i="25"/>
  <c r="E149" i="25"/>
  <c r="E150" i="25"/>
  <c r="E151" i="25"/>
  <c r="E152" i="25"/>
  <c r="E153" i="25"/>
  <c r="E154" i="25"/>
  <c r="E155" i="25"/>
  <c r="E156" i="25"/>
  <c r="E157" i="25"/>
  <c r="E158" i="25"/>
  <c r="E159" i="25"/>
  <c r="E160" i="25"/>
  <c r="E161" i="25"/>
  <c r="E162" i="25"/>
  <c r="E163" i="25"/>
  <c r="E164" i="25"/>
  <c r="E165" i="25"/>
  <c r="E166" i="25"/>
  <c r="E167" i="25"/>
  <c r="E168" i="25"/>
  <c r="E169" i="25"/>
  <c r="E170" i="25"/>
  <c r="E171" i="25"/>
  <c r="E172" i="25"/>
  <c r="E173" i="25"/>
  <c r="E174" i="25"/>
  <c r="E175" i="25"/>
  <c r="E176" i="25"/>
  <c r="E177" i="25"/>
  <c r="E178" i="25"/>
  <c r="E179" i="25"/>
  <c r="E180" i="25"/>
  <c r="E181" i="25"/>
  <c r="E182" i="25"/>
  <c r="E183" i="25"/>
  <c r="E184" i="25"/>
  <c r="E185" i="25"/>
  <c r="E186" i="25"/>
  <c r="E187" i="25"/>
  <c r="E188" i="25"/>
  <c r="E189" i="25"/>
  <c r="E190" i="25"/>
  <c r="E191" i="25"/>
  <c r="E192" i="25"/>
  <c r="E193" i="25"/>
  <c r="E194" i="25"/>
  <c r="E195" i="25"/>
  <c r="E196" i="25"/>
  <c r="E197" i="25"/>
  <c r="E198" i="25"/>
  <c r="E199" i="25"/>
  <c r="E200" i="25"/>
  <c r="E201" i="25"/>
  <c r="E202" i="25"/>
  <c r="E203" i="25"/>
  <c r="E204" i="25"/>
  <c r="E205" i="25"/>
  <c r="E206" i="25"/>
  <c r="E207" i="25"/>
  <c r="E208" i="25"/>
  <c r="E209" i="25"/>
  <c r="E210" i="25"/>
  <c r="E211" i="25"/>
  <c r="E212" i="25"/>
  <c r="E213" i="25"/>
  <c r="E214" i="25"/>
  <c r="E215" i="25"/>
  <c r="E216" i="25"/>
  <c r="E217" i="25"/>
  <c r="E218" i="25"/>
  <c r="E219" i="25"/>
  <c r="E220" i="25"/>
  <c r="E221" i="25"/>
  <c r="E222" i="25"/>
  <c r="E223" i="25"/>
  <c r="E224" i="25"/>
  <c r="E225" i="25"/>
  <c r="E226" i="25"/>
  <c r="E227" i="25"/>
  <c r="E228" i="25"/>
  <c r="E229" i="25"/>
  <c r="E230" i="25"/>
  <c r="E231" i="25"/>
  <c r="E232" i="25"/>
  <c r="E233" i="25"/>
  <c r="E234" i="25"/>
  <c r="E235" i="25"/>
  <c r="E236" i="25"/>
  <c r="E237" i="25"/>
  <c r="E238" i="25"/>
  <c r="E239" i="25"/>
  <c r="E240" i="25"/>
  <c r="E241" i="25"/>
  <c r="E242" i="25"/>
  <c r="E243" i="25"/>
  <c r="E244" i="25"/>
  <c r="E245" i="25"/>
  <c r="E246" i="25"/>
  <c r="E247" i="25"/>
  <c r="E248" i="25"/>
  <c r="E249" i="25"/>
  <c r="E250" i="25"/>
  <c r="E251" i="25"/>
  <c r="E252" i="25"/>
  <c r="E253" i="25"/>
  <c r="E254" i="25"/>
  <c r="E255" i="25"/>
  <c r="E256" i="25"/>
  <c r="E257" i="25"/>
  <c r="E258" i="25"/>
  <c r="E259" i="25"/>
  <c r="E260" i="25"/>
  <c r="E261" i="25"/>
  <c r="E262" i="25"/>
  <c r="E263" i="25"/>
  <c r="E264" i="25"/>
  <c r="E265" i="25"/>
  <c r="E266" i="25"/>
  <c r="E267" i="25"/>
  <c r="E268" i="25"/>
  <c r="E269" i="25"/>
  <c r="E270" i="25"/>
  <c r="E271" i="25"/>
  <c r="E272" i="25"/>
  <c r="E273" i="25"/>
  <c r="E274" i="25"/>
  <c r="E275" i="25"/>
  <c r="E276" i="25"/>
  <c r="E277" i="25"/>
  <c r="E278" i="25"/>
  <c r="E279" i="25"/>
  <c r="E280" i="25"/>
  <c r="E281" i="25"/>
  <c r="E282" i="25"/>
  <c r="E283" i="25"/>
  <c r="E284" i="25"/>
  <c r="E285" i="25"/>
  <c r="E286" i="25"/>
  <c r="E287" i="25"/>
  <c r="E288" i="25"/>
  <c r="E289" i="25"/>
  <c r="E290" i="25"/>
  <c r="E291" i="25"/>
  <c r="E292" i="25"/>
  <c r="E293" i="25"/>
  <c r="E294" i="25"/>
  <c r="E295" i="25"/>
  <c r="E296" i="25"/>
  <c r="E297" i="25"/>
  <c r="E298" i="25"/>
  <c r="E299" i="25"/>
  <c r="E300" i="25"/>
  <c r="E301" i="25"/>
  <c r="E302" i="25"/>
  <c r="E303" i="25"/>
  <c r="E304" i="25"/>
  <c r="E305" i="25"/>
  <c r="E306" i="25"/>
  <c r="E307" i="25"/>
  <c r="E308" i="25"/>
  <c r="E309" i="25"/>
  <c r="E310" i="25"/>
  <c r="E311" i="25"/>
  <c r="E312" i="25"/>
  <c r="E313" i="25"/>
  <c r="E314" i="25"/>
  <c r="E315" i="25"/>
  <c r="E316" i="25"/>
  <c r="E317" i="25"/>
  <c r="E318" i="25"/>
  <c r="E319" i="25"/>
  <c r="E320" i="25"/>
  <c r="E321" i="25"/>
  <c r="E322" i="25"/>
  <c r="E323" i="25"/>
  <c r="E324" i="25"/>
  <c r="E325" i="25"/>
  <c r="E326" i="25"/>
  <c r="E327" i="25"/>
  <c r="E328" i="25"/>
  <c r="E329" i="25"/>
  <c r="E330" i="25"/>
  <c r="E331" i="25"/>
  <c r="E332" i="25"/>
  <c r="E333" i="25"/>
  <c r="E334" i="25"/>
  <c r="E335" i="25"/>
  <c r="E336" i="25"/>
  <c r="E337" i="25"/>
  <c r="E338" i="25"/>
  <c r="E339" i="25"/>
  <c r="E340" i="25"/>
  <c r="E341" i="25"/>
  <c r="E342" i="25"/>
  <c r="E343" i="25"/>
  <c r="E344" i="25"/>
  <c r="E345" i="25"/>
  <c r="E346" i="25"/>
  <c r="E347" i="25"/>
  <c r="E348" i="25"/>
  <c r="E349" i="25"/>
  <c r="E350" i="25"/>
  <c r="E351" i="25"/>
  <c r="E352" i="25"/>
  <c r="E353" i="25"/>
  <c r="E354" i="25"/>
  <c r="E355" i="25"/>
  <c r="E356" i="25"/>
  <c r="E357" i="25"/>
  <c r="E358" i="25"/>
  <c r="E359" i="25"/>
  <c r="E360" i="25"/>
  <c r="E361" i="25"/>
  <c r="E362" i="25"/>
  <c r="E363" i="25"/>
  <c r="E364" i="25"/>
  <c r="E365" i="25"/>
  <c r="E366" i="25"/>
  <c r="E367" i="25"/>
  <c r="E368" i="25"/>
  <c r="E369" i="25"/>
  <c r="E370" i="25"/>
  <c r="E371" i="25"/>
  <c r="E372" i="25"/>
  <c r="E373" i="25"/>
  <c r="E374" i="25"/>
  <c r="E375" i="25"/>
  <c r="E376" i="25"/>
  <c r="E377" i="25"/>
  <c r="E378" i="25"/>
  <c r="E379" i="25"/>
  <c r="E380" i="25"/>
  <c r="E381" i="25"/>
  <c r="E382" i="25"/>
  <c r="E383" i="25"/>
  <c r="E384" i="25"/>
  <c r="E385" i="25"/>
  <c r="E386" i="25"/>
  <c r="E387" i="25"/>
  <c r="E388" i="25"/>
  <c r="E389" i="25"/>
  <c r="E390" i="25"/>
  <c r="E391" i="25"/>
  <c r="E392" i="25"/>
  <c r="E393" i="25"/>
  <c r="E394" i="25"/>
  <c r="E395" i="25"/>
  <c r="E396" i="25"/>
  <c r="E397" i="25"/>
  <c r="E398" i="25"/>
  <c r="E399" i="25"/>
  <c r="E400" i="25"/>
  <c r="E401" i="25"/>
  <c r="E402" i="25"/>
  <c r="E403" i="25"/>
  <c r="E404" i="25"/>
  <c r="E405" i="25"/>
  <c r="E406" i="25"/>
  <c r="E407" i="25"/>
  <c r="E408" i="25"/>
  <c r="E409" i="25"/>
  <c r="E410" i="25"/>
  <c r="E411" i="25"/>
  <c r="E412" i="25"/>
  <c r="E413" i="25"/>
  <c r="E414" i="25"/>
  <c r="E415" i="25"/>
  <c r="E416" i="25"/>
  <c r="E417" i="25"/>
  <c r="E418" i="25"/>
  <c r="E419" i="25"/>
  <c r="E420" i="25"/>
  <c r="E421" i="25"/>
  <c r="E422" i="25"/>
  <c r="E423" i="25"/>
  <c r="E424" i="25"/>
  <c r="E425" i="25"/>
  <c r="E426" i="25"/>
  <c r="E427" i="25"/>
  <c r="E428" i="25"/>
  <c r="E429" i="25"/>
  <c r="E430" i="25"/>
  <c r="E431" i="25"/>
  <c r="E432" i="25"/>
  <c r="E433" i="25"/>
  <c r="E434" i="25"/>
  <c r="E435" i="25"/>
  <c r="E436" i="25"/>
  <c r="E437" i="25"/>
  <c r="E438" i="25"/>
  <c r="E439" i="25"/>
  <c r="E440" i="25"/>
  <c r="E441" i="25"/>
  <c r="E442" i="25"/>
  <c r="E443" i="25"/>
  <c r="E444" i="25"/>
  <c r="E445" i="25"/>
  <c r="E446" i="25"/>
  <c r="E447" i="25"/>
  <c r="E448" i="25"/>
  <c r="E449" i="25"/>
  <c r="E450" i="25"/>
  <c r="E451" i="25"/>
  <c r="E452" i="25"/>
  <c r="E453" i="25"/>
  <c r="E454" i="25"/>
  <c r="E455" i="25"/>
  <c r="E456" i="25"/>
  <c r="E457" i="25"/>
  <c r="E458" i="25"/>
  <c r="E459" i="25"/>
  <c r="E460" i="25"/>
  <c r="E461" i="25"/>
  <c r="E462" i="25"/>
  <c r="E463" i="25"/>
  <c r="E464" i="25"/>
  <c r="E465" i="25"/>
  <c r="E466" i="25"/>
  <c r="E467" i="25"/>
  <c r="E468" i="25"/>
  <c r="E469" i="25"/>
  <c r="E470" i="25"/>
  <c r="E471" i="25"/>
  <c r="E472" i="25"/>
  <c r="E473" i="25"/>
  <c r="E474" i="25"/>
  <c r="E475" i="25"/>
  <c r="E476" i="25"/>
  <c r="E477" i="25"/>
  <c r="E478" i="25"/>
  <c r="E479" i="25"/>
  <c r="E480" i="25"/>
  <c r="E481" i="25"/>
  <c r="E482" i="25"/>
  <c r="E483" i="25"/>
  <c r="E484" i="25"/>
  <c r="E485" i="25"/>
  <c r="E486" i="25"/>
  <c r="E487" i="25"/>
  <c r="E488" i="25"/>
  <c r="E489" i="25"/>
  <c r="E490" i="25"/>
  <c r="E491" i="25"/>
  <c r="E492" i="25"/>
  <c r="E493" i="25"/>
  <c r="E494" i="25"/>
  <c r="E495" i="25"/>
  <c r="E496" i="25"/>
  <c r="E497" i="25"/>
  <c r="E498" i="25"/>
  <c r="E499" i="25"/>
  <c r="E500" i="25"/>
  <c r="E501" i="25"/>
  <c r="E502" i="25"/>
  <c r="E503" i="25"/>
  <c r="E504" i="25"/>
  <c r="E505" i="25"/>
  <c r="E506" i="25"/>
  <c r="E507" i="25"/>
  <c r="E508" i="25"/>
  <c r="E509" i="25"/>
  <c r="E510" i="25"/>
  <c r="E511" i="25"/>
  <c r="E512" i="25"/>
  <c r="E513" i="25"/>
  <c r="E514" i="25"/>
  <c r="E515" i="25"/>
  <c r="E516" i="25"/>
  <c r="E517" i="25"/>
  <c r="E518" i="25"/>
  <c r="E519" i="25"/>
  <c r="E520" i="25"/>
  <c r="E521" i="25"/>
  <c r="E522" i="25"/>
  <c r="E523" i="25"/>
  <c r="E524" i="25"/>
  <c r="E525" i="25"/>
  <c r="E526" i="25"/>
  <c r="E527" i="25"/>
  <c r="E528" i="25"/>
  <c r="E529" i="25"/>
  <c r="E530" i="25"/>
  <c r="E531" i="25"/>
  <c r="E532" i="25"/>
  <c r="E533" i="25"/>
  <c r="E534" i="25"/>
  <c r="E535" i="25"/>
  <c r="E536" i="25"/>
  <c r="E537" i="25"/>
  <c r="E538" i="25"/>
  <c r="E539" i="25"/>
  <c r="E540" i="25"/>
  <c r="E541" i="25"/>
  <c r="E542" i="25"/>
  <c r="E543" i="25"/>
  <c r="E544" i="25"/>
  <c r="E545" i="25"/>
  <c r="E546" i="25"/>
  <c r="E547" i="25"/>
  <c r="E548" i="25"/>
  <c r="E549" i="25"/>
  <c r="E550" i="25"/>
  <c r="E551" i="25"/>
  <c r="E552" i="25"/>
  <c r="E553" i="25"/>
  <c r="E554" i="25"/>
  <c r="E555" i="25"/>
  <c r="E556" i="25"/>
  <c r="E557" i="25"/>
  <c r="E558" i="25"/>
  <c r="E559" i="25"/>
  <c r="E560" i="25"/>
  <c r="E561" i="25"/>
  <c r="E562" i="25"/>
  <c r="E563" i="25"/>
  <c r="E564" i="25"/>
  <c r="E565" i="25"/>
  <c r="E566" i="25"/>
  <c r="E567" i="25"/>
  <c r="E568" i="25"/>
  <c r="E569" i="25"/>
  <c r="E570" i="25"/>
  <c r="E571" i="25"/>
  <c r="E572" i="25"/>
  <c r="E573" i="25"/>
  <c r="E574" i="25"/>
  <c r="E575" i="25"/>
  <c r="E576" i="25"/>
  <c r="E577" i="25"/>
  <c r="E578" i="25"/>
  <c r="E579" i="25"/>
  <c r="E580" i="25"/>
  <c r="E581" i="25"/>
  <c r="E582" i="25"/>
  <c r="E583" i="25"/>
  <c r="E584" i="25"/>
  <c r="E585" i="25"/>
  <c r="E586" i="25"/>
  <c r="E587" i="25"/>
  <c r="E588" i="25"/>
  <c r="E589" i="25"/>
  <c r="E590" i="25"/>
  <c r="E591" i="25"/>
  <c r="E592" i="25"/>
  <c r="E593" i="25"/>
  <c r="E594" i="25"/>
  <c r="E595" i="25"/>
  <c r="E596" i="25"/>
  <c r="E597" i="25"/>
  <c r="E598" i="25"/>
  <c r="E599" i="25"/>
  <c r="E600" i="25"/>
  <c r="E601" i="25"/>
  <c r="E602" i="25"/>
  <c r="E603" i="25"/>
  <c r="E604" i="25"/>
  <c r="E605" i="25"/>
  <c r="E606" i="25"/>
  <c r="E607" i="25"/>
  <c r="E608" i="25"/>
  <c r="E609" i="25"/>
  <c r="E610" i="25"/>
  <c r="E611" i="25"/>
  <c r="E612" i="25"/>
  <c r="E613" i="25"/>
  <c r="E614" i="25"/>
  <c r="E615" i="25"/>
  <c r="E616" i="25"/>
  <c r="E617" i="25"/>
  <c r="E618" i="25"/>
  <c r="E619" i="25"/>
  <c r="E620" i="25"/>
  <c r="E621" i="25"/>
  <c r="E622" i="25"/>
  <c r="E623" i="25"/>
  <c r="E624" i="25"/>
  <c r="E625" i="25"/>
  <c r="E626" i="25"/>
  <c r="E627" i="25"/>
  <c r="E628" i="25"/>
  <c r="E629" i="25"/>
  <c r="E630" i="25"/>
  <c r="E631" i="25"/>
  <c r="E632" i="25"/>
  <c r="E633" i="25"/>
  <c r="E634" i="25"/>
  <c r="E635" i="25"/>
  <c r="E636" i="25"/>
  <c r="E637" i="25"/>
  <c r="E638" i="25"/>
  <c r="E639" i="25"/>
  <c r="E640" i="25"/>
  <c r="E641" i="25"/>
  <c r="E642" i="25"/>
  <c r="E643" i="25"/>
  <c r="E644" i="25"/>
  <c r="E645" i="25"/>
  <c r="E646" i="25"/>
  <c r="E647" i="25"/>
  <c r="E648" i="25"/>
  <c r="E649" i="25"/>
  <c r="E650" i="25"/>
  <c r="E651" i="25"/>
  <c r="E652" i="25"/>
  <c r="E653" i="25"/>
  <c r="E654" i="25"/>
  <c r="E655" i="25"/>
  <c r="E656" i="25"/>
  <c r="E657" i="25"/>
  <c r="E658" i="25"/>
  <c r="E659" i="25"/>
  <c r="E660" i="25"/>
  <c r="E661" i="25"/>
  <c r="E662" i="25"/>
  <c r="E663" i="25"/>
  <c r="E664" i="25"/>
  <c r="E665" i="25"/>
  <c r="E666" i="25"/>
  <c r="E667" i="25"/>
  <c r="E668" i="25"/>
  <c r="E669" i="25"/>
  <c r="E670" i="25"/>
  <c r="E671" i="25"/>
  <c r="E672" i="25"/>
  <c r="E673" i="25"/>
  <c r="E674" i="25"/>
  <c r="E675" i="25"/>
  <c r="E676" i="25"/>
  <c r="E677" i="25"/>
  <c r="E678" i="25"/>
  <c r="E679" i="25"/>
  <c r="E680" i="25"/>
  <c r="E681" i="25"/>
  <c r="E682" i="25"/>
  <c r="E683" i="25"/>
  <c r="E684" i="25"/>
  <c r="E685" i="25"/>
  <c r="E686" i="25"/>
  <c r="E687" i="25"/>
  <c r="E688" i="25"/>
  <c r="E689" i="25"/>
  <c r="E690" i="25"/>
  <c r="E691" i="25"/>
  <c r="E692" i="25"/>
  <c r="E693" i="25"/>
  <c r="E694" i="25"/>
  <c r="E695" i="25"/>
  <c r="E696" i="25"/>
  <c r="E697" i="25"/>
  <c r="E698" i="25"/>
  <c r="E699" i="25"/>
  <c r="E700" i="25"/>
  <c r="E701" i="25"/>
  <c r="E702" i="25"/>
  <c r="E703" i="25"/>
  <c r="E704" i="25"/>
  <c r="E705" i="25"/>
  <c r="E706" i="25"/>
  <c r="E707" i="25"/>
  <c r="E708" i="25"/>
  <c r="E709" i="25"/>
  <c r="E710" i="25"/>
  <c r="E711" i="25"/>
  <c r="E712" i="25"/>
  <c r="E713" i="25"/>
  <c r="E714" i="25"/>
  <c r="E715" i="25"/>
  <c r="E716" i="25"/>
  <c r="E717" i="25"/>
  <c r="E718" i="25"/>
  <c r="E719" i="25"/>
  <c r="E720" i="25"/>
  <c r="E721" i="25"/>
  <c r="E722" i="25"/>
  <c r="E723" i="25"/>
  <c r="E724" i="25"/>
  <c r="E725" i="25"/>
  <c r="E726" i="25"/>
  <c r="E727" i="25"/>
  <c r="E728" i="25"/>
  <c r="E729" i="25"/>
  <c r="E730" i="25"/>
  <c r="E731" i="25"/>
  <c r="E732" i="25"/>
  <c r="E733" i="25"/>
  <c r="E734" i="25"/>
  <c r="E735" i="25"/>
  <c r="E736" i="25"/>
  <c r="E737" i="25"/>
  <c r="E738" i="25"/>
  <c r="E739" i="25"/>
  <c r="E740" i="25"/>
  <c r="E741" i="25"/>
  <c r="E742" i="25"/>
  <c r="E743" i="25"/>
  <c r="E744" i="25"/>
  <c r="E745" i="25"/>
  <c r="E746" i="25"/>
  <c r="E747" i="25"/>
  <c r="E748" i="25"/>
  <c r="E749" i="25"/>
  <c r="E750" i="25"/>
  <c r="E751" i="25"/>
  <c r="E752" i="25"/>
  <c r="E753" i="25"/>
  <c r="E754" i="25"/>
  <c r="E755" i="25"/>
  <c r="E756" i="25"/>
  <c r="E757" i="25"/>
  <c r="E758" i="25"/>
  <c r="E759" i="25"/>
  <c r="E760" i="25"/>
  <c r="E761" i="25"/>
  <c r="E762" i="25"/>
  <c r="E763" i="25"/>
  <c r="E764" i="25"/>
  <c r="E765" i="25"/>
  <c r="E766" i="25"/>
  <c r="E767" i="25"/>
  <c r="E768" i="25"/>
  <c r="E769" i="25"/>
  <c r="E770" i="25"/>
  <c r="E771" i="25"/>
  <c r="E772" i="25"/>
  <c r="E773" i="25"/>
  <c r="E774" i="25"/>
  <c r="E775" i="25"/>
  <c r="E776" i="25"/>
  <c r="E777" i="25"/>
  <c r="E778" i="25"/>
  <c r="E779" i="25"/>
  <c r="E780" i="25"/>
  <c r="E781" i="25"/>
  <c r="E782" i="25"/>
  <c r="E783" i="25"/>
  <c r="E784" i="25"/>
  <c r="E785" i="25"/>
  <c r="E786" i="25"/>
  <c r="E787" i="25"/>
  <c r="E788" i="25"/>
  <c r="E789" i="25"/>
  <c r="E790" i="25"/>
  <c r="E791" i="25"/>
  <c r="E792" i="25"/>
  <c r="E793" i="25"/>
  <c r="E794" i="25"/>
  <c r="E795" i="25"/>
  <c r="E796" i="25"/>
  <c r="E797" i="25"/>
  <c r="E798" i="25"/>
  <c r="E799" i="25"/>
  <c r="E800" i="25"/>
  <c r="E801" i="25"/>
  <c r="E802" i="25"/>
  <c r="E803" i="25"/>
  <c r="E804" i="25"/>
  <c r="E805" i="25"/>
  <c r="E806" i="25"/>
  <c r="E807" i="25"/>
  <c r="E808" i="25"/>
  <c r="E809" i="25"/>
  <c r="E810" i="25"/>
  <c r="E811" i="25"/>
  <c r="E812" i="25"/>
  <c r="E813" i="25"/>
  <c r="E814" i="25"/>
  <c r="E815" i="25"/>
  <c r="E816" i="25"/>
  <c r="E817" i="25"/>
  <c r="E818" i="25"/>
  <c r="E819" i="25"/>
  <c r="E820" i="25"/>
  <c r="E821" i="25"/>
  <c r="E822" i="25"/>
  <c r="E823" i="25"/>
  <c r="E824" i="25"/>
  <c r="E825" i="25"/>
  <c r="E826" i="25"/>
  <c r="E827" i="25"/>
  <c r="E828" i="25"/>
  <c r="E829" i="25"/>
  <c r="E830" i="25"/>
  <c r="E831" i="25"/>
  <c r="E832" i="25"/>
  <c r="E833" i="25"/>
  <c r="E834" i="25"/>
  <c r="E835" i="25"/>
  <c r="E836" i="25"/>
  <c r="E837" i="25"/>
  <c r="E838" i="25"/>
  <c r="E839" i="25"/>
  <c r="E840" i="25"/>
  <c r="E841" i="25"/>
  <c r="E842" i="25"/>
  <c r="E843" i="25"/>
  <c r="E844" i="25"/>
  <c r="E845" i="25"/>
  <c r="E846" i="25"/>
  <c r="E847" i="25"/>
  <c r="E848" i="25"/>
  <c r="E849" i="25"/>
  <c r="E850" i="25"/>
  <c r="E851" i="25"/>
  <c r="E852" i="25"/>
  <c r="E853" i="25"/>
  <c r="E854" i="25"/>
  <c r="E855" i="25"/>
  <c r="E856" i="25"/>
  <c r="E857" i="25"/>
  <c r="E858" i="25"/>
  <c r="E859" i="25"/>
  <c r="E860" i="25"/>
  <c r="E861" i="25"/>
  <c r="E862" i="25"/>
  <c r="E863" i="25"/>
  <c r="E864" i="25"/>
  <c r="E865" i="25"/>
  <c r="E866" i="25"/>
  <c r="E867" i="25"/>
  <c r="E868" i="25"/>
  <c r="E869" i="25"/>
  <c r="E870" i="25"/>
  <c r="E871" i="25"/>
  <c r="E872" i="25"/>
  <c r="E873" i="25"/>
  <c r="E874" i="25"/>
  <c r="E875" i="25"/>
  <c r="E876" i="25"/>
  <c r="E877" i="25"/>
  <c r="E878" i="25"/>
  <c r="E879" i="25"/>
  <c r="E880" i="25"/>
  <c r="E881" i="25"/>
  <c r="E882" i="25"/>
  <c r="E883" i="25"/>
  <c r="E884" i="25"/>
  <c r="E885" i="25"/>
  <c r="E886" i="25"/>
  <c r="E887" i="25"/>
  <c r="E888" i="25"/>
  <c r="E889" i="25"/>
  <c r="E890" i="25"/>
  <c r="E891" i="25"/>
  <c r="E892" i="25"/>
  <c r="E893" i="25"/>
  <c r="E894" i="25"/>
  <c r="E895" i="25"/>
  <c r="E896" i="25"/>
  <c r="E897" i="25"/>
  <c r="E898" i="25"/>
  <c r="E899" i="25"/>
  <c r="E900" i="25"/>
  <c r="E901" i="25"/>
  <c r="E902" i="25"/>
  <c r="E903" i="25"/>
  <c r="E904" i="25"/>
  <c r="E905" i="25"/>
  <c r="E906" i="25"/>
  <c r="E907" i="25"/>
  <c r="E908" i="25"/>
  <c r="E909" i="25"/>
  <c r="E910" i="25"/>
  <c r="E911" i="25"/>
  <c r="E912" i="25"/>
  <c r="E913" i="25"/>
  <c r="E914" i="25"/>
  <c r="E915" i="25"/>
  <c r="E916" i="25"/>
  <c r="E917" i="25"/>
  <c r="E918" i="25"/>
  <c r="E919" i="25"/>
  <c r="E920" i="25"/>
  <c r="E921" i="25"/>
  <c r="E922" i="25"/>
  <c r="E923" i="25"/>
  <c r="E924" i="25"/>
  <c r="E925" i="25"/>
  <c r="E926" i="25"/>
  <c r="E927" i="25"/>
  <c r="E928" i="25"/>
  <c r="E929" i="25"/>
  <c r="E930" i="25"/>
  <c r="E931" i="25"/>
  <c r="E932" i="25"/>
  <c r="E933" i="25"/>
  <c r="E934" i="25"/>
  <c r="E935" i="25"/>
  <c r="E936" i="25"/>
  <c r="E937" i="25"/>
  <c r="E938" i="25"/>
  <c r="E939" i="25"/>
  <c r="E940" i="25"/>
  <c r="E941" i="25"/>
  <c r="E942" i="25"/>
  <c r="E943" i="25"/>
  <c r="E944" i="25"/>
  <c r="E945" i="25"/>
  <c r="E946" i="25"/>
  <c r="E947" i="25"/>
  <c r="E948" i="25"/>
  <c r="E949" i="25"/>
  <c r="E950" i="25"/>
  <c r="E951" i="25"/>
  <c r="E952" i="25"/>
  <c r="E953" i="25"/>
  <c r="E954" i="25"/>
  <c r="E955" i="25"/>
  <c r="E956" i="25"/>
  <c r="E957" i="25"/>
  <c r="E958" i="25"/>
  <c r="E959" i="25"/>
  <c r="E960" i="25"/>
  <c r="E961" i="25"/>
  <c r="E962" i="25"/>
  <c r="E963" i="25"/>
  <c r="E964" i="25"/>
  <c r="E965" i="25"/>
  <c r="E966" i="25"/>
  <c r="E967" i="25"/>
  <c r="E968" i="25"/>
  <c r="E969" i="25"/>
  <c r="E970" i="25"/>
  <c r="E971" i="25"/>
  <c r="E972" i="25"/>
  <c r="E973" i="25"/>
  <c r="E974" i="25"/>
  <c r="E975" i="25"/>
  <c r="E976" i="25"/>
  <c r="E977" i="25"/>
  <c r="E978" i="25"/>
  <c r="E979" i="25"/>
  <c r="E980" i="25"/>
  <c r="E981" i="25"/>
  <c r="E982" i="25"/>
  <c r="E983" i="25"/>
  <c r="E984" i="25"/>
  <c r="E985" i="25"/>
  <c r="E986" i="25"/>
  <c r="E987" i="25"/>
  <c r="E988" i="25"/>
  <c r="E989" i="25"/>
  <c r="E990" i="25"/>
  <c r="E991" i="25"/>
  <c r="E992" i="25"/>
  <c r="E993" i="25"/>
  <c r="E994" i="25"/>
  <c r="E995" i="25"/>
  <c r="E996" i="25"/>
  <c r="E997" i="25"/>
  <c r="E998" i="25"/>
  <c r="E999" i="25"/>
  <c r="E1000" i="25"/>
  <c r="E1001" i="25"/>
  <c r="E1002" i="25"/>
  <c r="E1003" i="25"/>
  <c r="E1004" i="25"/>
  <c r="E1005" i="25"/>
  <c r="E1006" i="25"/>
  <c r="E1007" i="25"/>
  <c r="E1008" i="25"/>
  <c r="E1009" i="25"/>
  <c r="E1010" i="25"/>
  <c r="E1011" i="25"/>
  <c r="E1012" i="25"/>
  <c r="E1013" i="25"/>
  <c r="E1014" i="25"/>
  <c r="D17" i="25"/>
  <c r="D18" i="25"/>
  <c r="D19" i="25"/>
  <c r="D20" i="25"/>
  <c r="D21" i="25"/>
  <c r="D22" i="25"/>
  <c r="D23" i="25"/>
  <c r="D24" i="25"/>
  <c r="D25" i="25"/>
  <c r="D26" i="25"/>
  <c r="D27" i="25"/>
  <c r="D28" i="25"/>
  <c r="D29" i="25"/>
  <c r="D30" i="25"/>
  <c r="D31" i="25"/>
  <c r="D32" i="25"/>
  <c r="D33" i="25"/>
  <c r="D34" i="25"/>
  <c r="D35" i="25"/>
  <c r="D36" i="25"/>
  <c r="D37" i="25"/>
  <c r="D38" i="25"/>
  <c r="D39" i="25"/>
  <c r="D40" i="25"/>
  <c r="D41" i="25"/>
  <c r="D42" i="25"/>
  <c r="D43" i="25"/>
  <c r="D44" i="25"/>
  <c r="D45" i="25"/>
  <c r="D46" i="25"/>
  <c r="D47" i="25"/>
  <c r="D48" i="25"/>
  <c r="D49" i="25"/>
  <c r="D50" i="25"/>
  <c r="D51" i="25"/>
  <c r="D52" i="25"/>
  <c r="D53" i="25"/>
  <c r="D54" i="25"/>
  <c r="D55" i="25"/>
  <c r="D56" i="25"/>
  <c r="D57" i="25"/>
  <c r="D58" i="25"/>
  <c r="D59" i="25"/>
  <c r="D60" i="25"/>
  <c r="D61" i="25"/>
  <c r="D62" i="25"/>
  <c r="D63" i="25"/>
  <c r="D64" i="25"/>
  <c r="D65" i="25"/>
  <c r="D66" i="25"/>
  <c r="D67" i="25"/>
  <c r="D68" i="25"/>
  <c r="D69" i="25"/>
  <c r="D70" i="25"/>
  <c r="D71" i="25"/>
  <c r="D72" i="25"/>
  <c r="D73" i="25"/>
  <c r="D74" i="25"/>
  <c r="D75" i="25"/>
  <c r="D76" i="25"/>
  <c r="D77" i="25"/>
  <c r="D78" i="25"/>
  <c r="D79" i="25"/>
  <c r="D80" i="25"/>
  <c r="D81" i="25"/>
  <c r="D82" i="25"/>
  <c r="D83" i="25"/>
  <c r="D84" i="25"/>
  <c r="D85" i="25"/>
  <c r="D86" i="25"/>
  <c r="D87" i="25"/>
  <c r="D88" i="25"/>
  <c r="D89" i="25"/>
  <c r="D90" i="25"/>
  <c r="D91" i="25"/>
  <c r="D92" i="25"/>
  <c r="D93" i="25"/>
  <c r="D94" i="25"/>
  <c r="D95" i="25"/>
  <c r="D96" i="25"/>
  <c r="D97" i="25"/>
  <c r="D98" i="25"/>
  <c r="D99" i="25"/>
  <c r="C17" i="25"/>
  <c r="C18" i="25"/>
  <c r="C19" i="25"/>
  <c r="C20" i="25"/>
  <c r="C21" i="25"/>
  <c r="C22" i="25"/>
  <c r="C23" i="25"/>
  <c r="C24" i="25"/>
  <c r="C25" i="25"/>
  <c r="C26" i="25"/>
  <c r="C27" i="25"/>
  <c r="C28" i="25"/>
  <c r="C29" i="25"/>
  <c r="C30" i="25"/>
  <c r="C31" i="25"/>
  <c r="C32" i="25"/>
  <c r="C33" i="25"/>
  <c r="C34" i="25"/>
  <c r="C35" i="25"/>
  <c r="C36" i="25"/>
  <c r="C37" i="25"/>
  <c r="C38" i="25"/>
  <c r="C39" i="25"/>
  <c r="C40" i="25"/>
  <c r="C41" i="25"/>
  <c r="C42" i="25"/>
  <c r="C43" i="25"/>
  <c r="C44" i="25"/>
  <c r="C45" i="25"/>
  <c r="C46" i="25"/>
  <c r="C47" i="25"/>
  <c r="C48" i="25"/>
  <c r="C49" i="25"/>
  <c r="C50" i="25"/>
  <c r="C51" i="25"/>
  <c r="C52" i="25"/>
  <c r="C53" i="25"/>
  <c r="C54" i="25"/>
  <c r="C55" i="25"/>
  <c r="C56" i="25"/>
  <c r="C57" i="25"/>
  <c r="C58" i="25"/>
  <c r="C59" i="25"/>
  <c r="C60" i="25"/>
  <c r="C61" i="25"/>
  <c r="C62" i="25"/>
  <c r="C63" i="25"/>
  <c r="C64" i="25"/>
  <c r="C65" i="25"/>
  <c r="C66" i="25"/>
  <c r="C67" i="25"/>
  <c r="C68" i="25"/>
  <c r="C69" i="25"/>
  <c r="C70" i="25"/>
  <c r="C71" i="25"/>
  <c r="C72" i="25"/>
  <c r="C73" i="25"/>
  <c r="C74" i="25"/>
  <c r="C75" i="25"/>
  <c r="C76" i="25"/>
  <c r="C77" i="25"/>
  <c r="C78" i="25"/>
  <c r="C79" i="25"/>
  <c r="C80" i="25"/>
  <c r="C81" i="25"/>
  <c r="C82" i="25"/>
  <c r="C83" i="25"/>
  <c r="C84" i="25"/>
  <c r="C85" i="25"/>
  <c r="C86" i="25"/>
  <c r="C87" i="25"/>
  <c r="C88" i="25"/>
  <c r="C89" i="25"/>
  <c r="C90" i="25"/>
  <c r="C91" i="25"/>
  <c r="C92" i="25"/>
  <c r="C93" i="25"/>
  <c r="C94" i="25"/>
  <c r="C95" i="25"/>
  <c r="C96" i="25"/>
  <c r="C97" i="25"/>
  <c r="C98" i="25"/>
  <c r="C99" i="25"/>
  <c r="C100" i="25"/>
  <c r="C101" i="25"/>
  <c r="C102" i="25"/>
  <c r="C103" i="25"/>
  <c r="C104" i="25"/>
  <c r="C105" i="25"/>
  <c r="C106" i="25"/>
  <c r="C107" i="25"/>
  <c r="C108" i="25"/>
  <c r="C109" i="25"/>
  <c r="C110" i="25"/>
  <c r="C111" i="25"/>
  <c r="C112" i="25"/>
  <c r="C113" i="25"/>
  <c r="C114" i="25"/>
  <c r="C115" i="25"/>
  <c r="C116" i="25"/>
  <c r="C117" i="25"/>
  <c r="C118" i="25"/>
  <c r="C119" i="25"/>
  <c r="C120" i="25"/>
  <c r="C121" i="25"/>
  <c r="C122" i="25"/>
  <c r="C123" i="25"/>
  <c r="C124" i="25"/>
  <c r="C125" i="25"/>
  <c r="C126" i="25"/>
  <c r="C127" i="25"/>
  <c r="C128" i="25"/>
  <c r="C129" i="25"/>
  <c r="C130" i="25"/>
  <c r="C131" i="25"/>
  <c r="C132" i="25"/>
  <c r="C133" i="25"/>
  <c r="C134" i="25"/>
  <c r="C135" i="25"/>
  <c r="C136" i="25"/>
  <c r="C137" i="25"/>
  <c r="C138" i="25"/>
  <c r="C139" i="25"/>
  <c r="C140" i="25"/>
  <c r="C141" i="25"/>
  <c r="C142" i="25"/>
  <c r="C143" i="25"/>
  <c r="C144" i="25"/>
  <c r="C145" i="25"/>
  <c r="C146" i="25"/>
  <c r="C147" i="25"/>
  <c r="C148" i="25"/>
  <c r="C149" i="25"/>
  <c r="C150" i="25"/>
  <c r="C151" i="25"/>
  <c r="C152" i="25"/>
  <c r="C153" i="25"/>
  <c r="C154" i="25"/>
  <c r="C155" i="25"/>
  <c r="C156" i="25"/>
  <c r="C157" i="25"/>
  <c r="C158" i="25"/>
  <c r="C159" i="25"/>
  <c r="C160" i="25"/>
  <c r="C161" i="25"/>
  <c r="C162" i="25"/>
  <c r="C163" i="25"/>
  <c r="C164" i="25"/>
  <c r="C165" i="25"/>
  <c r="C166" i="25"/>
  <c r="C167" i="25"/>
  <c r="C168" i="25"/>
  <c r="C169" i="25"/>
  <c r="C170" i="25"/>
  <c r="C171" i="25"/>
  <c r="C172" i="25"/>
  <c r="C173" i="25"/>
  <c r="C174" i="25"/>
  <c r="C175" i="25"/>
  <c r="C176" i="25"/>
  <c r="C177" i="25"/>
  <c r="C178" i="25"/>
  <c r="C179" i="25"/>
  <c r="C180" i="25"/>
  <c r="C181" i="25"/>
  <c r="C182" i="25"/>
  <c r="C183" i="25"/>
  <c r="C184" i="25"/>
  <c r="C185" i="25"/>
  <c r="C186" i="25"/>
  <c r="C187" i="25"/>
  <c r="C188" i="25"/>
  <c r="C189" i="25"/>
  <c r="C190" i="25"/>
  <c r="C191" i="25"/>
  <c r="C192" i="25"/>
  <c r="C193" i="25"/>
  <c r="C194" i="25"/>
  <c r="C195" i="25"/>
  <c r="C196" i="25"/>
  <c r="C197" i="25"/>
  <c r="C198" i="25"/>
  <c r="C199" i="25"/>
  <c r="C200" i="25"/>
  <c r="C201" i="25"/>
  <c r="C202" i="25"/>
  <c r="C203" i="25"/>
  <c r="C204" i="25"/>
  <c r="C205" i="25"/>
  <c r="C206" i="25"/>
  <c r="C207" i="25"/>
  <c r="C208" i="25"/>
  <c r="C209" i="25"/>
  <c r="C210" i="25"/>
  <c r="C211" i="25"/>
  <c r="C212" i="25"/>
  <c r="C213" i="25"/>
  <c r="C214" i="25"/>
  <c r="C215" i="25"/>
  <c r="C216" i="25"/>
  <c r="C217" i="25"/>
  <c r="C218" i="25"/>
  <c r="C219" i="25"/>
  <c r="C220" i="25"/>
  <c r="C221" i="25"/>
  <c r="C222" i="25"/>
  <c r="C223" i="25"/>
  <c r="C224" i="25"/>
  <c r="C225" i="25"/>
  <c r="C226" i="25"/>
  <c r="C227" i="25"/>
  <c r="C228" i="25"/>
  <c r="C229" i="25"/>
  <c r="C230" i="25"/>
  <c r="C231" i="25"/>
  <c r="C232" i="25"/>
  <c r="C233" i="25"/>
  <c r="C234" i="25"/>
  <c r="C235" i="25"/>
  <c r="C236" i="25"/>
  <c r="C237" i="25"/>
  <c r="C238" i="25"/>
  <c r="C239" i="25"/>
  <c r="C240" i="25"/>
  <c r="C241" i="25"/>
  <c r="C242" i="25"/>
  <c r="C243" i="25"/>
  <c r="C244" i="25"/>
  <c r="C245" i="25"/>
  <c r="C246" i="25"/>
  <c r="C247" i="25"/>
  <c r="C248" i="25"/>
  <c r="C249" i="25"/>
  <c r="C250" i="25"/>
  <c r="C251" i="25"/>
  <c r="C252" i="25"/>
  <c r="C253" i="25"/>
  <c r="C254" i="25"/>
  <c r="C255" i="25"/>
  <c r="C256" i="25"/>
  <c r="C257" i="25"/>
  <c r="C258" i="25"/>
  <c r="C259" i="25"/>
  <c r="C260" i="25"/>
  <c r="C261" i="25"/>
  <c r="C262" i="25"/>
  <c r="C263" i="25"/>
  <c r="C264" i="25"/>
  <c r="C265" i="25"/>
  <c r="C266" i="25"/>
  <c r="C267" i="25"/>
  <c r="C268" i="25"/>
  <c r="C269" i="25"/>
  <c r="C270" i="25"/>
  <c r="C271" i="25"/>
  <c r="C272" i="25"/>
  <c r="C273" i="25"/>
  <c r="C274" i="25"/>
  <c r="C275" i="25"/>
  <c r="C276" i="25"/>
  <c r="C277" i="25"/>
  <c r="C278" i="25"/>
  <c r="C279" i="25"/>
  <c r="C280" i="25"/>
  <c r="C281" i="25"/>
  <c r="C282" i="25"/>
  <c r="C283" i="25"/>
  <c r="C284" i="25"/>
  <c r="C285" i="25"/>
  <c r="C286" i="25"/>
  <c r="C287" i="25"/>
  <c r="C288" i="25"/>
  <c r="C289" i="25"/>
  <c r="C290" i="25"/>
  <c r="C291" i="25"/>
  <c r="C292" i="25"/>
  <c r="C293" i="25"/>
  <c r="C294" i="25"/>
  <c r="C295" i="25"/>
  <c r="C296" i="25"/>
  <c r="C297" i="25"/>
  <c r="C298" i="25"/>
  <c r="C299" i="25"/>
  <c r="C300" i="25"/>
  <c r="C301" i="25"/>
  <c r="C302" i="25"/>
  <c r="C303" i="25"/>
  <c r="C304" i="25"/>
  <c r="C305" i="25"/>
  <c r="C306" i="25"/>
  <c r="C307" i="25"/>
  <c r="C308" i="25"/>
  <c r="C309" i="25"/>
  <c r="C310" i="25"/>
  <c r="C311" i="25"/>
  <c r="C312" i="25"/>
  <c r="C313" i="25"/>
  <c r="C314" i="25"/>
  <c r="C315" i="25"/>
  <c r="C316" i="25"/>
  <c r="C317" i="25"/>
  <c r="C318" i="25"/>
  <c r="C319" i="25"/>
  <c r="C320" i="25"/>
  <c r="C321" i="25"/>
  <c r="C322" i="25"/>
  <c r="C323" i="25"/>
  <c r="C324" i="25"/>
  <c r="C325" i="25"/>
  <c r="C326" i="25"/>
  <c r="C327" i="25"/>
  <c r="C328" i="25"/>
  <c r="C329" i="25"/>
  <c r="C330" i="25"/>
  <c r="C331" i="25"/>
  <c r="C332" i="25"/>
  <c r="C333" i="25"/>
  <c r="C334" i="25"/>
  <c r="C335" i="25"/>
  <c r="C336" i="25"/>
  <c r="C337" i="25"/>
  <c r="C338" i="25"/>
  <c r="C339" i="25"/>
  <c r="C340" i="25"/>
  <c r="C341" i="25"/>
  <c r="C342" i="25"/>
  <c r="C343" i="25"/>
  <c r="C344" i="25"/>
  <c r="C345" i="25"/>
  <c r="C346" i="25"/>
  <c r="C347" i="25"/>
  <c r="C348" i="25"/>
  <c r="C349" i="25"/>
  <c r="C350" i="25"/>
  <c r="C351" i="25"/>
  <c r="C352" i="25"/>
  <c r="C353" i="25"/>
  <c r="C354" i="25"/>
  <c r="C355" i="25"/>
  <c r="C356" i="25"/>
  <c r="C357" i="25"/>
  <c r="C358" i="25"/>
  <c r="C359" i="25"/>
  <c r="C360" i="25"/>
  <c r="C361" i="25"/>
  <c r="C362" i="25"/>
  <c r="C363" i="25"/>
  <c r="C364" i="25"/>
  <c r="C365" i="25"/>
  <c r="C366" i="25"/>
  <c r="C367" i="25"/>
  <c r="C368" i="25"/>
  <c r="C369" i="25"/>
  <c r="C370" i="25"/>
  <c r="C371" i="25"/>
  <c r="C372" i="25"/>
  <c r="C373" i="25"/>
  <c r="C374" i="25"/>
  <c r="C375" i="25"/>
  <c r="C376" i="25"/>
  <c r="C377" i="25"/>
  <c r="C378" i="25"/>
  <c r="C379" i="25"/>
  <c r="C380" i="25"/>
  <c r="C381" i="25"/>
  <c r="C382" i="25"/>
  <c r="C383" i="25"/>
  <c r="C384" i="25"/>
  <c r="C385" i="25"/>
  <c r="C386" i="25"/>
  <c r="C387" i="25"/>
  <c r="C388" i="25"/>
  <c r="C389" i="25"/>
  <c r="C390" i="25"/>
  <c r="C391" i="25"/>
  <c r="C392" i="25"/>
  <c r="C393" i="25"/>
  <c r="C394" i="25"/>
  <c r="C395" i="25"/>
  <c r="C396" i="25"/>
  <c r="C397" i="25"/>
  <c r="C398" i="25"/>
  <c r="C399" i="25"/>
  <c r="C400" i="25"/>
  <c r="C401" i="25"/>
  <c r="C402" i="25"/>
  <c r="C403" i="25"/>
  <c r="C404" i="25"/>
  <c r="C405" i="25"/>
  <c r="C406" i="25"/>
  <c r="C407" i="25"/>
  <c r="C408" i="25"/>
  <c r="C409" i="25"/>
  <c r="C410" i="25"/>
  <c r="C411" i="25"/>
  <c r="C412" i="25"/>
  <c r="C413" i="25"/>
  <c r="C414" i="25"/>
  <c r="C415" i="25"/>
  <c r="C416" i="25"/>
  <c r="C417" i="25"/>
  <c r="C418" i="25"/>
  <c r="C419" i="25"/>
  <c r="C420" i="25"/>
  <c r="C421" i="25"/>
  <c r="C422" i="25"/>
  <c r="C423" i="25"/>
  <c r="C424" i="25"/>
  <c r="C425" i="25"/>
  <c r="C426" i="25"/>
  <c r="C427" i="25"/>
  <c r="C428" i="25"/>
  <c r="C429" i="25"/>
  <c r="C430" i="25"/>
  <c r="C431" i="25"/>
  <c r="C432" i="25"/>
  <c r="C433" i="25"/>
  <c r="C434" i="25"/>
  <c r="C435" i="25"/>
  <c r="C436" i="25"/>
  <c r="C437" i="25"/>
  <c r="C438" i="25"/>
  <c r="C439" i="25"/>
  <c r="C440" i="25"/>
  <c r="C441" i="25"/>
  <c r="C442" i="25"/>
  <c r="C443" i="25"/>
  <c r="C444" i="25"/>
  <c r="C445" i="25"/>
  <c r="C446" i="25"/>
  <c r="C447" i="25"/>
  <c r="C448" i="25"/>
  <c r="C449" i="25"/>
  <c r="C450" i="25"/>
  <c r="C451" i="25"/>
  <c r="C452" i="25"/>
  <c r="C453" i="25"/>
  <c r="C454" i="25"/>
  <c r="C455" i="25"/>
  <c r="C456" i="25"/>
  <c r="C457" i="25"/>
  <c r="C458" i="25"/>
  <c r="C459" i="25"/>
  <c r="C460" i="25"/>
  <c r="C461" i="25"/>
  <c r="C462" i="25"/>
  <c r="C463" i="25"/>
  <c r="C464" i="25"/>
  <c r="C465" i="25"/>
  <c r="C466" i="25"/>
  <c r="C467" i="25"/>
  <c r="C468" i="25"/>
  <c r="C469" i="25"/>
  <c r="C470" i="25"/>
  <c r="C471" i="25"/>
  <c r="C472" i="25"/>
  <c r="C473" i="25"/>
  <c r="C474" i="25"/>
  <c r="C475" i="25"/>
  <c r="C476" i="25"/>
  <c r="C477" i="25"/>
  <c r="C478" i="25"/>
  <c r="C479" i="25"/>
  <c r="C480" i="25"/>
  <c r="C481" i="25"/>
  <c r="C482" i="25"/>
  <c r="C483" i="25"/>
  <c r="C484" i="25"/>
  <c r="C485" i="25"/>
  <c r="C486" i="25"/>
  <c r="C487" i="25"/>
  <c r="C488" i="25"/>
  <c r="C489" i="25"/>
  <c r="C490" i="25"/>
  <c r="C491" i="25"/>
  <c r="C492" i="25"/>
  <c r="C493" i="25"/>
  <c r="C494" i="25"/>
  <c r="C495" i="25"/>
  <c r="C496" i="25"/>
  <c r="C497" i="25"/>
  <c r="C498" i="25"/>
  <c r="C499" i="25"/>
  <c r="C500" i="25"/>
  <c r="C501" i="25"/>
  <c r="C502" i="25"/>
  <c r="C503" i="25"/>
  <c r="C504" i="25"/>
  <c r="C505" i="25"/>
  <c r="C506" i="25"/>
  <c r="C507" i="25"/>
  <c r="C508" i="25"/>
  <c r="C509" i="25"/>
  <c r="C510" i="25"/>
  <c r="C511" i="25"/>
  <c r="C512" i="25"/>
  <c r="C513" i="25"/>
  <c r="C514" i="25"/>
  <c r="C515" i="25"/>
  <c r="C516" i="25"/>
  <c r="C517" i="25"/>
  <c r="C518" i="25"/>
  <c r="C519" i="25"/>
  <c r="C520" i="25"/>
  <c r="C521" i="25"/>
  <c r="C522" i="25"/>
  <c r="C523" i="25"/>
  <c r="C524" i="25"/>
  <c r="C525" i="25"/>
  <c r="C526" i="25"/>
  <c r="C527" i="25"/>
  <c r="C528" i="25"/>
  <c r="C529" i="25"/>
  <c r="C530" i="25"/>
  <c r="C531" i="25"/>
  <c r="C532" i="25"/>
  <c r="C533" i="25"/>
  <c r="C534" i="25"/>
  <c r="C535" i="25"/>
  <c r="C536" i="25"/>
  <c r="C537" i="25"/>
  <c r="C538" i="25"/>
  <c r="C539" i="25"/>
  <c r="C540" i="25"/>
  <c r="C541" i="25"/>
  <c r="C542" i="25"/>
  <c r="C543" i="25"/>
  <c r="C544" i="25"/>
  <c r="C545" i="25"/>
  <c r="C546" i="25"/>
  <c r="C547" i="25"/>
  <c r="C548" i="25"/>
  <c r="C549" i="25"/>
  <c r="C550" i="25"/>
  <c r="C551" i="25"/>
  <c r="C552" i="25"/>
  <c r="C553" i="25"/>
  <c r="C554" i="25"/>
  <c r="C555" i="25"/>
  <c r="C556" i="25"/>
  <c r="C557" i="25"/>
  <c r="C558" i="25"/>
  <c r="C559" i="25"/>
  <c r="C560" i="25"/>
  <c r="C561" i="25"/>
  <c r="C562" i="25"/>
  <c r="C563" i="25"/>
  <c r="C564" i="25"/>
  <c r="C565" i="25"/>
  <c r="C566" i="25"/>
  <c r="C567" i="25"/>
  <c r="C568" i="25"/>
  <c r="C569" i="25"/>
  <c r="C570" i="25"/>
  <c r="C571" i="25"/>
  <c r="C572" i="25"/>
  <c r="C573" i="25"/>
  <c r="C574" i="25"/>
  <c r="C575" i="25"/>
  <c r="C576" i="25"/>
  <c r="C577" i="25"/>
  <c r="C578" i="25"/>
  <c r="C579" i="25"/>
  <c r="C580" i="25"/>
  <c r="C581" i="25"/>
  <c r="C582" i="25"/>
  <c r="C583" i="25"/>
  <c r="C584" i="25"/>
  <c r="C585" i="25"/>
  <c r="C586" i="25"/>
  <c r="C587" i="25"/>
  <c r="C588" i="25"/>
  <c r="C589" i="25"/>
  <c r="C590" i="25"/>
  <c r="C591" i="25"/>
  <c r="C592" i="25"/>
  <c r="C593" i="25"/>
  <c r="C594" i="25"/>
  <c r="C595" i="25"/>
  <c r="C596" i="25"/>
  <c r="C597" i="25"/>
  <c r="C598" i="25"/>
  <c r="C599" i="25"/>
  <c r="C600" i="25"/>
  <c r="C601" i="25"/>
  <c r="C602" i="25"/>
  <c r="C603" i="25"/>
  <c r="C604" i="25"/>
  <c r="C605" i="25"/>
  <c r="C606" i="25"/>
  <c r="C607" i="25"/>
  <c r="C608" i="25"/>
  <c r="C609" i="25"/>
  <c r="C610" i="25"/>
  <c r="C611" i="25"/>
  <c r="C612" i="25"/>
  <c r="C613" i="25"/>
  <c r="C614" i="25"/>
  <c r="C615" i="25"/>
  <c r="C616" i="25"/>
  <c r="C617" i="25"/>
  <c r="C618" i="25"/>
  <c r="C619" i="25"/>
  <c r="C620" i="25"/>
  <c r="C621" i="25"/>
  <c r="C622" i="25"/>
  <c r="C623" i="25"/>
  <c r="C624" i="25"/>
  <c r="C625" i="25"/>
  <c r="C626" i="25"/>
  <c r="C627" i="25"/>
  <c r="C628" i="25"/>
  <c r="C629" i="25"/>
  <c r="C630" i="25"/>
  <c r="C631" i="25"/>
  <c r="C632" i="25"/>
  <c r="C633" i="25"/>
  <c r="C634" i="25"/>
  <c r="C635" i="25"/>
  <c r="C636" i="25"/>
  <c r="C637" i="25"/>
  <c r="C638" i="25"/>
  <c r="C639" i="25"/>
  <c r="C640" i="25"/>
  <c r="C641" i="25"/>
  <c r="C642" i="25"/>
  <c r="C643" i="25"/>
  <c r="C644" i="25"/>
  <c r="C645" i="25"/>
  <c r="C646" i="25"/>
  <c r="C647" i="25"/>
  <c r="C648" i="25"/>
  <c r="C649" i="25"/>
  <c r="C650" i="25"/>
  <c r="C651" i="25"/>
  <c r="C652" i="25"/>
  <c r="C653" i="25"/>
  <c r="C654" i="25"/>
  <c r="C655" i="25"/>
  <c r="C656" i="25"/>
  <c r="C657" i="25"/>
  <c r="C658" i="25"/>
  <c r="C659" i="25"/>
  <c r="C660" i="25"/>
  <c r="C661" i="25"/>
  <c r="C662" i="25"/>
  <c r="C663" i="25"/>
  <c r="C664" i="25"/>
  <c r="C665" i="25"/>
  <c r="C666" i="25"/>
  <c r="C667" i="25"/>
  <c r="C668" i="25"/>
  <c r="C669" i="25"/>
  <c r="C670" i="25"/>
  <c r="C671" i="25"/>
  <c r="C672" i="25"/>
  <c r="C673" i="25"/>
  <c r="C674" i="25"/>
  <c r="C675" i="25"/>
  <c r="C676" i="25"/>
  <c r="C677" i="25"/>
  <c r="C678" i="25"/>
  <c r="C679" i="25"/>
  <c r="C680" i="25"/>
  <c r="C681" i="25"/>
  <c r="C682" i="25"/>
  <c r="C683" i="25"/>
  <c r="C684" i="25"/>
  <c r="C685" i="25"/>
  <c r="C686" i="25"/>
  <c r="C687" i="25"/>
  <c r="C688" i="25"/>
  <c r="C689" i="25"/>
  <c r="C690" i="25"/>
  <c r="C691" i="25"/>
  <c r="C692" i="25"/>
  <c r="C693" i="25"/>
  <c r="C694" i="25"/>
  <c r="C695" i="25"/>
  <c r="C696" i="25"/>
  <c r="C697" i="25"/>
  <c r="C698" i="25"/>
  <c r="C699" i="25"/>
  <c r="C700" i="25"/>
  <c r="C701" i="25"/>
  <c r="C702" i="25"/>
  <c r="C703" i="25"/>
  <c r="C704" i="25"/>
  <c r="C705" i="25"/>
  <c r="C706" i="25"/>
  <c r="C707" i="25"/>
  <c r="C708" i="25"/>
  <c r="C709" i="25"/>
  <c r="C710" i="25"/>
  <c r="C711" i="25"/>
  <c r="C712" i="25"/>
  <c r="C713" i="25"/>
  <c r="C714" i="25"/>
  <c r="C715" i="25"/>
  <c r="C716" i="25"/>
  <c r="C717" i="25"/>
  <c r="C718" i="25"/>
  <c r="C719" i="25"/>
  <c r="C720" i="25"/>
  <c r="C721" i="25"/>
  <c r="C722" i="25"/>
  <c r="C723" i="25"/>
  <c r="C724" i="25"/>
  <c r="C725" i="25"/>
  <c r="C726" i="25"/>
  <c r="C727" i="25"/>
  <c r="C728" i="25"/>
  <c r="C729" i="25"/>
  <c r="C730" i="25"/>
  <c r="C731" i="25"/>
  <c r="C732" i="25"/>
  <c r="C733" i="25"/>
  <c r="C734" i="25"/>
  <c r="C735" i="25"/>
  <c r="C736" i="25"/>
  <c r="C737" i="25"/>
  <c r="C738" i="25"/>
  <c r="C739" i="25"/>
  <c r="C740" i="25"/>
  <c r="C741" i="25"/>
  <c r="C742" i="25"/>
  <c r="C743" i="25"/>
  <c r="C744" i="25"/>
  <c r="C745" i="25"/>
  <c r="C746" i="25"/>
  <c r="C747" i="25"/>
  <c r="C748" i="25"/>
  <c r="C749" i="25"/>
  <c r="C750" i="25"/>
  <c r="C751" i="25"/>
  <c r="C752" i="25"/>
  <c r="C753" i="25"/>
  <c r="C754" i="25"/>
  <c r="C755" i="25"/>
  <c r="C756" i="25"/>
  <c r="C757" i="25"/>
  <c r="C758" i="25"/>
  <c r="C759" i="25"/>
  <c r="C760" i="25"/>
  <c r="C761" i="25"/>
  <c r="C762" i="25"/>
  <c r="C763" i="25"/>
  <c r="C764" i="25"/>
  <c r="C765" i="25"/>
  <c r="C766" i="25"/>
  <c r="C767" i="25"/>
  <c r="C768" i="25"/>
  <c r="C769" i="25"/>
  <c r="C770" i="25"/>
  <c r="C771" i="25"/>
  <c r="C772" i="25"/>
  <c r="C773" i="25"/>
  <c r="C774" i="25"/>
  <c r="C775" i="25"/>
  <c r="C776" i="25"/>
  <c r="C777" i="25"/>
  <c r="C778" i="25"/>
  <c r="C779" i="25"/>
  <c r="C780" i="25"/>
  <c r="C781" i="25"/>
  <c r="C782" i="25"/>
  <c r="C783" i="25"/>
  <c r="C784" i="25"/>
  <c r="C785" i="25"/>
  <c r="C786" i="25"/>
  <c r="C787" i="25"/>
  <c r="C788" i="25"/>
  <c r="C789" i="25"/>
  <c r="C790" i="25"/>
  <c r="C791" i="25"/>
  <c r="C792" i="25"/>
  <c r="C793" i="25"/>
  <c r="C794" i="25"/>
  <c r="C795" i="25"/>
  <c r="C796" i="25"/>
  <c r="C797" i="25"/>
  <c r="C798" i="25"/>
  <c r="C799" i="25"/>
  <c r="C800" i="25"/>
  <c r="C801" i="25"/>
  <c r="C802" i="25"/>
  <c r="C803" i="25"/>
  <c r="C804" i="25"/>
  <c r="C805" i="25"/>
  <c r="C806" i="25"/>
  <c r="C807" i="25"/>
  <c r="C808" i="25"/>
  <c r="C809" i="25"/>
  <c r="C810" i="25"/>
  <c r="C811" i="25"/>
  <c r="C812" i="25"/>
  <c r="C813" i="25"/>
  <c r="C814" i="25"/>
  <c r="C815" i="25"/>
  <c r="C816" i="25"/>
  <c r="C817" i="25"/>
  <c r="C818" i="25"/>
  <c r="C819" i="25"/>
  <c r="C820" i="25"/>
  <c r="C821" i="25"/>
  <c r="C822" i="25"/>
  <c r="C823" i="25"/>
  <c r="C824" i="25"/>
  <c r="C825" i="25"/>
  <c r="C826" i="25"/>
  <c r="C827" i="25"/>
  <c r="C828" i="25"/>
  <c r="C829" i="25"/>
  <c r="C830" i="25"/>
  <c r="C831" i="25"/>
  <c r="C832" i="25"/>
  <c r="C833" i="25"/>
  <c r="C834" i="25"/>
  <c r="C835" i="25"/>
  <c r="C836" i="25"/>
  <c r="C837" i="25"/>
  <c r="C838" i="25"/>
  <c r="C839" i="25"/>
  <c r="C840" i="25"/>
  <c r="C841" i="25"/>
  <c r="C842" i="25"/>
  <c r="C843" i="25"/>
  <c r="C844" i="25"/>
  <c r="C845" i="25"/>
  <c r="C846" i="25"/>
  <c r="C847" i="25"/>
  <c r="C848" i="25"/>
  <c r="C849" i="25"/>
  <c r="C850" i="25"/>
  <c r="C851" i="25"/>
  <c r="C852" i="25"/>
  <c r="C853" i="25"/>
  <c r="C854" i="25"/>
  <c r="C855" i="25"/>
  <c r="C856" i="25"/>
  <c r="C857" i="25"/>
  <c r="C858" i="25"/>
  <c r="C859" i="25"/>
  <c r="C860" i="25"/>
  <c r="C861" i="25"/>
  <c r="C862" i="25"/>
  <c r="C863" i="25"/>
  <c r="C864" i="25"/>
  <c r="C865" i="25"/>
  <c r="C866" i="25"/>
  <c r="C867" i="25"/>
  <c r="C868" i="25"/>
  <c r="C869" i="25"/>
  <c r="C870" i="25"/>
  <c r="C871" i="25"/>
  <c r="C872" i="25"/>
  <c r="C873" i="25"/>
  <c r="C874" i="25"/>
  <c r="C875" i="25"/>
  <c r="C876" i="25"/>
  <c r="C877" i="25"/>
  <c r="C878" i="25"/>
  <c r="C879" i="25"/>
  <c r="C880" i="25"/>
  <c r="C881" i="25"/>
  <c r="C882" i="25"/>
  <c r="C883" i="25"/>
  <c r="C884" i="25"/>
  <c r="C885" i="25"/>
  <c r="C886" i="25"/>
  <c r="C887" i="25"/>
  <c r="C888" i="25"/>
  <c r="C889" i="25"/>
  <c r="C890" i="25"/>
  <c r="C891" i="25"/>
  <c r="C892" i="25"/>
  <c r="C893" i="25"/>
  <c r="C894" i="25"/>
  <c r="C895" i="25"/>
  <c r="C896" i="25"/>
  <c r="C897" i="25"/>
  <c r="C898" i="25"/>
  <c r="C899" i="25"/>
  <c r="C900" i="25"/>
  <c r="C901" i="25"/>
  <c r="C902" i="25"/>
  <c r="C903" i="25"/>
  <c r="C904" i="25"/>
  <c r="C905" i="25"/>
  <c r="C906" i="25"/>
  <c r="C907" i="25"/>
  <c r="C908" i="25"/>
  <c r="C909" i="25"/>
  <c r="C910" i="25"/>
  <c r="C911" i="25"/>
  <c r="C912" i="25"/>
  <c r="C913" i="25"/>
  <c r="C914" i="25"/>
  <c r="C915" i="25"/>
  <c r="C916" i="25"/>
  <c r="C917" i="25"/>
  <c r="C918" i="25"/>
  <c r="C919" i="25"/>
  <c r="C920" i="25"/>
  <c r="C921" i="25"/>
  <c r="C922" i="25"/>
  <c r="C923" i="25"/>
  <c r="C924" i="25"/>
  <c r="C925" i="25"/>
  <c r="C926" i="25"/>
  <c r="C927" i="25"/>
  <c r="C928" i="25"/>
  <c r="C929" i="25"/>
  <c r="C930" i="25"/>
  <c r="C931" i="25"/>
  <c r="C932" i="25"/>
  <c r="C933" i="25"/>
  <c r="C934" i="25"/>
  <c r="C935" i="25"/>
  <c r="C936" i="25"/>
  <c r="C937" i="25"/>
  <c r="C938" i="25"/>
  <c r="C939" i="25"/>
  <c r="C940" i="25"/>
  <c r="C941" i="25"/>
  <c r="C942" i="25"/>
  <c r="C943" i="25"/>
  <c r="C944" i="25"/>
  <c r="C945" i="25"/>
  <c r="C946" i="25"/>
  <c r="C947" i="25"/>
  <c r="C948" i="25"/>
  <c r="C949" i="25"/>
  <c r="C950" i="25"/>
  <c r="C951" i="25"/>
  <c r="C952" i="25"/>
  <c r="C953" i="25"/>
  <c r="C954" i="25"/>
  <c r="C955" i="25"/>
  <c r="C956" i="25"/>
  <c r="C957" i="25"/>
  <c r="C958" i="25"/>
  <c r="C959" i="25"/>
  <c r="C960" i="25"/>
  <c r="C961" i="25"/>
  <c r="C962" i="25"/>
  <c r="C963" i="25"/>
  <c r="C964" i="25"/>
  <c r="C965" i="25"/>
  <c r="C966" i="25"/>
  <c r="C967" i="25"/>
  <c r="C968" i="25"/>
  <c r="C969" i="25"/>
  <c r="C970" i="25"/>
  <c r="C971" i="25"/>
  <c r="C972" i="25"/>
  <c r="C973" i="25"/>
  <c r="C974" i="25"/>
  <c r="C975" i="25"/>
  <c r="C976" i="25"/>
  <c r="C977" i="25"/>
  <c r="C978" i="25"/>
  <c r="C979" i="25"/>
  <c r="C980" i="25"/>
  <c r="C981" i="25"/>
  <c r="C982" i="25"/>
  <c r="C983" i="25"/>
  <c r="C984" i="25"/>
  <c r="C985" i="25"/>
  <c r="C986" i="25"/>
  <c r="C987" i="25"/>
  <c r="C988" i="25"/>
  <c r="C989" i="25"/>
  <c r="C990" i="25"/>
  <c r="C991" i="25"/>
  <c r="C992" i="25"/>
  <c r="C993" i="25"/>
  <c r="C994" i="25"/>
  <c r="C995" i="25"/>
  <c r="C996" i="25"/>
  <c r="C997" i="25"/>
  <c r="C998" i="25"/>
  <c r="C999" i="25"/>
  <c r="C1000" i="25"/>
  <c r="C1001" i="25"/>
  <c r="C1002" i="25"/>
  <c r="C1003" i="25"/>
  <c r="C1004" i="25"/>
  <c r="C1005" i="25"/>
  <c r="C1006" i="25"/>
  <c r="C1007" i="25"/>
  <c r="C1008" i="25"/>
  <c r="C1009" i="25"/>
  <c r="C1010" i="25"/>
  <c r="C1011" i="25"/>
  <c r="C1012" i="25"/>
  <c r="C1013" i="25"/>
  <c r="C1014" i="25"/>
  <c r="B17" i="25"/>
  <c r="B18" i="25"/>
  <c r="B19" i="25"/>
  <c r="B20" i="25"/>
  <c r="B21" i="25"/>
  <c r="B22" i="25"/>
  <c r="B23" i="25"/>
  <c r="B24" i="25"/>
  <c r="B25" i="25"/>
  <c r="B26" i="25"/>
  <c r="B27" i="25"/>
  <c r="B28" i="25"/>
  <c r="B29" i="25"/>
  <c r="B30" i="25"/>
  <c r="B31" i="25"/>
  <c r="B32" i="25"/>
  <c r="B33" i="25"/>
  <c r="B34" i="25"/>
  <c r="B35" i="25"/>
  <c r="B36" i="25"/>
  <c r="B37" i="25"/>
  <c r="B38" i="25"/>
  <c r="B39" i="25"/>
  <c r="B40" i="25"/>
  <c r="B41" i="25"/>
  <c r="B42" i="25"/>
  <c r="B43" i="25"/>
  <c r="B44" i="25"/>
  <c r="B45" i="25"/>
  <c r="B46" i="25"/>
  <c r="B47" i="25"/>
  <c r="B48" i="25"/>
  <c r="B49" i="25"/>
  <c r="B50" i="25"/>
  <c r="B51" i="25"/>
  <c r="B52" i="25"/>
  <c r="B53" i="25"/>
  <c r="B54" i="25"/>
  <c r="B55" i="25"/>
  <c r="B56" i="25"/>
  <c r="B57" i="25"/>
  <c r="B58" i="25"/>
  <c r="B59" i="25"/>
  <c r="B60" i="25"/>
  <c r="B61" i="25"/>
  <c r="B62" i="25"/>
  <c r="B63" i="25"/>
  <c r="B64" i="25"/>
  <c r="B65" i="25"/>
  <c r="B66" i="25"/>
  <c r="B67" i="25"/>
  <c r="B68" i="25"/>
  <c r="B69" i="25"/>
  <c r="B70" i="25"/>
  <c r="B71" i="25"/>
  <c r="B72" i="25"/>
  <c r="B73" i="25"/>
  <c r="B74" i="25"/>
  <c r="B75" i="25"/>
  <c r="B76" i="25"/>
  <c r="B77" i="25"/>
  <c r="B78" i="25"/>
  <c r="B79" i="25"/>
  <c r="B80" i="25"/>
  <c r="B81" i="25"/>
  <c r="B82" i="25"/>
  <c r="B83" i="25"/>
  <c r="B84" i="25"/>
  <c r="B85" i="25"/>
  <c r="B86" i="25"/>
  <c r="B87" i="25"/>
  <c r="B88" i="25"/>
  <c r="B89" i="25"/>
  <c r="B90" i="25"/>
  <c r="B91" i="25"/>
  <c r="B92" i="25"/>
  <c r="B93" i="25"/>
  <c r="B94" i="25"/>
  <c r="B95" i="25"/>
  <c r="B96" i="25"/>
  <c r="B97" i="25"/>
  <c r="B98" i="25"/>
  <c r="B99" i="25"/>
  <c r="B100" i="25"/>
  <c r="B101" i="25"/>
  <c r="B102" i="25"/>
  <c r="B103" i="25"/>
  <c r="B104" i="25"/>
  <c r="B105" i="25"/>
  <c r="B106" i="25"/>
  <c r="B107" i="25"/>
  <c r="B108" i="25"/>
  <c r="B109" i="25"/>
  <c r="B110" i="25"/>
  <c r="B111" i="25"/>
  <c r="B112" i="25"/>
  <c r="B113" i="25"/>
  <c r="B114" i="25"/>
  <c r="B115" i="25"/>
  <c r="B116" i="25"/>
  <c r="B117" i="25"/>
  <c r="B118" i="25"/>
  <c r="B119" i="25"/>
  <c r="B120" i="25"/>
  <c r="B121" i="25"/>
  <c r="B122" i="25"/>
  <c r="B123" i="25"/>
  <c r="B124" i="25"/>
  <c r="B125" i="25"/>
  <c r="B126" i="25"/>
  <c r="B127" i="25"/>
  <c r="B128" i="25"/>
  <c r="B129" i="25"/>
  <c r="B130" i="25"/>
  <c r="B131" i="25"/>
  <c r="B132" i="25"/>
  <c r="B133" i="25"/>
  <c r="B134" i="25"/>
  <c r="B135" i="25"/>
  <c r="B136" i="25"/>
  <c r="B137" i="25"/>
  <c r="B138" i="25"/>
  <c r="B139" i="25"/>
  <c r="B140" i="25"/>
  <c r="B141" i="25"/>
  <c r="B142" i="25"/>
  <c r="B143" i="25"/>
  <c r="B144" i="25"/>
  <c r="B145" i="25"/>
  <c r="B146" i="25"/>
  <c r="B147" i="25"/>
  <c r="B148" i="25"/>
  <c r="B149" i="25"/>
  <c r="B150" i="25"/>
  <c r="B151" i="25"/>
  <c r="B152" i="25"/>
  <c r="B153" i="25"/>
  <c r="B154" i="25"/>
  <c r="B155" i="25"/>
  <c r="B156" i="25"/>
  <c r="B157" i="25"/>
  <c r="B158" i="25"/>
  <c r="B159" i="25"/>
  <c r="B160" i="25"/>
  <c r="B161" i="25"/>
  <c r="B162" i="25"/>
  <c r="B163" i="25"/>
  <c r="B164" i="25"/>
  <c r="B165" i="25"/>
  <c r="B166" i="25"/>
  <c r="B167" i="25"/>
  <c r="B168" i="25"/>
  <c r="B169" i="25"/>
  <c r="B170" i="25"/>
  <c r="B171" i="25"/>
  <c r="B172" i="25"/>
  <c r="B173" i="25"/>
  <c r="B174" i="25"/>
  <c r="B175" i="25"/>
  <c r="B176" i="25"/>
  <c r="B177" i="25"/>
  <c r="B178" i="25"/>
  <c r="B179" i="25"/>
  <c r="B180" i="25"/>
  <c r="B181" i="25"/>
  <c r="B182" i="25"/>
  <c r="B183" i="25"/>
  <c r="B184" i="25"/>
  <c r="B185" i="25"/>
  <c r="B186" i="25"/>
  <c r="B187" i="25"/>
  <c r="B188" i="25"/>
  <c r="B189" i="25"/>
  <c r="B190" i="25"/>
  <c r="B191" i="25"/>
  <c r="B192" i="25"/>
  <c r="B193" i="25"/>
  <c r="B194" i="25"/>
  <c r="B195" i="25"/>
  <c r="B196" i="25"/>
  <c r="B197" i="25"/>
  <c r="B198" i="25"/>
  <c r="B199" i="25"/>
  <c r="B200" i="25"/>
  <c r="B201" i="25"/>
  <c r="B202" i="25"/>
  <c r="B203" i="25"/>
  <c r="B204" i="25"/>
  <c r="B205" i="25"/>
  <c r="B206" i="25"/>
  <c r="B207" i="25"/>
  <c r="B208" i="25"/>
  <c r="B209" i="25"/>
  <c r="B210" i="25"/>
  <c r="B211" i="25"/>
  <c r="B212" i="25"/>
  <c r="B213" i="25"/>
  <c r="B214" i="25"/>
  <c r="B215" i="25"/>
  <c r="B216" i="25"/>
  <c r="B217" i="25"/>
  <c r="B218" i="25"/>
  <c r="B219" i="25"/>
  <c r="B220" i="25"/>
  <c r="B221" i="25"/>
  <c r="B222" i="25"/>
  <c r="B223" i="25"/>
  <c r="B224" i="25"/>
  <c r="B225" i="25"/>
  <c r="B226" i="25"/>
  <c r="B227" i="25"/>
  <c r="B228" i="25"/>
  <c r="B229" i="25"/>
  <c r="B230" i="25"/>
  <c r="B231" i="25"/>
  <c r="B232" i="25"/>
  <c r="B233" i="25"/>
  <c r="B234" i="25"/>
  <c r="B235" i="25"/>
  <c r="B236" i="25"/>
  <c r="B237" i="25"/>
  <c r="B238" i="25"/>
  <c r="B239" i="25"/>
  <c r="B240" i="25"/>
  <c r="B241" i="25"/>
  <c r="B242" i="25"/>
  <c r="B243" i="25"/>
  <c r="B244" i="25"/>
  <c r="B245" i="25"/>
  <c r="B246" i="25"/>
  <c r="B247" i="25"/>
  <c r="B248" i="25"/>
  <c r="B249" i="25"/>
  <c r="B250" i="25"/>
  <c r="B251" i="25"/>
  <c r="B252" i="25"/>
  <c r="B253" i="25"/>
  <c r="B254" i="25"/>
  <c r="B255" i="25"/>
  <c r="B256" i="25"/>
  <c r="B257" i="25"/>
  <c r="B258" i="25"/>
  <c r="B259" i="25"/>
  <c r="B260" i="25"/>
  <c r="B261" i="25"/>
  <c r="B262" i="25"/>
  <c r="B263" i="25"/>
  <c r="B264" i="25"/>
  <c r="B265" i="25"/>
  <c r="B266" i="25"/>
  <c r="B267" i="25"/>
  <c r="B268" i="25"/>
  <c r="B269" i="25"/>
  <c r="B270" i="25"/>
  <c r="B271" i="25"/>
  <c r="B272" i="25"/>
  <c r="B273" i="25"/>
  <c r="B274" i="25"/>
  <c r="B275" i="25"/>
  <c r="B276" i="25"/>
  <c r="B277" i="25"/>
  <c r="B278" i="25"/>
  <c r="B279" i="25"/>
  <c r="B280" i="25"/>
  <c r="B281" i="25"/>
  <c r="B282" i="25"/>
  <c r="B283" i="25"/>
  <c r="B284" i="25"/>
  <c r="B285" i="25"/>
  <c r="B286" i="25"/>
  <c r="B287" i="25"/>
  <c r="B288" i="25"/>
  <c r="B289" i="25"/>
  <c r="B290" i="25"/>
  <c r="B291" i="25"/>
  <c r="B292" i="25"/>
  <c r="B293" i="25"/>
  <c r="B294" i="25"/>
  <c r="B295" i="25"/>
  <c r="B296" i="25"/>
  <c r="B297" i="25"/>
  <c r="B298" i="25"/>
  <c r="B299" i="25"/>
  <c r="B300" i="25"/>
  <c r="B301" i="25"/>
  <c r="B302" i="25"/>
  <c r="B303" i="25"/>
  <c r="B304" i="25"/>
  <c r="B305" i="25"/>
  <c r="B306" i="25"/>
  <c r="B307" i="25"/>
  <c r="B308" i="25"/>
  <c r="B309" i="25"/>
  <c r="B310" i="25"/>
  <c r="B311" i="25"/>
  <c r="B312" i="25"/>
  <c r="B313" i="25"/>
  <c r="B314" i="25"/>
  <c r="B315" i="25"/>
  <c r="B316" i="25"/>
  <c r="B317" i="25"/>
  <c r="B318" i="25"/>
  <c r="B319" i="25"/>
  <c r="B320" i="25"/>
  <c r="B321" i="25"/>
  <c r="B322" i="25"/>
  <c r="B323" i="25"/>
  <c r="B324" i="25"/>
  <c r="B325" i="25"/>
  <c r="B326" i="25"/>
  <c r="B327" i="25"/>
  <c r="B328" i="25"/>
  <c r="B329" i="25"/>
  <c r="B330" i="25"/>
  <c r="B331" i="25"/>
  <c r="B332" i="25"/>
  <c r="B333" i="25"/>
  <c r="B334" i="25"/>
  <c r="B335" i="25"/>
  <c r="B336" i="25"/>
  <c r="B337" i="25"/>
  <c r="B338" i="25"/>
  <c r="B339" i="25"/>
  <c r="B340" i="25"/>
  <c r="B341" i="25"/>
  <c r="B342" i="25"/>
  <c r="B343" i="25"/>
  <c r="B344" i="25"/>
  <c r="B345" i="25"/>
  <c r="B346" i="25"/>
  <c r="B347" i="25"/>
  <c r="B348" i="25"/>
  <c r="B349" i="25"/>
  <c r="B350" i="25"/>
  <c r="B351" i="25"/>
  <c r="B352" i="25"/>
  <c r="B353" i="25"/>
  <c r="B354" i="25"/>
  <c r="B355" i="25"/>
  <c r="B356" i="25"/>
  <c r="B357" i="25"/>
  <c r="B358" i="25"/>
  <c r="B359" i="25"/>
  <c r="B360" i="25"/>
  <c r="B361" i="25"/>
  <c r="B362" i="25"/>
  <c r="B363" i="25"/>
  <c r="B364" i="25"/>
  <c r="B365" i="25"/>
  <c r="B366" i="25"/>
  <c r="B367" i="25"/>
  <c r="B368" i="25"/>
  <c r="B369" i="25"/>
  <c r="B370" i="25"/>
  <c r="B371" i="25"/>
  <c r="B372" i="25"/>
  <c r="B373" i="25"/>
  <c r="B374" i="25"/>
  <c r="B375" i="25"/>
  <c r="B376" i="25"/>
  <c r="B377" i="25"/>
  <c r="B378" i="25"/>
  <c r="B379" i="25"/>
  <c r="B380" i="25"/>
  <c r="B381" i="25"/>
  <c r="B382" i="25"/>
  <c r="B383" i="25"/>
  <c r="B384" i="25"/>
  <c r="B385" i="25"/>
  <c r="B386" i="25"/>
  <c r="B387" i="25"/>
  <c r="B388" i="25"/>
  <c r="B389" i="25"/>
  <c r="B390" i="25"/>
  <c r="B391" i="25"/>
  <c r="B392" i="25"/>
  <c r="B393" i="25"/>
  <c r="B394" i="25"/>
  <c r="B395" i="25"/>
  <c r="B396" i="25"/>
  <c r="B397" i="25"/>
  <c r="B398" i="25"/>
  <c r="B399" i="25"/>
  <c r="B400" i="25"/>
  <c r="B401" i="25"/>
  <c r="B402" i="25"/>
  <c r="B403" i="25"/>
  <c r="B404" i="25"/>
  <c r="B405" i="25"/>
  <c r="B406" i="25"/>
  <c r="B407" i="25"/>
  <c r="B408" i="25"/>
  <c r="B409" i="25"/>
  <c r="B410" i="25"/>
  <c r="B411" i="25"/>
  <c r="B412" i="25"/>
  <c r="B413" i="25"/>
  <c r="B414" i="25"/>
  <c r="B415" i="25"/>
  <c r="B416" i="25"/>
  <c r="B417" i="25"/>
  <c r="B418" i="25"/>
  <c r="B419" i="25"/>
  <c r="B420" i="25"/>
  <c r="B421" i="25"/>
  <c r="B422" i="25"/>
  <c r="B423" i="25"/>
  <c r="B424" i="25"/>
  <c r="B425" i="25"/>
  <c r="B426" i="25"/>
  <c r="B427" i="25"/>
  <c r="B428" i="25"/>
  <c r="B429" i="25"/>
  <c r="B430" i="25"/>
  <c r="B431" i="25"/>
  <c r="B432" i="25"/>
  <c r="B433" i="25"/>
  <c r="B434" i="25"/>
  <c r="B435" i="25"/>
  <c r="B436" i="25"/>
  <c r="B437" i="25"/>
  <c r="B438" i="25"/>
  <c r="B439" i="25"/>
  <c r="B440" i="25"/>
  <c r="B441" i="25"/>
  <c r="B442" i="25"/>
  <c r="B443" i="25"/>
  <c r="B444" i="25"/>
  <c r="B445" i="25"/>
  <c r="B446" i="25"/>
  <c r="B447" i="25"/>
  <c r="B448" i="25"/>
  <c r="B449" i="25"/>
  <c r="B450" i="25"/>
  <c r="B451" i="25"/>
  <c r="B452" i="25"/>
  <c r="B453" i="25"/>
  <c r="B454" i="25"/>
  <c r="B455" i="25"/>
  <c r="B456" i="25"/>
  <c r="B457" i="25"/>
  <c r="B458" i="25"/>
  <c r="B459" i="25"/>
  <c r="B460" i="25"/>
  <c r="B461" i="25"/>
  <c r="B462" i="25"/>
  <c r="B463" i="25"/>
  <c r="B464" i="25"/>
  <c r="B465" i="25"/>
  <c r="B466" i="25"/>
  <c r="B467" i="25"/>
  <c r="B468" i="25"/>
  <c r="B469" i="25"/>
  <c r="B470" i="25"/>
  <c r="B471" i="25"/>
  <c r="B472" i="25"/>
  <c r="B473" i="25"/>
  <c r="B474" i="25"/>
  <c r="B475" i="25"/>
  <c r="B476" i="25"/>
  <c r="B477" i="25"/>
  <c r="B478" i="25"/>
  <c r="B479" i="25"/>
  <c r="B480" i="25"/>
  <c r="B481" i="25"/>
  <c r="B482" i="25"/>
  <c r="B483" i="25"/>
  <c r="B484" i="25"/>
  <c r="B485" i="25"/>
  <c r="B486" i="25"/>
  <c r="B487" i="25"/>
  <c r="B488" i="25"/>
  <c r="B489" i="25"/>
  <c r="B490" i="25"/>
  <c r="B491" i="25"/>
  <c r="B492" i="25"/>
  <c r="B493" i="25"/>
  <c r="B494" i="25"/>
  <c r="B495" i="25"/>
  <c r="B496" i="25"/>
  <c r="B497" i="25"/>
  <c r="B498" i="25"/>
  <c r="B499" i="25"/>
  <c r="B500" i="25"/>
  <c r="B501" i="25"/>
  <c r="B502" i="25"/>
  <c r="B503" i="25"/>
  <c r="B504" i="25"/>
  <c r="B505" i="25"/>
  <c r="B506" i="25"/>
  <c r="B507" i="25"/>
  <c r="B508" i="25"/>
  <c r="B509" i="25"/>
  <c r="B510" i="25"/>
  <c r="B511" i="25"/>
  <c r="B512" i="25"/>
  <c r="B513" i="25"/>
  <c r="B514" i="25"/>
  <c r="B515" i="25"/>
  <c r="B516" i="25"/>
  <c r="B517" i="25"/>
  <c r="B518" i="25"/>
  <c r="B519" i="25"/>
  <c r="B520" i="25"/>
  <c r="B521" i="25"/>
  <c r="B522" i="25"/>
  <c r="B523" i="25"/>
  <c r="B524" i="25"/>
  <c r="B525" i="25"/>
  <c r="B526" i="25"/>
  <c r="B527" i="25"/>
  <c r="B528" i="25"/>
  <c r="B529" i="25"/>
  <c r="B530" i="25"/>
  <c r="B531" i="25"/>
  <c r="B532" i="25"/>
  <c r="B533" i="25"/>
  <c r="B534" i="25"/>
  <c r="B535" i="25"/>
  <c r="B536" i="25"/>
  <c r="B537" i="25"/>
  <c r="B538" i="25"/>
  <c r="B539" i="25"/>
  <c r="B540" i="25"/>
  <c r="B541" i="25"/>
  <c r="B542" i="25"/>
  <c r="B543" i="25"/>
  <c r="B544" i="25"/>
  <c r="B545" i="25"/>
  <c r="B546" i="25"/>
  <c r="B547" i="25"/>
  <c r="B548" i="25"/>
  <c r="B549" i="25"/>
  <c r="B550" i="25"/>
  <c r="B551" i="25"/>
  <c r="B552" i="25"/>
  <c r="B553" i="25"/>
  <c r="B554" i="25"/>
  <c r="B555" i="25"/>
  <c r="B556" i="25"/>
  <c r="B557" i="25"/>
  <c r="B558" i="25"/>
  <c r="B559" i="25"/>
  <c r="B560" i="25"/>
  <c r="B561" i="25"/>
  <c r="B562" i="25"/>
  <c r="B563" i="25"/>
  <c r="B564" i="25"/>
  <c r="B565" i="25"/>
  <c r="B566" i="25"/>
  <c r="B567" i="25"/>
  <c r="B568" i="25"/>
  <c r="B569" i="25"/>
  <c r="B570" i="25"/>
  <c r="B571" i="25"/>
  <c r="B572" i="25"/>
  <c r="B573" i="25"/>
  <c r="B574" i="25"/>
  <c r="B575" i="25"/>
  <c r="B576" i="25"/>
  <c r="B577" i="25"/>
  <c r="B578" i="25"/>
  <c r="B579" i="25"/>
  <c r="B580" i="25"/>
  <c r="B581" i="25"/>
  <c r="B582" i="25"/>
  <c r="B583" i="25"/>
  <c r="B584" i="25"/>
  <c r="B585" i="25"/>
  <c r="B586" i="25"/>
  <c r="B587" i="25"/>
  <c r="B588" i="25"/>
  <c r="B589" i="25"/>
  <c r="B590" i="25"/>
  <c r="B591" i="25"/>
  <c r="B592" i="25"/>
  <c r="B593" i="25"/>
  <c r="B594" i="25"/>
  <c r="B595" i="25"/>
  <c r="B596" i="25"/>
  <c r="B597" i="25"/>
  <c r="B598" i="25"/>
  <c r="B599" i="25"/>
  <c r="B600" i="25"/>
  <c r="B601" i="25"/>
  <c r="B602" i="25"/>
  <c r="B603" i="25"/>
  <c r="B604" i="25"/>
  <c r="B605" i="25"/>
  <c r="B606" i="25"/>
  <c r="B607" i="25"/>
  <c r="B608" i="25"/>
  <c r="B609" i="25"/>
  <c r="B610" i="25"/>
  <c r="B611" i="25"/>
  <c r="B612" i="25"/>
  <c r="B613" i="25"/>
  <c r="B614" i="25"/>
  <c r="B615" i="25"/>
  <c r="B616" i="25"/>
  <c r="B617" i="25"/>
  <c r="B618" i="25"/>
  <c r="B619" i="25"/>
  <c r="B620" i="25"/>
  <c r="B621" i="25"/>
  <c r="B622" i="25"/>
  <c r="B623" i="25"/>
  <c r="B624" i="25"/>
  <c r="B625" i="25"/>
  <c r="B626" i="25"/>
  <c r="B627" i="25"/>
  <c r="B628" i="25"/>
  <c r="B629" i="25"/>
  <c r="B630" i="25"/>
  <c r="B631" i="25"/>
  <c r="B632" i="25"/>
  <c r="B633" i="25"/>
  <c r="B634" i="25"/>
  <c r="B635" i="25"/>
  <c r="B636" i="25"/>
  <c r="B637" i="25"/>
  <c r="B638" i="25"/>
  <c r="B639" i="25"/>
  <c r="B640" i="25"/>
  <c r="B641" i="25"/>
  <c r="B642" i="25"/>
  <c r="B643" i="25"/>
  <c r="B644" i="25"/>
  <c r="B645" i="25"/>
  <c r="B646" i="25"/>
  <c r="B647" i="25"/>
  <c r="B648" i="25"/>
  <c r="B649" i="25"/>
  <c r="B650" i="25"/>
  <c r="B651" i="25"/>
  <c r="B652" i="25"/>
  <c r="B653" i="25"/>
  <c r="B654" i="25"/>
  <c r="B655" i="25"/>
  <c r="B656" i="25"/>
  <c r="B657" i="25"/>
  <c r="B658" i="25"/>
  <c r="B659" i="25"/>
  <c r="B660" i="25"/>
  <c r="B661" i="25"/>
  <c r="B662" i="25"/>
  <c r="B663" i="25"/>
  <c r="B664" i="25"/>
  <c r="B665" i="25"/>
  <c r="B666" i="25"/>
  <c r="B667" i="25"/>
  <c r="B668" i="25"/>
  <c r="B669" i="25"/>
  <c r="B670" i="25"/>
  <c r="B671" i="25"/>
  <c r="B672" i="25"/>
  <c r="B673" i="25"/>
  <c r="B674" i="25"/>
  <c r="B675" i="25"/>
  <c r="B676" i="25"/>
  <c r="B677" i="25"/>
  <c r="B678" i="25"/>
  <c r="B679" i="25"/>
  <c r="B680" i="25"/>
  <c r="B681" i="25"/>
  <c r="B682" i="25"/>
  <c r="B683" i="25"/>
  <c r="B684" i="25"/>
  <c r="B685" i="25"/>
  <c r="B686" i="25"/>
  <c r="B687" i="25"/>
  <c r="B688" i="25"/>
  <c r="B689" i="25"/>
  <c r="B690" i="25"/>
  <c r="B691" i="25"/>
  <c r="B692" i="25"/>
  <c r="B693" i="25"/>
  <c r="B694" i="25"/>
  <c r="B695" i="25"/>
  <c r="B696" i="25"/>
  <c r="B697" i="25"/>
  <c r="B698" i="25"/>
  <c r="B699" i="25"/>
  <c r="B700" i="25"/>
  <c r="B701" i="25"/>
  <c r="B702" i="25"/>
  <c r="B703" i="25"/>
  <c r="B704" i="25"/>
  <c r="B705" i="25"/>
  <c r="B706" i="25"/>
  <c r="B707" i="25"/>
  <c r="B708" i="25"/>
  <c r="B709" i="25"/>
  <c r="B710" i="25"/>
  <c r="B711" i="25"/>
  <c r="B712" i="25"/>
  <c r="B713" i="25"/>
  <c r="B714" i="25"/>
  <c r="B715" i="25"/>
  <c r="B716" i="25"/>
  <c r="B717" i="25"/>
  <c r="B718" i="25"/>
  <c r="B719" i="25"/>
  <c r="B720" i="25"/>
  <c r="B721" i="25"/>
  <c r="B722" i="25"/>
  <c r="B723" i="25"/>
  <c r="B724" i="25"/>
  <c r="B725" i="25"/>
  <c r="B726" i="25"/>
  <c r="B727" i="25"/>
  <c r="B728" i="25"/>
  <c r="B729" i="25"/>
  <c r="B730" i="25"/>
  <c r="B731" i="25"/>
  <c r="B732" i="25"/>
  <c r="B733" i="25"/>
  <c r="B734" i="25"/>
  <c r="B735" i="25"/>
  <c r="B736" i="25"/>
  <c r="B737" i="25"/>
  <c r="B738" i="25"/>
  <c r="B739" i="25"/>
  <c r="B740" i="25"/>
  <c r="B741" i="25"/>
  <c r="B742" i="25"/>
  <c r="B743" i="25"/>
  <c r="B744" i="25"/>
  <c r="B745" i="25"/>
  <c r="B746" i="25"/>
  <c r="B747" i="25"/>
  <c r="B748" i="25"/>
  <c r="B749" i="25"/>
  <c r="B750" i="25"/>
  <c r="B751" i="25"/>
  <c r="B752" i="25"/>
  <c r="B753" i="25"/>
  <c r="B754" i="25"/>
  <c r="B755" i="25"/>
  <c r="B756" i="25"/>
  <c r="B757" i="25"/>
  <c r="B758" i="25"/>
  <c r="B759" i="25"/>
  <c r="B760" i="25"/>
  <c r="B761" i="25"/>
  <c r="B762" i="25"/>
  <c r="B763" i="25"/>
  <c r="B764" i="25"/>
  <c r="B765" i="25"/>
  <c r="B766" i="25"/>
  <c r="B767" i="25"/>
  <c r="B768" i="25"/>
  <c r="B769" i="25"/>
  <c r="B770" i="25"/>
  <c r="B771" i="25"/>
  <c r="B772" i="25"/>
  <c r="B773" i="25"/>
  <c r="B774" i="25"/>
  <c r="B775" i="25"/>
  <c r="B776" i="25"/>
  <c r="B777" i="25"/>
  <c r="B778" i="25"/>
  <c r="B779" i="25"/>
  <c r="B780" i="25"/>
  <c r="B781" i="25"/>
  <c r="B782" i="25"/>
  <c r="B783" i="25"/>
  <c r="B784" i="25"/>
  <c r="B785" i="25"/>
  <c r="B786" i="25"/>
  <c r="B787" i="25"/>
  <c r="B788" i="25"/>
  <c r="B789" i="25"/>
  <c r="B790" i="25"/>
  <c r="B791" i="25"/>
  <c r="B792" i="25"/>
  <c r="B793" i="25"/>
  <c r="B794" i="25"/>
  <c r="B795" i="25"/>
  <c r="B796" i="25"/>
  <c r="B797" i="25"/>
  <c r="B798" i="25"/>
  <c r="B799" i="25"/>
  <c r="B800" i="25"/>
  <c r="B801" i="25"/>
  <c r="B802" i="25"/>
  <c r="B803" i="25"/>
  <c r="B804" i="25"/>
  <c r="B805" i="25"/>
  <c r="B806" i="25"/>
  <c r="B807" i="25"/>
  <c r="B808" i="25"/>
  <c r="B809" i="25"/>
  <c r="B810" i="25"/>
  <c r="B811" i="25"/>
  <c r="B812" i="25"/>
  <c r="B813" i="25"/>
  <c r="B814" i="25"/>
  <c r="B815" i="25"/>
  <c r="B816" i="25"/>
  <c r="B817" i="25"/>
  <c r="B818" i="25"/>
  <c r="B819" i="25"/>
  <c r="B820" i="25"/>
  <c r="B821" i="25"/>
  <c r="B822" i="25"/>
  <c r="B823" i="25"/>
  <c r="B824" i="25"/>
  <c r="B825" i="25"/>
  <c r="B826" i="25"/>
  <c r="B827" i="25"/>
  <c r="B828" i="25"/>
  <c r="B829" i="25"/>
  <c r="B830" i="25"/>
  <c r="B831" i="25"/>
  <c r="B832" i="25"/>
  <c r="B833" i="25"/>
  <c r="B834" i="25"/>
  <c r="B835" i="25"/>
  <c r="B836" i="25"/>
  <c r="B837" i="25"/>
  <c r="B838" i="25"/>
  <c r="B839" i="25"/>
  <c r="B840" i="25"/>
  <c r="B841" i="25"/>
  <c r="B842" i="25"/>
  <c r="B843" i="25"/>
  <c r="B844" i="25"/>
  <c r="B845" i="25"/>
  <c r="B846" i="25"/>
  <c r="B847" i="25"/>
  <c r="B848" i="25"/>
  <c r="B849" i="25"/>
  <c r="B850" i="25"/>
  <c r="B851" i="25"/>
  <c r="B852" i="25"/>
  <c r="B853" i="25"/>
  <c r="B854" i="25"/>
  <c r="B855" i="25"/>
  <c r="B856" i="25"/>
  <c r="B857" i="25"/>
  <c r="B858" i="25"/>
  <c r="B859" i="25"/>
  <c r="B860" i="25"/>
  <c r="B861" i="25"/>
  <c r="B862" i="25"/>
  <c r="B863" i="25"/>
  <c r="B864" i="25"/>
  <c r="B865" i="25"/>
  <c r="B866" i="25"/>
  <c r="B867" i="25"/>
  <c r="B868" i="25"/>
  <c r="B869" i="25"/>
  <c r="B870" i="25"/>
  <c r="B871" i="25"/>
  <c r="B872" i="25"/>
  <c r="B873" i="25"/>
  <c r="B874" i="25"/>
  <c r="B875" i="25"/>
  <c r="B876" i="25"/>
  <c r="B877" i="25"/>
  <c r="B878" i="25"/>
  <c r="B879" i="25"/>
  <c r="B880" i="25"/>
  <c r="B881" i="25"/>
  <c r="B882" i="25"/>
  <c r="B883" i="25"/>
  <c r="B884" i="25"/>
  <c r="B885" i="25"/>
  <c r="B886" i="25"/>
  <c r="B887" i="25"/>
  <c r="B888" i="25"/>
  <c r="B889" i="25"/>
  <c r="B890" i="25"/>
  <c r="B891" i="25"/>
  <c r="B892" i="25"/>
  <c r="B893" i="25"/>
  <c r="B894" i="25"/>
  <c r="B895" i="25"/>
  <c r="B896" i="25"/>
  <c r="B897" i="25"/>
  <c r="B898" i="25"/>
  <c r="B899" i="25"/>
  <c r="B900" i="25"/>
  <c r="B901" i="25"/>
  <c r="B902" i="25"/>
  <c r="B903" i="25"/>
  <c r="B904" i="25"/>
  <c r="B905" i="25"/>
  <c r="B906" i="25"/>
  <c r="B907" i="25"/>
  <c r="B908" i="25"/>
  <c r="B909" i="25"/>
  <c r="B910" i="25"/>
  <c r="B911" i="25"/>
  <c r="B912" i="25"/>
  <c r="B913" i="25"/>
  <c r="B914" i="25"/>
  <c r="B915" i="25"/>
  <c r="B916" i="25"/>
  <c r="B917" i="25"/>
  <c r="B918" i="25"/>
  <c r="B919" i="25"/>
  <c r="B920" i="25"/>
  <c r="B921" i="25"/>
  <c r="B922" i="25"/>
  <c r="B923" i="25"/>
  <c r="B924" i="25"/>
  <c r="B925" i="25"/>
  <c r="B926" i="25"/>
  <c r="B927" i="25"/>
  <c r="B928" i="25"/>
  <c r="B929" i="25"/>
  <c r="B930" i="25"/>
  <c r="B931" i="25"/>
  <c r="B932" i="25"/>
  <c r="B933" i="25"/>
  <c r="B934" i="25"/>
  <c r="B935" i="25"/>
  <c r="B936" i="25"/>
  <c r="B937" i="25"/>
  <c r="B938" i="25"/>
  <c r="B939" i="25"/>
  <c r="B940" i="25"/>
  <c r="B941" i="25"/>
  <c r="B942" i="25"/>
  <c r="B943" i="25"/>
  <c r="B944" i="25"/>
  <c r="B945" i="25"/>
  <c r="B946" i="25"/>
  <c r="B947" i="25"/>
  <c r="B948" i="25"/>
  <c r="B949" i="25"/>
  <c r="B950" i="25"/>
  <c r="B951" i="25"/>
  <c r="B952" i="25"/>
  <c r="B953" i="25"/>
  <c r="B954" i="25"/>
  <c r="B955" i="25"/>
  <c r="B956" i="25"/>
  <c r="B957" i="25"/>
  <c r="B958" i="25"/>
  <c r="B959" i="25"/>
  <c r="B960" i="25"/>
  <c r="B961" i="25"/>
  <c r="B962" i="25"/>
  <c r="B963" i="25"/>
  <c r="B964" i="25"/>
  <c r="B965" i="25"/>
  <c r="B966" i="25"/>
  <c r="B967" i="25"/>
  <c r="B968" i="25"/>
  <c r="B969" i="25"/>
  <c r="B970" i="25"/>
  <c r="B971" i="25"/>
  <c r="B972" i="25"/>
  <c r="B973" i="25"/>
  <c r="B974" i="25"/>
  <c r="B975" i="25"/>
  <c r="B976" i="25"/>
  <c r="B977" i="25"/>
  <c r="B978" i="25"/>
  <c r="B979" i="25"/>
  <c r="B980" i="25"/>
  <c r="B981" i="25"/>
  <c r="B982" i="25"/>
  <c r="B983" i="25"/>
  <c r="B984" i="25"/>
  <c r="B985" i="25"/>
  <c r="B986" i="25"/>
  <c r="B987" i="25"/>
  <c r="B988" i="25"/>
  <c r="B989" i="25"/>
  <c r="B990" i="25"/>
  <c r="B991" i="25"/>
  <c r="B992" i="25"/>
  <c r="B993" i="25"/>
  <c r="B994" i="25"/>
  <c r="B995" i="25"/>
  <c r="B996" i="25"/>
  <c r="B997" i="25"/>
  <c r="B998" i="25"/>
  <c r="B999" i="25"/>
  <c r="B1000" i="25"/>
  <c r="B1001" i="25"/>
  <c r="B1002" i="25"/>
  <c r="B1003" i="25"/>
  <c r="B1004" i="25"/>
  <c r="B1005" i="25"/>
  <c r="B1006" i="25"/>
  <c r="B1007" i="25"/>
  <c r="B1008" i="25"/>
  <c r="B1009" i="25"/>
  <c r="B1010" i="25"/>
  <c r="B1011" i="25"/>
  <c r="B1012" i="25"/>
  <c r="B1013" i="25"/>
  <c r="B1014" i="25"/>
  <c r="D1014" i="25"/>
  <c r="D1013" i="25"/>
  <c r="D1012" i="25"/>
  <c r="D1011" i="25"/>
  <c r="D1010" i="25"/>
  <c r="D1009" i="25"/>
  <c r="D1008" i="25"/>
  <c r="D1007" i="25"/>
  <c r="D1006" i="25"/>
  <c r="D1005" i="25"/>
  <c r="D1004" i="25"/>
  <c r="D1003" i="25"/>
  <c r="D1002" i="25"/>
  <c r="D1001" i="25"/>
  <c r="D999" i="25"/>
  <c r="D998" i="25"/>
  <c r="D997" i="25"/>
  <c r="D996" i="25"/>
  <c r="D995" i="25"/>
  <c r="D994" i="25"/>
  <c r="D993" i="25"/>
  <c r="D992" i="25"/>
  <c r="D991" i="25"/>
  <c r="D990" i="25"/>
  <c r="D989" i="25"/>
  <c r="D988" i="25"/>
  <c r="D987" i="25"/>
  <c r="D986" i="25"/>
  <c r="D985" i="25"/>
  <c r="D984" i="25"/>
  <c r="D983" i="25"/>
  <c r="D982" i="25"/>
  <c r="D981" i="25"/>
  <c r="D980" i="25"/>
  <c r="D979" i="25"/>
  <c r="D978" i="25"/>
  <c r="D977" i="25"/>
  <c r="D976" i="25"/>
  <c r="D975" i="25"/>
  <c r="D974" i="25"/>
  <c r="D973" i="25"/>
  <c r="D972" i="25"/>
  <c r="D971" i="25"/>
  <c r="D970" i="25"/>
  <c r="D969" i="25"/>
  <c r="D968" i="25"/>
  <c r="D967" i="25"/>
  <c r="D966" i="25"/>
  <c r="D965" i="25"/>
  <c r="D964" i="25"/>
  <c r="D963" i="25"/>
  <c r="D962" i="25"/>
  <c r="D961" i="25"/>
  <c r="D960" i="25"/>
  <c r="D959" i="25"/>
  <c r="D958" i="25"/>
  <c r="D957" i="25"/>
  <c r="D956" i="25"/>
  <c r="D955" i="25"/>
  <c r="D954" i="25"/>
  <c r="D953" i="25"/>
  <c r="D952" i="25"/>
  <c r="D951" i="25"/>
  <c r="D950" i="25"/>
  <c r="D949" i="25"/>
  <c r="D948" i="25"/>
  <c r="D947" i="25"/>
  <c r="D946" i="25"/>
  <c r="D945" i="25"/>
  <c r="D944" i="25"/>
  <c r="D943" i="25"/>
  <c r="D942" i="25"/>
  <c r="D941" i="25"/>
  <c r="D940" i="25"/>
  <c r="D939" i="25"/>
  <c r="D938" i="25"/>
  <c r="D937" i="25"/>
  <c r="D936" i="25"/>
  <c r="D935" i="25"/>
  <c r="D934" i="25"/>
  <c r="D933" i="25"/>
  <c r="D932" i="25"/>
  <c r="D931" i="25"/>
  <c r="D930" i="25"/>
  <c r="D929" i="25"/>
  <c r="D928" i="25"/>
  <c r="D927" i="25"/>
  <c r="D926" i="25"/>
  <c r="D925" i="25"/>
  <c r="D924" i="25"/>
  <c r="D923" i="25"/>
  <c r="D922" i="25"/>
  <c r="D921" i="25"/>
  <c r="D920" i="25"/>
  <c r="D919" i="25"/>
  <c r="D918" i="25"/>
  <c r="D917" i="25"/>
  <c r="D916" i="25"/>
  <c r="D915" i="25"/>
  <c r="D914" i="25"/>
  <c r="D913" i="25"/>
  <c r="D912" i="25"/>
  <c r="D911" i="25"/>
  <c r="D910" i="25"/>
  <c r="D909" i="25"/>
  <c r="D908" i="25"/>
  <c r="D907" i="25"/>
  <c r="D906" i="25"/>
  <c r="D905" i="25"/>
  <c r="D904" i="25"/>
  <c r="D903" i="25"/>
  <c r="D902" i="25"/>
  <c r="D901" i="25"/>
  <c r="D899" i="25"/>
  <c r="D898" i="25"/>
  <c r="D897" i="25"/>
  <c r="D896" i="25"/>
  <c r="D895" i="25"/>
  <c r="D894" i="25"/>
  <c r="D893" i="25"/>
  <c r="D892" i="25"/>
  <c r="D891" i="25"/>
  <c r="D890" i="25"/>
  <c r="D889" i="25"/>
  <c r="D888" i="25"/>
  <c r="D887" i="25"/>
  <c r="D886" i="25"/>
  <c r="D885" i="25"/>
  <c r="D884" i="25"/>
  <c r="D883" i="25"/>
  <c r="D882" i="25"/>
  <c r="D881" i="25"/>
  <c r="D880" i="25"/>
  <c r="D879" i="25"/>
  <c r="D878" i="25"/>
  <c r="D877" i="25"/>
  <c r="D876" i="25"/>
  <c r="D875" i="25"/>
  <c r="D874" i="25"/>
  <c r="D873" i="25"/>
  <c r="D872" i="25"/>
  <c r="D871" i="25"/>
  <c r="D870" i="25"/>
  <c r="D869" i="25"/>
  <c r="D868" i="25"/>
  <c r="D867" i="25"/>
  <c r="D866" i="25"/>
  <c r="D865" i="25"/>
  <c r="D864" i="25"/>
  <c r="D863" i="25"/>
  <c r="D862" i="25"/>
  <c r="D861" i="25"/>
  <c r="D860" i="25"/>
  <c r="D859" i="25"/>
  <c r="D858" i="25"/>
  <c r="D857" i="25"/>
  <c r="D856" i="25"/>
  <c r="D855" i="25"/>
  <c r="D854" i="25"/>
  <c r="D853" i="25"/>
  <c r="D852" i="25"/>
  <c r="D851" i="25"/>
  <c r="D850" i="25"/>
  <c r="D849" i="25"/>
  <c r="D848" i="25"/>
  <c r="D847" i="25"/>
  <c r="D846" i="25"/>
  <c r="D845" i="25"/>
  <c r="D844" i="25"/>
  <c r="D843" i="25"/>
  <c r="D842" i="25"/>
  <c r="D841" i="25"/>
  <c r="D840" i="25"/>
  <c r="D839" i="25"/>
  <c r="D838" i="25"/>
  <c r="D837" i="25"/>
  <c r="D836" i="25"/>
  <c r="D835" i="25"/>
  <c r="D834" i="25"/>
  <c r="D833" i="25"/>
  <c r="D832" i="25"/>
  <c r="D831" i="25"/>
  <c r="D830" i="25"/>
  <c r="D829" i="25"/>
  <c r="D828" i="25"/>
  <c r="D827" i="25"/>
  <c r="D826" i="25"/>
  <c r="D825" i="25"/>
  <c r="D824" i="25"/>
  <c r="D823" i="25"/>
  <c r="D822" i="25"/>
  <c r="D821" i="25"/>
  <c r="D820" i="25"/>
  <c r="D819" i="25"/>
  <c r="D818" i="25"/>
  <c r="D817" i="25"/>
  <c r="D816" i="25"/>
  <c r="D815" i="25"/>
  <c r="D814" i="25"/>
  <c r="D813" i="25"/>
  <c r="D812" i="25"/>
  <c r="D811" i="25"/>
  <c r="D810" i="25"/>
  <c r="D809" i="25"/>
  <c r="D808" i="25"/>
  <c r="D807" i="25"/>
  <c r="D806" i="25"/>
  <c r="D805" i="25"/>
  <c r="D804" i="25"/>
  <c r="D803" i="25"/>
  <c r="D802" i="25"/>
  <c r="D801" i="25"/>
  <c r="D799" i="25"/>
  <c r="D798" i="25"/>
  <c r="D797" i="25"/>
  <c r="D796" i="25"/>
  <c r="D795" i="25"/>
  <c r="D794" i="25"/>
  <c r="D793" i="25"/>
  <c r="D792" i="25"/>
  <c r="D791" i="25"/>
  <c r="D790" i="25"/>
  <c r="D789" i="25"/>
  <c r="D788" i="25"/>
  <c r="D787" i="25"/>
  <c r="D786" i="25"/>
  <c r="D785" i="25"/>
  <c r="D784" i="25"/>
  <c r="D783" i="25"/>
  <c r="D782" i="25"/>
  <c r="D781" i="25"/>
  <c r="D780" i="25"/>
  <c r="D779" i="25"/>
  <c r="D778" i="25"/>
  <c r="D777" i="25"/>
  <c r="D776" i="25"/>
  <c r="D775" i="25"/>
  <c r="D774" i="25"/>
  <c r="D773" i="25"/>
  <c r="D772" i="25"/>
  <c r="D771" i="25"/>
  <c r="D770" i="25"/>
  <c r="D769" i="25"/>
  <c r="D768" i="25"/>
  <c r="D767" i="25"/>
  <c r="D766" i="25"/>
  <c r="D765" i="25"/>
  <c r="D764" i="25"/>
  <c r="D763" i="25"/>
  <c r="D762" i="25"/>
  <c r="D761" i="25"/>
  <c r="D760" i="25"/>
  <c r="D759" i="25"/>
  <c r="D758" i="25"/>
  <c r="D757" i="25"/>
  <c r="D756" i="25"/>
  <c r="D755" i="25"/>
  <c r="D754" i="25"/>
  <c r="D753" i="25"/>
  <c r="D752" i="25"/>
  <c r="D751" i="25"/>
  <c r="D750" i="25"/>
  <c r="D749" i="25"/>
  <c r="D748" i="25"/>
  <c r="D747" i="25"/>
  <c r="D746" i="25"/>
  <c r="D745" i="25"/>
  <c r="D744" i="25"/>
  <c r="D743" i="25"/>
  <c r="D742" i="25"/>
  <c r="D741" i="25"/>
  <c r="D740" i="25"/>
  <c r="D739" i="25"/>
  <c r="D738" i="25"/>
  <c r="D737" i="25"/>
  <c r="D736" i="25"/>
  <c r="D735" i="25"/>
  <c r="D734" i="25"/>
  <c r="D733" i="25"/>
  <c r="D732" i="25"/>
  <c r="D731" i="25"/>
  <c r="D730" i="25"/>
  <c r="D729" i="25"/>
  <c r="D728" i="25"/>
  <c r="D727" i="25"/>
  <c r="D726" i="25"/>
  <c r="D725" i="25"/>
  <c r="D724" i="25"/>
  <c r="D723" i="25"/>
  <c r="D722" i="25"/>
  <c r="D721" i="25"/>
  <c r="D720" i="25"/>
  <c r="D719" i="25"/>
  <c r="D718" i="25"/>
  <c r="D717" i="25"/>
  <c r="D716" i="25"/>
  <c r="D715" i="25"/>
  <c r="D714" i="25"/>
  <c r="D713" i="25"/>
  <c r="D712" i="25"/>
  <c r="D711" i="25"/>
  <c r="D710" i="25"/>
  <c r="D709" i="25"/>
  <c r="D708" i="25"/>
  <c r="D707" i="25"/>
  <c r="D706" i="25"/>
  <c r="D705" i="25"/>
  <c r="D704" i="25"/>
  <c r="D703" i="25"/>
  <c r="D702" i="25"/>
  <c r="D701" i="25"/>
  <c r="D699" i="25"/>
  <c r="D698" i="25"/>
  <c r="D697" i="25"/>
  <c r="D696" i="25"/>
  <c r="D695" i="25"/>
  <c r="D694" i="25"/>
  <c r="D693" i="25"/>
  <c r="D692" i="25"/>
  <c r="D691" i="25"/>
  <c r="D690" i="25"/>
  <c r="D689" i="25"/>
  <c r="D688" i="25"/>
  <c r="D687" i="25"/>
  <c r="D686" i="25"/>
  <c r="D685" i="25"/>
  <c r="D684" i="25"/>
  <c r="D683" i="25"/>
  <c r="D682" i="25"/>
  <c r="D681" i="25"/>
  <c r="D680" i="25"/>
  <c r="D679" i="25"/>
  <c r="D678" i="25"/>
  <c r="D677" i="25"/>
  <c r="D676" i="25"/>
  <c r="D675" i="25"/>
  <c r="D674" i="25"/>
  <c r="D673" i="25"/>
  <c r="D672" i="25"/>
  <c r="D671" i="25"/>
  <c r="D670" i="25"/>
  <c r="D669" i="25"/>
  <c r="D668" i="25"/>
  <c r="D667" i="25"/>
  <c r="D666" i="25"/>
  <c r="D665" i="25"/>
  <c r="D664" i="25"/>
  <c r="D663" i="25"/>
  <c r="D662" i="25"/>
  <c r="D661" i="25"/>
  <c r="D660" i="25"/>
  <c r="D659" i="25"/>
  <c r="D658" i="25"/>
  <c r="D657" i="25"/>
  <c r="D656" i="25"/>
  <c r="D655" i="25"/>
  <c r="D654" i="25"/>
  <c r="D653" i="25"/>
  <c r="D652" i="25"/>
  <c r="D651" i="25"/>
  <c r="D650" i="25"/>
  <c r="D649" i="25"/>
  <c r="D648" i="25"/>
  <c r="D647" i="25"/>
  <c r="D646" i="25"/>
  <c r="D645" i="25"/>
  <c r="D644" i="25"/>
  <c r="D643" i="25"/>
  <c r="D642" i="25"/>
  <c r="D641" i="25"/>
  <c r="D640" i="25"/>
  <c r="D639" i="25"/>
  <c r="D638" i="25"/>
  <c r="D637" i="25"/>
  <c r="D636" i="25"/>
  <c r="D635" i="25"/>
  <c r="D634" i="25"/>
  <c r="D633" i="25"/>
  <c r="D632" i="25"/>
  <c r="D631" i="25"/>
  <c r="D630" i="25"/>
  <c r="D629" i="25"/>
  <c r="D628" i="25"/>
  <c r="D627" i="25"/>
  <c r="D626" i="25"/>
  <c r="D625" i="25"/>
  <c r="D624" i="25"/>
  <c r="D623" i="25"/>
  <c r="D622" i="25"/>
  <c r="D621" i="25"/>
  <c r="D620" i="25"/>
  <c r="D619" i="25"/>
  <c r="D618" i="25"/>
  <c r="D617" i="25"/>
  <c r="D616" i="25"/>
  <c r="D615" i="25"/>
  <c r="D614" i="25"/>
  <c r="D613" i="25"/>
  <c r="D612" i="25"/>
  <c r="D611" i="25"/>
  <c r="D610" i="25"/>
  <c r="D609" i="25"/>
  <c r="D608" i="25"/>
  <c r="D607" i="25"/>
  <c r="D606" i="25"/>
  <c r="D605" i="25"/>
  <c r="D604" i="25"/>
  <c r="D603" i="25"/>
  <c r="D602" i="25"/>
  <c r="D601" i="25"/>
  <c r="D599" i="25"/>
  <c r="D598" i="25"/>
  <c r="D597" i="25"/>
  <c r="D596" i="25"/>
  <c r="D595" i="25"/>
  <c r="D594" i="25"/>
  <c r="D593" i="25"/>
  <c r="D592" i="25"/>
  <c r="D591" i="25"/>
  <c r="D590" i="25"/>
  <c r="D589" i="25"/>
  <c r="D588" i="25"/>
  <c r="D587" i="25"/>
  <c r="D586" i="25"/>
  <c r="D585" i="25"/>
  <c r="D584" i="25"/>
  <c r="D583" i="25"/>
  <c r="D582" i="25"/>
  <c r="D581" i="25"/>
  <c r="D580" i="25"/>
  <c r="D579" i="25"/>
  <c r="D578" i="25"/>
  <c r="D577" i="25"/>
  <c r="D576" i="25"/>
  <c r="D575" i="25"/>
  <c r="D574" i="25"/>
  <c r="D573" i="25"/>
  <c r="D572" i="25"/>
  <c r="D571" i="25"/>
  <c r="D570" i="25"/>
  <c r="D569" i="25"/>
  <c r="D568" i="25"/>
  <c r="D567" i="25"/>
  <c r="D566" i="25"/>
  <c r="D565" i="25"/>
  <c r="D564" i="25"/>
  <c r="D563" i="25"/>
  <c r="D562" i="25"/>
  <c r="D561" i="25"/>
  <c r="D560" i="25"/>
  <c r="D559" i="25"/>
  <c r="D558" i="25"/>
  <c r="D557" i="25"/>
  <c r="D556" i="25"/>
  <c r="D555" i="25"/>
  <c r="D554" i="25"/>
  <c r="D553" i="25"/>
  <c r="D552" i="25"/>
  <c r="D551" i="25"/>
  <c r="D550" i="25"/>
  <c r="D549" i="25"/>
  <c r="D548" i="25"/>
  <c r="D547" i="25"/>
  <c r="D546" i="25"/>
  <c r="D545" i="25"/>
  <c r="D544" i="25"/>
  <c r="D543" i="25"/>
  <c r="D542" i="25"/>
  <c r="D541" i="25"/>
  <c r="D540" i="25"/>
  <c r="D539" i="25"/>
  <c r="D538" i="25"/>
  <c r="D537" i="25"/>
  <c r="D536" i="25"/>
  <c r="D535" i="25"/>
  <c r="D534" i="25"/>
  <c r="D533" i="25"/>
  <c r="D532" i="25"/>
  <c r="D531" i="25"/>
  <c r="D530" i="25"/>
  <c r="D529" i="25"/>
  <c r="D528" i="25"/>
  <c r="D527" i="25"/>
  <c r="D526" i="25"/>
  <c r="D525" i="25"/>
  <c r="D524" i="25"/>
  <c r="D523" i="25"/>
  <c r="D522" i="25"/>
  <c r="D521" i="25"/>
  <c r="D520" i="25"/>
  <c r="D519" i="25"/>
  <c r="D518" i="25"/>
  <c r="D517" i="25"/>
  <c r="D516" i="25"/>
  <c r="D515" i="25"/>
  <c r="D514" i="25"/>
  <c r="D513" i="25"/>
  <c r="D512" i="25"/>
  <c r="D511" i="25"/>
  <c r="D510" i="25"/>
  <c r="D509" i="25"/>
  <c r="D508" i="25"/>
  <c r="D507" i="25"/>
  <c r="D506" i="25"/>
  <c r="D505" i="25"/>
  <c r="D504" i="25"/>
  <c r="D503" i="25"/>
  <c r="D502" i="25"/>
  <c r="D501" i="25"/>
  <c r="D499" i="25"/>
  <c r="D498" i="25"/>
  <c r="D497" i="25"/>
  <c r="D496" i="25"/>
  <c r="D495" i="25"/>
  <c r="D494" i="25"/>
  <c r="D493" i="25"/>
  <c r="D492" i="25"/>
  <c r="D491" i="25"/>
  <c r="D490" i="25"/>
  <c r="D489" i="25"/>
  <c r="D488" i="25"/>
  <c r="D487" i="25"/>
  <c r="D486" i="25"/>
  <c r="D485" i="25"/>
  <c r="D484" i="25"/>
  <c r="D483" i="25"/>
  <c r="D482" i="25"/>
  <c r="D481" i="25"/>
  <c r="D480" i="25"/>
  <c r="D479" i="25"/>
  <c r="D478" i="25"/>
  <c r="D477" i="25"/>
  <c r="D476" i="25"/>
  <c r="D475" i="25"/>
  <c r="D474" i="25"/>
  <c r="D473" i="25"/>
  <c r="D472" i="25"/>
  <c r="D471" i="25"/>
  <c r="D470" i="25"/>
  <c r="D469" i="25"/>
  <c r="D468" i="25"/>
  <c r="D467" i="25"/>
  <c r="D466" i="25"/>
  <c r="D465" i="25"/>
  <c r="D464" i="25"/>
  <c r="D463" i="25"/>
  <c r="D462" i="25"/>
  <c r="D461" i="25"/>
  <c r="D460" i="25"/>
  <c r="D459" i="25"/>
  <c r="D458" i="25"/>
  <c r="D457" i="25"/>
  <c r="D456" i="25"/>
  <c r="D455" i="25"/>
  <c r="D454" i="25"/>
  <c r="D453" i="25"/>
  <c r="D452" i="25"/>
  <c r="D451" i="25"/>
  <c r="D450" i="25"/>
  <c r="D449" i="25"/>
  <c r="D448" i="25"/>
  <c r="D447" i="25"/>
  <c r="D446" i="25"/>
  <c r="D445" i="25"/>
  <c r="D444" i="25"/>
  <c r="D443" i="25"/>
  <c r="D442" i="25"/>
  <c r="D441" i="25"/>
  <c r="D440" i="25"/>
  <c r="D439" i="25"/>
  <c r="D438" i="25"/>
  <c r="D437" i="25"/>
  <c r="D436" i="25"/>
  <c r="D435" i="25"/>
  <c r="D434" i="25"/>
  <c r="D433" i="25"/>
  <c r="D432" i="25"/>
  <c r="D431" i="25"/>
  <c r="D430" i="25"/>
  <c r="D429" i="25"/>
  <c r="D428" i="25"/>
  <c r="D427" i="25"/>
  <c r="D426" i="25"/>
  <c r="D425" i="25"/>
  <c r="D424" i="25"/>
  <c r="D423" i="25"/>
  <c r="D422" i="25"/>
  <c r="D421" i="25"/>
  <c r="D420" i="25"/>
  <c r="D419" i="25"/>
  <c r="D418" i="25"/>
  <c r="D417" i="25"/>
  <c r="D416" i="25"/>
  <c r="D415" i="25"/>
  <c r="D414" i="25"/>
  <c r="D413" i="25"/>
  <c r="D412" i="25"/>
  <c r="D411" i="25"/>
  <c r="D410" i="25"/>
  <c r="D409" i="25"/>
  <c r="D408" i="25"/>
  <c r="D407" i="25"/>
  <c r="D406" i="25"/>
  <c r="D405" i="25"/>
  <c r="D404" i="25"/>
  <c r="D403" i="25"/>
  <c r="D402" i="25"/>
  <c r="D401" i="25"/>
  <c r="D399" i="25"/>
  <c r="D398" i="25"/>
  <c r="D397" i="25"/>
  <c r="D396" i="25"/>
  <c r="D395" i="25"/>
  <c r="D394" i="25"/>
  <c r="D393" i="25"/>
  <c r="D392" i="25"/>
  <c r="D391" i="25"/>
  <c r="D390" i="25"/>
  <c r="D389" i="25"/>
  <c r="D388" i="25"/>
  <c r="D387" i="25"/>
  <c r="D386" i="25"/>
  <c r="D385" i="25"/>
  <c r="D384" i="25"/>
  <c r="D383" i="25"/>
  <c r="D382" i="25"/>
  <c r="D381" i="25"/>
  <c r="D380" i="25"/>
  <c r="D379" i="25"/>
  <c r="D378" i="25"/>
  <c r="D377" i="25"/>
  <c r="D376" i="25"/>
  <c r="D375" i="25"/>
  <c r="D374" i="25"/>
  <c r="D373" i="25"/>
  <c r="D372" i="25"/>
  <c r="D371" i="25"/>
  <c r="D370" i="25"/>
  <c r="D369" i="25"/>
  <c r="D368" i="25"/>
  <c r="D367" i="25"/>
  <c r="D366" i="25"/>
  <c r="D365" i="25"/>
  <c r="D364" i="25"/>
  <c r="D363" i="25"/>
  <c r="D362" i="25"/>
  <c r="D361" i="25"/>
  <c r="D360" i="25"/>
  <c r="D359" i="25"/>
  <c r="D358" i="25"/>
  <c r="D357" i="25"/>
  <c r="D356" i="25"/>
  <c r="D355" i="25"/>
  <c r="D354" i="25"/>
  <c r="D353" i="25"/>
  <c r="D352" i="25"/>
  <c r="D351" i="25"/>
  <c r="D350" i="25"/>
  <c r="D349" i="25"/>
  <c r="D348" i="25"/>
  <c r="D347" i="25"/>
  <c r="D346" i="25"/>
  <c r="D345" i="25"/>
  <c r="D344" i="25"/>
  <c r="D343" i="25"/>
  <c r="D342" i="25"/>
  <c r="D341" i="25"/>
  <c r="D340" i="25"/>
  <c r="D339" i="25"/>
  <c r="D338" i="25"/>
  <c r="D337" i="25"/>
  <c r="D336" i="25"/>
  <c r="D335" i="25"/>
  <c r="D334" i="25"/>
  <c r="D333" i="25"/>
  <c r="D332" i="25"/>
  <c r="D331" i="25"/>
  <c r="D330" i="25"/>
  <c r="D329" i="25"/>
  <c r="D328" i="25"/>
  <c r="D327" i="25"/>
  <c r="D326" i="25"/>
  <c r="D325" i="25"/>
  <c r="D324" i="25"/>
  <c r="D323" i="25"/>
  <c r="D322" i="25"/>
  <c r="D321" i="25"/>
  <c r="D320" i="25"/>
  <c r="D319" i="25"/>
  <c r="D318" i="25"/>
  <c r="D317" i="25"/>
  <c r="D316" i="25"/>
  <c r="D315" i="25"/>
  <c r="D314" i="25"/>
  <c r="D313" i="25"/>
  <c r="D312" i="25"/>
  <c r="D311" i="25"/>
  <c r="D310" i="25"/>
  <c r="D309" i="25"/>
  <c r="D308" i="25"/>
  <c r="D307" i="25"/>
  <c r="D306" i="25"/>
  <c r="D305" i="25"/>
  <c r="D304" i="25"/>
  <c r="D303" i="25"/>
  <c r="D302" i="25"/>
  <c r="D301" i="25"/>
  <c r="D299" i="25"/>
  <c r="D298" i="25"/>
  <c r="D297" i="25"/>
  <c r="D296" i="25"/>
  <c r="D295" i="25"/>
  <c r="D294" i="25"/>
  <c r="D293" i="25"/>
  <c r="D292" i="25"/>
  <c r="D291" i="25"/>
  <c r="D290" i="25"/>
  <c r="D289" i="25"/>
  <c r="D288" i="25"/>
  <c r="D287" i="25"/>
  <c r="D286" i="25"/>
  <c r="D285" i="25"/>
  <c r="D284" i="25"/>
  <c r="D283" i="25"/>
  <c r="D282" i="25"/>
  <c r="D281" i="25"/>
  <c r="D280" i="25"/>
  <c r="D279" i="25"/>
  <c r="D278" i="25"/>
  <c r="D277" i="25"/>
  <c r="D276" i="25"/>
  <c r="D275" i="25"/>
  <c r="D274" i="25"/>
  <c r="D273" i="25"/>
  <c r="D272" i="25"/>
  <c r="D271" i="25"/>
  <c r="D270" i="25"/>
  <c r="D269" i="25"/>
  <c r="D268" i="25"/>
  <c r="D267" i="25"/>
  <c r="D266" i="25"/>
  <c r="D265" i="25"/>
  <c r="D264" i="25"/>
  <c r="D263" i="25"/>
  <c r="D262" i="25"/>
  <c r="D261" i="25"/>
  <c r="D260" i="25"/>
  <c r="D259" i="25"/>
  <c r="D258" i="25"/>
  <c r="D257" i="25"/>
  <c r="D256" i="25"/>
  <c r="D255" i="25"/>
  <c r="D254" i="25"/>
  <c r="D253" i="25"/>
  <c r="D252" i="25"/>
  <c r="D251" i="25"/>
  <c r="D250" i="25"/>
  <c r="D249" i="25"/>
  <c r="D248" i="25"/>
  <c r="D247" i="25"/>
  <c r="D246" i="25"/>
  <c r="D245" i="25"/>
  <c r="D244" i="25"/>
  <c r="D243" i="25"/>
  <c r="D242" i="25"/>
  <c r="D241" i="25"/>
  <c r="D240" i="25"/>
  <c r="D239" i="25"/>
  <c r="D238" i="25"/>
  <c r="D237" i="25"/>
  <c r="D236" i="25"/>
  <c r="D235" i="25"/>
  <c r="D234" i="25"/>
  <c r="D233" i="25"/>
  <c r="D232" i="25"/>
  <c r="D231" i="25"/>
  <c r="D230" i="25"/>
  <c r="D229" i="25"/>
  <c r="D228" i="25"/>
  <c r="D227" i="25"/>
  <c r="D226" i="25"/>
  <c r="D225" i="25"/>
  <c r="D224" i="25"/>
  <c r="D223" i="25"/>
  <c r="D222" i="25"/>
  <c r="D221" i="25"/>
  <c r="D220" i="25"/>
  <c r="D219" i="25"/>
  <c r="D218" i="25"/>
  <c r="D217" i="25"/>
  <c r="D216" i="25"/>
  <c r="D215" i="25"/>
  <c r="D214" i="25"/>
  <c r="D213" i="25"/>
  <c r="D212" i="25"/>
  <c r="D211" i="25"/>
  <c r="D210" i="25"/>
  <c r="D209" i="25"/>
  <c r="D208" i="25"/>
  <c r="D207" i="25"/>
  <c r="D206" i="25"/>
  <c r="D205" i="25"/>
  <c r="D204" i="25"/>
  <c r="D203" i="25"/>
  <c r="D202" i="25"/>
  <c r="D201" i="25"/>
  <c r="D199" i="25"/>
  <c r="D198" i="25"/>
  <c r="D197" i="25"/>
  <c r="D196" i="25"/>
  <c r="D195" i="25"/>
  <c r="D194" i="25"/>
  <c r="D193" i="25"/>
  <c r="D192" i="25"/>
  <c r="D191" i="25"/>
  <c r="D190" i="25"/>
  <c r="D189" i="25"/>
  <c r="D188" i="25"/>
  <c r="D187" i="25"/>
  <c r="D186" i="25"/>
  <c r="D185" i="25"/>
  <c r="D184" i="25"/>
  <c r="D183" i="25"/>
  <c r="D182" i="25"/>
  <c r="D181" i="25"/>
  <c r="D180" i="25"/>
  <c r="D179" i="25"/>
  <c r="D178" i="25"/>
  <c r="D177" i="25"/>
  <c r="D176" i="25"/>
  <c r="D175" i="25"/>
  <c r="D174" i="25"/>
  <c r="D173" i="25"/>
  <c r="D172" i="25"/>
  <c r="D171" i="25"/>
  <c r="D170" i="25"/>
  <c r="D169" i="25"/>
  <c r="D168" i="25"/>
  <c r="D167" i="25"/>
  <c r="D166" i="25"/>
  <c r="D165" i="25"/>
  <c r="D164" i="25"/>
  <c r="D163" i="25"/>
  <c r="D162" i="25"/>
  <c r="D161" i="25"/>
  <c r="D160" i="25"/>
  <c r="D159" i="25"/>
  <c r="D158" i="25"/>
  <c r="D157" i="25"/>
  <c r="D156" i="25"/>
  <c r="D155" i="25"/>
  <c r="D154" i="25"/>
  <c r="D153" i="25"/>
  <c r="D152" i="25"/>
  <c r="D151" i="25"/>
  <c r="D150" i="25"/>
  <c r="D149" i="25"/>
  <c r="D148" i="25"/>
  <c r="D147" i="25"/>
  <c r="D146" i="25"/>
  <c r="D145" i="25"/>
  <c r="D144" i="25"/>
  <c r="D143" i="25"/>
  <c r="D142" i="25"/>
  <c r="D141" i="25"/>
  <c r="D140" i="25"/>
  <c r="D139" i="25"/>
  <c r="D138" i="25"/>
  <c r="D137" i="25"/>
  <c r="D136" i="25"/>
  <c r="D135" i="25"/>
  <c r="D134" i="25"/>
  <c r="D133" i="25"/>
  <c r="D132" i="25"/>
  <c r="D131" i="25"/>
  <c r="D130" i="25"/>
  <c r="D129" i="25"/>
  <c r="D128" i="25"/>
  <c r="D127" i="25"/>
  <c r="D126" i="25"/>
  <c r="D125" i="25"/>
  <c r="D124" i="25"/>
  <c r="D123" i="25"/>
  <c r="D122" i="25"/>
  <c r="D121" i="25"/>
  <c r="D120" i="25"/>
  <c r="D119" i="25"/>
  <c r="D118" i="25"/>
  <c r="D117" i="25"/>
  <c r="D116" i="25"/>
  <c r="D115" i="25"/>
  <c r="Z42" i="16"/>
  <c r="Z43" i="16"/>
  <c r="Z44" i="16"/>
  <c r="Z45" i="16"/>
  <c r="Z46" i="16"/>
  <c r="Z47" i="16"/>
  <c r="Z48" i="16"/>
  <c r="Z49" i="16"/>
  <c r="Z50" i="16"/>
  <c r="Z51" i="16"/>
  <c r="Z52" i="16"/>
  <c r="Z53" i="16"/>
  <c r="Z54" i="16"/>
  <c r="Z55" i="16"/>
  <c r="Z56" i="16"/>
  <c r="Z57" i="16"/>
  <c r="Z58" i="16"/>
  <c r="Z59" i="16"/>
  <c r="Z60" i="16"/>
  <c r="Z61" i="16"/>
  <c r="Z62" i="16"/>
  <c r="Z63" i="16"/>
  <c r="Z64" i="16"/>
  <c r="Z65" i="16"/>
  <c r="Z66" i="16"/>
  <c r="Z67" i="16"/>
  <c r="Z68" i="16"/>
  <c r="Z69" i="16"/>
  <c r="Z70" i="16"/>
  <c r="Z71" i="16"/>
  <c r="Z72" i="16"/>
  <c r="Z73" i="16"/>
  <c r="Z74" i="16"/>
  <c r="Z75" i="16"/>
  <c r="Z76" i="16"/>
  <c r="Z77" i="16"/>
  <c r="Z78" i="16"/>
  <c r="Z79" i="16"/>
  <c r="Z80" i="16"/>
  <c r="Z81" i="16"/>
  <c r="Z82" i="16"/>
  <c r="Z83" i="16"/>
  <c r="Z84" i="16"/>
  <c r="Z85" i="16"/>
  <c r="Z86" i="16"/>
  <c r="Z87" i="16"/>
  <c r="Z88" i="16"/>
  <c r="Z89" i="16"/>
  <c r="Z90" i="16"/>
  <c r="Z91" i="16"/>
  <c r="Z92" i="16"/>
  <c r="Z93" i="16"/>
  <c r="Z94" i="16"/>
  <c r="Z95" i="16"/>
  <c r="Z96" i="16"/>
  <c r="Z97" i="16"/>
  <c r="Z98" i="16"/>
  <c r="Z99" i="16"/>
  <c r="Z100" i="16"/>
  <c r="Z101" i="16"/>
  <c r="Z102" i="16"/>
  <c r="Z103" i="16"/>
  <c r="Z104" i="16"/>
  <c r="Z105" i="16"/>
  <c r="Z106" i="16"/>
  <c r="Z107" i="16"/>
  <c r="Z108" i="16"/>
  <c r="Z109" i="16"/>
  <c r="Z110" i="16"/>
  <c r="Z111" i="16"/>
  <c r="Z112" i="16"/>
  <c r="Z113" i="16"/>
  <c r="Z114" i="16"/>
  <c r="Z115" i="16"/>
  <c r="Z116" i="16"/>
  <c r="Z117" i="16"/>
  <c r="Z118" i="16"/>
  <c r="Z119" i="16"/>
  <c r="Z120" i="16"/>
  <c r="Z121" i="16"/>
  <c r="Z122" i="16"/>
  <c r="Z123" i="16"/>
  <c r="Z124" i="16"/>
  <c r="Z125" i="16"/>
  <c r="Z126" i="16"/>
  <c r="Z127" i="16"/>
  <c r="Z128" i="16"/>
  <c r="Z129" i="16"/>
  <c r="Z130" i="16"/>
  <c r="Z131" i="16"/>
  <c r="Z132" i="16"/>
  <c r="Z133" i="16"/>
  <c r="Z134" i="16"/>
  <c r="Z135" i="16"/>
  <c r="Z136" i="16"/>
  <c r="Z137" i="16"/>
  <c r="Z138" i="16"/>
  <c r="Z139" i="16"/>
  <c r="Z140" i="16"/>
  <c r="Z141" i="16"/>
  <c r="Z142" i="16"/>
  <c r="Z143" i="16"/>
  <c r="Z144" i="16"/>
  <c r="Z145" i="16"/>
  <c r="Z146" i="16"/>
  <c r="Z147" i="16"/>
  <c r="Z148" i="16"/>
  <c r="Z149" i="16"/>
  <c r="Z150" i="16"/>
  <c r="Z151" i="16"/>
  <c r="Z152" i="16"/>
  <c r="Z153" i="16"/>
  <c r="Z154" i="16"/>
  <c r="Z155" i="16"/>
  <c r="Z156" i="16"/>
  <c r="Z157" i="16"/>
  <c r="Z158" i="16"/>
  <c r="Z159" i="16"/>
  <c r="Z160" i="16"/>
  <c r="Z161" i="16"/>
  <c r="Z162" i="16"/>
  <c r="Z163" i="16"/>
  <c r="Z164" i="16"/>
  <c r="Z165" i="16"/>
  <c r="Z166" i="16"/>
  <c r="Z167" i="16"/>
  <c r="Z168" i="16"/>
  <c r="Z169" i="16"/>
  <c r="Z170" i="16"/>
  <c r="Z171" i="16"/>
  <c r="Z172" i="16"/>
  <c r="Z173" i="16"/>
  <c r="Z174" i="16"/>
  <c r="Z175" i="16"/>
  <c r="Z176" i="16"/>
  <c r="Z177" i="16"/>
  <c r="Z178" i="16"/>
  <c r="Z179" i="16"/>
  <c r="Z180" i="16"/>
  <c r="Z181" i="16"/>
  <c r="Z182" i="16"/>
  <c r="Z183" i="16"/>
  <c r="Z184" i="16"/>
  <c r="Z185" i="16"/>
  <c r="Z186" i="16"/>
  <c r="Z187" i="16"/>
  <c r="Z188" i="16"/>
  <c r="Z189" i="16"/>
  <c r="Z190" i="16"/>
  <c r="Z191" i="16"/>
  <c r="Z192" i="16"/>
  <c r="Z193" i="16"/>
  <c r="Z194" i="16"/>
  <c r="Z195" i="16"/>
  <c r="Z196" i="16"/>
  <c r="Z197" i="16"/>
  <c r="Z198" i="16"/>
  <c r="Z199" i="16"/>
  <c r="Z200" i="16"/>
  <c r="Z201" i="16"/>
  <c r="Z202" i="16"/>
  <c r="Z203" i="16"/>
  <c r="Z204" i="16"/>
  <c r="Z205" i="16"/>
  <c r="Z206" i="16"/>
  <c r="Z207" i="16"/>
  <c r="Z208" i="16"/>
  <c r="Z209" i="16"/>
  <c r="Z210" i="16"/>
  <c r="Z211" i="16"/>
  <c r="Z212" i="16"/>
  <c r="Z213" i="16"/>
  <c r="Z214" i="16"/>
  <c r="Z215" i="16"/>
  <c r="Z216" i="16"/>
  <c r="Z217" i="16"/>
  <c r="Z218" i="16"/>
  <c r="Z219" i="16"/>
  <c r="Z220" i="16"/>
  <c r="Z221" i="16"/>
  <c r="Z222" i="16"/>
  <c r="Z223" i="16"/>
  <c r="Z224" i="16"/>
  <c r="Z225" i="16"/>
  <c r="Z226" i="16"/>
  <c r="Z227" i="16"/>
  <c r="Z228" i="16"/>
  <c r="Z229" i="16"/>
  <c r="Z230" i="16"/>
  <c r="Z231" i="16"/>
  <c r="Z232" i="16"/>
  <c r="Z233" i="16"/>
  <c r="Z234" i="16"/>
  <c r="Z235" i="16"/>
  <c r="Z236" i="16"/>
  <c r="Z237" i="16"/>
  <c r="Z238" i="16"/>
  <c r="Z239" i="16"/>
  <c r="Z240" i="16"/>
  <c r="Z241" i="16"/>
  <c r="Z242" i="16"/>
  <c r="Z243" i="16"/>
  <c r="Z244" i="16"/>
  <c r="Z245" i="16"/>
  <c r="Z246" i="16"/>
  <c r="Z247" i="16"/>
  <c r="Z248" i="16"/>
  <c r="Z249" i="16"/>
  <c r="Z250" i="16"/>
  <c r="Z251" i="16"/>
  <c r="Z252" i="16"/>
  <c r="Z253" i="16"/>
  <c r="Z254" i="16"/>
  <c r="Z255" i="16"/>
  <c r="Z256" i="16"/>
  <c r="Z257" i="16"/>
  <c r="Z258" i="16"/>
  <c r="Z259" i="16"/>
  <c r="Z260" i="16"/>
  <c r="Z261" i="16"/>
  <c r="Z262" i="16"/>
  <c r="Z263" i="16"/>
  <c r="Z264" i="16"/>
  <c r="Z265" i="16"/>
  <c r="Z266" i="16"/>
  <c r="Z267" i="16"/>
  <c r="Z268" i="16"/>
  <c r="Z269" i="16"/>
  <c r="Z270" i="16"/>
  <c r="Z271" i="16"/>
  <c r="Z272" i="16"/>
  <c r="Z273" i="16"/>
  <c r="Z274" i="16"/>
  <c r="Z275" i="16"/>
  <c r="Z276" i="16"/>
  <c r="Z277" i="16"/>
  <c r="Z278" i="16"/>
  <c r="Z279" i="16"/>
  <c r="Z280" i="16"/>
  <c r="Z281" i="16"/>
  <c r="Z282" i="16"/>
  <c r="Z283" i="16"/>
  <c r="Z284" i="16"/>
  <c r="Z285" i="16"/>
  <c r="Z286" i="16"/>
  <c r="Z287" i="16"/>
  <c r="Z288" i="16"/>
  <c r="Z289" i="16"/>
  <c r="Z290" i="16"/>
  <c r="Z291" i="16"/>
  <c r="Z292" i="16"/>
  <c r="Z293" i="16"/>
  <c r="Z294" i="16"/>
  <c r="Z295" i="16"/>
  <c r="Z296" i="16"/>
  <c r="Z297" i="16"/>
  <c r="Z298" i="16"/>
  <c r="Z299" i="16"/>
  <c r="Z300" i="16"/>
  <c r="Z301" i="16"/>
  <c r="Z302" i="16"/>
  <c r="Z303" i="16"/>
  <c r="Z304" i="16"/>
  <c r="Z305" i="16"/>
  <c r="Z306" i="16"/>
  <c r="Z307" i="16"/>
  <c r="Z308" i="16"/>
  <c r="Z309" i="16"/>
  <c r="Z310" i="16"/>
  <c r="Z311" i="16"/>
  <c r="Z312" i="16"/>
  <c r="Z313" i="16"/>
  <c r="Z314" i="16"/>
  <c r="Z315" i="16"/>
  <c r="Z316" i="16"/>
  <c r="Z317" i="16"/>
  <c r="Z318" i="16"/>
  <c r="Z319" i="16"/>
  <c r="Z320" i="16"/>
  <c r="Z321" i="16"/>
  <c r="Z322" i="16"/>
  <c r="Z323" i="16"/>
  <c r="Z324" i="16"/>
  <c r="Z325" i="16"/>
  <c r="Z326" i="16"/>
  <c r="Z327" i="16"/>
  <c r="Z328" i="16"/>
  <c r="Z329" i="16"/>
  <c r="Z330" i="16"/>
  <c r="Z331" i="16"/>
  <c r="Z332" i="16"/>
  <c r="Z333" i="16"/>
  <c r="Z334" i="16"/>
  <c r="Z335" i="16"/>
  <c r="Z336" i="16"/>
  <c r="Z337" i="16"/>
  <c r="Z338" i="16"/>
  <c r="Z339" i="16"/>
  <c r="Z340" i="16"/>
  <c r="Z341" i="16"/>
  <c r="Z342" i="16"/>
  <c r="Z343" i="16"/>
  <c r="Z344" i="16"/>
  <c r="Z345" i="16"/>
  <c r="Z346" i="16"/>
  <c r="Z347" i="16"/>
  <c r="Z348" i="16"/>
  <c r="Z349" i="16"/>
  <c r="Z350" i="16"/>
  <c r="Z351" i="16"/>
  <c r="Z352" i="16"/>
  <c r="Z353" i="16"/>
  <c r="Z354" i="16"/>
  <c r="Z355" i="16"/>
  <c r="Z356" i="16"/>
  <c r="Z357" i="16"/>
  <c r="Z358" i="16"/>
  <c r="Z359" i="16"/>
  <c r="Z360" i="16"/>
  <c r="Z361" i="16"/>
  <c r="Z362" i="16"/>
  <c r="Z363" i="16"/>
  <c r="Z364" i="16"/>
  <c r="Z365" i="16"/>
  <c r="Z366" i="16"/>
  <c r="Z367" i="16"/>
  <c r="Z368" i="16"/>
  <c r="Z369" i="16"/>
  <c r="Z370" i="16"/>
  <c r="Z371" i="16"/>
  <c r="Z372" i="16"/>
  <c r="Z373" i="16"/>
  <c r="Z374" i="16"/>
  <c r="Z375" i="16"/>
  <c r="Z376" i="16"/>
  <c r="Z377" i="16"/>
  <c r="Z378" i="16"/>
  <c r="Z379" i="16"/>
  <c r="Z380" i="16"/>
  <c r="Z381" i="16"/>
  <c r="Z382" i="16"/>
  <c r="Z383" i="16"/>
  <c r="Z384" i="16"/>
  <c r="Z385" i="16"/>
  <c r="Z386" i="16"/>
  <c r="Z387" i="16"/>
  <c r="Z388" i="16"/>
  <c r="Z389" i="16"/>
  <c r="Z390" i="16"/>
  <c r="Z391" i="16"/>
  <c r="Z392" i="16"/>
  <c r="Z393" i="16"/>
  <c r="Z394" i="16"/>
  <c r="Z395" i="16"/>
  <c r="Z396" i="16"/>
  <c r="Z397" i="16"/>
  <c r="Z398" i="16"/>
  <c r="Z399" i="16"/>
  <c r="Z400" i="16"/>
  <c r="Z401" i="16"/>
  <c r="Z402" i="16"/>
  <c r="Z403" i="16"/>
  <c r="Z404" i="16"/>
  <c r="Z405" i="16"/>
  <c r="Z406" i="16"/>
  <c r="Z407" i="16"/>
  <c r="Z408" i="16"/>
  <c r="Z409" i="16"/>
  <c r="Z410" i="16"/>
  <c r="Z411" i="16"/>
  <c r="Z412" i="16"/>
  <c r="Z413" i="16"/>
  <c r="Z414" i="16"/>
  <c r="Z415" i="16"/>
  <c r="Z416" i="16"/>
  <c r="Z417" i="16"/>
  <c r="Z418" i="16"/>
  <c r="Z419" i="16"/>
  <c r="Z420" i="16"/>
  <c r="Z421" i="16"/>
  <c r="Z422" i="16"/>
  <c r="Z423" i="16"/>
  <c r="Z424" i="16"/>
  <c r="Z425" i="16"/>
  <c r="Z426" i="16"/>
  <c r="Z427" i="16"/>
  <c r="Z428" i="16"/>
  <c r="Z429" i="16"/>
  <c r="Z430" i="16"/>
  <c r="Z431" i="16"/>
  <c r="Z432" i="16"/>
  <c r="Z433" i="16"/>
  <c r="Z434" i="16"/>
  <c r="Z435" i="16"/>
  <c r="Z436" i="16"/>
  <c r="Z437" i="16"/>
  <c r="Z438" i="16"/>
  <c r="Z439" i="16"/>
  <c r="Z440" i="16"/>
  <c r="Z441" i="16"/>
  <c r="Z442" i="16"/>
  <c r="Z443" i="16"/>
  <c r="Z444" i="16"/>
  <c r="Z445" i="16"/>
  <c r="Z446" i="16"/>
  <c r="Z447" i="16"/>
  <c r="Z448" i="16"/>
  <c r="Z449" i="16"/>
  <c r="Z450" i="16"/>
  <c r="Z451" i="16"/>
  <c r="Z452" i="16"/>
  <c r="Z453" i="16"/>
  <c r="Z454" i="16"/>
  <c r="Z455" i="16"/>
  <c r="Z456" i="16"/>
  <c r="Z457" i="16"/>
  <c r="Z458" i="16"/>
  <c r="Z459" i="16"/>
  <c r="Z460" i="16"/>
  <c r="Z461" i="16"/>
  <c r="Z462" i="16"/>
  <c r="Z463" i="16"/>
  <c r="Z464" i="16"/>
  <c r="Z465" i="16"/>
  <c r="Z466" i="16"/>
  <c r="Z467" i="16"/>
  <c r="Z468" i="16"/>
  <c r="Z469" i="16"/>
  <c r="Z470" i="16"/>
  <c r="Z471" i="16"/>
  <c r="Z472" i="16"/>
  <c r="Z473" i="16"/>
  <c r="Z474" i="16"/>
  <c r="Z475" i="16"/>
  <c r="Z476" i="16"/>
  <c r="Z477" i="16"/>
  <c r="Z478" i="16"/>
  <c r="Z479" i="16"/>
  <c r="Z480" i="16"/>
  <c r="Z481" i="16"/>
  <c r="Z482" i="16"/>
  <c r="Z483" i="16"/>
  <c r="Z484" i="16"/>
  <c r="Z485" i="16"/>
  <c r="Z486" i="16"/>
  <c r="Z487" i="16"/>
  <c r="Z488" i="16"/>
  <c r="Z489" i="16"/>
  <c r="Z490" i="16"/>
  <c r="Z491" i="16"/>
  <c r="Z492" i="16"/>
  <c r="Z493" i="16"/>
  <c r="Z494" i="16"/>
  <c r="Z495" i="16"/>
  <c r="Z496" i="16"/>
  <c r="Z497" i="16"/>
  <c r="Z498" i="16"/>
  <c r="Z499" i="16"/>
  <c r="Z500" i="16"/>
  <c r="Z501" i="16"/>
  <c r="Z502" i="16"/>
  <c r="Z503" i="16"/>
  <c r="Z504" i="16"/>
  <c r="Z505" i="16"/>
  <c r="Z506" i="16"/>
  <c r="Z507" i="16"/>
  <c r="Z508" i="16"/>
  <c r="Z509" i="16"/>
  <c r="Z510" i="16"/>
  <c r="Z511" i="16"/>
  <c r="Z512" i="16"/>
  <c r="Z513" i="16"/>
  <c r="Z514" i="16"/>
  <c r="Z515" i="16"/>
  <c r="Z516" i="16"/>
  <c r="Z517" i="16"/>
  <c r="Z518" i="16"/>
  <c r="Z519" i="16"/>
  <c r="Z520" i="16"/>
  <c r="Z521" i="16"/>
  <c r="Z522" i="16"/>
  <c r="Z523" i="16"/>
  <c r="Z524" i="16"/>
  <c r="Z525" i="16"/>
  <c r="Z526" i="16"/>
  <c r="Z527" i="16"/>
  <c r="Z528" i="16"/>
  <c r="Z529" i="16"/>
  <c r="Z530" i="16"/>
  <c r="Z531" i="16"/>
  <c r="Z532" i="16"/>
  <c r="Z533" i="16"/>
  <c r="Z534" i="16"/>
  <c r="Z535" i="16"/>
  <c r="Z536" i="16"/>
  <c r="Z537" i="16"/>
  <c r="Z538" i="16"/>
  <c r="Z539" i="16"/>
  <c r="Z540" i="16"/>
  <c r="Z541" i="16"/>
  <c r="Z542" i="16"/>
  <c r="Z543" i="16"/>
  <c r="Z544" i="16"/>
  <c r="Z545" i="16"/>
  <c r="Z546" i="16"/>
  <c r="Z547" i="16"/>
  <c r="Z548" i="16"/>
  <c r="Z549" i="16"/>
  <c r="Z550" i="16"/>
  <c r="Z551" i="16"/>
  <c r="Z552" i="16"/>
  <c r="Z553" i="16"/>
  <c r="Z554" i="16"/>
  <c r="Z555" i="16"/>
  <c r="Z556" i="16"/>
  <c r="Z557" i="16"/>
  <c r="Z558" i="16"/>
  <c r="Z559" i="16"/>
  <c r="Z560" i="16"/>
  <c r="Z561" i="16"/>
  <c r="Z562" i="16"/>
  <c r="Z563" i="16"/>
  <c r="Z564" i="16"/>
  <c r="Z565" i="16"/>
  <c r="Z566" i="16"/>
  <c r="Z567" i="16"/>
  <c r="Z568" i="16"/>
  <c r="Z569" i="16"/>
  <c r="Z570" i="16"/>
  <c r="Z571" i="16"/>
  <c r="Z572" i="16"/>
  <c r="Z573" i="16"/>
  <c r="Z574" i="16"/>
  <c r="Z575" i="16"/>
  <c r="Z576" i="16"/>
  <c r="Z577" i="16"/>
  <c r="Z578" i="16"/>
  <c r="Z579" i="16"/>
  <c r="Z580" i="16"/>
  <c r="Z581" i="16"/>
  <c r="Z582" i="16"/>
  <c r="Z583" i="16"/>
  <c r="Z584" i="16"/>
  <c r="Z585" i="16"/>
  <c r="Z586" i="16"/>
  <c r="Z587" i="16"/>
  <c r="Z588" i="16"/>
  <c r="Z589" i="16"/>
  <c r="Z590" i="16"/>
  <c r="Z591" i="16"/>
  <c r="Z592" i="16"/>
  <c r="Z593" i="16"/>
  <c r="Z594" i="16"/>
  <c r="Z595" i="16"/>
  <c r="Z596" i="16"/>
  <c r="Z597" i="16"/>
  <c r="Z598" i="16"/>
  <c r="Z599" i="16"/>
  <c r="Z600" i="16"/>
  <c r="Z601" i="16"/>
  <c r="Z602" i="16"/>
  <c r="Z603" i="16"/>
  <c r="Z604" i="16"/>
  <c r="Z605" i="16"/>
  <c r="Z606" i="16"/>
  <c r="Z607" i="16"/>
  <c r="Z608" i="16"/>
  <c r="Z609" i="16"/>
  <c r="Z610" i="16"/>
  <c r="Z611" i="16"/>
  <c r="Z612" i="16"/>
  <c r="Z613" i="16"/>
  <c r="Z614" i="16"/>
  <c r="Z615" i="16"/>
  <c r="Z616" i="16"/>
  <c r="Z617" i="16"/>
  <c r="Z618" i="16"/>
  <c r="Z619" i="16"/>
  <c r="Z620" i="16"/>
  <c r="Z621" i="16"/>
  <c r="Z622" i="16"/>
  <c r="Z623" i="16"/>
  <c r="Z624" i="16"/>
  <c r="Z625" i="16"/>
  <c r="Z626" i="16"/>
  <c r="Z627" i="16"/>
  <c r="Z628" i="16"/>
  <c r="Z629" i="16"/>
  <c r="Z630" i="16"/>
  <c r="Z631" i="16"/>
  <c r="Z632" i="16"/>
  <c r="Z633" i="16"/>
  <c r="Z634" i="16"/>
  <c r="Z635" i="16"/>
  <c r="Z636" i="16"/>
  <c r="Z637" i="16"/>
  <c r="Z638" i="16"/>
  <c r="Z639" i="16"/>
  <c r="Z640" i="16"/>
  <c r="Z641" i="16"/>
  <c r="Z642" i="16"/>
  <c r="Z643" i="16"/>
  <c r="Z644" i="16"/>
  <c r="Z645" i="16"/>
  <c r="Z646" i="16"/>
  <c r="Z647" i="16"/>
  <c r="Z648" i="16"/>
  <c r="Z649" i="16"/>
  <c r="Z650" i="16"/>
  <c r="Z651" i="16"/>
  <c r="Z652" i="16"/>
  <c r="Z653" i="16"/>
  <c r="Z654" i="16"/>
  <c r="Z655" i="16"/>
  <c r="Z656" i="16"/>
  <c r="Z657" i="16"/>
  <c r="Z658" i="16"/>
  <c r="Z659" i="16"/>
  <c r="Z660" i="16"/>
  <c r="Z661" i="16"/>
  <c r="Z662" i="16"/>
  <c r="Z663" i="16"/>
  <c r="Z664" i="16"/>
  <c r="Z665" i="16"/>
  <c r="Z666" i="16"/>
  <c r="Z667" i="16"/>
  <c r="Z668" i="16"/>
  <c r="Z669" i="16"/>
  <c r="Z670" i="16"/>
  <c r="Z671" i="16"/>
  <c r="Z672" i="16"/>
  <c r="Z673" i="16"/>
  <c r="Z674" i="16"/>
  <c r="Z675" i="16"/>
  <c r="Z676" i="16"/>
  <c r="Z677" i="16"/>
  <c r="Z678" i="16"/>
  <c r="Z679" i="16"/>
  <c r="Z680" i="16"/>
  <c r="Z681" i="16"/>
  <c r="Z682" i="16"/>
  <c r="Z683" i="16"/>
  <c r="Z684" i="16"/>
  <c r="Z685" i="16"/>
  <c r="Z686" i="16"/>
  <c r="Z687" i="16"/>
  <c r="Z688" i="16"/>
  <c r="Z689" i="16"/>
  <c r="Z690" i="16"/>
  <c r="Z691" i="16"/>
  <c r="Z692" i="16"/>
  <c r="Z693" i="16"/>
  <c r="Z694" i="16"/>
  <c r="Z695" i="16"/>
  <c r="Z696" i="16"/>
  <c r="Z697" i="16"/>
  <c r="Z698" i="16"/>
  <c r="Z699" i="16"/>
  <c r="Z700" i="16"/>
  <c r="Z701" i="16"/>
  <c r="Z702" i="16"/>
  <c r="Z703" i="16"/>
  <c r="Z704" i="16"/>
  <c r="Z705" i="16"/>
  <c r="Z706" i="16"/>
  <c r="Z707" i="16"/>
  <c r="Z708" i="16"/>
  <c r="Z709" i="16"/>
  <c r="Z710" i="16"/>
  <c r="Z711" i="16"/>
  <c r="Z712" i="16"/>
  <c r="Z713" i="16"/>
  <c r="Z714" i="16"/>
  <c r="Z715" i="16"/>
  <c r="Z716" i="16"/>
  <c r="Z717" i="16"/>
  <c r="Z718" i="16"/>
  <c r="Z719" i="16"/>
  <c r="Z720" i="16"/>
  <c r="Z721" i="16"/>
  <c r="Z722" i="16"/>
  <c r="Z723" i="16"/>
  <c r="Z724" i="16"/>
  <c r="Z725" i="16"/>
  <c r="Z726" i="16"/>
  <c r="Z727" i="16"/>
  <c r="Z728" i="16"/>
  <c r="Z729" i="16"/>
  <c r="Z730" i="16"/>
  <c r="Z731" i="16"/>
  <c r="Z732" i="16"/>
  <c r="Z733" i="16"/>
  <c r="Z734" i="16"/>
  <c r="Z735" i="16"/>
  <c r="Z736" i="16"/>
  <c r="Z737" i="16"/>
  <c r="Z738" i="16"/>
  <c r="Z739" i="16"/>
  <c r="Z740" i="16"/>
  <c r="Z741" i="16"/>
  <c r="Z742" i="16"/>
  <c r="Z743" i="16"/>
  <c r="Z744" i="16"/>
  <c r="Z745" i="16"/>
  <c r="Z746" i="16"/>
  <c r="Z747" i="16"/>
  <c r="Z748" i="16"/>
  <c r="Z749" i="16"/>
  <c r="Z750" i="16"/>
  <c r="Z751" i="16"/>
  <c r="Z752" i="16"/>
  <c r="Z753" i="16"/>
  <c r="Z754" i="16"/>
  <c r="Z755" i="16"/>
  <c r="Z756" i="16"/>
  <c r="Z757" i="16"/>
  <c r="Z758" i="16"/>
  <c r="Z759" i="16"/>
  <c r="Z760" i="16"/>
  <c r="Z761" i="16"/>
  <c r="Z762" i="16"/>
  <c r="Z763" i="16"/>
  <c r="Z764" i="16"/>
  <c r="Z765" i="16"/>
  <c r="Z766" i="16"/>
  <c r="Z767" i="16"/>
  <c r="Z768" i="16"/>
  <c r="Z769" i="16"/>
  <c r="Z770" i="16"/>
  <c r="Z771" i="16"/>
  <c r="Z772" i="16"/>
  <c r="Z773" i="16"/>
  <c r="Z774" i="16"/>
  <c r="Z775" i="16"/>
  <c r="Z776" i="16"/>
  <c r="Z777" i="16"/>
  <c r="Z778" i="16"/>
  <c r="Z779" i="16"/>
  <c r="Z780" i="16"/>
  <c r="Z781" i="16"/>
  <c r="Z782" i="16"/>
  <c r="Z783" i="16"/>
  <c r="Z784" i="16"/>
  <c r="Z785" i="16"/>
  <c r="Z786" i="16"/>
  <c r="Z787" i="16"/>
  <c r="Z788" i="16"/>
  <c r="Z789" i="16"/>
  <c r="Z790" i="16"/>
  <c r="Z791" i="16"/>
  <c r="Z792" i="16"/>
  <c r="Z793" i="16"/>
  <c r="Z794" i="16"/>
  <c r="Z795" i="16"/>
  <c r="Z796" i="16"/>
  <c r="Z797" i="16"/>
  <c r="Z798" i="16"/>
  <c r="Z799" i="16"/>
  <c r="Z800" i="16"/>
  <c r="Z801" i="16"/>
  <c r="Z802" i="16"/>
  <c r="Z803" i="16"/>
  <c r="Z804" i="16"/>
  <c r="Z805" i="16"/>
  <c r="Z806" i="16"/>
  <c r="Z807" i="16"/>
  <c r="Z808" i="16"/>
  <c r="Z809" i="16"/>
  <c r="Z810" i="16"/>
  <c r="Z811" i="16"/>
  <c r="Z812" i="16"/>
  <c r="Z813" i="16"/>
  <c r="Z814" i="16"/>
  <c r="Z815" i="16"/>
  <c r="Z816" i="16"/>
  <c r="Z817" i="16"/>
  <c r="Z818" i="16"/>
  <c r="Z819" i="16"/>
  <c r="Z820" i="16"/>
  <c r="Z821" i="16"/>
  <c r="Z822" i="16"/>
  <c r="Z823" i="16"/>
  <c r="Z824" i="16"/>
  <c r="Z825" i="16"/>
  <c r="Z826" i="16"/>
  <c r="Z827" i="16"/>
  <c r="Z828" i="16"/>
  <c r="Z829" i="16"/>
  <c r="Z830" i="16"/>
  <c r="Z831" i="16"/>
  <c r="Z832" i="16"/>
  <c r="Z833" i="16"/>
  <c r="Z834" i="16"/>
  <c r="Z835" i="16"/>
  <c r="Z836" i="16"/>
  <c r="Z837" i="16"/>
  <c r="Z838" i="16"/>
  <c r="Z839" i="16"/>
  <c r="Z840" i="16"/>
  <c r="Z841" i="16"/>
  <c r="Z842" i="16"/>
  <c r="Z843" i="16"/>
  <c r="Z844" i="16"/>
  <c r="Z845" i="16"/>
  <c r="Z846" i="16"/>
  <c r="Z847" i="16"/>
  <c r="Z848" i="16"/>
  <c r="Z849" i="16"/>
  <c r="Z850" i="16"/>
  <c r="Z851" i="16"/>
  <c r="Z852" i="16"/>
  <c r="Z853" i="16"/>
  <c r="Z854" i="16"/>
  <c r="Z855" i="16"/>
  <c r="Z856" i="16"/>
  <c r="Z857" i="16"/>
  <c r="Z858" i="16"/>
  <c r="Z859" i="16"/>
  <c r="Z860" i="16"/>
  <c r="Z861" i="16"/>
  <c r="Z862" i="16"/>
  <c r="Z863" i="16"/>
  <c r="Z864" i="16"/>
  <c r="Z865" i="16"/>
  <c r="Z866" i="16"/>
  <c r="Z867" i="16"/>
  <c r="Z868" i="16"/>
  <c r="Z869" i="16"/>
  <c r="Z870" i="16"/>
  <c r="Z871" i="16"/>
  <c r="Z872" i="16"/>
  <c r="Z873" i="16"/>
  <c r="Z874" i="16"/>
  <c r="Z875" i="16"/>
  <c r="Z876" i="16"/>
  <c r="Z877" i="16"/>
  <c r="Z878" i="16"/>
  <c r="Z879" i="16"/>
  <c r="Z880" i="16"/>
  <c r="Z881" i="16"/>
  <c r="Z882" i="16"/>
  <c r="Z883" i="16"/>
  <c r="Z884" i="16"/>
  <c r="Z885" i="16"/>
  <c r="Z886" i="16"/>
  <c r="Z887" i="16"/>
  <c r="Z888" i="16"/>
  <c r="Z889" i="16"/>
  <c r="Z890" i="16"/>
  <c r="Z891" i="16"/>
  <c r="Z892" i="16"/>
  <c r="Z893" i="16"/>
  <c r="Z894" i="16"/>
  <c r="Z895" i="16"/>
  <c r="Z896" i="16"/>
  <c r="Z897" i="16"/>
  <c r="Z898" i="16"/>
  <c r="Z899" i="16"/>
  <c r="Z900" i="16"/>
  <c r="Z901" i="16"/>
  <c r="Z902" i="16"/>
  <c r="Z903" i="16"/>
  <c r="Z904" i="16"/>
  <c r="Z905" i="16"/>
  <c r="Z906" i="16"/>
  <c r="Z907" i="16"/>
  <c r="Z908" i="16"/>
  <c r="Z909" i="16"/>
  <c r="Z910" i="16"/>
  <c r="Z911" i="16"/>
  <c r="Z912" i="16"/>
  <c r="Z913" i="16"/>
  <c r="Z914" i="16"/>
  <c r="Z915" i="16"/>
  <c r="Z916" i="16"/>
  <c r="Z917" i="16"/>
  <c r="Z918" i="16"/>
  <c r="Z919" i="16"/>
  <c r="Z920" i="16"/>
  <c r="Z921" i="16"/>
  <c r="Z922" i="16"/>
  <c r="Z923" i="16"/>
  <c r="Z924" i="16"/>
  <c r="Z925" i="16"/>
  <c r="Z926" i="16"/>
  <c r="Z927" i="16"/>
  <c r="Z928" i="16"/>
  <c r="Z929" i="16"/>
  <c r="Z930" i="16"/>
  <c r="Z931" i="16"/>
  <c r="Z932" i="16"/>
  <c r="Z933" i="16"/>
  <c r="Z934" i="16"/>
  <c r="Z935" i="16"/>
  <c r="Z936" i="16"/>
  <c r="Z937" i="16"/>
  <c r="Z938" i="16"/>
  <c r="Z939" i="16"/>
  <c r="Z940" i="16"/>
  <c r="Z941" i="16"/>
  <c r="Z942" i="16"/>
  <c r="Z943" i="16"/>
  <c r="Z944" i="16"/>
  <c r="Z945" i="16"/>
  <c r="Z946" i="16"/>
  <c r="Z947" i="16"/>
  <c r="Z948" i="16"/>
  <c r="Z949" i="16"/>
  <c r="Z950" i="16"/>
  <c r="Z951" i="16"/>
  <c r="Z952" i="16"/>
  <c r="Z953" i="16"/>
  <c r="Z954" i="16"/>
  <c r="Z955" i="16"/>
  <c r="Z956" i="16"/>
  <c r="Z957" i="16"/>
  <c r="Z958" i="16"/>
  <c r="Z959" i="16"/>
  <c r="Z960" i="16"/>
  <c r="Z961" i="16"/>
  <c r="Z962" i="16"/>
  <c r="Z963" i="16"/>
  <c r="Z964" i="16"/>
  <c r="Z965" i="16"/>
  <c r="Z966" i="16"/>
  <c r="Z967" i="16"/>
  <c r="Z968" i="16"/>
  <c r="Z969" i="16"/>
  <c r="Z970" i="16"/>
  <c r="Z971" i="16"/>
  <c r="Z972" i="16"/>
  <c r="Z973" i="16"/>
  <c r="Z974" i="16"/>
  <c r="Z975" i="16"/>
  <c r="Z976" i="16"/>
  <c r="Z977" i="16"/>
  <c r="Z978" i="16"/>
  <c r="Z979" i="16"/>
  <c r="Z980" i="16"/>
  <c r="Z981" i="16"/>
  <c r="Z982" i="16"/>
  <c r="Z983" i="16"/>
  <c r="Z984" i="16"/>
  <c r="Z985" i="16"/>
  <c r="Z986" i="16"/>
  <c r="Z987" i="16"/>
  <c r="Z988" i="16"/>
  <c r="Z989" i="16"/>
  <c r="Z990" i="16"/>
  <c r="Z991" i="16"/>
  <c r="Z992" i="16"/>
  <c r="Z993" i="16"/>
  <c r="Z994" i="16"/>
  <c r="Z995" i="16"/>
  <c r="Z996" i="16"/>
  <c r="Z997" i="16"/>
  <c r="Z998" i="16"/>
  <c r="Z999" i="16"/>
  <c r="Z1000" i="16"/>
  <c r="Z1001" i="16"/>
  <c r="Z1002" i="16"/>
  <c r="Z1003" i="16"/>
  <c r="Z1004" i="16"/>
  <c r="Z1005" i="16"/>
  <c r="Z1006" i="16"/>
  <c r="Z1007" i="16"/>
  <c r="Z1008" i="16"/>
  <c r="Z1009" i="16"/>
  <c r="Z1010" i="16"/>
  <c r="Z1011" i="16"/>
  <c r="Z1012" i="16"/>
  <c r="Z1013" i="16"/>
  <c r="Z1014" i="16"/>
  <c r="Z1015" i="16"/>
  <c r="Z1016" i="16"/>
  <c r="Z1017" i="16"/>
  <c r="Z1018" i="16"/>
  <c r="Z1019" i="16"/>
  <c r="Z1020" i="16"/>
  <c r="Z1021" i="16"/>
  <c r="Z1022" i="16"/>
  <c r="Z1023" i="16"/>
  <c r="Z1024" i="16"/>
  <c r="Z1025" i="16"/>
  <c r="Z1026" i="16"/>
  <c r="Z1027" i="16"/>
  <c r="Z1028" i="16"/>
  <c r="Z1029" i="16"/>
  <c r="Z1030" i="16"/>
  <c r="Z1031" i="16"/>
  <c r="Z1032" i="16"/>
  <c r="Z1033" i="16"/>
  <c r="Z1034" i="16"/>
  <c r="Z1035" i="16"/>
  <c r="Z1036" i="16"/>
  <c r="Z1037" i="16"/>
  <c r="Z1038" i="16"/>
  <c r="Z1039" i="16"/>
  <c r="AA41" i="16"/>
  <c r="F5" i="25"/>
  <c r="Q16" i="25"/>
  <c r="Q17" i="25"/>
  <c r="Q18" i="25"/>
  <c r="Q19" i="25"/>
  <c r="Q20" i="25"/>
  <c r="Q21" i="25"/>
  <c r="Q22" i="25"/>
  <c r="Q23" i="25"/>
  <c r="Q24" i="25"/>
  <c r="Q25" i="25"/>
  <c r="Q26" i="25"/>
  <c r="Q27" i="25"/>
  <c r="Q28" i="25"/>
  <c r="Q29" i="25"/>
  <c r="Q30" i="25"/>
  <c r="Q31" i="25"/>
  <c r="Q32" i="25"/>
  <c r="Q33" i="25"/>
  <c r="Q34" i="25"/>
  <c r="Q35" i="25"/>
  <c r="Q36" i="25"/>
  <c r="Q37" i="25"/>
  <c r="Q38" i="25"/>
  <c r="Q39" i="25"/>
  <c r="Q40" i="25"/>
  <c r="Q41" i="25"/>
  <c r="Q42" i="25"/>
  <c r="Q43" i="25"/>
  <c r="Q44" i="25"/>
  <c r="Q45" i="25"/>
  <c r="Q46" i="25"/>
  <c r="Q47" i="25"/>
  <c r="Q48" i="25"/>
  <c r="Q49" i="25"/>
  <c r="Q50" i="25"/>
  <c r="Q51" i="25"/>
  <c r="Q52" i="25"/>
  <c r="Q53" i="25"/>
  <c r="Q54" i="25"/>
  <c r="Q55" i="25"/>
  <c r="Q56" i="25"/>
  <c r="Q57" i="25"/>
  <c r="Q58" i="25"/>
  <c r="Q59" i="25"/>
  <c r="Q60" i="25"/>
  <c r="Q61" i="25"/>
  <c r="Q62" i="25"/>
  <c r="Q63" i="25"/>
  <c r="Q64" i="25"/>
  <c r="Q65" i="25"/>
  <c r="Q66" i="25"/>
  <c r="Q67" i="25"/>
  <c r="Q68" i="25"/>
  <c r="Q69" i="25"/>
  <c r="Q70" i="25"/>
  <c r="Q71" i="25"/>
  <c r="Q72" i="25"/>
  <c r="Q73" i="25"/>
  <c r="Q74" i="25"/>
  <c r="Q75" i="25"/>
  <c r="Q76" i="25"/>
  <c r="Q77" i="25"/>
  <c r="Q78" i="25"/>
  <c r="Q79" i="25"/>
  <c r="Q80" i="25"/>
  <c r="Q81" i="25"/>
  <c r="Q82" i="25"/>
  <c r="Q83" i="25"/>
  <c r="Q84" i="25"/>
  <c r="Q85" i="25"/>
  <c r="Q86" i="25"/>
  <c r="Q87" i="25"/>
  <c r="Q88" i="25"/>
  <c r="Q89" i="25"/>
  <c r="Q90" i="25"/>
  <c r="Q91" i="25"/>
  <c r="Q92" i="25"/>
  <c r="Q93" i="25"/>
  <c r="Q94" i="25"/>
  <c r="Q95" i="25"/>
  <c r="Q96" i="25"/>
  <c r="Q97" i="25"/>
  <c r="Q98" i="25"/>
  <c r="Q99" i="25"/>
  <c r="Q100" i="25"/>
  <c r="Q101" i="25"/>
  <c r="Q102" i="25"/>
  <c r="Q103" i="25"/>
  <c r="Q104" i="25"/>
  <c r="Q105" i="25"/>
  <c r="Q106" i="25"/>
  <c r="Q107" i="25"/>
  <c r="Q108" i="25"/>
  <c r="Q109" i="25"/>
  <c r="Q110" i="25"/>
  <c r="Q111" i="25"/>
  <c r="Q112" i="25"/>
  <c r="Q113" i="25"/>
  <c r="Q114" i="25"/>
  <c r="P16" i="25"/>
  <c r="P17" i="25"/>
  <c r="P18" i="25"/>
  <c r="P19" i="25"/>
  <c r="P20" i="25"/>
  <c r="P21" i="25"/>
  <c r="P22" i="25"/>
  <c r="P23" i="25"/>
  <c r="P24" i="25"/>
  <c r="P25" i="25"/>
  <c r="P26" i="25"/>
  <c r="P27" i="25"/>
  <c r="P28" i="25"/>
  <c r="P29" i="25"/>
  <c r="P30" i="25"/>
  <c r="P31" i="25"/>
  <c r="P32" i="25"/>
  <c r="P33" i="25"/>
  <c r="P34" i="25"/>
  <c r="P35" i="25"/>
  <c r="P36" i="25"/>
  <c r="P37" i="25"/>
  <c r="P38" i="25"/>
  <c r="P39" i="25"/>
  <c r="P40" i="25"/>
  <c r="P41" i="25"/>
  <c r="P42" i="25"/>
  <c r="P43" i="25"/>
  <c r="P44" i="25"/>
  <c r="P45" i="25"/>
  <c r="P46" i="25"/>
  <c r="P47" i="25"/>
  <c r="P48" i="25"/>
  <c r="P49" i="25"/>
  <c r="P50" i="25"/>
  <c r="P51" i="25"/>
  <c r="P52" i="25"/>
  <c r="P53" i="25"/>
  <c r="P54" i="25"/>
  <c r="P55" i="25"/>
  <c r="P56" i="25"/>
  <c r="P57" i="25"/>
  <c r="P58" i="25"/>
  <c r="P59" i="25"/>
  <c r="P60" i="25"/>
  <c r="P61" i="25"/>
  <c r="P62" i="25"/>
  <c r="P63" i="25"/>
  <c r="P64" i="25"/>
  <c r="P65" i="25"/>
  <c r="P66" i="25"/>
  <c r="P67" i="25"/>
  <c r="P68" i="25"/>
  <c r="P69" i="25"/>
  <c r="P70" i="25"/>
  <c r="P71" i="25"/>
  <c r="P72" i="25"/>
  <c r="P73" i="25"/>
  <c r="P74" i="25"/>
  <c r="P75" i="25"/>
  <c r="P76" i="25"/>
  <c r="P77" i="25"/>
  <c r="P78" i="25"/>
  <c r="P79" i="25"/>
  <c r="P80" i="25"/>
  <c r="P81" i="25"/>
  <c r="P82" i="25"/>
  <c r="P83" i="25"/>
  <c r="P84" i="25"/>
  <c r="P85" i="25"/>
  <c r="P86" i="25"/>
  <c r="P87" i="25"/>
  <c r="P88" i="25"/>
  <c r="P89" i="25"/>
  <c r="P90" i="25"/>
  <c r="P91" i="25"/>
  <c r="P92" i="25"/>
  <c r="P93" i="25"/>
  <c r="P94" i="25"/>
  <c r="P95" i="25"/>
  <c r="P96" i="25"/>
  <c r="P97" i="25"/>
  <c r="P98" i="25"/>
  <c r="P99" i="25"/>
  <c r="P100" i="25"/>
  <c r="P101" i="25"/>
  <c r="P102" i="25"/>
  <c r="P103" i="25"/>
  <c r="P104" i="25"/>
  <c r="P105" i="25"/>
  <c r="P106" i="25"/>
  <c r="P107" i="25"/>
  <c r="P108" i="25"/>
  <c r="P109" i="25"/>
  <c r="P110" i="25"/>
  <c r="P111" i="25"/>
  <c r="P112" i="25"/>
  <c r="P113" i="25"/>
  <c r="P114" i="25"/>
  <c r="Q15" i="25"/>
  <c r="P15" i="25"/>
  <c r="Q5" i="13"/>
  <c r="Q6" i="13"/>
  <c r="Q7" i="13"/>
  <c r="Q8" i="13"/>
  <c r="Q9" i="13"/>
  <c r="Q10" i="13"/>
  <c r="Q11" i="13"/>
  <c r="Q12" i="13"/>
  <c r="Q13" i="13"/>
  <c r="Q14" i="13"/>
  <c r="Q15" i="13"/>
  <c r="Q16" i="13"/>
  <c r="Q17" i="13"/>
  <c r="Q18" i="13"/>
  <c r="Q19" i="13"/>
  <c r="Q20" i="13"/>
  <c r="Q21" i="13"/>
  <c r="Q22" i="13"/>
  <c r="Q23" i="13"/>
  <c r="Q24" i="13"/>
  <c r="Q25" i="13"/>
  <c r="Q26" i="13"/>
  <c r="Q27" i="13"/>
  <c r="Q28" i="13"/>
  <c r="Q29" i="13"/>
  <c r="Q30" i="13"/>
  <c r="Q31" i="13"/>
  <c r="Q32" i="13"/>
  <c r="Q33" i="13"/>
  <c r="Q34" i="13"/>
  <c r="Q35" i="13"/>
  <c r="Q36" i="13"/>
  <c r="Q37" i="13"/>
  <c r="Q38" i="13"/>
  <c r="Q39" i="13"/>
  <c r="Q40" i="13"/>
  <c r="Q41" i="13"/>
  <c r="Q42" i="13"/>
  <c r="Q43" i="13"/>
  <c r="Q44" i="13"/>
  <c r="Q45" i="13"/>
  <c r="Q46" i="13"/>
  <c r="Q47" i="13"/>
  <c r="Q48" i="13"/>
  <c r="Q49" i="13"/>
  <c r="Q50" i="13"/>
  <c r="Q51" i="13"/>
  <c r="Q52" i="13"/>
  <c r="Q53" i="13"/>
  <c r="Q54" i="13"/>
  <c r="Q4" i="13"/>
  <c r="Z41" i="16"/>
  <c r="Z40" i="16"/>
  <c r="L54" i="13" l="1"/>
  <c r="K54" i="13"/>
  <c r="J54" i="13"/>
  <c r="L53" i="13"/>
  <c r="K53" i="13"/>
  <c r="J53" i="13"/>
  <c r="L52" i="13"/>
  <c r="K52" i="13"/>
  <c r="J52" i="13"/>
  <c r="L51" i="13"/>
  <c r="K51" i="13"/>
  <c r="J51" i="13"/>
  <c r="L50" i="13"/>
  <c r="K50" i="13"/>
  <c r="J50" i="13"/>
  <c r="L49" i="13"/>
  <c r="K49" i="13"/>
  <c r="J49" i="13"/>
  <c r="L48" i="13"/>
  <c r="K48" i="13"/>
  <c r="J48" i="13"/>
  <c r="L47" i="13"/>
  <c r="K47" i="13"/>
  <c r="J47" i="13"/>
  <c r="L46" i="13"/>
  <c r="K46" i="13"/>
  <c r="J46" i="13"/>
  <c r="L45" i="13"/>
  <c r="K45" i="13"/>
  <c r="J45" i="13"/>
  <c r="L44" i="13"/>
  <c r="K44" i="13"/>
  <c r="J44" i="13"/>
  <c r="L43" i="13"/>
  <c r="K43" i="13"/>
  <c r="J43" i="13"/>
  <c r="L42" i="13"/>
  <c r="M42" i="13" s="1"/>
  <c r="K42" i="13"/>
  <c r="J42" i="13"/>
  <c r="L41" i="13"/>
  <c r="K41" i="13"/>
  <c r="J41" i="13"/>
  <c r="L40" i="13"/>
  <c r="K40" i="13"/>
  <c r="J40" i="13"/>
  <c r="L39" i="13"/>
  <c r="K39" i="13"/>
  <c r="J39" i="13"/>
  <c r="L38" i="13"/>
  <c r="K38" i="13"/>
  <c r="J38" i="13"/>
  <c r="L37" i="13"/>
  <c r="K37" i="13"/>
  <c r="J37" i="13"/>
  <c r="L36" i="13"/>
  <c r="K36" i="13"/>
  <c r="J36" i="13"/>
  <c r="L35" i="13"/>
  <c r="K35" i="13"/>
  <c r="J35" i="13"/>
  <c r="L34" i="13"/>
  <c r="K34" i="13"/>
  <c r="J34" i="13"/>
  <c r="L33" i="13"/>
  <c r="K33" i="13"/>
  <c r="J33" i="13"/>
  <c r="L32" i="13"/>
  <c r="K32" i="13"/>
  <c r="J32" i="13"/>
  <c r="L31" i="13"/>
  <c r="K31" i="13"/>
  <c r="J31" i="13"/>
  <c r="L30" i="13"/>
  <c r="K30" i="13"/>
  <c r="J30" i="13"/>
  <c r="L29" i="13"/>
  <c r="K29" i="13"/>
  <c r="J29" i="13"/>
  <c r="L28" i="13"/>
  <c r="K28" i="13"/>
  <c r="J28" i="13"/>
  <c r="L27" i="13"/>
  <c r="K27" i="13"/>
  <c r="J27" i="13"/>
  <c r="L26" i="13"/>
  <c r="K26" i="13"/>
  <c r="J26" i="13"/>
  <c r="L25" i="13"/>
  <c r="K25" i="13"/>
  <c r="J25" i="13"/>
  <c r="L24" i="13"/>
  <c r="K24" i="13"/>
  <c r="J24" i="13"/>
  <c r="L23" i="13"/>
  <c r="K23" i="13"/>
  <c r="J23" i="13"/>
  <c r="L22" i="13"/>
  <c r="K22" i="13"/>
  <c r="J22" i="13"/>
  <c r="L21" i="13"/>
  <c r="K21" i="13"/>
  <c r="J21" i="13"/>
  <c r="L20" i="13"/>
  <c r="K20" i="13"/>
  <c r="J20" i="13"/>
  <c r="L19" i="13"/>
  <c r="K19" i="13"/>
  <c r="J19" i="13"/>
  <c r="L18" i="13"/>
  <c r="K18" i="13"/>
  <c r="J18" i="13"/>
  <c r="L17" i="13"/>
  <c r="K17" i="13"/>
  <c r="J17" i="13"/>
  <c r="L16" i="13"/>
  <c r="K16" i="13"/>
  <c r="J16" i="13"/>
  <c r="L15" i="13"/>
  <c r="K15" i="13"/>
  <c r="J15" i="13"/>
  <c r="L14" i="13"/>
  <c r="K14" i="13"/>
  <c r="J14" i="13"/>
  <c r="L13" i="13"/>
  <c r="K13" i="13"/>
  <c r="J13" i="13"/>
  <c r="L12" i="13"/>
  <c r="K12" i="13"/>
  <c r="J12" i="13"/>
  <c r="L11" i="13"/>
  <c r="K11" i="13"/>
  <c r="J11" i="13"/>
  <c r="L10" i="13"/>
  <c r="K10" i="13"/>
  <c r="J10" i="13"/>
  <c r="L9" i="13"/>
  <c r="K9" i="13"/>
  <c r="J9" i="13"/>
  <c r="L8" i="13"/>
  <c r="K8" i="13"/>
  <c r="J8" i="13"/>
  <c r="L7" i="13"/>
  <c r="K7" i="13"/>
  <c r="J7" i="13"/>
  <c r="L6" i="13"/>
  <c r="K6" i="13"/>
  <c r="J6" i="13"/>
  <c r="L5" i="13"/>
  <c r="K5" i="13"/>
  <c r="J5" i="13"/>
  <c r="L4" i="13"/>
  <c r="M4" i="13" s="1"/>
  <c r="K4" i="13"/>
  <c r="J4" i="13"/>
  <c r="N5" i="13" l="1"/>
  <c r="M5" i="13"/>
  <c r="O8" i="13"/>
  <c r="P8" i="13"/>
  <c r="N13" i="13"/>
  <c r="M13" i="13"/>
  <c r="O16" i="13"/>
  <c r="P16" i="13"/>
  <c r="N21" i="13"/>
  <c r="M21" i="13"/>
  <c r="O24" i="13"/>
  <c r="P24" i="13"/>
  <c r="N29" i="13"/>
  <c r="M29" i="13"/>
  <c r="O32" i="13"/>
  <c r="P32" i="13"/>
  <c r="N37" i="13"/>
  <c r="M37" i="13"/>
  <c r="O40" i="13"/>
  <c r="P40" i="13"/>
  <c r="N45" i="13"/>
  <c r="M45" i="13"/>
  <c r="O48" i="13"/>
  <c r="P48" i="13"/>
  <c r="N53" i="13"/>
  <c r="M53" i="13"/>
  <c r="N8" i="13"/>
  <c r="M8" i="13"/>
  <c r="P11" i="13"/>
  <c r="O11" i="13"/>
  <c r="N16" i="13"/>
  <c r="M16" i="13"/>
  <c r="P19" i="13"/>
  <c r="O19" i="13"/>
  <c r="N24" i="13"/>
  <c r="M24" i="13"/>
  <c r="P27" i="13"/>
  <c r="O27" i="13"/>
  <c r="N32" i="13"/>
  <c r="M32" i="13"/>
  <c r="P35" i="13"/>
  <c r="O35" i="13"/>
  <c r="N40" i="13"/>
  <c r="M40" i="13"/>
  <c r="P43" i="13"/>
  <c r="O43" i="13"/>
  <c r="N48" i="13"/>
  <c r="M48" i="13"/>
  <c r="P51" i="13"/>
  <c r="O51" i="13"/>
  <c r="P6" i="13"/>
  <c r="O6" i="13"/>
  <c r="M11" i="13"/>
  <c r="N11" i="13"/>
  <c r="P14" i="13"/>
  <c r="O14" i="13"/>
  <c r="M19" i="13"/>
  <c r="N19" i="13"/>
  <c r="P22" i="13"/>
  <c r="O22" i="13"/>
  <c r="M27" i="13"/>
  <c r="N27" i="13"/>
  <c r="P30" i="13"/>
  <c r="O30" i="13"/>
  <c r="M35" i="13"/>
  <c r="N35" i="13"/>
  <c r="P38" i="13"/>
  <c r="O38" i="13"/>
  <c r="M43" i="13"/>
  <c r="N43" i="13"/>
  <c r="P46" i="13"/>
  <c r="O46" i="13"/>
  <c r="M51" i="13"/>
  <c r="N51" i="13"/>
  <c r="P54" i="13"/>
  <c r="O54" i="13"/>
  <c r="N6" i="13"/>
  <c r="M6" i="13"/>
  <c r="O9" i="13"/>
  <c r="P9" i="13"/>
  <c r="N14" i="13"/>
  <c r="M14" i="13"/>
  <c r="O17" i="13"/>
  <c r="P17" i="13"/>
  <c r="M22" i="13"/>
  <c r="N22" i="13"/>
  <c r="O25" i="13"/>
  <c r="P25" i="13"/>
  <c r="N30" i="13"/>
  <c r="M30" i="13"/>
  <c r="O33" i="13"/>
  <c r="P33" i="13"/>
  <c r="N38" i="13"/>
  <c r="M38" i="13"/>
  <c r="O41" i="13"/>
  <c r="P41" i="13"/>
  <c r="N46" i="13"/>
  <c r="M46" i="13"/>
  <c r="O49" i="13"/>
  <c r="P49" i="13"/>
  <c r="N54" i="13"/>
  <c r="M54" i="13"/>
  <c r="O4" i="13"/>
  <c r="P4" i="13"/>
  <c r="M9" i="13"/>
  <c r="N9" i="13"/>
  <c r="P12" i="13"/>
  <c r="O12" i="13"/>
  <c r="M17" i="13"/>
  <c r="N17" i="13"/>
  <c r="P20" i="13"/>
  <c r="O20" i="13"/>
  <c r="M25" i="13"/>
  <c r="N25" i="13"/>
  <c r="P28" i="13"/>
  <c r="O28" i="13"/>
  <c r="M33" i="13"/>
  <c r="N33" i="13"/>
  <c r="P36" i="13"/>
  <c r="O36" i="13"/>
  <c r="M41" i="13"/>
  <c r="N41" i="13"/>
  <c r="P44" i="13"/>
  <c r="O44" i="13"/>
  <c r="M49" i="13"/>
  <c r="N49" i="13"/>
  <c r="P52" i="13"/>
  <c r="O52" i="13"/>
  <c r="N4" i="13"/>
  <c r="O7" i="13"/>
  <c r="P7" i="13"/>
  <c r="N12" i="13"/>
  <c r="M12" i="13"/>
  <c r="O15" i="13"/>
  <c r="P15" i="13"/>
  <c r="N20" i="13"/>
  <c r="M20" i="13"/>
  <c r="O23" i="13"/>
  <c r="P23" i="13"/>
  <c r="N28" i="13"/>
  <c r="M28" i="13"/>
  <c r="O31" i="13"/>
  <c r="P31" i="13"/>
  <c r="N36" i="13"/>
  <c r="M36" i="13"/>
  <c r="O39" i="13"/>
  <c r="P39" i="13"/>
  <c r="N44" i="13"/>
  <c r="M44" i="13"/>
  <c r="O47" i="13"/>
  <c r="P47" i="13"/>
  <c r="N52" i="13"/>
  <c r="M52" i="13"/>
  <c r="N7" i="13"/>
  <c r="M7" i="13"/>
  <c r="P10" i="13"/>
  <c r="O10" i="13"/>
  <c r="N15" i="13"/>
  <c r="M15" i="13"/>
  <c r="P18" i="13"/>
  <c r="O18" i="13"/>
  <c r="N23" i="13"/>
  <c r="M23" i="13"/>
  <c r="P26" i="13"/>
  <c r="O26" i="13"/>
  <c r="N31" i="13"/>
  <c r="M31" i="13"/>
  <c r="P34" i="13"/>
  <c r="O34" i="13"/>
  <c r="N39" i="13"/>
  <c r="M39" i="13"/>
  <c r="P42" i="13"/>
  <c r="O42" i="13"/>
  <c r="N47" i="13"/>
  <c r="M47" i="13"/>
  <c r="P50" i="13"/>
  <c r="O50" i="13"/>
  <c r="P5" i="13"/>
  <c r="O5" i="13"/>
  <c r="M10" i="13"/>
  <c r="N10" i="13"/>
  <c r="P13" i="13"/>
  <c r="O13" i="13"/>
  <c r="M18" i="13"/>
  <c r="N18" i="13"/>
  <c r="P21" i="13"/>
  <c r="O21" i="13"/>
  <c r="M26" i="13"/>
  <c r="N26" i="13"/>
  <c r="P29" i="13"/>
  <c r="O29" i="13"/>
  <c r="M34" i="13"/>
  <c r="N34" i="13"/>
  <c r="P37" i="13"/>
  <c r="O37" i="13"/>
  <c r="N42" i="13"/>
  <c r="P45" i="13"/>
  <c r="O45" i="13"/>
  <c r="M50" i="13"/>
  <c r="N50" i="13"/>
  <c r="P53" i="13"/>
  <c r="O53" i="13"/>
  <c r="Z19" i="21"/>
  <c r="AC1" i="21" l="1"/>
  <c r="Q45" i="21"/>
  <c r="J1" i="25" l="1"/>
  <c r="Z46" i="21"/>
  <c r="S46" i="21"/>
  <c r="C3" i="25" l="1"/>
  <c r="G7" i="21"/>
  <c r="AI41" i="21" l="1"/>
  <c r="AJ69" i="21" s="1"/>
  <c r="AI24" i="21"/>
  <c r="AJ56" i="21" s="1"/>
  <c r="O18" i="25"/>
  <c r="O19" i="25"/>
  <c r="O20" i="25"/>
  <c r="O21" i="25"/>
  <c r="O22" i="25"/>
  <c r="O23" i="25"/>
  <c r="O24" i="25"/>
  <c r="O25" i="25"/>
  <c r="O26" i="25"/>
  <c r="O27" i="25"/>
  <c r="O28" i="25"/>
  <c r="O29" i="25"/>
  <c r="O30" i="25"/>
  <c r="O31" i="25"/>
  <c r="O32" i="25"/>
  <c r="O33" i="25"/>
  <c r="O34" i="25"/>
  <c r="O35" i="25"/>
  <c r="O36" i="25"/>
  <c r="O37" i="25"/>
  <c r="O38" i="25"/>
  <c r="O39" i="25"/>
  <c r="O40" i="25"/>
  <c r="O41" i="25"/>
  <c r="O42" i="25"/>
  <c r="O43" i="25"/>
  <c r="O44" i="25"/>
  <c r="O45" i="25"/>
  <c r="O46" i="25"/>
  <c r="O47" i="25"/>
  <c r="O48" i="25"/>
  <c r="O49" i="25"/>
  <c r="O50" i="25"/>
  <c r="O51" i="25"/>
  <c r="O52" i="25"/>
  <c r="O53" i="25"/>
  <c r="O54" i="25"/>
  <c r="O55" i="25"/>
  <c r="O56" i="25"/>
  <c r="O57" i="25"/>
  <c r="O58" i="25"/>
  <c r="O59" i="25"/>
  <c r="O60" i="25"/>
  <c r="O61" i="25"/>
  <c r="O62" i="25"/>
  <c r="O63" i="25"/>
  <c r="O64" i="25"/>
  <c r="O65" i="25"/>
  <c r="O66" i="25"/>
  <c r="O67" i="25"/>
  <c r="O68" i="25"/>
  <c r="O69" i="25"/>
  <c r="O70" i="25"/>
  <c r="O71" i="25"/>
  <c r="O72" i="25"/>
  <c r="O73" i="25"/>
  <c r="O74" i="25"/>
  <c r="O75" i="25"/>
  <c r="O76" i="25"/>
  <c r="O77" i="25"/>
  <c r="O78" i="25"/>
  <c r="O79" i="25"/>
  <c r="O80" i="25"/>
  <c r="O81" i="25"/>
  <c r="O82" i="25"/>
  <c r="O83" i="25"/>
  <c r="O84" i="25"/>
  <c r="O85" i="25"/>
  <c r="O86" i="25"/>
  <c r="O87" i="25"/>
  <c r="O88" i="25"/>
  <c r="O89" i="25"/>
  <c r="O90" i="25"/>
  <c r="O91" i="25"/>
  <c r="O92" i="25"/>
  <c r="O93" i="25"/>
  <c r="O94" i="25"/>
  <c r="O95" i="25"/>
  <c r="O96" i="25"/>
  <c r="O97" i="25"/>
  <c r="O98" i="25"/>
  <c r="O99" i="25"/>
  <c r="O100" i="25"/>
  <c r="O101" i="25"/>
  <c r="O102" i="25"/>
  <c r="O103" i="25"/>
  <c r="O104" i="25"/>
  <c r="O105" i="25"/>
  <c r="O106" i="25"/>
  <c r="O107" i="25"/>
  <c r="O108" i="25"/>
  <c r="O109" i="25"/>
  <c r="O110" i="25"/>
  <c r="O111" i="25"/>
  <c r="O112" i="25"/>
  <c r="O113" i="25"/>
  <c r="O114" i="25"/>
  <c r="G16" i="25"/>
  <c r="O16" i="25" s="1"/>
  <c r="O17" i="25"/>
  <c r="L16" i="25" l="1"/>
  <c r="K16" i="25"/>
  <c r="B16" i="25" l="1"/>
  <c r="C16" i="25"/>
  <c r="D16" i="25"/>
  <c r="E16" i="25"/>
  <c r="F16" i="25"/>
  <c r="D101" i="25"/>
  <c r="D102" i="25"/>
  <c r="D103" i="25"/>
  <c r="D104" i="25"/>
  <c r="D105" i="25"/>
  <c r="D106" i="25"/>
  <c r="D107" i="25"/>
  <c r="D108" i="25"/>
  <c r="D109" i="25"/>
  <c r="D110" i="25"/>
  <c r="D111" i="25"/>
  <c r="D112" i="25"/>
  <c r="D113" i="25"/>
  <c r="D114" i="25"/>
  <c r="G15" i="25"/>
  <c r="O15" i="25" s="1"/>
  <c r="F15" i="25"/>
  <c r="E15" i="25"/>
  <c r="D15" i="25"/>
  <c r="C15" i="25"/>
  <c r="B15" i="25"/>
  <c r="A16" i="25"/>
  <c r="A17" i="25" s="1"/>
  <c r="A18" i="25" s="1"/>
  <c r="A19" i="25" s="1"/>
  <c r="A20" i="25" s="1"/>
  <c r="A21" i="25" s="1"/>
  <c r="A22" i="25" s="1"/>
  <c r="A23" i="25" s="1"/>
  <c r="A24" i="25" s="1"/>
  <c r="A25" i="25" s="1"/>
  <c r="A26" i="25" s="1"/>
  <c r="A27" i="25" s="1"/>
  <c r="A28" i="25" s="1"/>
  <c r="A29" i="25" s="1"/>
  <c r="A30" i="25" s="1"/>
  <c r="A31" i="25" s="1"/>
  <c r="A32" i="25" s="1"/>
  <c r="A33" i="25" s="1"/>
  <c r="A34" i="25" s="1"/>
  <c r="A35" i="25" s="1"/>
  <c r="A36" i="25" s="1"/>
  <c r="A37" i="25" s="1"/>
  <c r="A38" i="25" s="1"/>
  <c r="A39" i="25" s="1"/>
  <c r="A40" i="25" s="1"/>
  <c r="A41" i="25" s="1"/>
  <c r="A42" i="25" s="1"/>
  <c r="A43" i="25" s="1"/>
  <c r="A44" i="25" s="1"/>
  <c r="A45" i="25" s="1"/>
  <c r="A46" i="25" s="1"/>
  <c r="A47" i="25" s="1"/>
  <c r="A48" i="25" s="1"/>
  <c r="A49" i="25" s="1"/>
  <c r="A50" i="25" s="1"/>
  <c r="A51" i="25" s="1"/>
  <c r="A52" i="25" s="1"/>
  <c r="A53" i="25" s="1"/>
  <c r="A54" i="25" s="1"/>
  <c r="A55" i="25" s="1"/>
  <c r="A56" i="25" s="1"/>
  <c r="A57" i="25" s="1"/>
  <c r="A58" i="25" s="1"/>
  <c r="A59" i="25" s="1"/>
  <c r="A60" i="25" s="1"/>
  <c r="A61" i="25" s="1"/>
  <c r="A62" i="25" s="1"/>
  <c r="A63" i="25" s="1"/>
  <c r="A64" i="25" s="1"/>
  <c r="A65" i="25" s="1"/>
  <c r="A66" i="25" s="1"/>
  <c r="A67" i="25" s="1"/>
  <c r="A68" i="25" s="1"/>
  <c r="A69" i="25" s="1"/>
  <c r="A70" i="25" s="1"/>
  <c r="A71" i="25" s="1"/>
  <c r="A72" i="25" s="1"/>
  <c r="A73" i="25" s="1"/>
  <c r="A74" i="25" s="1"/>
  <c r="A75" i="25" s="1"/>
  <c r="A76" i="25" s="1"/>
  <c r="A77" i="25" s="1"/>
  <c r="A78" i="25" s="1"/>
  <c r="A79" i="25" s="1"/>
  <c r="A80" i="25" s="1"/>
  <c r="A81" i="25" s="1"/>
  <c r="A82" i="25" s="1"/>
  <c r="A83" i="25" s="1"/>
  <c r="A84" i="25" s="1"/>
  <c r="A85" i="25" s="1"/>
  <c r="A86" i="25" s="1"/>
  <c r="A87" i="25" s="1"/>
  <c r="A88" i="25" s="1"/>
  <c r="A89" i="25" s="1"/>
  <c r="A90" i="25" s="1"/>
  <c r="A91" i="25" s="1"/>
  <c r="A92" i="25" s="1"/>
  <c r="A93" i="25" s="1"/>
  <c r="A94" i="25" s="1"/>
  <c r="A95" i="25" s="1"/>
  <c r="A96" i="25" s="1"/>
  <c r="A97" i="25" s="1"/>
  <c r="A98" i="25" s="1"/>
  <c r="A99" i="25" s="1"/>
  <c r="A100" i="25" s="1"/>
  <c r="A101" i="25" s="1"/>
  <c r="A102" i="25" s="1"/>
  <c r="A103" i="25" s="1"/>
  <c r="A104" i="25" s="1"/>
  <c r="A105" i="25" s="1"/>
  <c r="A106" i="25" s="1"/>
  <c r="A107" i="25" s="1"/>
  <c r="A108" i="25" s="1"/>
  <c r="A109" i="25" s="1"/>
  <c r="A110" i="25" s="1"/>
  <c r="A111" i="25" s="1"/>
  <c r="A112" i="25" s="1"/>
  <c r="A113" i="25" s="1"/>
  <c r="A114" i="25" s="1"/>
  <c r="A115" i="25" s="1"/>
  <c r="A116" i="25" s="1"/>
  <c r="A117" i="25" s="1"/>
  <c r="A118" i="25" s="1"/>
  <c r="A119" i="25" s="1"/>
  <c r="A120" i="25" s="1"/>
  <c r="A121" i="25" s="1"/>
  <c r="A122" i="25" s="1"/>
  <c r="A123" i="25" s="1"/>
  <c r="A124" i="25" s="1"/>
  <c r="A125" i="25" s="1"/>
  <c r="A126" i="25" s="1"/>
  <c r="A127" i="25" s="1"/>
  <c r="A128" i="25" s="1"/>
  <c r="A129" i="25" s="1"/>
  <c r="A130" i="25" s="1"/>
  <c r="A131" i="25" s="1"/>
  <c r="A132" i="25" s="1"/>
  <c r="A133" i="25" s="1"/>
  <c r="A134" i="25" s="1"/>
  <c r="A135" i="25" s="1"/>
  <c r="A136" i="25" s="1"/>
  <c r="A137" i="25" s="1"/>
  <c r="A138" i="25" s="1"/>
  <c r="A139" i="25" s="1"/>
  <c r="A140" i="25" s="1"/>
  <c r="A141" i="25" s="1"/>
  <c r="A142" i="25" s="1"/>
  <c r="A143" i="25" s="1"/>
  <c r="A144" i="25" s="1"/>
  <c r="A145" i="25" s="1"/>
  <c r="A146" i="25" s="1"/>
  <c r="A147" i="25" s="1"/>
  <c r="A148" i="25" s="1"/>
  <c r="A149" i="25" s="1"/>
  <c r="A150" i="25" s="1"/>
  <c r="A151" i="25" s="1"/>
  <c r="A152" i="25" s="1"/>
  <c r="A153" i="25" s="1"/>
  <c r="A154" i="25" s="1"/>
  <c r="A155" i="25" s="1"/>
  <c r="A156" i="25" s="1"/>
  <c r="A157" i="25" s="1"/>
  <c r="A158" i="25" s="1"/>
  <c r="A159" i="25" s="1"/>
  <c r="A160" i="25" s="1"/>
  <c r="A161" i="25" s="1"/>
  <c r="A162" i="25" s="1"/>
  <c r="A163" i="25" s="1"/>
  <c r="A164" i="25" s="1"/>
  <c r="A165" i="25" s="1"/>
  <c r="A166" i="25" s="1"/>
  <c r="A167" i="25" s="1"/>
  <c r="A168" i="25" s="1"/>
  <c r="A169" i="25" s="1"/>
  <c r="A170" i="25" s="1"/>
  <c r="A171" i="25" s="1"/>
  <c r="A172" i="25" s="1"/>
  <c r="A173" i="25" s="1"/>
  <c r="A174" i="25" s="1"/>
  <c r="A175" i="25" s="1"/>
  <c r="A176" i="25" s="1"/>
  <c r="A177" i="25" s="1"/>
  <c r="A178" i="25" s="1"/>
  <c r="A179" i="25" s="1"/>
  <c r="A180" i="25" s="1"/>
  <c r="A181" i="25" s="1"/>
  <c r="A182" i="25" s="1"/>
  <c r="A183" i="25" s="1"/>
  <c r="A184" i="25" s="1"/>
  <c r="A185" i="25" s="1"/>
  <c r="A186" i="25" s="1"/>
  <c r="A187" i="25" s="1"/>
  <c r="A188" i="25" s="1"/>
  <c r="A189" i="25" s="1"/>
  <c r="A190" i="25" s="1"/>
  <c r="A191" i="25" s="1"/>
  <c r="A192" i="25" s="1"/>
  <c r="A193" i="25" s="1"/>
  <c r="A194" i="25" s="1"/>
  <c r="A195" i="25" s="1"/>
  <c r="A196" i="25" s="1"/>
  <c r="A197" i="25" s="1"/>
  <c r="A198" i="25" s="1"/>
  <c r="A199" i="25" s="1"/>
  <c r="A200" i="25" s="1"/>
  <c r="A201" i="25" s="1"/>
  <c r="A202" i="25" s="1"/>
  <c r="A203" i="25" s="1"/>
  <c r="A204" i="25" s="1"/>
  <c r="A205" i="25" s="1"/>
  <c r="A206" i="25" s="1"/>
  <c r="A207" i="25" s="1"/>
  <c r="A208" i="25" s="1"/>
  <c r="A209" i="25" s="1"/>
  <c r="A210" i="25" s="1"/>
  <c r="A211" i="25" s="1"/>
  <c r="A212" i="25" s="1"/>
  <c r="A213" i="25" s="1"/>
  <c r="A214" i="25" s="1"/>
  <c r="A215" i="25" s="1"/>
  <c r="A216" i="25" s="1"/>
  <c r="A217" i="25" s="1"/>
  <c r="A218" i="25" s="1"/>
  <c r="A219" i="25" s="1"/>
  <c r="A220" i="25" s="1"/>
  <c r="A221" i="25" s="1"/>
  <c r="A222" i="25" s="1"/>
  <c r="A223" i="25" s="1"/>
  <c r="A224" i="25" s="1"/>
  <c r="A225" i="25" s="1"/>
  <c r="A226" i="25" s="1"/>
  <c r="A227" i="25" s="1"/>
  <c r="A228" i="25" s="1"/>
  <c r="A229" i="25" s="1"/>
  <c r="A230" i="25" s="1"/>
  <c r="A231" i="25" s="1"/>
  <c r="A232" i="25" s="1"/>
  <c r="A233" i="25" s="1"/>
  <c r="A234" i="25" s="1"/>
  <c r="A235" i="25" s="1"/>
  <c r="A236" i="25" s="1"/>
  <c r="A237" i="25" s="1"/>
  <c r="A238" i="25" s="1"/>
  <c r="A239" i="25" s="1"/>
  <c r="A240" i="25" s="1"/>
  <c r="A241" i="25" s="1"/>
  <c r="A242" i="25" s="1"/>
  <c r="A243" i="25" s="1"/>
  <c r="A244" i="25" s="1"/>
  <c r="A245" i="25" s="1"/>
  <c r="A246" i="25" s="1"/>
  <c r="A247" i="25" s="1"/>
  <c r="A248" i="25" s="1"/>
  <c r="A249" i="25" s="1"/>
  <c r="A250" i="25" s="1"/>
  <c r="A251" i="25" s="1"/>
  <c r="A252" i="25" s="1"/>
  <c r="A253" i="25" s="1"/>
  <c r="A254" i="25" s="1"/>
  <c r="A255" i="25" s="1"/>
  <c r="A256" i="25" s="1"/>
  <c r="A257" i="25" s="1"/>
  <c r="A258" i="25" s="1"/>
  <c r="A259" i="25" s="1"/>
  <c r="A260" i="25" s="1"/>
  <c r="A261" i="25" s="1"/>
  <c r="A262" i="25" s="1"/>
  <c r="A263" i="25" s="1"/>
  <c r="A264" i="25" s="1"/>
  <c r="A265" i="25" s="1"/>
  <c r="A266" i="25" s="1"/>
  <c r="A267" i="25" s="1"/>
  <c r="A268" i="25" s="1"/>
  <c r="A269" i="25" s="1"/>
  <c r="A270" i="25" s="1"/>
  <c r="A271" i="25" s="1"/>
  <c r="A272" i="25" s="1"/>
  <c r="A273" i="25" s="1"/>
  <c r="A274" i="25" s="1"/>
  <c r="A275" i="25" s="1"/>
  <c r="A276" i="25" s="1"/>
  <c r="A277" i="25" s="1"/>
  <c r="A278" i="25" s="1"/>
  <c r="A279" i="25" s="1"/>
  <c r="A280" i="25" s="1"/>
  <c r="A281" i="25" s="1"/>
  <c r="A282" i="25" s="1"/>
  <c r="A283" i="25" s="1"/>
  <c r="A284" i="25" s="1"/>
  <c r="A285" i="25" s="1"/>
  <c r="A286" i="25" s="1"/>
  <c r="A287" i="25" s="1"/>
  <c r="A288" i="25" s="1"/>
  <c r="A289" i="25" s="1"/>
  <c r="A290" i="25" s="1"/>
  <c r="A291" i="25" s="1"/>
  <c r="A292" i="25" s="1"/>
  <c r="A293" i="25" s="1"/>
  <c r="A294" i="25" s="1"/>
  <c r="A295" i="25" s="1"/>
  <c r="A296" i="25" s="1"/>
  <c r="A297" i="25" s="1"/>
  <c r="A298" i="25" s="1"/>
  <c r="A299" i="25" s="1"/>
  <c r="A300" i="25" s="1"/>
  <c r="A301" i="25" s="1"/>
  <c r="A302" i="25" s="1"/>
  <c r="A303" i="25" s="1"/>
  <c r="A304" i="25" s="1"/>
  <c r="A305" i="25" s="1"/>
  <c r="A306" i="25" s="1"/>
  <c r="A307" i="25" s="1"/>
  <c r="A308" i="25" s="1"/>
  <c r="A309" i="25" s="1"/>
  <c r="A310" i="25" s="1"/>
  <c r="A311" i="25" s="1"/>
  <c r="A312" i="25" s="1"/>
  <c r="A313" i="25" s="1"/>
  <c r="A314" i="25" s="1"/>
  <c r="A315" i="25" s="1"/>
  <c r="A316" i="25" s="1"/>
  <c r="A317" i="25" s="1"/>
  <c r="A318" i="25" s="1"/>
  <c r="A319" i="25" s="1"/>
  <c r="A320" i="25" s="1"/>
  <c r="A321" i="25" s="1"/>
  <c r="A322" i="25" s="1"/>
  <c r="A323" i="25" s="1"/>
  <c r="A324" i="25" s="1"/>
  <c r="A325" i="25" s="1"/>
  <c r="A326" i="25" s="1"/>
  <c r="A327" i="25" s="1"/>
  <c r="A328" i="25" s="1"/>
  <c r="A329" i="25" s="1"/>
  <c r="A330" i="25" s="1"/>
  <c r="A331" i="25" s="1"/>
  <c r="A332" i="25" s="1"/>
  <c r="A333" i="25" s="1"/>
  <c r="A334" i="25" s="1"/>
  <c r="A335" i="25" s="1"/>
  <c r="A336" i="25" s="1"/>
  <c r="A337" i="25" s="1"/>
  <c r="A338" i="25" s="1"/>
  <c r="A339" i="25" s="1"/>
  <c r="A340" i="25" s="1"/>
  <c r="A341" i="25" s="1"/>
  <c r="A342" i="25" s="1"/>
  <c r="A343" i="25" s="1"/>
  <c r="A344" i="25" s="1"/>
  <c r="A345" i="25" s="1"/>
  <c r="A346" i="25" s="1"/>
  <c r="A347" i="25" s="1"/>
  <c r="A348" i="25" s="1"/>
  <c r="A349" i="25" s="1"/>
  <c r="A350" i="25" s="1"/>
  <c r="A351" i="25" s="1"/>
  <c r="A352" i="25" s="1"/>
  <c r="A353" i="25" s="1"/>
  <c r="A354" i="25" s="1"/>
  <c r="A355" i="25" s="1"/>
  <c r="A356" i="25" s="1"/>
  <c r="A357" i="25" s="1"/>
  <c r="A358" i="25" s="1"/>
  <c r="A359" i="25" s="1"/>
  <c r="A360" i="25" s="1"/>
  <c r="A361" i="25" s="1"/>
  <c r="A362" i="25" s="1"/>
  <c r="A363" i="25" s="1"/>
  <c r="A364" i="25" s="1"/>
  <c r="A365" i="25" s="1"/>
  <c r="A366" i="25" s="1"/>
  <c r="A367" i="25" s="1"/>
  <c r="A368" i="25" s="1"/>
  <c r="A369" i="25" s="1"/>
  <c r="A370" i="25" s="1"/>
  <c r="A371" i="25" s="1"/>
  <c r="A372" i="25" s="1"/>
  <c r="A373" i="25" s="1"/>
  <c r="A374" i="25" s="1"/>
  <c r="A375" i="25" s="1"/>
  <c r="A376" i="25" s="1"/>
  <c r="A377" i="25" s="1"/>
  <c r="A378" i="25" s="1"/>
  <c r="A379" i="25" s="1"/>
  <c r="A380" i="25" s="1"/>
  <c r="A381" i="25" s="1"/>
  <c r="A382" i="25" s="1"/>
  <c r="A383" i="25" s="1"/>
  <c r="A384" i="25" s="1"/>
  <c r="A385" i="25" s="1"/>
  <c r="A386" i="25" s="1"/>
  <c r="A387" i="25" s="1"/>
  <c r="A388" i="25" s="1"/>
  <c r="A389" i="25" s="1"/>
  <c r="A390" i="25" s="1"/>
  <c r="A391" i="25" s="1"/>
  <c r="A392" i="25" s="1"/>
  <c r="A393" i="25" s="1"/>
  <c r="A394" i="25" s="1"/>
  <c r="A395" i="25" s="1"/>
  <c r="A396" i="25" s="1"/>
  <c r="A397" i="25" s="1"/>
  <c r="A398" i="25" s="1"/>
  <c r="A399" i="25" s="1"/>
  <c r="A400" i="25" s="1"/>
  <c r="A401" i="25" s="1"/>
  <c r="A402" i="25" s="1"/>
  <c r="A403" i="25" s="1"/>
  <c r="A404" i="25" s="1"/>
  <c r="A405" i="25" s="1"/>
  <c r="A406" i="25" s="1"/>
  <c r="A407" i="25" s="1"/>
  <c r="A408" i="25" s="1"/>
  <c r="A409" i="25" s="1"/>
  <c r="A410" i="25" s="1"/>
  <c r="A411" i="25" s="1"/>
  <c r="A412" i="25" s="1"/>
  <c r="A413" i="25" s="1"/>
  <c r="A414" i="25" s="1"/>
  <c r="A415" i="25" s="1"/>
  <c r="A416" i="25" s="1"/>
  <c r="A417" i="25" s="1"/>
  <c r="A418" i="25" s="1"/>
  <c r="A419" i="25" s="1"/>
  <c r="A420" i="25" s="1"/>
  <c r="A421" i="25" s="1"/>
  <c r="A422" i="25" s="1"/>
  <c r="A423" i="25" s="1"/>
  <c r="A424" i="25" s="1"/>
  <c r="A425" i="25" s="1"/>
  <c r="A426" i="25" s="1"/>
  <c r="A427" i="25" s="1"/>
  <c r="A428" i="25" s="1"/>
  <c r="A429" i="25" s="1"/>
  <c r="A430" i="25" s="1"/>
  <c r="A431" i="25" s="1"/>
  <c r="A432" i="25" s="1"/>
  <c r="A433" i="25" s="1"/>
  <c r="A434" i="25" s="1"/>
  <c r="A435" i="25" s="1"/>
  <c r="A436" i="25" s="1"/>
  <c r="A437" i="25" s="1"/>
  <c r="A438" i="25" s="1"/>
  <c r="A439" i="25" s="1"/>
  <c r="A440" i="25" s="1"/>
  <c r="A441" i="25" s="1"/>
  <c r="A442" i="25" s="1"/>
  <c r="A443" i="25" s="1"/>
  <c r="A444" i="25" s="1"/>
  <c r="A445" i="25" s="1"/>
  <c r="A446" i="25" s="1"/>
  <c r="A447" i="25" s="1"/>
  <c r="A448" i="25" s="1"/>
  <c r="A449" i="25" s="1"/>
  <c r="A450" i="25" s="1"/>
  <c r="A451" i="25" s="1"/>
  <c r="A452" i="25" s="1"/>
  <c r="A453" i="25" s="1"/>
  <c r="A454" i="25" s="1"/>
  <c r="A455" i="25" s="1"/>
  <c r="A456" i="25" s="1"/>
  <c r="A457" i="25" s="1"/>
  <c r="A458" i="25" s="1"/>
  <c r="A459" i="25" s="1"/>
  <c r="A460" i="25" s="1"/>
  <c r="A461" i="25" s="1"/>
  <c r="A462" i="25" s="1"/>
  <c r="A463" i="25" s="1"/>
  <c r="A464" i="25" s="1"/>
  <c r="A465" i="25" s="1"/>
  <c r="A466" i="25" s="1"/>
  <c r="A467" i="25" s="1"/>
  <c r="A468" i="25" s="1"/>
  <c r="A469" i="25" s="1"/>
  <c r="A470" i="25" s="1"/>
  <c r="A471" i="25" s="1"/>
  <c r="A472" i="25" s="1"/>
  <c r="A473" i="25" s="1"/>
  <c r="A474" i="25" s="1"/>
  <c r="A475" i="25" s="1"/>
  <c r="A476" i="25" s="1"/>
  <c r="A477" i="25" s="1"/>
  <c r="A478" i="25" s="1"/>
  <c r="A479" i="25" s="1"/>
  <c r="A480" i="25" s="1"/>
  <c r="A481" i="25" s="1"/>
  <c r="A482" i="25" s="1"/>
  <c r="A483" i="25" s="1"/>
  <c r="A484" i="25" s="1"/>
  <c r="A485" i="25" s="1"/>
  <c r="A486" i="25" s="1"/>
  <c r="A487" i="25" s="1"/>
  <c r="A488" i="25" s="1"/>
  <c r="A489" i="25" s="1"/>
  <c r="A490" i="25" s="1"/>
  <c r="A491" i="25" s="1"/>
  <c r="A492" i="25" s="1"/>
  <c r="A493" i="25" s="1"/>
  <c r="A494" i="25" s="1"/>
  <c r="A495" i="25" s="1"/>
  <c r="A496" i="25" s="1"/>
  <c r="A497" i="25" s="1"/>
  <c r="A498" i="25" s="1"/>
  <c r="A499" i="25" s="1"/>
  <c r="A500" i="25" s="1"/>
  <c r="A501" i="25" s="1"/>
  <c r="A502" i="25" s="1"/>
  <c r="A503" i="25" s="1"/>
  <c r="A504" i="25" s="1"/>
  <c r="A505" i="25" s="1"/>
  <c r="A506" i="25" s="1"/>
  <c r="A507" i="25" s="1"/>
  <c r="A508" i="25" s="1"/>
  <c r="A509" i="25" s="1"/>
  <c r="A510" i="25" s="1"/>
  <c r="A511" i="25" s="1"/>
  <c r="A512" i="25" s="1"/>
  <c r="A513" i="25" s="1"/>
  <c r="A514" i="25" s="1"/>
  <c r="A515" i="25" s="1"/>
  <c r="A516" i="25" s="1"/>
  <c r="A517" i="25" s="1"/>
  <c r="A518" i="25" s="1"/>
  <c r="A519" i="25" s="1"/>
  <c r="A520" i="25" s="1"/>
  <c r="A521" i="25" s="1"/>
  <c r="A522" i="25" s="1"/>
  <c r="A523" i="25" s="1"/>
  <c r="A524" i="25" s="1"/>
  <c r="A525" i="25" s="1"/>
  <c r="A526" i="25" s="1"/>
  <c r="A527" i="25" s="1"/>
  <c r="A528" i="25" s="1"/>
  <c r="A529" i="25" s="1"/>
  <c r="A530" i="25" s="1"/>
  <c r="A531" i="25" s="1"/>
  <c r="A532" i="25" s="1"/>
  <c r="A533" i="25" s="1"/>
  <c r="A534" i="25" s="1"/>
  <c r="A535" i="25" s="1"/>
  <c r="A536" i="25" s="1"/>
  <c r="A537" i="25" s="1"/>
  <c r="A538" i="25" s="1"/>
  <c r="A539" i="25" s="1"/>
  <c r="A540" i="25" s="1"/>
  <c r="A541" i="25" s="1"/>
  <c r="A542" i="25" s="1"/>
  <c r="A543" i="25" s="1"/>
  <c r="A544" i="25" s="1"/>
  <c r="A545" i="25" s="1"/>
  <c r="A546" i="25" s="1"/>
  <c r="A547" i="25" s="1"/>
  <c r="A548" i="25" s="1"/>
  <c r="A549" i="25" s="1"/>
  <c r="A550" i="25" s="1"/>
  <c r="A551" i="25" s="1"/>
  <c r="A552" i="25" s="1"/>
  <c r="A553" i="25" s="1"/>
  <c r="A554" i="25" s="1"/>
  <c r="A555" i="25" s="1"/>
  <c r="A556" i="25" s="1"/>
  <c r="A557" i="25" s="1"/>
  <c r="A558" i="25" s="1"/>
  <c r="A559" i="25" s="1"/>
  <c r="A560" i="25" s="1"/>
  <c r="A561" i="25" s="1"/>
  <c r="A562" i="25" s="1"/>
  <c r="A563" i="25" s="1"/>
  <c r="A564" i="25" s="1"/>
  <c r="A565" i="25" s="1"/>
  <c r="A566" i="25" s="1"/>
  <c r="A567" i="25" s="1"/>
  <c r="A568" i="25" s="1"/>
  <c r="A569" i="25" s="1"/>
  <c r="A570" i="25" s="1"/>
  <c r="A571" i="25" s="1"/>
  <c r="A572" i="25" s="1"/>
  <c r="A573" i="25" s="1"/>
  <c r="A574" i="25" s="1"/>
  <c r="A575" i="25" s="1"/>
  <c r="A576" i="25" s="1"/>
  <c r="A577" i="25" s="1"/>
  <c r="A578" i="25" s="1"/>
  <c r="A579" i="25" s="1"/>
  <c r="A580" i="25" s="1"/>
  <c r="A581" i="25" s="1"/>
  <c r="A582" i="25" s="1"/>
  <c r="A583" i="25" s="1"/>
  <c r="A584" i="25" s="1"/>
  <c r="A585" i="25" s="1"/>
  <c r="A586" i="25" s="1"/>
  <c r="A587" i="25" s="1"/>
  <c r="A588" i="25" s="1"/>
  <c r="A589" i="25" s="1"/>
  <c r="A590" i="25" s="1"/>
  <c r="A591" i="25" s="1"/>
  <c r="A592" i="25" s="1"/>
  <c r="A593" i="25" s="1"/>
  <c r="A594" i="25" s="1"/>
  <c r="A595" i="25" s="1"/>
  <c r="A596" i="25" s="1"/>
  <c r="A597" i="25" s="1"/>
  <c r="A598" i="25" s="1"/>
  <c r="A599" i="25" s="1"/>
  <c r="A600" i="25" s="1"/>
  <c r="A601" i="25" s="1"/>
  <c r="A602" i="25" s="1"/>
  <c r="A603" i="25" s="1"/>
  <c r="A604" i="25" s="1"/>
  <c r="A605" i="25" s="1"/>
  <c r="A606" i="25" s="1"/>
  <c r="A607" i="25" s="1"/>
  <c r="A608" i="25" s="1"/>
  <c r="A609" i="25" s="1"/>
  <c r="A610" i="25" s="1"/>
  <c r="A611" i="25" s="1"/>
  <c r="A612" i="25" s="1"/>
  <c r="A613" i="25" s="1"/>
  <c r="A614" i="25" s="1"/>
  <c r="A615" i="25" s="1"/>
  <c r="A616" i="25" s="1"/>
  <c r="A617" i="25" s="1"/>
  <c r="A618" i="25" s="1"/>
  <c r="A619" i="25" s="1"/>
  <c r="A620" i="25" s="1"/>
  <c r="A621" i="25" s="1"/>
  <c r="A622" i="25" s="1"/>
  <c r="A623" i="25" s="1"/>
  <c r="A624" i="25" s="1"/>
  <c r="A625" i="25" s="1"/>
  <c r="A626" i="25" s="1"/>
  <c r="A627" i="25" s="1"/>
  <c r="A628" i="25" s="1"/>
  <c r="A629" i="25" s="1"/>
  <c r="A630" i="25" s="1"/>
  <c r="A631" i="25" s="1"/>
  <c r="A632" i="25" s="1"/>
  <c r="A633" i="25" s="1"/>
  <c r="A634" i="25" s="1"/>
  <c r="A635" i="25" s="1"/>
  <c r="A636" i="25" s="1"/>
  <c r="A637" i="25" s="1"/>
  <c r="A638" i="25" s="1"/>
  <c r="A639" i="25" s="1"/>
  <c r="A640" i="25" s="1"/>
  <c r="A641" i="25" s="1"/>
  <c r="A642" i="25" s="1"/>
  <c r="A643" i="25" s="1"/>
  <c r="A644" i="25" s="1"/>
  <c r="A645" i="25" s="1"/>
  <c r="A646" i="25" s="1"/>
  <c r="A647" i="25" s="1"/>
  <c r="A648" i="25" s="1"/>
  <c r="A649" i="25" s="1"/>
  <c r="A650" i="25" s="1"/>
  <c r="A651" i="25" s="1"/>
  <c r="A652" i="25" s="1"/>
  <c r="A653" i="25" s="1"/>
  <c r="A654" i="25" s="1"/>
  <c r="A655" i="25" s="1"/>
  <c r="A656" i="25" s="1"/>
  <c r="A657" i="25" s="1"/>
  <c r="A658" i="25" s="1"/>
  <c r="A659" i="25" s="1"/>
  <c r="A660" i="25" s="1"/>
  <c r="A661" i="25" s="1"/>
  <c r="A662" i="25" s="1"/>
  <c r="A663" i="25" s="1"/>
  <c r="A664" i="25" s="1"/>
  <c r="A665" i="25" s="1"/>
  <c r="A666" i="25" s="1"/>
  <c r="A667" i="25" s="1"/>
  <c r="A668" i="25" s="1"/>
  <c r="A669" i="25" s="1"/>
  <c r="A670" i="25" s="1"/>
  <c r="A671" i="25" s="1"/>
  <c r="A672" i="25" s="1"/>
  <c r="A673" i="25" s="1"/>
  <c r="A674" i="25" s="1"/>
  <c r="A675" i="25" s="1"/>
  <c r="A676" i="25" s="1"/>
  <c r="A677" i="25" s="1"/>
  <c r="A678" i="25" s="1"/>
  <c r="A679" i="25" s="1"/>
  <c r="A680" i="25" s="1"/>
  <c r="A681" i="25" s="1"/>
  <c r="A682" i="25" s="1"/>
  <c r="A683" i="25" s="1"/>
  <c r="A684" i="25" s="1"/>
  <c r="A685" i="25" s="1"/>
  <c r="A686" i="25" s="1"/>
  <c r="A687" i="25" s="1"/>
  <c r="A688" i="25" s="1"/>
  <c r="A689" i="25" s="1"/>
  <c r="A690" i="25" s="1"/>
  <c r="A691" i="25" s="1"/>
  <c r="A692" i="25" s="1"/>
  <c r="A693" i="25" s="1"/>
  <c r="A694" i="25" s="1"/>
  <c r="A695" i="25" s="1"/>
  <c r="A696" i="25" s="1"/>
  <c r="A697" i="25" s="1"/>
  <c r="A698" i="25" s="1"/>
  <c r="A699" i="25" s="1"/>
  <c r="A700" i="25" s="1"/>
  <c r="A701" i="25" s="1"/>
  <c r="A702" i="25" s="1"/>
  <c r="A703" i="25" s="1"/>
  <c r="A704" i="25" s="1"/>
  <c r="A705" i="25" s="1"/>
  <c r="A706" i="25" s="1"/>
  <c r="A707" i="25" s="1"/>
  <c r="A708" i="25" s="1"/>
  <c r="A709" i="25" s="1"/>
  <c r="A710" i="25" s="1"/>
  <c r="A711" i="25" s="1"/>
  <c r="A712" i="25" s="1"/>
  <c r="A713" i="25" s="1"/>
  <c r="A714" i="25" s="1"/>
  <c r="A715" i="25" s="1"/>
  <c r="A716" i="25" s="1"/>
  <c r="A717" i="25" s="1"/>
  <c r="A718" i="25" s="1"/>
  <c r="A719" i="25" s="1"/>
  <c r="A720" i="25" s="1"/>
  <c r="A721" i="25" s="1"/>
  <c r="A722" i="25" s="1"/>
  <c r="A723" i="25" s="1"/>
  <c r="A724" i="25" s="1"/>
  <c r="A725" i="25" s="1"/>
  <c r="A726" i="25" s="1"/>
  <c r="A727" i="25" s="1"/>
  <c r="A728" i="25" s="1"/>
  <c r="A729" i="25" s="1"/>
  <c r="A730" i="25" s="1"/>
  <c r="A731" i="25" s="1"/>
  <c r="A732" i="25" s="1"/>
  <c r="A733" i="25" s="1"/>
  <c r="A734" i="25" s="1"/>
  <c r="A735" i="25" s="1"/>
  <c r="A736" i="25" s="1"/>
  <c r="A737" i="25" s="1"/>
  <c r="A738" i="25" s="1"/>
  <c r="A739" i="25" s="1"/>
  <c r="A740" i="25" s="1"/>
  <c r="A741" i="25" s="1"/>
  <c r="A742" i="25" s="1"/>
  <c r="A743" i="25" s="1"/>
  <c r="A744" i="25" s="1"/>
  <c r="A745" i="25" s="1"/>
  <c r="A746" i="25" s="1"/>
  <c r="A747" i="25" s="1"/>
  <c r="A748" i="25" s="1"/>
  <c r="A749" i="25" s="1"/>
  <c r="A750" i="25" s="1"/>
  <c r="A751" i="25" s="1"/>
  <c r="A752" i="25" s="1"/>
  <c r="A753" i="25" s="1"/>
  <c r="A754" i="25" s="1"/>
  <c r="A755" i="25" s="1"/>
  <c r="A756" i="25" s="1"/>
  <c r="A757" i="25" s="1"/>
  <c r="A758" i="25" s="1"/>
  <c r="A759" i="25" s="1"/>
  <c r="A760" i="25" s="1"/>
  <c r="A761" i="25" s="1"/>
  <c r="A762" i="25" s="1"/>
  <c r="A763" i="25" s="1"/>
  <c r="A764" i="25" s="1"/>
  <c r="A765" i="25" s="1"/>
  <c r="A766" i="25" s="1"/>
  <c r="A767" i="25" s="1"/>
  <c r="A768" i="25" s="1"/>
  <c r="A769" i="25" s="1"/>
  <c r="A770" i="25" s="1"/>
  <c r="A771" i="25" s="1"/>
  <c r="A772" i="25" s="1"/>
  <c r="A773" i="25" s="1"/>
  <c r="A774" i="25" s="1"/>
  <c r="A775" i="25" s="1"/>
  <c r="A776" i="25" s="1"/>
  <c r="A777" i="25" s="1"/>
  <c r="A778" i="25" s="1"/>
  <c r="A779" i="25" s="1"/>
  <c r="A780" i="25" s="1"/>
  <c r="A781" i="25" s="1"/>
  <c r="A782" i="25" s="1"/>
  <c r="A783" i="25" s="1"/>
  <c r="A784" i="25" s="1"/>
  <c r="A785" i="25" s="1"/>
  <c r="A786" i="25" s="1"/>
  <c r="A787" i="25" s="1"/>
  <c r="A788" i="25" s="1"/>
  <c r="A789" i="25" s="1"/>
  <c r="A790" i="25" s="1"/>
  <c r="A791" i="25" s="1"/>
  <c r="A792" i="25" s="1"/>
  <c r="A793" i="25" s="1"/>
  <c r="A794" i="25" s="1"/>
  <c r="A795" i="25" s="1"/>
  <c r="A796" i="25" s="1"/>
  <c r="A797" i="25" s="1"/>
  <c r="A798" i="25" s="1"/>
  <c r="A799" i="25" s="1"/>
  <c r="A800" i="25" s="1"/>
  <c r="A801" i="25" s="1"/>
  <c r="A802" i="25" s="1"/>
  <c r="A803" i="25" s="1"/>
  <c r="A804" i="25" s="1"/>
  <c r="A805" i="25" s="1"/>
  <c r="A806" i="25" s="1"/>
  <c r="A807" i="25" s="1"/>
  <c r="A808" i="25" s="1"/>
  <c r="A809" i="25" s="1"/>
  <c r="A810" i="25" s="1"/>
  <c r="A811" i="25" s="1"/>
  <c r="A812" i="25" s="1"/>
  <c r="A813" i="25" s="1"/>
  <c r="A814" i="25" s="1"/>
  <c r="A815" i="25" s="1"/>
  <c r="A816" i="25" s="1"/>
  <c r="A817" i="25" s="1"/>
  <c r="A818" i="25" s="1"/>
  <c r="A819" i="25" s="1"/>
  <c r="A820" i="25" s="1"/>
  <c r="A821" i="25" s="1"/>
  <c r="A822" i="25" s="1"/>
  <c r="A823" i="25" s="1"/>
  <c r="A824" i="25" s="1"/>
  <c r="A825" i="25" s="1"/>
  <c r="A826" i="25" s="1"/>
  <c r="A827" i="25" s="1"/>
  <c r="A828" i="25" s="1"/>
  <c r="A829" i="25" s="1"/>
  <c r="A830" i="25" s="1"/>
  <c r="A831" i="25" s="1"/>
  <c r="A832" i="25" s="1"/>
  <c r="A833" i="25" s="1"/>
  <c r="A834" i="25" s="1"/>
  <c r="A835" i="25" s="1"/>
  <c r="A836" i="25" s="1"/>
  <c r="A837" i="25" s="1"/>
  <c r="A838" i="25" s="1"/>
  <c r="A839" i="25" s="1"/>
  <c r="A840" i="25" s="1"/>
  <c r="A841" i="25" s="1"/>
  <c r="A842" i="25" s="1"/>
  <c r="A843" i="25" s="1"/>
  <c r="A844" i="25" s="1"/>
  <c r="A845" i="25" s="1"/>
  <c r="A846" i="25" s="1"/>
  <c r="A847" i="25" s="1"/>
  <c r="A848" i="25" s="1"/>
  <c r="A849" i="25" s="1"/>
  <c r="A850" i="25" s="1"/>
  <c r="A851" i="25" s="1"/>
  <c r="A852" i="25" s="1"/>
  <c r="A853" i="25" s="1"/>
  <c r="A854" i="25" s="1"/>
  <c r="A855" i="25" s="1"/>
  <c r="A856" i="25" s="1"/>
  <c r="A857" i="25" s="1"/>
  <c r="A858" i="25" s="1"/>
  <c r="A859" i="25" s="1"/>
  <c r="A860" i="25" s="1"/>
  <c r="A861" i="25" s="1"/>
  <c r="A862" i="25" s="1"/>
  <c r="A863" i="25" s="1"/>
  <c r="A864" i="25" s="1"/>
  <c r="A865" i="25" s="1"/>
  <c r="A866" i="25" s="1"/>
  <c r="A867" i="25" s="1"/>
  <c r="A868" i="25" s="1"/>
  <c r="A869" i="25" s="1"/>
  <c r="A870" i="25" s="1"/>
  <c r="A871" i="25" s="1"/>
  <c r="A872" i="25" s="1"/>
  <c r="A873" i="25" s="1"/>
  <c r="A874" i="25" s="1"/>
  <c r="A875" i="25" s="1"/>
  <c r="A876" i="25" s="1"/>
  <c r="A877" i="25" s="1"/>
  <c r="A878" i="25" s="1"/>
  <c r="A879" i="25" s="1"/>
  <c r="A880" i="25" s="1"/>
  <c r="A881" i="25" s="1"/>
  <c r="A882" i="25" s="1"/>
  <c r="A883" i="25" s="1"/>
  <c r="A884" i="25" s="1"/>
  <c r="A885" i="25" s="1"/>
  <c r="A886" i="25" s="1"/>
  <c r="A887" i="25" s="1"/>
  <c r="A888" i="25" s="1"/>
  <c r="A889" i="25" s="1"/>
  <c r="A890" i="25" s="1"/>
  <c r="A891" i="25" s="1"/>
  <c r="A892" i="25" s="1"/>
  <c r="A893" i="25" s="1"/>
  <c r="A894" i="25" s="1"/>
  <c r="A895" i="25" s="1"/>
  <c r="A896" i="25" s="1"/>
  <c r="A897" i="25" s="1"/>
  <c r="A898" i="25" s="1"/>
  <c r="A899" i="25" s="1"/>
  <c r="A900" i="25" s="1"/>
  <c r="A901" i="25" s="1"/>
  <c r="A902" i="25" s="1"/>
  <c r="A903" i="25" s="1"/>
  <c r="A904" i="25" s="1"/>
  <c r="A905" i="25" s="1"/>
  <c r="A906" i="25" s="1"/>
  <c r="A907" i="25" s="1"/>
  <c r="A908" i="25" s="1"/>
  <c r="A909" i="25" s="1"/>
  <c r="A910" i="25" s="1"/>
  <c r="A911" i="25" s="1"/>
  <c r="A912" i="25" s="1"/>
  <c r="A913" i="25" s="1"/>
  <c r="A914" i="25" s="1"/>
  <c r="A915" i="25" s="1"/>
  <c r="A916" i="25" s="1"/>
  <c r="A917" i="25" s="1"/>
  <c r="A918" i="25" s="1"/>
  <c r="A919" i="25" s="1"/>
  <c r="A920" i="25" s="1"/>
  <c r="A921" i="25" s="1"/>
  <c r="A922" i="25" s="1"/>
  <c r="A923" i="25" s="1"/>
  <c r="A924" i="25" s="1"/>
  <c r="A925" i="25" s="1"/>
  <c r="A926" i="25" s="1"/>
  <c r="A927" i="25" s="1"/>
  <c r="A928" i="25" s="1"/>
  <c r="A929" i="25" s="1"/>
  <c r="A930" i="25" s="1"/>
  <c r="A931" i="25" s="1"/>
  <c r="A932" i="25" s="1"/>
  <c r="A933" i="25" s="1"/>
  <c r="A934" i="25" s="1"/>
  <c r="A935" i="25" s="1"/>
  <c r="A936" i="25" s="1"/>
  <c r="A937" i="25" s="1"/>
  <c r="A938" i="25" s="1"/>
  <c r="A939" i="25" s="1"/>
  <c r="A940" i="25" s="1"/>
  <c r="A941" i="25" s="1"/>
  <c r="A942" i="25" s="1"/>
  <c r="A943" i="25" s="1"/>
  <c r="A944" i="25" s="1"/>
  <c r="A945" i="25" s="1"/>
  <c r="A946" i="25" s="1"/>
  <c r="A947" i="25" s="1"/>
  <c r="A948" i="25" s="1"/>
  <c r="A949" i="25" s="1"/>
  <c r="A950" i="25" s="1"/>
  <c r="A951" i="25" s="1"/>
  <c r="A952" i="25" s="1"/>
  <c r="A953" i="25" s="1"/>
  <c r="A954" i="25" s="1"/>
  <c r="A955" i="25" s="1"/>
  <c r="A956" i="25" s="1"/>
  <c r="A957" i="25" s="1"/>
  <c r="A958" i="25" s="1"/>
  <c r="A959" i="25" s="1"/>
  <c r="A960" i="25" s="1"/>
  <c r="A961" i="25" s="1"/>
  <c r="A962" i="25" s="1"/>
  <c r="A963" i="25" s="1"/>
  <c r="A964" i="25" s="1"/>
  <c r="A965" i="25" s="1"/>
  <c r="A966" i="25" s="1"/>
  <c r="A967" i="25" s="1"/>
  <c r="A968" i="25" s="1"/>
  <c r="A969" i="25" s="1"/>
  <c r="A970" i="25" s="1"/>
  <c r="A971" i="25" s="1"/>
  <c r="A972" i="25" s="1"/>
  <c r="A973" i="25" s="1"/>
  <c r="A974" i="25" s="1"/>
  <c r="A975" i="25" s="1"/>
  <c r="A976" i="25" s="1"/>
  <c r="A977" i="25" s="1"/>
  <c r="A978" i="25" s="1"/>
  <c r="A979" i="25" s="1"/>
  <c r="A980" i="25" s="1"/>
  <c r="A981" i="25" s="1"/>
  <c r="A982" i="25" s="1"/>
  <c r="A983" i="25" s="1"/>
  <c r="A984" i="25" s="1"/>
  <c r="A985" i="25" s="1"/>
  <c r="A986" i="25" s="1"/>
  <c r="A987" i="25" s="1"/>
  <c r="A988" i="25" s="1"/>
  <c r="A989" i="25" s="1"/>
  <c r="A990" i="25" s="1"/>
  <c r="A991" i="25" s="1"/>
  <c r="A992" i="25" s="1"/>
  <c r="A993" i="25" s="1"/>
  <c r="A994" i="25" s="1"/>
  <c r="A995" i="25" s="1"/>
  <c r="A996" i="25" s="1"/>
  <c r="A997" i="25" s="1"/>
  <c r="A998" i="25" s="1"/>
  <c r="A999" i="25" s="1"/>
  <c r="A1000" i="25" s="1"/>
  <c r="A1001" i="25" s="1"/>
  <c r="A1002" i="25" s="1"/>
  <c r="A1003" i="25" s="1"/>
  <c r="A1004" i="25" s="1"/>
  <c r="A1005" i="25" s="1"/>
  <c r="A1006" i="25" s="1"/>
  <c r="A1007" i="25" s="1"/>
  <c r="A1008" i="25" s="1"/>
  <c r="A1009" i="25" s="1"/>
  <c r="A1010" i="25" s="1"/>
  <c r="A1011" i="25" s="1"/>
  <c r="A1012" i="25" s="1"/>
  <c r="A1013" i="25" s="1"/>
  <c r="A1014" i="25" s="1"/>
  <c r="Y13" i="21"/>
  <c r="K13" i="21"/>
  <c r="G12" i="21"/>
  <c r="G11" i="21"/>
  <c r="G10" i="21"/>
  <c r="G9" i="21"/>
  <c r="G6" i="21"/>
  <c r="L15" i="25" l="1"/>
  <c r="K15" i="25"/>
  <c r="F6" i="25" s="1"/>
  <c r="Z17" i="21" s="1"/>
  <c r="AI17" i="21" s="1"/>
  <c r="AJ55" i="21" s="1"/>
  <c r="Z16" i="21"/>
  <c r="AI32" i="21" l="1"/>
  <c r="AJ62" i="21" s="1"/>
  <c r="AI31" i="21"/>
  <c r="AJ61" i="21" s="1"/>
  <c r="AI39" i="21"/>
  <c r="AJ66" i="21" s="1"/>
  <c r="AI33" i="21"/>
  <c r="AJ63" i="21" s="1"/>
  <c r="AI30" i="21"/>
  <c r="AJ60" i="21" s="1"/>
  <c r="AI29" i="21"/>
  <c r="AJ59" i="21" s="1"/>
  <c r="AI16" i="21"/>
  <c r="AJ54" i="21" s="1"/>
  <c r="B41" i="16"/>
  <c r="B42" i="16" s="1"/>
  <c r="B43" i="16" s="1"/>
  <c r="B44" i="16" s="1"/>
  <c r="B45" i="16" s="1"/>
  <c r="B46" i="16" s="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B139" i="16" s="1"/>
  <c r="B140" i="16" s="1"/>
  <c r="B141" i="16" s="1"/>
  <c r="B142" i="16" s="1"/>
  <c r="B143" i="16" s="1"/>
  <c r="B144" i="16" s="1"/>
  <c r="B145" i="16" s="1"/>
  <c r="B146" i="16" s="1"/>
  <c r="B147" i="16" s="1"/>
  <c r="B148" i="16" s="1"/>
  <c r="B149" i="16" s="1"/>
  <c r="B150" i="16" s="1"/>
  <c r="B151" i="16" s="1"/>
  <c r="B152" i="16" s="1"/>
  <c r="B153" i="16" s="1"/>
  <c r="B154" i="16" s="1"/>
  <c r="B155" i="16" s="1"/>
  <c r="B156" i="16" s="1"/>
  <c r="B157" i="16" s="1"/>
  <c r="B158" i="16" s="1"/>
  <c r="B159" i="16" s="1"/>
  <c r="B160" i="16" s="1"/>
  <c r="B161" i="16" s="1"/>
  <c r="B162" i="16" s="1"/>
  <c r="B163" i="16" s="1"/>
  <c r="B164" i="16" s="1"/>
  <c r="B165" i="16" s="1"/>
  <c r="B166" i="16" s="1"/>
  <c r="B167" i="16" s="1"/>
  <c r="B168" i="16" s="1"/>
  <c r="B169" i="16" s="1"/>
  <c r="B170" i="16" s="1"/>
  <c r="B171" i="16" s="1"/>
  <c r="B172" i="16" s="1"/>
  <c r="B173" i="16" s="1"/>
  <c r="B174" i="16" s="1"/>
  <c r="B175" i="16" s="1"/>
  <c r="B176" i="16" s="1"/>
  <c r="B177" i="16" s="1"/>
  <c r="B178" i="16" s="1"/>
  <c r="B179" i="16" s="1"/>
  <c r="B180" i="16" s="1"/>
  <c r="B181" i="16" s="1"/>
  <c r="B182" i="16" s="1"/>
  <c r="B183" i="16" s="1"/>
  <c r="B184" i="16" s="1"/>
  <c r="B185" i="16" s="1"/>
  <c r="B186" i="16" s="1"/>
  <c r="B187" i="16" s="1"/>
  <c r="B188" i="16" s="1"/>
  <c r="B189" i="16" s="1"/>
  <c r="B190" i="16" s="1"/>
  <c r="B191" i="16" s="1"/>
  <c r="B192" i="16" s="1"/>
  <c r="B193" i="16" s="1"/>
  <c r="B194" i="16" s="1"/>
  <c r="B195" i="16" s="1"/>
  <c r="B196" i="16" s="1"/>
  <c r="B197" i="16" s="1"/>
  <c r="B198" i="16" s="1"/>
  <c r="B199" i="16" s="1"/>
  <c r="B200" i="16" s="1"/>
  <c r="B201" i="16" s="1"/>
  <c r="B202" i="16" s="1"/>
  <c r="B203" i="16" s="1"/>
  <c r="B204" i="16" s="1"/>
  <c r="B205" i="16" s="1"/>
  <c r="B206" i="16" s="1"/>
  <c r="B207" i="16" s="1"/>
  <c r="B208" i="16" s="1"/>
  <c r="B209" i="16" s="1"/>
  <c r="B210" i="16" s="1"/>
  <c r="B211" i="16" s="1"/>
  <c r="B212" i="16" s="1"/>
  <c r="B213" i="16" s="1"/>
  <c r="B214" i="16" s="1"/>
  <c r="B215" i="16" s="1"/>
  <c r="B216" i="16" s="1"/>
  <c r="B217" i="16" s="1"/>
  <c r="B218" i="16" s="1"/>
  <c r="B219" i="16" s="1"/>
  <c r="B220" i="16" s="1"/>
  <c r="B221" i="16" s="1"/>
  <c r="B222" i="16" s="1"/>
  <c r="B223" i="16" s="1"/>
  <c r="B224" i="16" s="1"/>
  <c r="B225" i="16" s="1"/>
  <c r="B226" i="16" s="1"/>
  <c r="B227" i="16" s="1"/>
  <c r="B228" i="16" s="1"/>
  <c r="B229" i="16" s="1"/>
  <c r="B230" i="16" s="1"/>
  <c r="B231" i="16" s="1"/>
  <c r="B232" i="16" s="1"/>
  <c r="B233" i="16" s="1"/>
  <c r="B234" i="16" s="1"/>
  <c r="B235" i="16" s="1"/>
  <c r="B236" i="16" s="1"/>
  <c r="B237" i="16" s="1"/>
  <c r="B238" i="16" s="1"/>
  <c r="B239" i="16" s="1"/>
  <c r="B240" i="16" s="1"/>
  <c r="B241" i="16" s="1"/>
  <c r="B242" i="16" s="1"/>
  <c r="B243" i="16" s="1"/>
  <c r="B244" i="16" s="1"/>
  <c r="B245" i="16" s="1"/>
  <c r="B246" i="16" s="1"/>
  <c r="B247" i="16" s="1"/>
  <c r="B248" i="16" s="1"/>
  <c r="B249" i="16" s="1"/>
  <c r="B250" i="16" s="1"/>
  <c r="B251" i="16" s="1"/>
  <c r="B252" i="16" s="1"/>
  <c r="B253" i="16" s="1"/>
  <c r="B254" i="16" s="1"/>
  <c r="B255" i="16" s="1"/>
  <c r="B256" i="16" s="1"/>
  <c r="B257" i="16" s="1"/>
  <c r="B258" i="16" s="1"/>
  <c r="B259" i="16" s="1"/>
  <c r="B260" i="16" s="1"/>
  <c r="B261" i="16" s="1"/>
  <c r="B262" i="16" s="1"/>
  <c r="B263" i="16" s="1"/>
  <c r="B264" i="16" s="1"/>
  <c r="B265" i="16" s="1"/>
  <c r="B266" i="16" s="1"/>
  <c r="B267" i="16" s="1"/>
  <c r="B268" i="16" s="1"/>
  <c r="B269" i="16" s="1"/>
  <c r="B270" i="16" s="1"/>
  <c r="B271" i="16" s="1"/>
  <c r="B272" i="16" s="1"/>
  <c r="B273" i="16" s="1"/>
  <c r="B274" i="16" s="1"/>
  <c r="B275" i="16" s="1"/>
  <c r="B276" i="16" s="1"/>
  <c r="B277" i="16" s="1"/>
  <c r="B278" i="16" s="1"/>
  <c r="B279" i="16" s="1"/>
  <c r="B280" i="16" s="1"/>
  <c r="B281" i="16" s="1"/>
  <c r="B282" i="16" s="1"/>
  <c r="B283" i="16" s="1"/>
  <c r="B284" i="16" s="1"/>
  <c r="B285" i="16" s="1"/>
  <c r="B286" i="16" s="1"/>
  <c r="B287" i="16" s="1"/>
  <c r="B288" i="16" s="1"/>
  <c r="B289" i="16" s="1"/>
  <c r="B290" i="16" s="1"/>
  <c r="B291" i="16" s="1"/>
  <c r="B292" i="16" s="1"/>
  <c r="B293" i="16" s="1"/>
  <c r="B294" i="16" s="1"/>
  <c r="B295" i="16" s="1"/>
  <c r="B296" i="16" s="1"/>
  <c r="B297" i="16" s="1"/>
  <c r="B298" i="16" s="1"/>
  <c r="B299" i="16" s="1"/>
  <c r="B300" i="16" s="1"/>
  <c r="B301" i="16" s="1"/>
  <c r="B302" i="16" s="1"/>
  <c r="B303" i="16" s="1"/>
  <c r="B304" i="16" s="1"/>
  <c r="B305" i="16" s="1"/>
  <c r="B306" i="16" s="1"/>
  <c r="B307" i="16" s="1"/>
  <c r="B308" i="16" s="1"/>
  <c r="B309" i="16" s="1"/>
  <c r="B310" i="16" s="1"/>
  <c r="B311" i="16" s="1"/>
  <c r="B312" i="16" s="1"/>
  <c r="B313" i="16" s="1"/>
  <c r="B314" i="16" s="1"/>
  <c r="B315" i="16" s="1"/>
  <c r="B316" i="16" s="1"/>
  <c r="B317" i="16" s="1"/>
  <c r="B318" i="16" s="1"/>
  <c r="B319" i="16" s="1"/>
  <c r="B320" i="16" s="1"/>
  <c r="B321" i="16" s="1"/>
  <c r="B322" i="16" s="1"/>
  <c r="B323" i="16" s="1"/>
  <c r="B324" i="16" s="1"/>
  <c r="B325" i="16" s="1"/>
  <c r="B326" i="16" s="1"/>
  <c r="B327" i="16" s="1"/>
  <c r="B328" i="16" s="1"/>
  <c r="B329" i="16" s="1"/>
  <c r="B330" i="16" s="1"/>
  <c r="B331" i="16" s="1"/>
  <c r="B332" i="16" s="1"/>
  <c r="B333" i="16" s="1"/>
  <c r="B334" i="16" s="1"/>
  <c r="B335" i="16" s="1"/>
  <c r="B336" i="16" s="1"/>
  <c r="B337" i="16" s="1"/>
  <c r="B338" i="16" s="1"/>
  <c r="B339" i="16" s="1"/>
  <c r="B340" i="16" s="1"/>
  <c r="B341" i="16" s="1"/>
  <c r="B342" i="16" s="1"/>
  <c r="B343" i="16" s="1"/>
  <c r="B344" i="16" s="1"/>
  <c r="B345" i="16" s="1"/>
  <c r="B346" i="16" s="1"/>
  <c r="B347" i="16" s="1"/>
  <c r="B348" i="16" s="1"/>
  <c r="B349" i="16" s="1"/>
  <c r="B350" i="16" s="1"/>
  <c r="B351" i="16" s="1"/>
  <c r="B352" i="16" s="1"/>
  <c r="B353" i="16" s="1"/>
  <c r="B354" i="16" s="1"/>
  <c r="B355" i="16" s="1"/>
  <c r="B356" i="16" s="1"/>
  <c r="B357" i="16" s="1"/>
  <c r="B358" i="16" s="1"/>
  <c r="B359" i="16" s="1"/>
  <c r="B360" i="16" s="1"/>
  <c r="B361" i="16" s="1"/>
  <c r="B362" i="16" s="1"/>
  <c r="B363" i="16" s="1"/>
  <c r="B364" i="16" s="1"/>
  <c r="B365" i="16" s="1"/>
  <c r="B366" i="16" s="1"/>
  <c r="B367" i="16" s="1"/>
  <c r="B368" i="16" s="1"/>
  <c r="B369" i="16" s="1"/>
  <c r="B370" i="16" s="1"/>
  <c r="B371" i="16" s="1"/>
  <c r="B372" i="16" s="1"/>
  <c r="B373" i="16" s="1"/>
  <c r="B374" i="16" s="1"/>
  <c r="B375" i="16" s="1"/>
  <c r="B376" i="16" s="1"/>
  <c r="B377" i="16" s="1"/>
  <c r="B378" i="16" s="1"/>
  <c r="B379" i="16" s="1"/>
  <c r="B380" i="16" s="1"/>
  <c r="B381" i="16" s="1"/>
  <c r="B382" i="16" s="1"/>
  <c r="B383" i="16" s="1"/>
  <c r="B384" i="16" s="1"/>
  <c r="B385" i="16" s="1"/>
  <c r="B386" i="16" s="1"/>
  <c r="B387" i="16" s="1"/>
  <c r="B388" i="16" s="1"/>
  <c r="B389" i="16" s="1"/>
  <c r="B390" i="16" s="1"/>
  <c r="B391" i="16" s="1"/>
  <c r="B392" i="16" s="1"/>
  <c r="B393" i="16" s="1"/>
  <c r="B394" i="16" s="1"/>
  <c r="B395" i="16" s="1"/>
  <c r="B396" i="16" s="1"/>
  <c r="B397" i="16" s="1"/>
  <c r="B398" i="16" s="1"/>
  <c r="B399" i="16" s="1"/>
  <c r="B400" i="16" s="1"/>
  <c r="B401" i="16" s="1"/>
  <c r="B402" i="16" s="1"/>
  <c r="B403" i="16" s="1"/>
  <c r="B404" i="16" s="1"/>
  <c r="B405" i="16" s="1"/>
  <c r="B406" i="16" s="1"/>
  <c r="B407" i="16" s="1"/>
  <c r="B408" i="16" s="1"/>
  <c r="B409" i="16" s="1"/>
  <c r="B410" i="16" s="1"/>
  <c r="B411" i="16" s="1"/>
  <c r="B412" i="16" s="1"/>
  <c r="B413" i="16" s="1"/>
  <c r="B414" i="16" s="1"/>
  <c r="B415" i="16" s="1"/>
  <c r="B416" i="16" s="1"/>
  <c r="B417" i="16" s="1"/>
  <c r="B418" i="16" s="1"/>
  <c r="B419" i="16" s="1"/>
  <c r="B420" i="16" s="1"/>
  <c r="B421" i="16" s="1"/>
  <c r="B422" i="16" s="1"/>
  <c r="B423" i="16" s="1"/>
  <c r="B424" i="16" s="1"/>
  <c r="B425" i="16" s="1"/>
  <c r="B426" i="16" s="1"/>
  <c r="B427" i="16" s="1"/>
  <c r="B428" i="16" s="1"/>
  <c r="B429" i="16" s="1"/>
  <c r="B430" i="16" s="1"/>
  <c r="B431" i="16" s="1"/>
  <c r="B432" i="16" s="1"/>
  <c r="B433" i="16" s="1"/>
  <c r="B434" i="16" s="1"/>
  <c r="B435" i="16" s="1"/>
  <c r="B436" i="16" s="1"/>
  <c r="B437" i="16" s="1"/>
  <c r="B438" i="16" s="1"/>
  <c r="B439" i="16" s="1"/>
  <c r="B440" i="16" s="1"/>
  <c r="B441" i="16" s="1"/>
  <c r="B442" i="16" s="1"/>
  <c r="B443" i="16" s="1"/>
  <c r="B444" i="16" s="1"/>
  <c r="B445" i="16" s="1"/>
  <c r="B446" i="16" s="1"/>
  <c r="B447" i="16" s="1"/>
  <c r="B448" i="16" s="1"/>
  <c r="B449" i="16" s="1"/>
  <c r="B450" i="16" s="1"/>
  <c r="B451" i="16" s="1"/>
  <c r="B452" i="16" s="1"/>
  <c r="B453" i="16" s="1"/>
  <c r="B454" i="16" s="1"/>
  <c r="B455" i="16" s="1"/>
  <c r="B456" i="16" s="1"/>
  <c r="B457" i="16" s="1"/>
  <c r="B458" i="16" s="1"/>
  <c r="B459" i="16" s="1"/>
  <c r="B460" i="16" s="1"/>
  <c r="B461" i="16" s="1"/>
  <c r="B462" i="16" s="1"/>
  <c r="B463" i="16" s="1"/>
  <c r="B464" i="16" s="1"/>
  <c r="B465" i="16" s="1"/>
  <c r="B466" i="16" s="1"/>
  <c r="B467" i="16" s="1"/>
  <c r="B468" i="16" s="1"/>
  <c r="B469" i="16" s="1"/>
  <c r="B470" i="16" s="1"/>
  <c r="B471" i="16" s="1"/>
  <c r="B472" i="16" s="1"/>
  <c r="B473" i="16" s="1"/>
  <c r="B474" i="16" s="1"/>
  <c r="B475" i="16" s="1"/>
  <c r="B476" i="16" s="1"/>
  <c r="B477" i="16" s="1"/>
  <c r="B478" i="16" s="1"/>
  <c r="B479" i="16" s="1"/>
  <c r="B480" i="16" s="1"/>
  <c r="B481" i="16" s="1"/>
  <c r="B482" i="16" s="1"/>
  <c r="B483" i="16" s="1"/>
  <c r="B484" i="16" s="1"/>
  <c r="B485" i="16" s="1"/>
  <c r="B486" i="16" s="1"/>
  <c r="B487" i="16" s="1"/>
  <c r="B488" i="16" s="1"/>
  <c r="B489" i="16" s="1"/>
  <c r="B490" i="16" s="1"/>
  <c r="B491" i="16" s="1"/>
  <c r="B492" i="16" s="1"/>
  <c r="B493" i="16" s="1"/>
  <c r="B494" i="16" s="1"/>
  <c r="B495" i="16" s="1"/>
  <c r="B496" i="16" s="1"/>
  <c r="B497" i="16" s="1"/>
  <c r="B498" i="16" s="1"/>
  <c r="B499" i="16" s="1"/>
  <c r="B500" i="16" s="1"/>
  <c r="B501" i="16" s="1"/>
  <c r="B502" i="16" s="1"/>
  <c r="B503" i="16" s="1"/>
  <c r="B504" i="16" s="1"/>
  <c r="B505" i="16" s="1"/>
  <c r="B506" i="16" s="1"/>
  <c r="B507" i="16" s="1"/>
  <c r="B508" i="16" s="1"/>
  <c r="B509" i="16" s="1"/>
  <c r="B510" i="16" s="1"/>
  <c r="B511" i="16" s="1"/>
  <c r="B512" i="16" s="1"/>
  <c r="B513" i="16" s="1"/>
  <c r="B514" i="16" s="1"/>
  <c r="B515" i="16" s="1"/>
  <c r="B516" i="16" s="1"/>
  <c r="B517" i="16" s="1"/>
  <c r="B518" i="16" s="1"/>
  <c r="B519" i="16" s="1"/>
  <c r="B520" i="16" s="1"/>
  <c r="B521" i="16" s="1"/>
  <c r="B522" i="16" s="1"/>
  <c r="B523" i="16" s="1"/>
  <c r="B524" i="16" s="1"/>
  <c r="B525" i="16" s="1"/>
  <c r="B526" i="16" s="1"/>
  <c r="B527" i="16" s="1"/>
  <c r="B528" i="16" s="1"/>
  <c r="B529" i="16" s="1"/>
  <c r="B530" i="16" s="1"/>
  <c r="B531" i="16" s="1"/>
  <c r="B532" i="16" s="1"/>
  <c r="B533" i="16" s="1"/>
  <c r="B534" i="16" s="1"/>
  <c r="B535" i="16" s="1"/>
  <c r="B536" i="16" s="1"/>
  <c r="B537" i="16" s="1"/>
  <c r="B538" i="16" s="1"/>
  <c r="B539" i="16" s="1"/>
  <c r="B540" i="16" s="1"/>
  <c r="B541" i="16" s="1"/>
  <c r="B542" i="16" s="1"/>
  <c r="B543" i="16" s="1"/>
  <c r="B544" i="16" s="1"/>
  <c r="B545" i="16" s="1"/>
  <c r="B546" i="16" s="1"/>
  <c r="B547" i="16" s="1"/>
  <c r="B548" i="16" s="1"/>
  <c r="B549" i="16" s="1"/>
  <c r="B550" i="16" s="1"/>
  <c r="B551" i="16" s="1"/>
  <c r="B552" i="16" s="1"/>
  <c r="B553" i="16" s="1"/>
  <c r="B554" i="16" s="1"/>
  <c r="B555" i="16" s="1"/>
  <c r="B556" i="16" s="1"/>
  <c r="B557" i="16" s="1"/>
  <c r="B558" i="16" s="1"/>
  <c r="B559" i="16" s="1"/>
  <c r="B560" i="16" s="1"/>
  <c r="B561" i="16" s="1"/>
  <c r="B562" i="16" s="1"/>
  <c r="B563" i="16" s="1"/>
  <c r="B564" i="16" s="1"/>
  <c r="B565" i="16" s="1"/>
  <c r="B566" i="16" s="1"/>
  <c r="B567" i="16" s="1"/>
  <c r="B568" i="16" s="1"/>
  <c r="B569" i="16" s="1"/>
  <c r="B570" i="16" s="1"/>
  <c r="B571" i="16" s="1"/>
  <c r="B572" i="16" s="1"/>
  <c r="B573" i="16" s="1"/>
  <c r="B574" i="16" s="1"/>
  <c r="B575" i="16" s="1"/>
  <c r="B576" i="16" s="1"/>
  <c r="B577" i="16" s="1"/>
  <c r="B578" i="16" s="1"/>
  <c r="B579" i="16" s="1"/>
  <c r="B580" i="16" s="1"/>
  <c r="B581" i="16" s="1"/>
  <c r="B582" i="16" s="1"/>
  <c r="B583" i="16" s="1"/>
  <c r="B584" i="16" s="1"/>
  <c r="B585" i="16" s="1"/>
  <c r="B586" i="16" s="1"/>
  <c r="B587" i="16" s="1"/>
  <c r="B588" i="16" s="1"/>
  <c r="B589" i="16" s="1"/>
  <c r="B590" i="16" s="1"/>
  <c r="B591" i="16" s="1"/>
  <c r="B592" i="16" s="1"/>
  <c r="B593" i="16" s="1"/>
  <c r="B594" i="16" s="1"/>
  <c r="B595" i="16" s="1"/>
  <c r="B596" i="16" s="1"/>
  <c r="B597" i="16" s="1"/>
  <c r="B598" i="16" s="1"/>
  <c r="B599" i="16" s="1"/>
  <c r="B600" i="16" s="1"/>
  <c r="B601" i="16" s="1"/>
  <c r="B602" i="16" s="1"/>
  <c r="B603" i="16" s="1"/>
  <c r="B604" i="16" s="1"/>
  <c r="B605" i="16" s="1"/>
  <c r="B606" i="16" s="1"/>
  <c r="B607" i="16" s="1"/>
  <c r="B608" i="16" s="1"/>
  <c r="B609" i="16" s="1"/>
  <c r="B610" i="16" s="1"/>
  <c r="B611" i="16" s="1"/>
  <c r="B612" i="16" s="1"/>
  <c r="B613" i="16" s="1"/>
  <c r="B614" i="16" s="1"/>
  <c r="B615" i="16" s="1"/>
  <c r="B616" i="16" s="1"/>
  <c r="B617" i="16" s="1"/>
  <c r="B618" i="16" s="1"/>
  <c r="B619" i="16" s="1"/>
  <c r="B620" i="16" s="1"/>
  <c r="B621" i="16" s="1"/>
  <c r="B622" i="16" s="1"/>
  <c r="B623" i="16" s="1"/>
  <c r="B624" i="16" s="1"/>
  <c r="B625" i="16" s="1"/>
  <c r="B626" i="16" s="1"/>
  <c r="B627" i="16" s="1"/>
  <c r="B628" i="16" s="1"/>
  <c r="B629" i="16" s="1"/>
  <c r="B630" i="16" s="1"/>
  <c r="B631" i="16" s="1"/>
  <c r="B632" i="16" s="1"/>
  <c r="B633" i="16" s="1"/>
  <c r="B634" i="16" s="1"/>
  <c r="B635" i="16" s="1"/>
  <c r="B636" i="16" s="1"/>
  <c r="B637" i="16" s="1"/>
  <c r="B638" i="16" s="1"/>
  <c r="B639" i="16" s="1"/>
  <c r="B640" i="16" s="1"/>
  <c r="B641" i="16" s="1"/>
  <c r="B642" i="16" s="1"/>
  <c r="B643" i="16" s="1"/>
  <c r="B644" i="16" s="1"/>
  <c r="B645" i="16" s="1"/>
  <c r="B646" i="16" s="1"/>
  <c r="B647" i="16" s="1"/>
  <c r="B648" i="16" s="1"/>
  <c r="B649" i="16" s="1"/>
  <c r="B650" i="16" s="1"/>
  <c r="B651" i="16" s="1"/>
  <c r="B652" i="16" s="1"/>
  <c r="B653" i="16" s="1"/>
  <c r="B654" i="16" s="1"/>
  <c r="B655" i="16" s="1"/>
  <c r="B656" i="16" s="1"/>
  <c r="B657" i="16" s="1"/>
  <c r="B658" i="16" s="1"/>
  <c r="B659" i="16" s="1"/>
  <c r="B660" i="16" s="1"/>
  <c r="B661" i="16" s="1"/>
  <c r="B662" i="16" s="1"/>
  <c r="B663" i="16" s="1"/>
  <c r="B664" i="16" s="1"/>
  <c r="B665" i="16" s="1"/>
  <c r="B666" i="16" s="1"/>
  <c r="B667" i="16" s="1"/>
  <c r="B668" i="16" s="1"/>
  <c r="B669" i="16" s="1"/>
  <c r="B670" i="16" s="1"/>
  <c r="B671" i="16" s="1"/>
  <c r="B672" i="16" s="1"/>
  <c r="B673" i="16" s="1"/>
  <c r="B674" i="16" s="1"/>
  <c r="B675" i="16" s="1"/>
  <c r="B676" i="16" s="1"/>
  <c r="B677" i="16" s="1"/>
  <c r="B678" i="16" s="1"/>
  <c r="B679" i="16" s="1"/>
  <c r="B680" i="16" s="1"/>
  <c r="B681" i="16" s="1"/>
  <c r="B682" i="16" s="1"/>
  <c r="B683" i="16" s="1"/>
  <c r="B684" i="16" s="1"/>
  <c r="B685" i="16" s="1"/>
  <c r="B686" i="16" s="1"/>
  <c r="B687" i="16" s="1"/>
  <c r="B688" i="16" s="1"/>
  <c r="B689" i="16" s="1"/>
  <c r="B690" i="16" s="1"/>
  <c r="B691" i="16" s="1"/>
  <c r="B692" i="16" s="1"/>
  <c r="B693" i="16" s="1"/>
  <c r="B694" i="16" s="1"/>
  <c r="B695" i="16" s="1"/>
  <c r="B696" i="16" s="1"/>
  <c r="B697" i="16" s="1"/>
  <c r="B698" i="16" s="1"/>
  <c r="B699" i="16" s="1"/>
  <c r="B700" i="16" s="1"/>
  <c r="B701" i="16" s="1"/>
  <c r="B702" i="16" s="1"/>
  <c r="B703" i="16" s="1"/>
  <c r="B704" i="16" s="1"/>
  <c r="B705" i="16" s="1"/>
  <c r="B706" i="16" s="1"/>
  <c r="B707" i="16" s="1"/>
  <c r="B708" i="16" s="1"/>
  <c r="B709" i="16" s="1"/>
  <c r="B710" i="16" s="1"/>
  <c r="B711" i="16" s="1"/>
  <c r="B712" i="16" s="1"/>
  <c r="B713" i="16" s="1"/>
  <c r="B714" i="16" s="1"/>
  <c r="B715" i="16" s="1"/>
  <c r="B716" i="16" s="1"/>
  <c r="B717" i="16" s="1"/>
  <c r="B718" i="16" s="1"/>
  <c r="B719" i="16" s="1"/>
  <c r="B720" i="16" s="1"/>
  <c r="B721" i="16" s="1"/>
  <c r="B722" i="16" s="1"/>
  <c r="B723" i="16" s="1"/>
  <c r="B724" i="16" s="1"/>
  <c r="B725" i="16" s="1"/>
  <c r="B726" i="16" s="1"/>
  <c r="B727" i="16" s="1"/>
  <c r="B728" i="16" s="1"/>
  <c r="B729" i="16" s="1"/>
  <c r="B730" i="16" s="1"/>
  <c r="B731" i="16" s="1"/>
  <c r="B732" i="16" s="1"/>
  <c r="B733" i="16" s="1"/>
  <c r="B734" i="16" s="1"/>
  <c r="B735" i="16" s="1"/>
  <c r="B736" i="16" s="1"/>
  <c r="B737" i="16" s="1"/>
  <c r="B738" i="16" s="1"/>
  <c r="B739" i="16" s="1"/>
  <c r="B740" i="16" s="1"/>
  <c r="B741" i="16" s="1"/>
  <c r="B742" i="16" s="1"/>
  <c r="B743" i="16" s="1"/>
  <c r="B744" i="16" s="1"/>
  <c r="B745" i="16" s="1"/>
  <c r="B746" i="16" s="1"/>
  <c r="B747" i="16" s="1"/>
  <c r="B748" i="16" s="1"/>
  <c r="B749" i="16" s="1"/>
  <c r="B750" i="16" s="1"/>
  <c r="B751" i="16" s="1"/>
  <c r="B752" i="16" s="1"/>
  <c r="B753" i="16" s="1"/>
  <c r="B754" i="16" s="1"/>
  <c r="B755" i="16" s="1"/>
  <c r="B756" i="16" s="1"/>
  <c r="B757" i="16" s="1"/>
  <c r="B758" i="16" s="1"/>
  <c r="B759" i="16" s="1"/>
  <c r="B760" i="16" s="1"/>
  <c r="B761" i="16" s="1"/>
  <c r="B762" i="16" s="1"/>
  <c r="B763" i="16" s="1"/>
  <c r="B764" i="16" s="1"/>
  <c r="B765" i="16" s="1"/>
  <c r="B766" i="16" s="1"/>
  <c r="B767" i="16" s="1"/>
  <c r="B768" i="16" s="1"/>
  <c r="B769" i="16" s="1"/>
  <c r="B770" i="16" s="1"/>
  <c r="B771" i="16" s="1"/>
  <c r="B772" i="16" s="1"/>
  <c r="B773" i="16" s="1"/>
  <c r="B774" i="16" s="1"/>
  <c r="B775" i="16" s="1"/>
  <c r="B776" i="16" s="1"/>
  <c r="B777" i="16" s="1"/>
  <c r="B778" i="16" s="1"/>
  <c r="B779" i="16" s="1"/>
  <c r="B780" i="16" s="1"/>
  <c r="B781" i="16" s="1"/>
  <c r="B782" i="16" s="1"/>
  <c r="B783" i="16" s="1"/>
  <c r="B784" i="16" s="1"/>
  <c r="B785" i="16" s="1"/>
  <c r="B786" i="16" s="1"/>
  <c r="B787" i="16" s="1"/>
  <c r="B788" i="16" s="1"/>
  <c r="B789" i="16" s="1"/>
  <c r="B790" i="16" s="1"/>
  <c r="B791" i="16" s="1"/>
  <c r="B792" i="16" s="1"/>
  <c r="B793" i="16" s="1"/>
  <c r="B794" i="16" s="1"/>
  <c r="B795" i="16" s="1"/>
  <c r="B796" i="16" s="1"/>
  <c r="B797" i="16" s="1"/>
  <c r="B798" i="16" s="1"/>
  <c r="B799" i="16" s="1"/>
  <c r="B800" i="16" s="1"/>
  <c r="B801" i="16" s="1"/>
  <c r="B802" i="16" s="1"/>
  <c r="B803" i="16" s="1"/>
  <c r="B804" i="16" s="1"/>
  <c r="B805" i="16" s="1"/>
  <c r="B806" i="16" s="1"/>
  <c r="B807" i="16" s="1"/>
  <c r="B808" i="16" s="1"/>
  <c r="B809" i="16" s="1"/>
  <c r="B810" i="16" s="1"/>
  <c r="B811" i="16" s="1"/>
  <c r="B812" i="16" s="1"/>
  <c r="B813" i="16" s="1"/>
  <c r="B814" i="16" s="1"/>
  <c r="B815" i="16" s="1"/>
  <c r="B816" i="16" s="1"/>
  <c r="B817" i="16" s="1"/>
  <c r="B818" i="16" s="1"/>
  <c r="B819" i="16" s="1"/>
  <c r="B820" i="16" s="1"/>
  <c r="B821" i="16" s="1"/>
  <c r="B822" i="16" s="1"/>
  <c r="B823" i="16" s="1"/>
  <c r="B824" i="16" s="1"/>
  <c r="B825" i="16" s="1"/>
  <c r="B826" i="16" s="1"/>
  <c r="B827" i="16" s="1"/>
  <c r="B828" i="16" s="1"/>
  <c r="B829" i="16" s="1"/>
  <c r="B830" i="16" s="1"/>
  <c r="B831" i="16" s="1"/>
  <c r="B832" i="16" s="1"/>
  <c r="B833" i="16" s="1"/>
  <c r="B834" i="16" s="1"/>
  <c r="B835" i="16" s="1"/>
  <c r="B836" i="16" s="1"/>
  <c r="B837" i="16" s="1"/>
  <c r="B838" i="16" s="1"/>
  <c r="B839" i="16" s="1"/>
  <c r="B840" i="16" s="1"/>
  <c r="B841" i="16" s="1"/>
  <c r="B842" i="16" s="1"/>
  <c r="B843" i="16" s="1"/>
  <c r="B844" i="16" s="1"/>
  <c r="B845" i="16" s="1"/>
  <c r="B846" i="16" s="1"/>
  <c r="B847" i="16" s="1"/>
  <c r="B848" i="16" s="1"/>
  <c r="B849" i="16" s="1"/>
  <c r="B850" i="16" s="1"/>
  <c r="B851" i="16" s="1"/>
  <c r="B852" i="16" s="1"/>
  <c r="B853" i="16" s="1"/>
  <c r="B854" i="16" s="1"/>
  <c r="B855" i="16" s="1"/>
  <c r="B856" i="16" s="1"/>
  <c r="B857" i="16" s="1"/>
  <c r="B858" i="16" s="1"/>
  <c r="B859" i="16" s="1"/>
  <c r="B860" i="16" s="1"/>
  <c r="B861" i="16" s="1"/>
  <c r="B862" i="16" s="1"/>
  <c r="B863" i="16" s="1"/>
  <c r="B864" i="16" s="1"/>
  <c r="B865" i="16" s="1"/>
  <c r="B866" i="16" s="1"/>
  <c r="B867" i="16" s="1"/>
  <c r="B868" i="16" s="1"/>
  <c r="B869" i="16" s="1"/>
  <c r="B870" i="16" s="1"/>
  <c r="B871" i="16" s="1"/>
  <c r="B872" i="16" s="1"/>
  <c r="B873" i="16" s="1"/>
  <c r="B874" i="16" s="1"/>
  <c r="B875" i="16" s="1"/>
  <c r="B876" i="16" s="1"/>
  <c r="B877" i="16" s="1"/>
  <c r="B878" i="16" s="1"/>
  <c r="B879" i="16" s="1"/>
  <c r="B880" i="16" s="1"/>
  <c r="B881" i="16" s="1"/>
  <c r="B882" i="16" s="1"/>
  <c r="B883" i="16" s="1"/>
  <c r="B884" i="16" s="1"/>
  <c r="B885" i="16" s="1"/>
  <c r="B886" i="16" s="1"/>
  <c r="B887" i="16" s="1"/>
  <c r="B888" i="16" s="1"/>
  <c r="B889" i="16" s="1"/>
  <c r="B890" i="16" s="1"/>
  <c r="B891" i="16" s="1"/>
  <c r="B892" i="16" s="1"/>
  <c r="B893" i="16" s="1"/>
  <c r="B894" i="16" s="1"/>
  <c r="B895" i="16" s="1"/>
  <c r="B896" i="16" s="1"/>
  <c r="B897" i="16" s="1"/>
  <c r="B898" i="16" s="1"/>
  <c r="B899" i="16" s="1"/>
  <c r="B900" i="16" s="1"/>
  <c r="B901" i="16" s="1"/>
  <c r="B902" i="16" s="1"/>
  <c r="B903" i="16" s="1"/>
  <c r="B904" i="16" s="1"/>
  <c r="B905" i="16" s="1"/>
  <c r="B906" i="16" s="1"/>
  <c r="B907" i="16" s="1"/>
  <c r="B908" i="16" s="1"/>
  <c r="B909" i="16" s="1"/>
  <c r="B910" i="16" s="1"/>
  <c r="B911" i="16" s="1"/>
  <c r="B912" i="16" s="1"/>
  <c r="B913" i="16" s="1"/>
  <c r="B914" i="16" s="1"/>
  <c r="B915" i="16" s="1"/>
  <c r="B916" i="16" s="1"/>
  <c r="B917" i="16" s="1"/>
  <c r="B918" i="16" s="1"/>
  <c r="B919" i="16" s="1"/>
  <c r="B920" i="16" s="1"/>
  <c r="B921" i="16" s="1"/>
  <c r="B922" i="16" s="1"/>
  <c r="B923" i="16" s="1"/>
  <c r="B924" i="16" s="1"/>
  <c r="B925" i="16" s="1"/>
  <c r="B926" i="16" s="1"/>
  <c r="B927" i="16" s="1"/>
  <c r="B928" i="16" s="1"/>
  <c r="B929" i="16" s="1"/>
  <c r="B930" i="16" s="1"/>
  <c r="B931" i="16" s="1"/>
  <c r="B932" i="16" s="1"/>
  <c r="B933" i="16" s="1"/>
  <c r="B934" i="16" s="1"/>
  <c r="B935" i="16" s="1"/>
  <c r="B936" i="16" s="1"/>
  <c r="B937" i="16" s="1"/>
  <c r="B938" i="16" s="1"/>
  <c r="B939" i="16" s="1"/>
  <c r="B940" i="16" s="1"/>
  <c r="B941" i="16" s="1"/>
  <c r="B942" i="16" s="1"/>
  <c r="B943" i="16" s="1"/>
  <c r="B944" i="16" s="1"/>
  <c r="B945" i="16" s="1"/>
  <c r="B946" i="16" s="1"/>
  <c r="B947" i="16" s="1"/>
  <c r="B948" i="16" s="1"/>
  <c r="B949" i="16" s="1"/>
  <c r="B950" i="16" s="1"/>
  <c r="B951" i="16" s="1"/>
  <c r="B952" i="16" s="1"/>
  <c r="B953" i="16" s="1"/>
  <c r="B954" i="16" s="1"/>
  <c r="B955" i="16" s="1"/>
  <c r="B956" i="16" s="1"/>
  <c r="B957" i="16" s="1"/>
  <c r="B958" i="16" s="1"/>
  <c r="B959" i="16" s="1"/>
  <c r="B960" i="16" s="1"/>
  <c r="B961" i="16" s="1"/>
  <c r="B962" i="16" s="1"/>
  <c r="B963" i="16" s="1"/>
  <c r="B964" i="16" s="1"/>
  <c r="B965" i="16" s="1"/>
  <c r="B966" i="16" s="1"/>
  <c r="B967" i="16" s="1"/>
  <c r="B968" i="16" s="1"/>
  <c r="B969" i="16" s="1"/>
  <c r="B970" i="16" s="1"/>
  <c r="B971" i="16" s="1"/>
  <c r="B972" i="16" s="1"/>
  <c r="B973" i="16" s="1"/>
  <c r="B974" i="16" s="1"/>
  <c r="B975" i="16" s="1"/>
  <c r="B976" i="16" s="1"/>
  <c r="B977" i="16" s="1"/>
  <c r="B978" i="16" s="1"/>
  <c r="B979" i="16" s="1"/>
  <c r="B980" i="16" s="1"/>
  <c r="B981" i="16" s="1"/>
  <c r="B982" i="16" s="1"/>
  <c r="B983" i="16" s="1"/>
  <c r="B984" i="16" s="1"/>
  <c r="B985" i="16" s="1"/>
  <c r="B986" i="16" s="1"/>
  <c r="B987" i="16" s="1"/>
  <c r="B988" i="16" s="1"/>
  <c r="B989" i="16" s="1"/>
  <c r="B990" i="16" s="1"/>
  <c r="B991" i="16" s="1"/>
  <c r="B992" i="16" s="1"/>
  <c r="B993" i="16" s="1"/>
  <c r="B994" i="16" s="1"/>
  <c r="B995" i="16" s="1"/>
  <c r="B996" i="16" s="1"/>
  <c r="B997" i="16" s="1"/>
  <c r="B998" i="16" s="1"/>
  <c r="B999" i="16" s="1"/>
  <c r="B1000" i="16" s="1"/>
  <c r="B1001" i="16" s="1"/>
  <c r="B1002" i="16" s="1"/>
  <c r="B1003" i="16" s="1"/>
  <c r="B1004" i="16" s="1"/>
  <c r="B1005" i="16" s="1"/>
  <c r="B1006" i="16" s="1"/>
  <c r="B1007" i="16" s="1"/>
  <c r="B1008" i="16" s="1"/>
  <c r="B1009" i="16" s="1"/>
  <c r="B1010" i="16" s="1"/>
  <c r="B1011" i="16" s="1"/>
  <c r="B1012" i="16" s="1"/>
  <c r="B1013" i="16" s="1"/>
  <c r="B1014" i="16" s="1"/>
  <c r="B1015" i="16" s="1"/>
  <c r="B1016" i="16" s="1"/>
  <c r="B1017" i="16" s="1"/>
  <c r="B1018" i="16" s="1"/>
  <c r="B1019" i="16" s="1"/>
  <c r="B1020" i="16" s="1"/>
  <c r="B1021" i="16" s="1"/>
  <c r="B1022" i="16" s="1"/>
  <c r="B1023" i="16" s="1"/>
  <c r="B1024" i="16" s="1"/>
  <c r="B1025" i="16" s="1"/>
  <c r="B1026" i="16" s="1"/>
  <c r="B1027" i="16" s="1"/>
  <c r="B1028" i="16" s="1"/>
  <c r="B1029" i="16" s="1"/>
  <c r="B1030" i="16" s="1"/>
  <c r="B1031" i="16" s="1"/>
  <c r="B1032" i="16" s="1"/>
  <c r="B1033" i="16" s="1"/>
  <c r="B1034" i="16" s="1"/>
  <c r="B1035" i="16" s="1"/>
  <c r="B1036" i="16" s="1"/>
  <c r="B1037" i="16" s="1"/>
  <c r="B1038" i="16" s="1"/>
  <c r="B1039" i="16" s="1"/>
  <c r="AA24" i="16" l="1"/>
  <c r="H8" i="2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8" authorId="0" shapeId="0" xr:uid="{9BB2EAEE-5943-4BC7-9F25-FF376EAA30E4}">
      <text>
        <r>
          <rPr>
            <b/>
            <u/>
            <sz val="11"/>
            <color rgb="FF000000"/>
            <rFont val="MS P ゴシック"/>
            <family val="3"/>
            <charset val="128"/>
          </rPr>
          <t>補助金の実績報告書の提出先は都道府県です。</t>
        </r>
        <r>
          <rPr>
            <sz val="11"/>
            <color rgb="FF000000"/>
            <rFont val="MS P ゴシック"/>
            <family val="3"/>
            <charset val="128"/>
          </rPr>
          <t>処遇改善加算とは提出先が異なる場合があります。</t>
        </r>
      </text>
    </comment>
    <comment ref="M29" authorId="0" shapeId="0" xr:uid="{36A23B9B-6B30-4726-B343-19356E91E49B}">
      <text>
        <r>
          <rPr>
            <sz val="11"/>
            <color indexed="81"/>
            <rFont val="MS P ゴシック"/>
            <family val="3"/>
            <charset val="128"/>
          </rPr>
          <t>13桁の法人番号を入力してください
（13桁の入力以外は受け付けません。）</t>
        </r>
      </text>
    </comment>
    <comment ref="M31" authorId="0" shapeId="0" xr:uid="{593FA964-19A8-417D-91E5-5E2B4ED0694B}">
      <text>
        <r>
          <rPr>
            <sz val="11"/>
            <color indexed="81"/>
            <rFont val="MS P ゴシック"/>
            <family val="3"/>
            <charset val="128"/>
          </rPr>
          <t>社会保険労務士事務所等の担当者の
氏名・連絡先を記入しても構いません。</t>
        </r>
      </text>
    </comment>
    <comment ref="C38" authorId="0" shapeId="0" xr:uid="{70C8C24F-8ACB-4BB0-BFAB-4B54599FD91F}">
      <text>
        <r>
          <rPr>
            <sz val="11"/>
            <color indexed="81"/>
            <rFont val="MS P ゴシック"/>
            <family val="3"/>
            <charset val="128"/>
          </rPr>
          <t>10桁の事業所番号を入力してください
（10桁の入力以外は受け付けません。）</t>
        </r>
      </text>
    </comment>
    <comment ref="M38" authorId="0" shapeId="0" xr:uid="{DEB4840F-4FEA-4D39-8258-869D7578B696}">
      <text>
        <r>
          <rPr>
            <sz val="11"/>
            <color rgb="FF000000"/>
            <rFont val="MS P ゴシック"/>
            <family val="3"/>
            <charset val="128"/>
          </rPr>
          <t>地域密着型サービスや総合事業については、
指定元の市町村を全て記載してください。
その際、指定権者ごとに行を分ける必要はありません。</t>
        </r>
      </text>
    </comment>
    <comment ref="Y38" authorId="0" shapeId="0" xr:uid="{EAD7CCC6-D91E-4D9B-A1C1-68CA514668A9}">
      <text>
        <r>
          <rPr>
            <sz val="11"/>
            <color rgb="FF000000"/>
            <rFont val="MS P ゴシック"/>
            <family val="3"/>
            <charset val="128"/>
          </rPr>
          <t>必ずプルダウンで入力してください。
介護予防サービス、短期入所及び総合事業については、行を分けてください。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6" authorId="0" shapeId="0" xr:uid="{9A6B0EA8-B631-4298-B588-EF21C3D33568}">
      <text>
        <r>
          <rPr>
            <sz val="10"/>
            <color rgb="FF000000"/>
            <rFont val="MS P ゴシック"/>
            <family val="3"/>
            <charset val="128"/>
          </rPr>
          <t xml:space="preserve">本別紙様式３-１を完成させるには、「基本情報入力シート」「別紙様式３-２」から転記される情報が必要です。
</t>
        </r>
        <r>
          <rPr>
            <b/>
            <u/>
            <sz val="10"/>
            <color rgb="FF000000"/>
            <rFont val="MS P ゴシック"/>
            <family val="3"/>
            <charset val="128"/>
          </rPr>
          <t>まずは他のシートを完成させてください。</t>
        </r>
      </text>
    </comment>
    <comment ref="AG16" authorId="0" shapeId="0" xr:uid="{88F38938-AA6F-4000-B28F-2289844516FB}">
      <text>
        <r>
          <rPr>
            <sz val="10"/>
            <color rgb="FF000000"/>
            <rFont val="MS P ゴシック"/>
            <family val="3"/>
            <charset val="128"/>
          </rPr>
          <t>別紙様式３-２の「提出先の都道府県における補助金額の合計」の合計値が記載されます。
空欄の場合、別紙様式３-２に記入漏れがあります。</t>
        </r>
      </text>
    </comment>
    <comment ref="AG17" authorId="0" shapeId="0" xr:uid="{0B6E28AB-2F0B-4A17-ABCE-4DC28BB8F749}">
      <text>
        <r>
          <rPr>
            <sz val="10"/>
            <color rgb="FF000000"/>
            <rFont val="MS P ゴシック"/>
            <family val="3"/>
            <charset val="128"/>
          </rPr>
          <t>別紙様式３-２の「うち、賃金改善経費分（①及び②）の合計」の合計値が記載されます。
空欄の場合、別紙様式３-２に記入漏れがあります。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12" authorId="0" shapeId="0" xr:uid="{0AAF8984-C436-4F9E-B754-BF935507EC10}">
      <text>
        <r>
          <rPr>
            <b/>
            <u/>
            <sz val="11"/>
            <color rgb="FF000000"/>
            <rFont val="MS P ゴシック"/>
            <family val="3"/>
            <charset val="128"/>
          </rPr>
          <t>空欄の場合、先に「基本情報入力シート」を記入してください。</t>
        </r>
      </text>
    </comment>
  </commentList>
</comments>
</file>

<file path=xl/sharedStrings.xml><?xml version="1.0" encoding="utf-8"?>
<sst xmlns="http://schemas.openxmlformats.org/spreadsheetml/2006/main" count="4049" uniqueCount="2054">
  <si>
    <t>【注意】本シートは様式作成用のため、本実績報告書の提出を紙で行う場合、本シートの提出は不要です。
ただし、自治体に電子媒体で提出する場合は、本シートを削除せずそのまま提出してください。</t>
    <rPh sb="18" eb="19">
      <t>ホン</t>
    </rPh>
    <rPh sb="19" eb="21">
      <t>ジッセキ</t>
    </rPh>
    <rPh sb="21" eb="24">
      <t>ホウコクショ</t>
    </rPh>
    <rPh sb="25" eb="27">
      <t>テイシュツ</t>
    </rPh>
    <rPh sb="30" eb="31">
      <t>オコナ</t>
    </rPh>
    <phoneticPr fontId="4"/>
  </si>
  <si>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6"/>
  </si>
  <si>
    <t>１　提出先に関する情報</t>
    <rPh sb="2" eb="4">
      <t>テイシュツ</t>
    </rPh>
    <rPh sb="4" eb="5">
      <t>サキ</t>
    </rPh>
    <rPh sb="6" eb="7">
      <t>カン</t>
    </rPh>
    <rPh sb="9" eb="11">
      <t>ジョウホウ</t>
    </rPh>
    <phoneticPr fontId="6"/>
  </si>
  <si>
    <t>提出先</t>
    <rPh sb="0" eb="2">
      <t>テイシュツ</t>
    </rPh>
    <rPh sb="2" eb="3">
      <t>サキ</t>
    </rPh>
    <phoneticPr fontId="6"/>
  </si>
  <si>
    <t>東京都</t>
  </si>
  <si>
    <t>２　基本情報</t>
    <rPh sb="2" eb="4">
      <t>キホン</t>
    </rPh>
    <rPh sb="4" eb="6">
      <t>ジョウホウ</t>
    </rPh>
    <phoneticPr fontId="6"/>
  </si>
  <si>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6"/>
  </si>
  <si>
    <t>法人名</t>
    <rPh sb="0" eb="2">
      <t>ホウジン</t>
    </rPh>
    <rPh sb="2" eb="3">
      <t>メイ</t>
    </rPh>
    <phoneticPr fontId="6"/>
  </si>
  <si>
    <t>フリガナ</t>
    <phoneticPr fontId="6"/>
  </si>
  <si>
    <t>名称</t>
    <rPh sb="0" eb="2">
      <t>メイショウ</t>
    </rPh>
    <phoneticPr fontId="6"/>
  </si>
  <si>
    <t>〒結合</t>
    <rPh sb="1" eb="3">
      <t>ケツゴウ</t>
    </rPh>
    <phoneticPr fontId="6"/>
  </si>
  <si>
    <t>法人住所</t>
    <rPh sb="0" eb="2">
      <t>ホウジン</t>
    </rPh>
    <rPh sb="2" eb="4">
      <t>ジュウショ</t>
    </rPh>
    <phoneticPr fontId="6"/>
  </si>
  <si>
    <t>〒</t>
    <phoneticPr fontId="6"/>
  </si>
  <si>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</si>
  <si>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</si>
  <si>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法人代表者</t>
    <rPh sb="0" eb="2">
      <t>ホウジン</t>
    </rPh>
    <rPh sb="2" eb="5">
      <t>ダイヒョウシャ</t>
    </rPh>
    <phoneticPr fontId="6"/>
  </si>
  <si>
    <t>職名</t>
    <rPh sb="0" eb="2">
      <t>ショクメイ</t>
    </rPh>
    <phoneticPr fontId="6"/>
  </si>
  <si>
    <t>氏名</t>
    <rPh sb="0" eb="2">
      <t>シメイ</t>
    </rPh>
    <phoneticPr fontId="6"/>
  </si>
  <si>
    <t>法人番号</t>
    <rPh sb="0" eb="2">
      <t>ホウジン</t>
    </rPh>
    <rPh sb="2" eb="4">
      <t>バンゴウ</t>
    </rPh>
    <phoneticPr fontId="6"/>
  </si>
  <si>
    <t>書類作成
担当者</t>
    <rPh sb="0" eb="2">
      <t>ショルイ</t>
    </rPh>
    <rPh sb="2" eb="4">
      <t>サクセイ</t>
    </rPh>
    <rPh sb="5" eb="8">
      <t>タントウシャ</t>
    </rPh>
    <phoneticPr fontId="6"/>
  </si>
  <si>
    <t>連絡先</t>
    <rPh sb="0" eb="3">
      <t>レンラクサキ</t>
    </rPh>
    <phoneticPr fontId="6"/>
  </si>
  <si>
    <t>電話番号</t>
    <rPh sb="0" eb="2">
      <t>デンワ</t>
    </rPh>
    <rPh sb="2" eb="4">
      <t>バンゴウ</t>
    </rPh>
    <phoneticPr fontId="6"/>
  </si>
  <si>
    <t>E-mail</t>
    <phoneticPr fontId="6"/>
  </si>
  <si>
    <r>
      <t>３　補助金を申請した事業所に関する情報（</t>
    </r>
    <r>
      <rPr>
        <b/>
        <u/>
        <sz val="12"/>
        <color theme="1"/>
        <rFont val="ＭＳ Ｐゴシック"/>
        <family val="3"/>
        <charset val="128"/>
      </rPr>
      <t>１の提出先に提出するべき事業所のみを記載</t>
    </r>
    <r>
      <rPr>
        <b/>
        <sz val="12"/>
        <color theme="1"/>
        <rFont val="ＭＳ Ｐゴシック"/>
        <family val="3"/>
        <charset val="128"/>
      </rPr>
      <t>）</t>
    </r>
    <rPh sb="2" eb="5">
      <t>ホジョキン</t>
    </rPh>
    <rPh sb="6" eb="8">
      <t>シンセイ</t>
    </rPh>
    <rPh sb="10" eb="12">
      <t>ジギョウ</t>
    </rPh>
    <rPh sb="12" eb="13">
      <t>ショ</t>
    </rPh>
    <rPh sb="14" eb="15">
      <t>カン</t>
    </rPh>
    <rPh sb="17" eb="19">
      <t>ジョウホウ</t>
    </rPh>
    <phoneticPr fontId="6"/>
  </si>
  <si>
    <t>下表に必要事項を入力してください。記入内容が別紙様式3-2（補助金）に反映されます。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3">
      <t>ホジョキン</t>
    </rPh>
    <rPh sb="35" eb="37">
      <t>ハンエイ</t>
    </rPh>
    <phoneticPr fontId="6"/>
  </si>
  <si>
    <t>通し番号</t>
    <rPh sb="0" eb="1">
      <t>トオ</t>
    </rPh>
    <rPh sb="2" eb="4">
      <t>バンゴウ</t>
    </rPh>
    <phoneticPr fontId="6"/>
  </si>
  <si>
    <t>介護保険事業所番号</t>
    <rPh sb="0" eb="2">
      <t>カイゴ</t>
    </rPh>
    <rPh sb="2" eb="4">
      <t>ホケン</t>
    </rPh>
    <rPh sb="4" eb="6">
      <t>ジギョウ</t>
    </rPh>
    <rPh sb="6" eb="7">
      <t>ショ</t>
    </rPh>
    <rPh sb="7" eb="9">
      <t>バンゴウ</t>
    </rPh>
    <phoneticPr fontId="6"/>
  </si>
  <si>
    <t>指定権者名</t>
    <rPh sb="0" eb="2">
      <t>シテイ</t>
    </rPh>
    <rPh sb="2" eb="3">
      <t>ケン</t>
    </rPh>
    <rPh sb="3" eb="4">
      <t>ジャ</t>
    </rPh>
    <rPh sb="4" eb="5">
      <t>メイ</t>
    </rPh>
    <phoneticPr fontId="6"/>
  </si>
  <si>
    <t>事業所の所在地</t>
    <rPh sb="0" eb="3">
      <t>ジギョウショ</t>
    </rPh>
    <rPh sb="4" eb="7">
      <t>ショザイチ</t>
    </rPh>
    <phoneticPr fontId="6"/>
  </si>
  <si>
    <t>事業所名</t>
    <rPh sb="0" eb="2">
      <t>ジギョウ</t>
    </rPh>
    <rPh sb="2" eb="3">
      <t>ショ</t>
    </rPh>
    <rPh sb="3" eb="4">
      <t>メイ</t>
    </rPh>
    <phoneticPr fontId="6"/>
  </si>
  <si>
    <t>サービス名</t>
    <rPh sb="4" eb="5">
      <t>メイ</t>
    </rPh>
    <phoneticPr fontId="6"/>
  </si>
  <si>
    <t>都道府県</t>
    <rPh sb="0" eb="4">
      <t>トドウフケン</t>
    </rPh>
    <phoneticPr fontId="6"/>
  </si>
  <si>
    <t>市区町村</t>
    <rPh sb="0" eb="2">
      <t>シク</t>
    </rPh>
    <rPh sb="2" eb="4">
      <t>チョウソン</t>
    </rPh>
    <phoneticPr fontId="6"/>
  </si>
  <si>
    <t>訪問型サービス（独自）</t>
    <rPh sb="0" eb="2">
      <t>ホウモン</t>
    </rPh>
    <rPh sb="2" eb="3">
      <t>ガタ</t>
    </rPh>
    <rPh sb="8" eb="10">
      <t>ドクジ</t>
    </rPh>
    <phoneticPr fontId="63"/>
  </si>
  <si>
    <t>訪問型サービス（独自／定率）</t>
    <rPh sb="0" eb="2">
      <t>ホウモン</t>
    </rPh>
    <rPh sb="2" eb="3">
      <t>ガタ</t>
    </rPh>
    <rPh sb="8" eb="10">
      <t>ドクジ</t>
    </rPh>
    <rPh sb="11" eb="13">
      <t>テイリツ</t>
    </rPh>
    <phoneticPr fontId="63"/>
  </si>
  <si>
    <t>訪問型サービス（独自／定額）</t>
    <rPh sb="0" eb="2">
      <t>ホウモン</t>
    </rPh>
    <rPh sb="2" eb="3">
      <t>ガタ</t>
    </rPh>
    <rPh sb="8" eb="10">
      <t>ドクジ</t>
    </rPh>
    <rPh sb="11" eb="13">
      <t>テイガク</t>
    </rPh>
    <phoneticPr fontId="63"/>
  </si>
  <si>
    <t>通所型サービス（独自）</t>
    <rPh sb="0" eb="2">
      <t>ツウショ</t>
    </rPh>
    <rPh sb="2" eb="3">
      <t>ガタ</t>
    </rPh>
    <rPh sb="8" eb="10">
      <t>ドクジ</t>
    </rPh>
    <phoneticPr fontId="63"/>
  </si>
  <si>
    <t>通所型サービス（独自／定率）</t>
    <rPh sb="0" eb="2">
      <t>ツウショ</t>
    </rPh>
    <rPh sb="2" eb="3">
      <t>ガタ</t>
    </rPh>
    <rPh sb="8" eb="10">
      <t>ドクジ</t>
    </rPh>
    <rPh sb="11" eb="13">
      <t>テイリツ</t>
    </rPh>
    <phoneticPr fontId="63"/>
  </si>
  <si>
    <t>通所型サービス（独自／定額）</t>
    <rPh sb="0" eb="2">
      <t>ツウショ</t>
    </rPh>
    <rPh sb="2" eb="3">
      <t>ガタ</t>
    </rPh>
    <rPh sb="8" eb="10">
      <t>ドクジ</t>
    </rPh>
    <rPh sb="11" eb="13">
      <t>テイガク</t>
    </rPh>
    <phoneticPr fontId="63"/>
  </si>
  <si>
    <t>別紙様式３－１（補助金）</t>
    <rPh sb="0" eb="2">
      <t>ベッシ</t>
    </rPh>
    <rPh sb="2" eb="4">
      <t>ヨウシキ</t>
    </rPh>
    <rPh sb="8" eb="11">
      <t>ホジョキン</t>
    </rPh>
    <phoneticPr fontId="6"/>
  </si>
  <si>
    <t>１　基本情報</t>
    <rPh sb="2" eb="4">
      <t>キホン</t>
    </rPh>
    <rPh sb="4" eb="6">
      <t>ジョウホウ</t>
    </rPh>
    <phoneticPr fontId="6"/>
  </si>
  <si>
    <t>法人所在地</t>
    <rPh sb="0" eb="2">
      <t>ホウジン</t>
    </rPh>
    <rPh sb="2" eb="5">
      <t>ショザイチ</t>
    </rPh>
    <phoneticPr fontId="6"/>
  </si>
  <si>
    <t>書類作成担当者</t>
    <rPh sb="0" eb="2">
      <t>ショルイ</t>
    </rPh>
    <rPh sb="2" eb="4">
      <t>サクセイ</t>
    </rPh>
    <rPh sb="4" eb="7">
      <t>タントウシャ</t>
    </rPh>
    <phoneticPr fontId="6"/>
  </si>
  <si>
    <t>２　実績報告について</t>
    <rPh sb="2" eb="4">
      <t>ジッセキ</t>
    </rPh>
    <rPh sb="4" eb="6">
      <t>ホウコク</t>
    </rPh>
    <phoneticPr fontId="6"/>
  </si>
  <si>
    <t>円</t>
    <rPh sb="0" eb="1">
      <t>エン</t>
    </rPh>
    <phoneticPr fontId="6"/>
  </si>
  <si>
    <t>（ア）研修費</t>
    <rPh sb="3" eb="5">
      <t>ケンシュウ</t>
    </rPh>
    <rPh sb="5" eb="6">
      <t>ヒ</t>
    </rPh>
    <phoneticPr fontId="6"/>
  </si>
  <si>
    <t>（イ）介護助手等の募集経費</t>
    <rPh sb="3" eb="5">
      <t>カイゴ</t>
    </rPh>
    <rPh sb="5" eb="7">
      <t>ジョシュ</t>
    </rPh>
    <rPh sb="7" eb="8">
      <t>トウ</t>
    </rPh>
    <rPh sb="9" eb="11">
      <t>ボシュウ</t>
    </rPh>
    <rPh sb="11" eb="13">
      <t>ケイヒ</t>
    </rPh>
    <phoneticPr fontId="6"/>
  </si>
  <si>
    <t>（ウ）その他の金額</t>
    <rPh sb="5" eb="6">
      <t>タ</t>
    </rPh>
    <rPh sb="7" eb="9">
      <t>キンガク</t>
    </rPh>
    <phoneticPr fontId="6"/>
  </si>
  <si>
    <t>対象となる要件</t>
    <rPh sb="0" eb="2">
      <t>タイショウ</t>
    </rPh>
    <rPh sb="5" eb="7">
      <t>ヨウケン</t>
    </rPh>
    <phoneticPr fontId="6"/>
  </si>
  <si>
    <t>！③（ウ）「その他の金額」に記載されていますが、使途分類が選択されていない又は備考欄に記載がありません。</t>
    <rPh sb="8" eb="9">
      <t>タ</t>
    </rPh>
    <rPh sb="10" eb="12">
      <t>キンガク</t>
    </rPh>
    <rPh sb="14" eb="16">
      <t>キサイ</t>
    </rPh>
    <rPh sb="24" eb="26">
      <t>シト</t>
    </rPh>
    <rPh sb="26" eb="28">
      <t>ブンルイ</t>
    </rPh>
    <rPh sb="29" eb="31">
      <t>センタク</t>
    </rPh>
    <rPh sb="37" eb="38">
      <t>マタ</t>
    </rPh>
    <rPh sb="39" eb="41">
      <t>ビコウ</t>
    </rPh>
    <rPh sb="41" eb="42">
      <t>ラン</t>
    </rPh>
    <rPh sb="43" eb="45">
      <t>キサイ</t>
    </rPh>
    <phoneticPr fontId="6"/>
  </si>
  <si>
    <t>【記入上の注意】
・　やむを得ない事情により補助金以外の部分で賃金水準を引き下げた場合、下記備考欄に経緯の概要を記載すること。
　（例：事業規模の縮小に伴う職員数・賃金総額の減少等）</t>
    <rPh sb="1" eb="3">
      <t>キニュウ</t>
    </rPh>
    <rPh sb="3" eb="4">
      <t>ジョウ</t>
    </rPh>
    <rPh sb="5" eb="7">
      <t>チュウイ</t>
    </rPh>
    <rPh sb="22" eb="25">
      <t>ホジョキン</t>
    </rPh>
    <rPh sb="25" eb="27">
      <t>イガイ</t>
    </rPh>
    <rPh sb="28" eb="30">
      <t>ブブン</t>
    </rPh>
    <rPh sb="31" eb="33">
      <t>チンギン</t>
    </rPh>
    <rPh sb="33" eb="35">
      <t>スイジュン</t>
    </rPh>
    <rPh sb="36" eb="37">
      <t>ヒ</t>
    </rPh>
    <rPh sb="38" eb="39">
      <t>サ</t>
    </rPh>
    <rPh sb="41" eb="43">
      <t>バアイ</t>
    </rPh>
    <rPh sb="44" eb="46">
      <t>カキ</t>
    </rPh>
    <rPh sb="46" eb="48">
      <t>ビコウ</t>
    </rPh>
    <rPh sb="48" eb="49">
      <t>ラン</t>
    </rPh>
    <rPh sb="50" eb="52">
      <t>ケイイ</t>
    </rPh>
    <rPh sb="53" eb="55">
      <t>ガイヨウ</t>
    </rPh>
    <rPh sb="56" eb="58">
      <t>キサイ</t>
    </rPh>
    <rPh sb="66" eb="67">
      <t>レイ</t>
    </rPh>
    <phoneticPr fontId="6"/>
  </si>
  <si>
    <t>備考欄</t>
    <rPh sb="0" eb="2">
      <t>ビコウ</t>
    </rPh>
    <rPh sb="2" eb="3">
      <t>ラン</t>
    </rPh>
    <phoneticPr fontId="6"/>
  </si>
  <si>
    <t>４　職場環境改善経費の消費税仕入控除税額について</t>
    <rPh sb="2" eb="4">
      <t>ショクバ</t>
    </rPh>
    <rPh sb="4" eb="6">
      <t>カンキョウ</t>
    </rPh>
    <rPh sb="6" eb="8">
      <t>カイゼン</t>
    </rPh>
    <rPh sb="8" eb="10">
      <t>ケイヒ</t>
    </rPh>
    <rPh sb="11" eb="14">
      <t>ショウヒゼイ</t>
    </rPh>
    <rPh sb="14" eb="16">
      <t>シイレ</t>
    </rPh>
    <rPh sb="16" eb="18">
      <t>コウジョ</t>
    </rPh>
    <rPh sb="18" eb="20">
      <t>ゼイガク</t>
    </rPh>
    <phoneticPr fontId="6"/>
  </si>
  <si>
    <t>５　記載内容に虚偽がないことの誓約</t>
    <rPh sb="2" eb="4">
      <t>キサイ</t>
    </rPh>
    <rPh sb="4" eb="6">
      <t>ナイヨウ</t>
    </rPh>
    <rPh sb="7" eb="9">
      <t>キョギ</t>
    </rPh>
    <rPh sb="15" eb="17">
      <t>セイヤク</t>
    </rPh>
    <phoneticPr fontId="6"/>
  </si>
  <si>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6"/>
  </si>
  <si>
    <t>　</t>
    <phoneticPr fontId="6"/>
  </si>
  <si>
    <t>実績報告書の記載内容に虚偽がないこと及び記載内容を証明する資料を適切に保管していることを誓約します。</t>
    <phoneticPr fontId="6"/>
  </si>
  <si>
    <t>令和</t>
    <rPh sb="0" eb="2">
      <t>レイワ</t>
    </rPh>
    <phoneticPr fontId="6"/>
  </si>
  <si>
    <t>年</t>
    <rPh sb="0" eb="1">
      <t>ネン</t>
    </rPh>
    <phoneticPr fontId="6"/>
  </si>
  <si>
    <t>月</t>
    <rPh sb="0" eb="1">
      <t>ゲツ</t>
    </rPh>
    <phoneticPr fontId="6"/>
  </si>
  <si>
    <t>日</t>
    <rPh sb="0" eb="1">
      <t>ニチ</t>
    </rPh>
    <phoneticPr fontId="6"/>
  </si>
  <si>
    <t>代表者</t>
    <rPh sb="0" eb="3">
      <t>ダイヒョウシャ</t>
    </rPh>
    <phoneticPr fontId="6"/>
  </si>
  <si>
    <t>【記入上の注意】
・　各証明資料は、指定権者からの求めがあった場合には、速やかに提出すること。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phoneticPr fontId="6"/>
  </si>
  <si>
    <t>（確認用）提出前のチェックリスト</t>
    <rPh sb="1" eb="4">
      <t>カクニンヨウ</t>
    </rPh>
    <phoneticPr fontId="6"/>
  </si>
  <si>
    <t>以下の項目に「×」がないか、提出前に確認すること。「×」がある場合、当該項目の記載を修正すること。</t>
    <phoneticPr fontId="6"/>
  </si>
  <si>
    <t>②</t>
    <phoneticPr fontId="6"/>
  </si>
  <si>
    <t>③</t>
    <phoneticPr fontId="6"/>
  </si>
  <si>
    <t>職場環境改善を、研修費、介護助手等の募集経費以外に充てた場合、具体的な使途を記載していること</t>
    <rPh sb="28" eb="30">
      <t>バアイ</t>
    </rPh>
    <rPh sb="31" eb="34">
      <t>グタイテキ</t>
    </rPh>
    <rPh sb="35" eb="37">
      <t>シト</t>
    </rPh>
    <rPh sb="38" eb="40">
      <t>キサイ</t>
    </rPh>
    <phoneticPr fontId="6"/>
  </si>
  <si>
    <t>４　職場環境改善経費の消費税仕入控除税額について</t>
    <phoneticPr fontId="6"/>
  </si>
  <si>
    <t>５　記載内容に虚偽がないこと等の誓約</t>
    <rPh sb="2" eb="4">
      <t>キサイ</t>
    </rPh>
    <rPh sb="4" eb="6">
      <t>ナイヨウ</t>
    </rPh>
    <rPh sb="7" eb="9">
      <t>キョギ</t>
    </rPh>
    <rPh sb="14" eb="15">
      <t>トウ</t>
    </rPh>
    <rPh sb="16" eb="18">
      <t>セイヤク</t>
    </rPh>
    <phoneticPr fontId="6"/>
  </si>
  <si>
    <t>誓約について、空欄の項目がない</t>
    <phoneticPr fontId="6"/>
  </si>
  <si>
    <t>別紙様式３－２（補助金）</t>
    <rPh sb="0" eb="2">
      <t>ベッシ</t>
    </rPh>
    <rPh sb="2" eb="4">
      <t>ヨウシキ</t>
    </rPh>
    <rPh sb="8" eb="11">
      <t>ホジョキン</t>
    </rPh>
    <phoneticPr fontId="6"/>
  </si>
  <si>
    <t>介護保険事業所番号</t>
    <rPh sb="0" eb="2">
      <t>カイゴ</t>
    </rPh>
    <rPh sb="2" eb="4">
      <t>ホケン</t>
    </rPh>
    <rPh sb="4" eb="7">
      <t>ジギョウショ</t>
    </rPh>
    <rPh sb="7" eb="9">
      <t>バンゴウ</t>
    </rPh>
    <phoneticPr fontId="6"/>
  </si>
  <si>
    <t>事業所名</t>
    <rPh sb="0" eb="3">
      <t>ジギョウショ</t>
    </rPh>
    <rPh sb="3" eb="4">
      <t>メイ</t>
    </rPh>
    <phoneticPr fontId="6"/>
  </si>
  <si>
    <t>表２　提出先一覧</t>
    <rPh sb="0" eb="1">
      <t>ヒョウ</t>
    </rPh>
    <rPh sb="3" eb="5">
      <t>テイシュツ</t>
    </rPh>
    <rPh sb="5" eb="6">
      <t>サキ</t>
    </rPh>
    <rPh sb="6" eb="8">
      <t>イチラン</t>
    </rPh>
    <phoneticPr fontId="6"/>
  </si>
  <si>
    <t>表３　事業所の所在地</t>
    <rPh sb="0" eb="1">
      <t>ヒョウ</t>
    </rPh>
    <rPh sb="3" eb="6">
      <t>ジギョウショ</t>
    </rPh>
    <rPh sb="7" eb="10">
      <t>ショザイチ</t>
    </rPh>
    <phoneticPr fontId="6"/>
  </si>
  <si>
    <t>表４　職場環境等要件</t>
    <rPh sb="0" eb="1">
      <t>ヒョウ</t>
    </rPh>
    <rPh sb="3" eb="5">
      <t>ショクバ</t>
    </rPh>
    <rPh sb="5" eb="7">
      <t>カンキョウ</t>
    </rPh>
    <rPh sb="7" eb="8">
      <t>トウ</t>
    </rPh>
    <rPh sb="8" eb="10">
      <t>ヨウケン</t>
    </rPh>
    <phoneticPr fontId="6"/>
  </si>
  <si>
    <t>参考</t>
    <rPh sb="0" eb="2">
      <t>サンコウ</t>
    </rPh>
    <phoneticPr fontId="6"/>
  </si>
  <si>
    <t>市区町村</t>
    <rPh sb="0" eb="4">
      <t>シクチョウソン</t>
    </rPh>
    <phoneticPr fontId="6"/>
  </si>
  <si>
    <t>「その他」での使用に関係する職場環境等要件の項目</t>
    <rPh sb="3" eb="4">
      <t>タ</t>
    </rPh>
    <rPh sb="7" eb="9">
      <t>シヨウ</t>
    </rPh>
    <rPh sb="10" eb="12">
      <t>カンケイ</t>
    </rPh>
    <rPh sb="14" eb="21">
      <t>ショクバカンキョウトウヨウケン</t>
    </rPh>
    <rPh sb="22" eb="24">
      <t>コウモク</t>
    </rPh>
    <phoneticPr fontId="6"/>
  </si>
  <si>
    <t>チェックボックス</t>
    <phoneticPr fontId="6"/>
  </si>
  <si>
    <t>北海道</t>
  </si>
  <si>
    <t>札幌市</t>
  </si>
  <si>
    <t>① 業務内容の明確化と職員間の適切な役割分担の取組</t>
    <phoneticPr fontId="6"/>
  </si>
  <si>
    <t>✓</t>
    <phoneticPr fontId="6"/>
  </si>
  <si>
    <t>青森県</t>
  </si>
  <si>
    <t>函館市</t>
  </si>
  <si>
    <t>② 介護職員等の業務の洗い出しや棚卸しなど、現場の課題の見える化</t>
    <phoneticPr fontId="6"/>
  </si>
  <si>
    <t>岩手県</t>
  </si>
  <si>
    <t>小樽市</t>
  </si>
  <si>
    <t>③ 業務改善活動の体制構築</t>
    <phoneticPr fontId="6"/>
  </si>
  <si>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</si>
  <si>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</si>
  <si>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</si>
  <si>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</si>
  <si>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</si>
  <si>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</si>
  <si>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</si>
  <si>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</si>
  <si>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</si>
  <si>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</si>
  <si>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</si>
  <si>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</si>
  <si>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</si>
  <si>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</si>
  <si>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</si>
  <si>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</si>
  <si>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千葉県</t>
  </si>
  <si>
    <t>留萌市</t>
  </si>
  <si>
    <t>東京都</t>
    <phoneticPr fontId="6"/>
  </si>
  <si>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</si>
  <si>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</si>
  <si>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</si>
  <si>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</si>
  <si>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</si>
  <si>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</si>
  <si>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</si>
  <si>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</si>
  <si>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</si>
  <si>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</si>
  <si>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</si>
  <si>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</si>
  <si>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</si>
  <si>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</si>
  <si>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</si>
  <si>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</si>
  <si>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</si>
  <si>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</si>
  <si>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</si>
  <si>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</si>
  <si>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</si>
  <si>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</si>
  <si>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</si>
  <si>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</si>
  <si>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</si>
  <si>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</si>
  <si>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</si>
  <si>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</si>
  <si>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</si>
  <si>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</si>
  <si>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</si>
  <si>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</si>
  <si>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</si>
  <si>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</si>
  <si>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</si>
  <si>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</si>
  <si>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</si>
  <si>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</si>
  <si>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</si>
  <si>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</si>
  <si>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</si>
  <si>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</si>
  <si>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</si>
  <si>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</si>
  <si>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</si>
  <si>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</si>
  <si>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</si>
  <si>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</si>
  <si>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</si>
  <si>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</si>
  <si>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</si>
  <si>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</si>
  <si>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</si>
  <si>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</si>
  <si>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</si>
  <si>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</si>
  <si>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</si>
  <si>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</si>
  <si>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</si>
  <si>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</si>
  <si>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</si>
  <si>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</si>
  <si>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</si>
  <si>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</si>
  <si>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</si>
  <si>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</si>
  <si>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</si>
  <si>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</si>
  <si>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</si>
  <si>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</si>
  <si>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</si>
  <si>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</si>
  <si>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</si>
  <si>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</si>
  <si>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</si>
  <si>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</si>
  <si>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</si>
  <si>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</si>
  <si>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</si>
  <si>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</si>
  <si>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</si>
  <si>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</si>
  <si>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</si>
  <si>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</si>
  <si>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</si>
  <si>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</si>
  <si>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</si>
  <si>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</si>
  <si>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</si>
  <si>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</si>
  <si>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</si>
  <si>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</si>
  <si>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</si>
  <si>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</si>
  <si>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</si>
  <si>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</si>
  <si>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</si>
  <si>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</si>
  <si>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</si>
  <si>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</si>
  <si>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</si>
  <si>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</si>
  <si>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</si>
  <si>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</si>
  <si>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</si>
  <si>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</si>
  <si>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</si>
  <si>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</si>
  <si>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</si>
  <si>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</si>
  <si>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</si>
  <si>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</si>
  <si>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</si>
  <si>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</si>
  <si>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</si>
  <si>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</si>
  <si>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</si>
  <si>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</si>
  <si>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</si>
  <si>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</si>
  <si>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</si>
  <si>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</si>
  <si>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</si>
  <si>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</si>
  <si>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</si>
  <si>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</si>
  <si>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</si>
  <si>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</si>
  <si>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</si>
  <si>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</si>
  <si>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</si>
  <si>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</si>
  <si>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</si>
  <si>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</si>
  <si>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</si>
  <si>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</si>
  <si>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</si>
  <si>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</si>
  <si>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</si>
  <si>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</si>
  <si>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</si>
  <si>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</si>
  <si>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</si>
  <si>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</si>
  <si>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</si>
  <si>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</si>
  <si>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</si>
  <si>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</si>
  <si>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</si>
  <si>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</si>
  <si>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</si>
  <si>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</si>
  <si>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</si>
  <si>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</si>
  <si>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</si>
  <si>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</si>
  <si>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</si>
  <si>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</si>
  <si>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</si>
  <si>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</si>
  <si>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</si>
  <si>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</si>
  <si>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</si>
  <si>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</si>
  <si>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</si>
  <si>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</si>
  <si>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</si>
  <si>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</si>
  <si>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</si>
  <si>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</si>
  <si>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</si>
  <si>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</si>
  <si>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</si>
  <si>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</si>
  <si>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</si>
  <si>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</si>
  <si>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</si>
  <si>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</si>
  <si>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</si>
  <si>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</si>
  <si>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</si>
  <si>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</si>
  <si>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</si>
  <si>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</si>
  <si>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</si>
  <si>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</si>
  <si>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</si>
  <si>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</si>
  <si>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</si>
  <si>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</si>
  <si>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</si>
  <si>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</si>
  <si>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</si>
  <si>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</si>
  <si>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</si>
  <si>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</si>
  <si>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</si>
  <si>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</si>
  <si>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</si>
  <si>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</si>
  <si>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</si>
  <si>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2"/>
  </si>
  <si>
    <t>泊村</t>
    <rPh sb="0" eb="2">
      <t>トマリムラ</t>
    </rPh>
    <phoneticPr fontId="2"/>
  </si>
  <si>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</si>
  <si>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</si>
  <si>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</si>
  <si>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</si>
  <si>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</si>
  <si>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</si>
  <si>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</si>
  <si>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</si>
  <si>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</si>
  <si>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</si>
  <si>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</si>
  <si>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</si>
  <si>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</si>
  <si>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</si>
  <si>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</si>
  <si>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</si>
  <si>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</si>
  <si>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</si>
  <si>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</si>
  <si>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</si>
  <si>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</si>
  <si>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</si>
  <si>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</si>
  <si>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</si>
  <si>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</si>
  <si>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</si>
  <si>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</si>
  <si>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</si>
  <si>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</si>
  <si>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</si>
  <si>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</si>
  <si>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</si>
  <si>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</si>
  <si>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</si>
  <si>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</si>
  <si>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</si>
  <si>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</si>
  <si>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</si>
  <si>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</si>
  <si>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</si>
  <si>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</si>
  <si>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</si>
  <si>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</si>
  <si>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</si>
  <si>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</si>
  <si>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</si>
  <si>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</si>
  <si>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</si>
  <si>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</si>
  <si>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</si>
  <si>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</si>
  <si>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</si>
  <si>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</si>
  <si>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</si>
  <si>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</si>
  <si>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</si>
  <si>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</si>
  <si>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2"/>
  </si>
  <si>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</si>
  <si>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</si>
  <si>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</si>
  <si>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</si>
  <si>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</si>
  <si>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</si>
  <si>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</si>
  <si>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</si>
  <si>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</si>
  <si>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</si>
  <si>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</si>
  <si>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</si>
  <si>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</si>
  <si>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</si>
  <si>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</si>
  <si>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</si>
  <si>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</si>
  <si>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</si>
  <si>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</si>
  <si>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</si>
  <si>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</si>
  <si>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</si>
  <si>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</si>
  <si>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</si>
  <si>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</si>
  <si>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</si>
  <si>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</si>
  <si>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</si>
  <si>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</si>
  <si>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</si>
  <si>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</si>
  <si>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</si>
  <si>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2"/>
  </si>
  <si>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</si>
  <si>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</si>
  <si>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</si>
  <si>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</si>
  <si>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</si>
  <si>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</si>
  <si>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</si>
  <si>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</si>
  <si>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</si>
  <si>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</si>
  <si>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</si>
  <si>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</si>
  <si>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</si>
  <si>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</si>
  <si>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</si>
  <si>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</si>
  <si>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</si>
  <si>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</si>
  <si>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</si>
  <si>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</si>
  <si>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</si>
  <si>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</si>
  <si>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</si>
  <si>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</si>
  <si>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</si>
  <si>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</si>
  <si>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</si>
  <si>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</si>
  <si>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</si>
  <si>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</si>
  <si>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</si>
  <si>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</si>
  <si>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</si>
  <si>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</si>
  <si>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</si>
  <si>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</si>
  <si>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</si>
  <si>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</si>
  <si>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</si>
  <si>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</si>
  <si>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</si>
  <si>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</si>
  <si>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</si>
  <si>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</si>
  <si>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</si>
  <si>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</si>
  <si>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</si>
  <si>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</si>
  <si>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</si>
  <si>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</si>
  <si>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</si>
  <si>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</si>
  <si>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</si>
  <si>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</si>
  <si>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</si>
  <si>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</si>
  <si>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</si>
  <si>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</si>
  <si>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</si>
  <si>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</si>
  <si>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</si>
  <si>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</si>
  <si>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</si>
  <si>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</si>
  <si>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</si>
  <si>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</si>
  <si>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</si>
  <si>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</si>
  <si>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</si>
  <si>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</si>
  <si>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</si>
  <si>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</si>
  <si>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</si>
  <si>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</si>
  <si>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</si>
  <si>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</si>
  <si>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</si>
  <si>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</si>
  <si>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</si>
  <si>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</si>
  <si>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</si>
  <si>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</si>
  <si>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</si>
  <si>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</si>
  <si>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</si>
  <si>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</si>
  <si>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</si>
  <si>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</si>
  <si>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</si>
  <si>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</si>
  <si>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</si>
  <si>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</si>
  <si>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</si>
  <si>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</si>
  <si>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</si>
  <si>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</si>
  <si>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</si>
  <si>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</si>
  <si>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</si>
  <si>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</si>
  <si>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</si>
  <si>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</si>
  <si>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</si>
  <si>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</si>
  <si>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</si>
  <si>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</si>
  <si>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</si>
  <si>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</si>
  <si>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</si>
  <si>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</si>
  <si>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</si>
  <si>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</si>
  <si>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</si>
  <si>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</si>
  <si>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</si>
  <si>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</si>
  <si>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</si>
  <si>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</si>
  <si>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</si>
  <si>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</si>
  <si>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</si>
  <si>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</si>
  <si>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</si>
  <si>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</si>
  <si>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</si>
  <si>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</si>
  <si>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</si>
  <si>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</si>
  <si>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</si>
  <si>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</si>
  <si>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</si>
  <si>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</si>
  <si>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</si>
  <si>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</si>
  <si>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</si>
  <si>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</si>
  <si>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</si>
  <si>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</si>
  <si>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</si>
  <si>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</si>
  <si>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</si>
  <si>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</si>
  <si>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</si>
  <si>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</si>
  <si>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</si>
  <si>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</si>
  <si>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</si>
  <si>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</si>
  <si>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</si>
  <si>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</si>
  <si>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</si>
  <si>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</si>
  <si>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</si>
  <si>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</si>
  <si>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</si>
  <si>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</si>
  <si>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</si>
  <si>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</si>
  <si>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</si>
  <si>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</si>
  <si>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</si>
  <si>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</si>
  <si>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</si>
  <si>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</si>
  <si>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</si>
  <si>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</si>
  <si>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</si>
  <si>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</si>
  <si>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</si>
  <si>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</si>
  <si>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</si>
  <si>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</si>
  <si>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</si>
  <si>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</si>
  <si>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</si>
  <si>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</si>
  <si>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</si>
  <si>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</si>
  <si>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</si>
  <si>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</si>
  <si>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</si>
  <si>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</si>
  <si>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</si>
  <si>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</si>
  <si>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</si>
  <si>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</si>
  <si>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</si>
  <si>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</si>
  <si>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</si>
  <si>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</si>
  <si>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</si>
  <si>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</si>
  <si>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</si>
  <si>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</si>
  <si>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</si>
  <si>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</si>
  <si>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</si>
  <si>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</si>
  <si>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</si>
  <si>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</si>
  <si>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</si>
  <si>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</si>
  <si>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</si>
  <si>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</si>
  <si>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</si>
  <si>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</si>
  <si>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</si>
  <si>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</si>
  <si>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</si>
  <si>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</si>
  <si>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</si>
  <si>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</si>
  <si>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</si>
  <si>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</si>
  <si>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</si>
  <si>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</si>
  <si>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</si>
  <si>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</si>
  <si>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</si>
  <si>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</si>
  <si>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</si>
  <si>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</si>
  <si>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</si>
  <si>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</si>
  <si>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</si>
  <si>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</si>
  <si>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</si>
  <si>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</si>
  <si>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</si>
  <si>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</si>
  <si>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</si>
  <si>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</si>
  <si>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</si>
  <si>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</si>
  <si>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</si>
  <si>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</si>
  <si>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</si>
  <si>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</si>
  <si>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</si>
  <si>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</si>
  <si>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</si>
  <si>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</si>
  <si>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</si>
  <si>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</si>
  <si>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</si>
  <si>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</si>
  <si>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</si>
  <si>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</si>
  <si>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</si>
  <si>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</si>
  <si>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</si>
  <si>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</si>
  <si>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</si>
  <si>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</si>
  <si>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</si>
  <si>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</si>
  <si>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</si>
  <si>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</si>
  <si>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</si>
  <si>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</si>
  <si>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</si>
  <si>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</si>
  <si>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</si>
  <si>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</si>
  <si>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</si>
  <si>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</si>
  <si>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</si>
  <si>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</si>
  <si>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</si>
  <si>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</si>
  <si>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</si>
  <si>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</si>
  <si>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</si>
  <si>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</si>
  <si>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</si>
  <si>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</si>
  <si>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</si>
  <si>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</si>
  <si>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</si>
  <si>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</si>
  <si>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2"/>
  </si>
  <si>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</si>
  <si>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</si>
  <si>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</si>
  <si>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</si>
  <si>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</si>
  <si>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</si>
  <si>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</si>
  <si>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</si>
  <si>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</si>
  <si>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</si>
  <si>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</si>
  <si>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</si>
  <si>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</si>
  <si>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</si>
  <si>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</si>
  <si>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</si>
  <si>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</si>
  <si>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</si>
  <si>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</si>
  <si>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</si>
  <si>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</si>
  <si>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</si>
  <si>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</si>
  <si>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</si>
  <si>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</si>
  <si>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</si>
  <si>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</si>
  <si>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</si>
  <si>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</si>
  <si>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</si>
  <si>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</si>
  <si>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</si>
  <si>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</si>
  <si>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</si>
  <si>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</si>
  <si>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</si>
  <si>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</si>
  <si>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</si>
  <si>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</si>
  <si>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</si>
  <si>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</si>
  <si>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</si>
  <si>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</si>
  <si>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</si>
  <si>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</si>
  <si>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</si>
  <si>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</si>
  <si>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</si>
  <si>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</si>
  <si>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</si>
  <si>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</si>
  <si>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</si>
  <si>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</si>
  <si>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</si>
  <si>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</si>
  <si>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</si>
  <si>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</si>
  <si>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</si>
  <si>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2"/>
  </si>
  <si>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</si>
  <si>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</si>
  <si>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</si>
  <si>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</si>
  <si>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</si>
  <si>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</si>
  <si>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</si>
  <si>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</si>
  <si>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</si>
  <si>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</si>
  <si>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</si>
  <si>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</si>
  <si>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</si>
  <si>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</si>
  <si>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</si>
  <si>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</si>
  <si>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</si>
  <si>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</si>
  <si>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</si>
  <si>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</si>
  <si>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</si>
  <si>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</si>
  <si>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</si>
  <si>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</si>
  <si>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</si>
  <si>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</si>
  <si>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</si>
  <si>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</si>
  <si>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</si>
  <si>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</si>
  <si>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</si>
  <si>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</si>
  <si>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</si>
  <si>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</si>
  <si>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</si>
  <si>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</si>
  <si>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</si>
  <si>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</si>
  <si>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</si>
  <si>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</si>
  <si>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</si>
  <si>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</si>
  <si>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</si>
  <si>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</si>
  <si>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</si>
  <si>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</si>
  <si>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</si>
  <si>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</si>
  <si>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</si>
  <si>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</si>
  <si>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</si>
  <si>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</si>
  <si>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</si>
  <si>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</si>
  <si>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</si>
  <si>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</si>
  <si>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</si>
  <si>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</si>
  <si>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</si>
  <si>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</si>
  <si>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</si>
  <si>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</si>
  <si>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</si>
  <si>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</si>
  <si>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</si>
  <si>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</si>
  <si>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</si>
  <si>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</si>
  <si>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</si>
  <si>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</si>
  <si>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</si>
  <si>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</si>
  <si>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</si>
  <si>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</si>
  <si>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</si>
  <si>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</si>
  <si>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</si>
  <si>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</si>
  <si>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</si>
  <si>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</si>
  <si>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</si>
  <si>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</si>
  <si>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</si>
  <si>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</si>
  <si>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</si>
  <si>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</si>
  <si>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</si>
  <si>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</si>
  <si>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</si>
  <si>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</si>
  <si>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</si>
  <si>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</si>
  <si>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</si>
  <si>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</si>
  <si>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</si>
  <si>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</si>
  <si>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</si>
  <si>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</si>
  <si>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</si>
  <si>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</si>
  <si>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</si>
  <si>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</si>
  <si>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</si>
  <si>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</si>
  <si>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</si>
  <si>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</si>
  <si>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</si>
  <si>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</si>
  <si>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</si>
  <si>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</si>
  <si>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</si>
  <si>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</si>
  <si>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</si>
  <si>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</si>
  <si>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</si>
  <si>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</si>
  <si>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</si>
  <si>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</si>
  <si>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</si>
  <si>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</si>
  <si>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</si>
  <si>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</si>
  <si>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</si>
  <si>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</si>
  <si>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</si>
  <si>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</si>
  <si>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</si>
  <si>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</si>
  <si>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</si>
  <si>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</si>
  <si>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</si>
  <si>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</si>
  <si>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</si>
  <si>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</si>
  <si>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</si>
  <si>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</si>
  <si>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</si>
  <si>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</si>
  <si>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</si>
  <si>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</si>
  <si>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</si>
  <si>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</si>
  <si>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</si>
  <si>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</si>
  <si>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</si>
  <si>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</si>
  <si>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</si>
  <si>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</si>
  <si>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</si>
  <si>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</si>
  <si>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</si>
  <si>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</si>
  <si>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</si>
  <si>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</si>
  <si>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</si>
  <si>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</si>
  <si>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</si>
  <si>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</si>
  <si>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</si>
  <si>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</si>
  <si>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</si>
  <si>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</si>
  <si>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</si>
  <si>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</si>
  <si>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</si>
  <si>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</si>
  <si>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</si>
  <si>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</si>
  <si>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</si>
  <si>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</si>
  <si>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</si>
  <si>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</si>
  <si>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</si>
  <si>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</si>
  <si>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</si>
  <si>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</si>
  <si>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</si>
  <si>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</si>
  <si>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</si>
  <si>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</si>
  <si>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</si>
  <si>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</si>
  <si>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</si>
  <si>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</si>
  <si>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</si>
  <si>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</si>
  <si>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</si>
  <si>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</si>
  <si>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</si>
  <si>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</si>
  <si>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</si>
  <si>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</si>
  <si>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</si>
  <si>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</si>
  <si>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</si>
  <si>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</si>
  <si>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</si>
  <si>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</si>
  <si>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</si>
  <si>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</si>
  <si>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</si>
  <si>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</si>
  <si>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</si>
  <si>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</si>
  <si>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</si>
  <si>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</si>
  <si>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</si>
  <si>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</si>
  <si>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</si>
  <si>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</si>
  <si>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</si>
  <si>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</si>
  <si>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</si>
  <si>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</si>
  <si>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</si>
  <si>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</si>
  <si>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</si>
  <si>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</si>
  <si>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</si>
  <si>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</si>
  <si>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</si>
  <si>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</si>
  <si>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</si>
  <si>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</si>
  <si>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</si>
  <si>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</si>
  <si>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</si>
  <si>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</si>
  <si>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</si>
  <si>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</si>
  <si>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</si>
  <si>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</si>
  <si>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</si>
  <si>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</si>
  <si>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</si>
  <si>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</si>
  <si>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</si>
  <si>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</si>
  <si>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</si>
  <si>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</si>
  <si>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</si>
  <si>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</si>
  <si>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</si>
  <si>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</si>
  <si>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</si>
  <si>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</si>
  <si>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</si>
  <si>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</si>
  <si>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</si>
  <si>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</si>
  <si>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</si>
  <si>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</si>
  <si>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</si>
  <si>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</si>
  <si>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</si>
  <si>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</si>
  <si>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</si>
  <si>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</si>
  <si>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</si>
  <si>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</si>
  <si>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</si>
  <si>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</si>
  <si>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</si>
  <si>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</si>
  <si>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</si>
  <si>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</si>
  <si>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</si>
  <si>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</si>
  <si>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</si>
  <si>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</si>
  <si>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</si>
  <si>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</si>
  <si>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</si>
  <si>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</si>
  <si>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</si>
  <si>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</si>
  <si>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</si>
  <si>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</si>
  <si>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</si>
  <si>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</si>
  <si>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</si>
  <si>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</si>
  <si>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</si>
  <si>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</si>
  <si>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</si>
  <si>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</si>
  <si>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</si>
  <si>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</si>
  <si>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</si>
  <si>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</si>
  <si>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</si>
  <si>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</si>
  <si>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</si>
  <si>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</si>
  <si>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</si>
  <si>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</si>
  <si>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</si>
  <si>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</si>
  <si>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</si>
  <si>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</si>
  <si>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</si>
  <si>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</si>
  <si>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</si>
  <si>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</si>
  <si>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</si>
  <si>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</si>
  <si>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</si>
  <si>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</si>
  <si>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</si>
  <si>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</si>
  <si>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</si>
  <si>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</si>
  <si>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</si>
  <si>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</si>
  <si>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</si>
  <si>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</si>
  <si>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</si>
  <si>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</si>
  <si>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</si>
  <si>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</si>
  <si>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</si>
  <si>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</si>
  <si>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</si>
  <si>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</si>
  <si>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</si>
  <si>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</si>
  <si>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</si>
  <si>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</si>
  <si>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</si>
  <si>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</si>
  <si>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</si>
  <si>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</si>
  <si>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</si>
  <si>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</si>
  <si>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</si>
  <si>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</si>
  <si>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</si>
  <si>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</si>
  <si>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</si>
  <si>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</si>
  <si>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</si>
  <si>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</si>
  <si>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</si>
  <si>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</si>
  <si>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</si>
  <si>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</si>
  <si>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</si>
  <si>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</si>
  <si>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</si>
  <si>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</si>
  <si>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</si>
  <si>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</si>
  <si>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</si>
  <si>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</si>
  <si>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</si>
  <si>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</si>
  <si>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</si>
  <si>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</si>
  <si>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</si>
  <si>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</si>
  <si>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</si>
  <si>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</si>
  <si>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</si>
  <si>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</si>
  <si>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</si>
  <si>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</si>
  <si>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</si>
  <si>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</si>
  <si>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</si>
  <si>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</si>
  <si>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</si>
  <si>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</si>
  <si>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</si>
  <si>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</si>
  <si>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</si>
  <si>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</si>
  <si>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</si>
  <si>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</si>
  <si>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</si>
  <si>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</si>
  <si>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</si>
  <si>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</si>
  <si>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</si>
  <si>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</si>
  <si>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</si>
  <si>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</si>
  <si>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</si>
  <si>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</si>
  <si>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</si>
  <si>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</si>
  <si>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</si>
  <si>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</si>
  <si>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</si>
  <si>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</si>
  <si>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</si>
  <si>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</si>
  <si>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</si>
  <si>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</si>
  <si>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</si>
  <si>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</si>
  <si>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</si>
  <si>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</si>
  <si>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</si>
  <si>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</si>
  <si>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</si>
  <si>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</si>
  <si>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</si>
  <si>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</si>
  <si>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</si>
  <si>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</si>
  <si>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</si>
  <si>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</si>
  <si>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</si>
  <si>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</si>
  <si>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</si>
  <si>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</si>
  <si>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</si>
  <si>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</si>
  <si>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</si>
  <si>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</si>
  <si>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</si>
  <si>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</si>
  <si>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</si>
  <si>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</si>
  <si>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</si>
  <si>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</si>
  <si>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</si>
  <si>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</si>
  <si>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</si>
  <si>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</si>
  <si>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</si>
  <si>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</si>
  <si>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</si>
  <si>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</si>
  <si>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</si>
  <si>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</si>
  <si>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</si>
  <si>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</si>
  <si>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</si>
  <si>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</si>
  <si>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</si>
  <si>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</si>
  <si>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</si>
  <si>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</si>
  <si>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</si>
  <si>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</si>
  <si>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</si>
  <si>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</si>
  <si>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</si>
  <si>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</si>
  <si>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</si>
  <si>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</si>
  <si>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</si>
  <si>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</si>
  <si>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</si>
  <si>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</si>
  <si>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</si>
  <si>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</si>
  <si>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</si>
  <si>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</si>
  <si>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</si>
  <si>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</si>
  <si>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</si>
  <si>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</si>
  <si>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</si>
  <si>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</si>
  <si>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</si>
  <si>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</si>
  <si>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</si>
  <si>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</si>
  <si>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</si>
  <si>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</si>
  <si>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</si>
  <si>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</si>
  <si>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</si>
  <si>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</si>
  <si>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</si>
  <si>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</si>
  <si>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</si>
  <si>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</si>
  <si>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</si>
  <si>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</si>
  <si>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</si>
  <si>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</si>
  <si>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</si>
  <si>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</si>
  <si>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</si>
  <si>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</si>
  <si>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</si>
  <si>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</si>
  <si>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</si>
  <si>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</si>
  <si>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</si>
  <si>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</si>
  <si>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</si>
  <si>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</si>
  <si>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</si>
  <si>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</si>
  <si>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</si>
  <si>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</si>
  <si>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</si>
  <si>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</si>
  <si>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</si>
  <si>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</si>
  <si>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</si>
  <si>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</si>
  <si>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</si>
  <si>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</si>
  <si>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</si>
  <si>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</si>
  <si>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</si>
  <si>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</si>
  <si>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</si>
  <si>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</si>
  <si>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</si>
  <si>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</si>
  <si>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</si>
  <si>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</si>
  <si>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</si>
  <si>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</si>
  <si>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</si>
  <si>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</si>
  <si>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</si>
  <si>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</si>
  <si>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</si>
  <si>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</si>
  <si>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</si>
  <si>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</si>
  <si>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</si>
  <si>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</si>
  <si>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</si>
  <si>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</si>
  <si>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</si>
  <si>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</si>
  <si>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</si>
  <si>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</si>
  <si>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</si>
  <si>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</si>
  <si>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</si>
  <si>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</si>
  <si>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</si>
  <si>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</si>
  <si>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</si>
  <si>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</si>
  <si>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</si>
  <si>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</si>
  <si>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</si>
  <si>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</si>
  <si>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</si>
  <si>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</si>
  <si>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</si>
  <si>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</si>
  <si>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</si>
  <si>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</si>
  <si>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</si>
  <si>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</si>
  <si>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</si>
  <si>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</si>
  <si>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</si>
  <si>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</si>
  <si>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</si>
  <si>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</si>
  <si>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</si>
  <si>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</si>
  <si>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</si>
  <si>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</si>
  <si>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</si>
  <si>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</si>
  <si>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</si>
  <si>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</si>
  <si>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</si>
  <si>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</si>
  <si>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</si>
  <si>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</si>
  <si>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</si>
  <si>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</si>
  <si>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</si>
  <si>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</si>
  <si>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</si>
  <si>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</si>
  <si>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</si>
  <si>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</si>
  <si>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</si>
  <si>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</si>
  <si>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</si>
  <si>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</si>
  <si>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</si>
  <si>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</si>
  <si>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</si>
  <si>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</si>
  <si>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</si>
  <si>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</si>
  <si>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</si>
  <si>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</si>
  <si>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</si>
  <si>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</si>
  <si>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</si>
  <si>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</si>
  <si>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</si>
  <si>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</si>
  <si>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</si>
  <si>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</si>
  <si>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</si>
  <si>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</si>
  <si>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</si>
  <si>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</si>
  <si>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</si>
  <si>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</si>
  <si>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</si>
  <si>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</si>
  <si>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</si>
  <si>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</si>
  <si>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</si>
  <si>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</si>
  <si>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</si>
  <si>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</si>
  <si>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</si>
  <si>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</si>
  <si>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</si>
  <si>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</si>
  <si>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</si>
  <si>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</si>
  <si>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</si>
  <si>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</si>
  <si>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</si>
  <si>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</si>
  <si>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</si>
  <si>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</si>
  <si>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</si>
  <si>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</si>
  <si>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</si>
  <si>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</si>
  <si>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</si>
  <si>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</si>
  <si>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</si>
  <si>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</si>
  <si>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</si>
  <si>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</si>
  <si>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</si>
  <si>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</si>
  <si>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</si>
  <si>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</si>
  <si>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</si>
  <si>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</si>
  <si>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</si>
  <si>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</si>
  <si>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</si>
  <si>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</si>
  <si>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</si>
  <si>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</si>
  <si>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</si>
  <si>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</si>
  <si>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</si>
  <si>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</si>
  <si>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</si>
  <si>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</si>
  <si>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</si>
  <si>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</si>
  <si>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</si>
  <si>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</si>
  <si>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</si>
  <si>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</si>
  <si>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</si>
  <si>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</si>
  <si>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</si>
  <si>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</si>
  <si>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</si>
  <si>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</si>
  <si>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</si>
  <si>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</si>
  <si>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</si>
  <si>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</si>
  <si>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</si>
  <si>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</si>
  <si>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</si>
  <si>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</si>
  <si>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</si>
  <si>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</si>
  <si>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</si>
  <si>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</si>
  <si>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</si>
  <si>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</si>
  <si>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</si>
  <si>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</si>
  <si>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</si>
  <si>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</si>
  <si>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</si>
  <si>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</si>
  <si>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</si>
  <si>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</si>
  <si>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</si>
  <si>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</si>
  <si>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</si>
  <si>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</si>
  <si>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</si>
  <si>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</si>
  <si>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</si>
  <si>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</si>
  <si>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</si>
  <si>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</si>
  <si>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</si>
  <si>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</si>
  <si>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</si>
  <si>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</si>
  <si>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</si>
  <si>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</si>
  <si>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</si>
  <si>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</si>
  <si>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</si>
  <si>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</si>
  <si>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</si>
  <si>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</si>
  <si>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</si>
  <si>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</si>
  <si>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</si>
  <si>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</si>
  <si>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</si>
  <si>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</si>
  <si>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</si>
  <si>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</si>
  <si>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</si>
  <si>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</si>
  <si>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</si>
  <si>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</si>
  <si>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</si>
  <si>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</si>
  <si>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</si>
  <si>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</si>
  <si>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</si>
  <si>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</si>
  <si>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</si>
  <si>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</si>
  <si>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</si>
  <si>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</si>
  <si>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</si>
  <si>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</si>
  <si>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</si>
  <si>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</si>
  <si>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</si>
  <si>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</si>
  <si>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</si>
  <si>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</si>
  <si>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</si>
  <si>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</si>
  <si>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</si>
  <si>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</si>
  <si>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</si>
  <si>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</si>
  <si>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</si>
  <si>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</si>
  <si>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</si>
  <si>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</si>
  <si>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</si>
  <si>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</si>
  <si>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</si>
  <si>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</si>
  <si>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</si>
  <si>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</si>
  <si>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</si>
  <si>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</si>
  <si>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</si>
  <si>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</si>
  <si>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</si>
  <si>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</si>
  <si>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</si>
  <si>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</si>
  <si>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</si>
  <si>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</si>
  <si>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</si>
  <si>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</si>
  <si>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</si>
  <si>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</si>
  <si>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</si>
  <si>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</si>
  <si>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</si>
  <si>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</si>
  <si>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</si>
  <si>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</si>
  <si>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</si>
  <si>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</si>
  <si>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</si>
  <si>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</si>
  <si>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</si>
  <si>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</si>
  <si>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</si>
  <si>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</si>
  <si>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</si>
  <si>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</si>
  <si>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</si>
  <si>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</si>
  <si>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</si>
  <si>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</si>
  <si>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</si>
  <si>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</si>
  <si>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</si>
  <si>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</si>
  <si>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</si>
  <si>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</si>
  <si>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</si>
  <si>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</si>
  <si>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</si>
  <si>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</si>
  <si>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</si>
  <si>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</si>
  <si>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</si>
  <si>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</si>
  <si>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</si>
  <si>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</si>
  <si>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</si>
  <si>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</si>
  <si>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</si>
  <si>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</si>
  <si>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</si>
  <si>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</si>
  <si>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</si>
  <si>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</si>
  <si>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</si>
  <si>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</si>
  <si>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</si>
  <si>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</si>
  <si>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</si>
  <si>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</si>
  <si>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</si>
  <si>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</si>
  <si>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</si>
  <si>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</si>
  <si>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</si>
  <si>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</si>
  <si>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</si>
  <si>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</si>
  <si>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</si>
  <si>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</si>
  <si>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</si>
  <si>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</si>
  <si>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</si>
  <si>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</si>
  <si>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</si>
  <si>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</si>
  <si>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</si>
  <si>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</si>
  <si>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</si>
  <si>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</si>
  <si>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</si>
  <si>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</si>
  <si>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</si>
  <si>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</si>
  <si>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</si>
  <si>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</si>
  <si>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</si>
  <si>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</si>
  <si>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</si>
  <si>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</si>
  <si>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</si>
  <si>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</si>
  <si>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</si>
  <si>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</si>
  <si>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</si>
  <si>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</si>
  <si>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</si>
  <si>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</si>
  <si>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</si>
  <si>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</si>
  <si>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</si>
  <si>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2"/>
  </si>
  <si>
    <t>那珂川市</t>
    <rPh sb="0" eb="3">
      <t>ナカガワ</t>
    </rPh>
    <rPh sb="3" eb="4">
      <t>シ</t>
    </rPh>
    <phoneticPr fontId="2"/>
  </si>
  <si>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</si>
  <si>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</si>
  <si>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</si>
  <si>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</si>
  <si>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</si>
  <si>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</si>
  <si>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</si>
  <si>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</si>
  <si>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</si>
  <si>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</si>
  <si>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</si>
  <si>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</si>
  <si>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</si>
  <si>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</si>
  <si>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</si>
  <si>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</si>
  <si>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</si>
  <si>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</si>
  <si>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</si>
  <si>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</si>
  <si>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</si>
  <si>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</si>
  <si>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</si>
  <si>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</si>
  <si>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</si>
  <si>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</si>
  <si>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</si>
  <si>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</si>
  <si>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</si>
  <si>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</si>
  <si>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</si>
  <si>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</si>
  <si>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</si>
  <si>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</si>
  <si>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</si>
  <si>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</si>
  <si>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</si>
  <si>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</si>
  <si>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</si>
  <si>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</si>
  <si>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</si>
  <si>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</si>
  <si>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</si>
  <si>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</si>
  <si>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</si>
  <si>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</si>
  <si>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</si>
  <si>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</si>
  <si>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</si>
  <si>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</si>
  <si>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</si>
  <si>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</si>
  <si>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</si>
  <si>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</si>
  <si>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</si>
  <si>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</si>
  <si>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</si>
  <si>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</si>
  <si>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</si>
  <si>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</si>
  <si>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</si>
  <si>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</si>
  <si>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</si>
  <si>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</si>
  <si>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</si>
  <si>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</si>
  <si>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</si>
  <si>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</si>
  <si>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</si>
  <si>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</si>
  <si>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</si>
  <si>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</si>
  <si>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</si>
  <si>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</si>
  <si>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</si>
  <si>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</si>
  <si>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</si>
  <si>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</si>
  <si>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</si>
  <si>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</si>
  <si>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</si>
  <si>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</si>
  <si>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</si>
  <si>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</si>
  <si>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</si>
  <si>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</si>
  <si>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</si>
  <si>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</si>
  <si>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</si>
  <si>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</si>
  <si>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</si>
  <si>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</si>
  <si>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</si>
  <si>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</si>
  <si>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</si>
  <si>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</si>
  <si>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</si>
  <si>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</si>
  <si>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</si>
  <si>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</si>
  <si>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</si>
  <si>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</si>
  <si>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</si>
  <si>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</si>
  <si>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</si>
  <si>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</si>
  <si>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</si>
  <si>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</si>
  <si>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</si>
  <si>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</si>
  <si>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</si>
  <si>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</si>
  <si>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</si>
  <si>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</si>
  <si>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</si>
  <si>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</si>
  <si>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</si>
  <si>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</si>
  <si>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</si>
  <si>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</si>
  <si>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</si>
  <si>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</si>
  <si>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</si>
  <si>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</si>
  <si>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</si>
  <si>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</si>
  <si>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</si>
  <si>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</si>
  <si>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</si>
  <si>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</si>
  <si>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</si>
  <si>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</si>
  <si>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</si>
  <si>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</si>
  <si>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</si>
  <si>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</si>
  <si>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</si>
  <si>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</si>
  <si>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</si>
  <si>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</si>
  <si>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</si>
  <si>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</si>
  <si>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</si>
  <si>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</si>
  <si>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</si>
  <si>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</si>
  <si>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</si>
  <si>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</si>
  <si>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</si>
  <si>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</si>
  <si>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</si>
  <si>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</si>
  <si>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</si>
  <si>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</si>
  <si>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</si>
  <si>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</si>
  <si>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</si>
  <si>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</si>
  <si>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</si>
  <si>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</si>
  <si>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</si>
  <si>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</si>
  <si>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</si>
  <si>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</si>
  <si>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</si>
  <si>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</si>
  <si>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</si>
  <si>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</si>
  <si>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</si>
  <si>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</si>
  <si>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</si>
  <si>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</si>
  <si>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</si>
  <si>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</si>
  <si>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</si>
  <si>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</si>
  <si>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</si>
  <si>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</si>
  <si>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</si>
  <si>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</si>
  <si>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</si>
  <si>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</si>
  <si>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</si>
  <si>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</si>
  <si>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</si>
  <si>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</si>
  <si>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</si>
  <si>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</si>
  <si>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</si>
  <si>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</si>
  <si>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</si>
  <si>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</si>
  <si>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</si>
  <si>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</si>
  <si>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</si>
  <si>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</si>
  <si>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</si>
  <si>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</si>
  <si>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</si>
  <si>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</si>
  <si>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</si>
  <si>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</si>
  <si>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</si>
  <si>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</si>
  <si>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</si>
  <si>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</si>
  <si>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</si>
  <si>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</si>
  <si>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</si>
  <si>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</si>
  <si>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</si>
  <si>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</si>
  <si>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</si>
  <si>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</si>
  <si>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</si>
  <si>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</si>
  <si>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</si>
  <si>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</si>
  <si>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</si>
  <si>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</si>
  <si>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</si>
  <si>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</si>
  <si>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</si>
  <si>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</si>
  <si>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</si>
  <si>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</si>
  <si>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</si>
  <si>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</si>
  <si>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</si>
  <si>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</si>
  <si>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</si>
  <si>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</si>
  <si>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</si>
  <si>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</si>
  <si>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</si>
  <si>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</si>
  <si>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</si>
  <si>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</si>
  <si>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</si>
  <si>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交付率一覧</t>
    <rPh sb="0" eb="1">
      <t>ヒョウ</t>
    </rPh>
    <rPh sb="3" eb="6">
      <t>コウフリツ</t>
    </rPh>
    <rPh sb="6" eb="8">
      <t>イチラン</t>
    </rPh>
    <phoneticPr fontId="6"/>
  </si>
  <si>
    <t>サービス区分</t>
    <phoneticPr fontId="6"/>
  </si>
  <si>
    <t>交付率</t>
    <rPh sb="0" eb="3">
      <t>コウフリツ</t>
    </rPh>
    <phoneticPr fontId="6"/>
  </si>
  <si>
    <t>①</t>
    <phoneticPr fontId="6"/>
  </si>
  <si>
    <t>訪問介護</t>
  </si>
  <si>
    <t>夜間対応型訪問介護</t>
  </si>
  <si>
    <t>定期巡回･随時対応型訪問介護看護</t>
  </si>
  <si>
    <t>通所介護</t>
  </si>
  <si>
    <t>地域密着型通所介護</t>
  </si>
  <si>
    <t>看護小規模多機能型居宅介護</t>
  </si>
  <si>
    <t>介護老人福祉施設</t>
  </si>
  <si>
    <t>地域密着型介護老人福祉施設</t>
  </si>
  <si>
    <t>介護老人保健施設</t>
  </si>
  <si>
    <t>介護医療院</t>
  </si>
  <si>
    <t>D（ウ）「その他の金額」に記載した場合の使途</t>
    <rPh sb="7" eb="8">
      <t>タ</t>
    </rPh>
    <rPh sb="9" eb="12">
      <t>キンガク）</t>
    </rPh>
    <rPh sb="13" eb="15">
      <t>キサイ</t>
    </rPh>
    <rPh sb="17" eb="19">
      <t>バアイ</t>
    </rPh>
    <rPh sb="20" eb="22">
      <t>シト</t>
    </rPh>
    <phoneticPr fontId="6"/>
  </si>
  <si>
    <r>
      <t xml:space="preserve">介護分野の職員の賃上げ・職場環境改善支援事業の届出に係る提出先（都道府県）を選択してください。
</t>
    </r>
    <r>
      <rPr>
        <sz val="12"/>
        <rFont val="ＭＳ Ｐゴシック"/>
        <family val="3"/>
        <charset val="128"/>
      </rPr>
      <t>実績報告書は都道府県単位で作成し、提出してください。</t>
    </r>
    <rPh sb="0" eb="2">
      <t>カイゴ</t>
    </rPh>
    <rPh sb="2" eb="4">
      <t>ブンヤ</t>
    </rPh>
    <rPh sb="5" eb="7">
      <t>ショクイン</t>
    </rPh>
    <rPh sb="8" eb="10">
      <t>チンア</t>
    </rPh>
    <rPh sb="12" eb="22">
      <t>ショクバカンキョウカイゼンシエンジギョウ</t>
    </rPh>
    <rPh sb="23" eb="25">
      <t>トドケデ</t>
    </rPh>
    <rPh sb="26" eb="27">
      <t>カカ</t>
    </rPh>
    <rPh sb="32" eb="36">
      <t>トドウフケン</t>
    </rPh>
    <rPh sb="48" eb="50">
      <t>ジッセキ</t>
    </rPh>
    <rPh sb="50" eb="53">
      <t>ホウコクショ</t>
    </rPh>
    <rPh sb="54" eb="58">
      <t>トドウフケン</t>
    </rPh>
    <rPh sb="58" eb="60">
      <t>タンイ</t>
    </rPh>
    <rPh sb="61" eb="63">
      <t>サクセイ</t>
    </rPh>
    <rPh sb="65" eb="67">
      <t>テイシュツ</t>
    </rPh>
    <phoneticPr fontId="6"/>
  </si>
  <si>
    <t>３　要件について</t>
    <rPh sb="2" eb="4">
      <t>ヨウケン</t>
    </rPh>
    <phoneticPr fontId="6"/>
  </si>
  <si>
    <t>①申請時に処遇改善加算の算定又は処遇改善加算に準ずる要件を満たすことを誓約した場合、本実績報告書の提出までに対応しました。</t>
    <rPh sb="1" eb="3">
      <t>シンセイ</t>
    </rPh>
    <rPh sb="3" eb="4">
      <t>ジ</t>
    </rPh>
    <rPh sb="5" eb="9">
      <t>ショグウカイゼン</t>
    </rPh>
    <rPh sb="9" eb="11">
      <t>カサン</t>
    </rPh>
    <rPh sb="12" eb="14">
      <t>サンテイ</t>
    </rPh>
    <rPh sb="14" eb="15">
      <t>マタ</t>
    </rPh>
    <rPh sb="16" eb="20">
      <t>ショグウカイゼン</t>
    </rPh>
    <rPh sb="20" eb="22">
      <t>カサン</t>
    </rPh>
    <rPh sb="23" eb="24">
      <t>ジュン</t>
    </rPh>
    <rPh sb="26" eb="28">
      <t>ヨウケン</t>
    </rPh>
    <rPh sb="29" eb="30">
      <t>ミ</t>
    </rPh>
    <rPh sb="35" eb="37">
      <t>セイヤク</t>
    </rPh>
    <rPh sb="39" eb="41">
      <t>バアイ</t>
    </rPh>
    <rPh sb="42" eb="43">
      <t>ホン</t>
    </rPh>
    <rPh sb="43" eb="48">
      <t>ジッセキホウコクショ</t>
    </rPh>
    <rPh sb="49" eb="51">
      <t>テイシュツ</t>
    </rPh>
    <rPh sb="54" eb="56">
      <t>タイオウ</t>
    </rPh>
    <phoneticPr fontId="6"/>
  </si>
  <si>
    <t>②申請時にケアプランデータ連携システムへの加入又は生産性向上推進体制加算の算定を誓約した場合、本実績報告書の提出までに対応しました。</t>
    <rPh sb="1" eb="3">
      <t>シンセイ</t>
    </rPh>
    <rPh sb="3" eb="4">
      <t>ジ</t>
    </rPh>
    <rPh sb="13" eb="15">
      <t>レンケイ</t>
    </rPh>
    <rPh sb="21" eb="23">
      <t>カニュウ</t>
    </rPh>
    <rPh sb="23" eb="24">
      <t>マタ</t>
    </rPh>
    <rPh sb="25" eb="28">
      <t>セイサンセイ</t>
    </rPh>
    <rPh sb="28" eb="30">
      <t>コウジョウ</t>
    </rPh>
    <rPh sb="30" eb="32">
      <t>スイシン</t>
    </rPh>
    <rPh sb="32" eb="34">
      <t>タイセイ</t>
    </rPh>
    <rPh sb="34" eb="36">
      <t>カサン</t>
    </rPh>
    <rPh sb="37" eb="39">
      <t>サンテイ</t>
    </rPh>
    <rPh sb="40" eb="42">
      <t>セイヤク</t>
    </rPh>
    <rPh sb="44" eb="46">
      <t>バアイ</t>
    </rPh>
    <rPh sb="47" eb="48">
      <t>ホン</t>
    </rPh>
    <rPh sb="48" eb="53">
      <t>ジッセキホウコクショ</t>
    </rPh>
    <rPh sb="54" eb="56">
      <t>テイシュツ</t>
    </rPh>
    <rPh sb="59" eb="61">
      <t>タイオウ</t>
    </rPh>
    <phoneticPr fontId="6"/>
  </si>
  <si>
    <t>③申請時に職場環境改善の取組を行うことを誓約した場合、本実績報告書の提出までに対応しました。</t>
    <rPh sb="1" eb="3">
      <t>シンセイ</t>
    </rPh>
    <rPh sb="3" eb="4">
      <t>ジ</t>
    </rPh>
    <rPh sb="5" eb="7">
      <t>ショクバ</t>
    </rPh>
    <rPh sb="7" eb="9">
      <t>カンキョウ</t>
    </rPh>
    <rPh sb="9" eb="11">
      <t>カイゼン</t>
    </rPh>
    <rPh sb="12" eb="14">
      <t>トリクミ</t>
    </rPh>
    <rPh sb="15" eb="16">
      <t>オコナ</t>
    </rPh>
    <rPh sb="20" eb="22">
      <t>セイヤク</t>
    </rPh>
    <rPh sb="24" eb="26">
      <t>バアイ</t>
    </rPh>
    <rPh sb="27" eb="28">
      <t>ホン</t>
    </rPh>
    <rPh sb="28" eb="33">
      <t>ジッセキホウコクショ</t>
    </rPh>
    <rPh sb="34" eb="36">
      <t>テイシュツ</t>
    </rPh>
    <rPh sb="39" eb="41">
      <t>タイオウ</t>
    </rPh>
    <phoneticPr fontId="6"/>
  </si>
  <si>
    <t>！この欄が○でない場合、賃金改善と職場環境改善の所要額の和が補助金総額以上になっていません。</t>
    <rPh sb="3" eb="4">
      <t>ラン</t>
    </rPh>
    <rPh sb="9" eb="11">
      <t>バアイ</t>
    </rPh>
    <rPh sb="17" eb="19">
      <t>ショクバ</t>
    </rPh>
    <rPh sb="19" eb="21">
      <t>カンキョウ</t>
    </rPh>
    <rPh sb="21" eb="23">
      <t>カイゼン</t>
    </rPh>
    <rPh sb="24" eb="26">
      <t>ショヨウ</t>
    </rPh>
    <rPh sb="26" eb="27">
      <t>ガク</t>
    </rPh>
    <rPh sb="28" eb="29">
      <t>ワ</t>
    </rPh>
    <rPh sb="30" eb="33">
      <t>ホジョキン</t>
    </rPh>
    <rPh sb="33" eb="35">
      <t>ソウガク</t>
    </rPh>
    <rPh sb="35" eb="37">
      <t>イジョウ</t>
    </rPh>
    <phoneticPr fontId="6"/>
  </si>
  <si>
    <t>賃金改善及び職場環境改善改善の所要額の和が補助金の総額以上となること</t>
    <rPh sb="4" eb="5">
      <t>オヨ</t>
    </rPh>
    <rPh sb="6" eb="12">
      <t>ショクバカンキョウカイゼン</t>
    </rPh>
    <rPh sb="12" eb="14">
      <t>カイゼン</t>
    </rPh>
    <rPh sb="15" eb="17">
      <t>ショヨウ</t>
    </rPh>
    <rPh sb="17" eb="18">
      <t>ガク</t>
    </rPh>
    <rPh sb="19" eb="20">
      <t>ワ</t>
    </rPh>
    <rPh sb="21" eb="24">
      <t>ホジョキン</t>
    </rPh>
    <rPh sb="25" eb="27">
      <t>ソウガク</t>
    </rPh>
    <rPh sb="26" eb="27">
      <t>ガク</t>
    </rPh>
    <rPh sb="27" eb="29">
      <t>イジョウ</t>
    </rPh>
    <phoneticPr fontId="6"/>
  </si>
  <si>
    <t>コード値</t>
    <rPh sb="3" eb="4">
      <t>チ</t>
    </rPh>
    <phoneticPr fontId="63"/>
  </si>
  <si>
    <t>交付率組み合わせ</t>
    <rPh sb="0" eb="3">
      <t>コウフリツ</t>
    </rPh>
    <rPh sb="3" eb="4">
      <t>ク</t>
    </rPh>
    <rPh sb="5" eb="6">
      <t>ア</t>
    </rPh>
    <phoneticPr fontId="6"/>
  </si>
  <si>
    <t>処遇改善加算</t>
    <rPh sb="0" eb="4">
      <t>ショグウカイゼン</t>
    </rPh>
    <rPh sb="4" eb="6">
      <t>カサン</t>
    </rPh>
    <phoneticPr fontId="6"/>
  </si>
  <si>
    <t>組み合わせ</t>
    <phoneticPr fontId="6"/>
  </si>
  <si>
    <t>①</t>
    <phoneticPr fontId="9"/>
  </si>
  <si>
    <t>①＋③</t>
    <phoneticPr fontId="6"/>
  </si>
  <si>
    <t>①＋②＋③</t>
    <phoneticPr fontId="6"/>
  </si>
  <si>
    <t>11</t>
    <phoneticPr fontId="63"/>
  </si>
  <si>
    <t>訪問介護_組合せ</t>
  </si>
  <si>
    <t>加算対象</t>
    <rPh sb="0" eb="2">
      <t>カサン</t>
    </rPh>
    <rPh sb="2" eb="4">
      <t>タイショウ</t>
    </rPh>
    <phoneticPr fontId="6"/>
  </si>
  <si>
    <t>71</t>
    <phoneticPr fontId="63"/>
  </si>
  <si>
    <t>夜間対応型訪問介護_組合せ</t>
  </si>
  <si>
    <t>76</t>
    <phoneticPr fontId="63"/>
  </si>
  <si>
    <t>定期巡回･随時対応型訪問介護看護_組合せ</t>
  </si>
  <si>
    <t>訪問入浴介護</t>
    <phoneticPr fontId="6"/>
  </si>
  <si>
    <t>12</t>
    <phoneticPr fontId="63"/>
  </si>
  <si>
    <t>訪問入浴介護_組合せ</t>
  </si>
  <si>
    <t>介護予防訪問入浴介護</t>
    <phoneticPr fontId="6"/>
  </si>
  <si>
    <t>62</t>
    <phoneticPr fontId="63"/>
  </si>
  <si>
    <t>介護予防訪問入浴介護_組合せ</t>
  </si>
  <si>
    <t>15</t>
    <phoneticPr fontId="63"/>
  </si>
  <si>
    <t>通所介護_組合せ</t>
  </si>
  <si>
    <t>78</t>
    <phoneticPr fontId="63"/>
  </si>
  <si>
    <t>地域密着型通所介護_組合せ</t>
  </si>
  <si>
    <t>通所リハビリテーション</t>
    <phoneticPr fontId="6"/>
  </si>
  <si>
    <t>16</t>
    <phoneticPr fontId="63"/>
  </si>
  <si>
    <t>通所リハビリテーション_組合せ</t>
  </si>
  <si>
    <t>介護予防通所リハビリテーション</t>
    <phoneticPr fontId="6"/>
  </si>
  <si>
    <t>66</t>
    <phoneticPr fontId="63"/>
  </si>
  <si>
    <t>介護予防通所リハビリテーション_組合せ</t>
  </si>
  <si>
    <t>特定施設入居者生活介護</t>
    <phoneticPr fontId="6"/>
  </si>
  <si>
    <t>33</t>
    <phoneticPr fontId="63"/>
  </si>
  <si>
    <t>特定施設入居者生活介護_組合せ</t>
  </si>
  <si>
    <t>特定施設入居者生活介護（短期利用型）</t>
    <rPh sb="12" eb="14">
      <t>タンキ</t>
    </rPh>
    <rPh sb="14" eb="16">
      <t>リヨウ</t>
    </rPh>
    <rPh sb="16" eb="17">
      <t>ガタ</t>
    </rPh>
    <phoneticPr fontId="6"/>
  </si>
  <si>
    <t>27</t>
    <phoneticPr fontId="63"/>
  </si>
  <si>
    <t>特定施設入居者生活介護_短期利用型_組合せ</t>
    <phoneticPr fontId="6"/>
  </si>
  <si>
    <t>介護予防特定施設入居者生活介護</t>
    <phoneticPr fontId="6"/>
  </si>
  <si>
    <t>35</t>
    <phoneticPr fontId="63"/>
  </si>
  <si>
    <t>介護予防特定施設入居者生活介護_組合せ</t>
  </si>
  <si>
    <t>地域密着型特定施設入居者生活介護</t>
    <phoneticPr fontId="6"/>
  </si>
  <si>
    <t>36</t>
    <phoneticPr fontId="63"/>
  </si>
  <si>
    <t>地域密着型特定施設入居者生活介護_組合せ</t>
  </si>
  <si>
    <t>地域密着型特定施設入居者生活介護（短期利用型）</t>
    <rPh sb="17" eb="22">
      <t>タンキリヨウガタ</t>
    </rPh>
    <phoneticPr fontId="6"/>
  </si>
  <si>
    <t>28</t>
    <phoneticPr fontId="63"/>
  </si>
  <si>
    <t>地域密着型特定施設入居者生活介護_短期利用型_組合せ</t>
    <phoneticPr fontId="6"/>
  </si>
  <si>
    <t>認知症対応型通所介護</t>
    <phoneticPr fontId="6"/>
  </si>
  <si>
    <t>72</t>
    <phoneticPr fontId="63"/>
  </si>
  <si>
    <t>認知症対応型通所介護_組合せ</t>
  </si>
  <si>
    <t>介護予防認知症対応型通所介護</t>
    <phoneticPr fontId="6"/>
  </si>
  <si>
    <t>74</t>
    <phoneticPr fontId="63"/>
  </si>
  <si>
    <t>介護予防認知症対応型通所介護_組合せ</t>
  </si>
  <si>
    <t>小規模多機能型居宅介護</t>
  </si>
  <si>
    <t>73</t>
    <phoneticPr fontId="63"/>
  </si>
  <si>
    <t>小規模多機能型居宅介護_組合せ</t>
  </si>
  <si>
    <t>小規模多機能型居宅介護（短期利用型）</t>
    <rPh sb="12" eb="17">
      <t>タンキリヨウガタ</t>
    </rPh>
    <phoneticPr fontId="6"/>
  </si>
  <si>
    <t>68</t>
    <phoneticPr fontId="63"/>
  </si>
  <si>
    <t>小規模多機能型居宅介護_短期利用型_組合せ</t>
    <phoneticPr fontId="6"/>
  </si>
  <si>
    <t>介護予防小規模多機能型居宅介護</t>
    <phoneticPr fontId="6"/>
  </si>
  <si>
    <t>75</t>
    <phoneticPr fontId="63"/>
  </si>
  <si>
    <t>介護予防小規模多機能型居宅介護_組合せ</t>
  </si>
  <si>
    <t>介護予防小規模多機能型居宅介護（短期利用型）</t>
    <phoneticPr fontId="6"/>
  </si>
  <si>
    <t>69</t>
    <phoneticPr fontId="63"/>
  </si>
  <si>
    <t>介護予防小規模多機能型居宅介護_短期利用型_組合せ</t>
    <phoneticPr fontId="6"/>
  </si>
  <si>
    <t>77</t>
    <phoneticPr fontId="63"/>
  </si>
  <si>
    <t>看護小規模多機能型居宅介護_組合せ</t>
  </si>
  <si>
    <t>看護小規模多機能型居宅介護（短期利用型）</t>
    <rPh sb="14" eb="19">
      <t>タンキリヨウガタ</t>
    </rPh>
    <phoneticPr fontId="6"/>
  </si>
  <si>
    <t>79</t>
    <phoneticPr fontId="63"/>
  </si>
  <si>
    <t>看護小規模多機能型居宅介護_短期利用型_組合せ</t>
    <phoneticPr fontId="6"/>
  </si>
  <si>
    <t>認知症対応型共同生活介護</t>
  </si>
  <si>
    <t>32</t>
    <phoneticPr fontId="63"/>
  </si>
  <si>
    <t>認知症対応型共同生活介護_組合せ</t>
  </si>
  <si>
    <t>認知症対応型共同生活介護（短期利用型）</t>
    <phoneticPr fontId="6"/>
  </si>
  <si>
    <t>38</t>
    <phoneticPr fontId="63"/>
  </si>
  <si>
    <t>認知症対応型共同生活介護_短期利用型_組合せ</t>
    <phoneticPr fontId="6"/>
  </si>
  <si>
    <t>介護予防認知症対応型共同生活介護</t>
  </si>
  <si>
    <t>37</t>
    <phoneticPr fontId="63"/>
  </si>
  <si>
    <t>介護予防認知症対応型共同生活介護_組合せ</t>
  </si>
  <si>
    <t>介護予防認知症対応型共同生活介護（短期利用型）</t>
    <phoneticPr fontId="6"/>
  </si>
  <si>
    <t>39</t>
    <phoneticPr fontId="63"/>
  </si>
  <si>
    <t>介護予防認知症対応型共同生活介護_短期利用型_組合せ</t>
    <phoneticPr fontId="6"/>
  </si>
  <si>
    <t>51</t>
    <phoneticPr fontId="63"/>
  </si>
  <si>
    <t>介護老人福祉施設_組合せ</t>
  </si>
  <si>
    <t>54</t>
    <phoneticPr fontId="63"/>
  </si>
  <si>
    <t>地域密着型介護老人福祉施設_組合せ</t>
  </si>
  <si>
    <t>短期入所生活介護</t>
  </si>
  <si>
    <t>21</t>
    <phoneticPr fontId="63"/>
  </si>
  <si>
    <t>短期入所生活介護_組合せ</t>
  </si>
  <si>
    <t>介護予防短期入所生活介護</t>
  </si>
  <si>
    <t>24</t>
    <phoneticPr fontId="63"/>
  </si>
  <si>
    <t>介護予防短期入所生活介護_組合せ</t>
  </si>
  <si>
    <t>52</t>
    <phoneticPr fontId="63"/>
  </si>
  <si>
    <t>介護老人保健施設_組合せ</t>
  </si>
  <si>
    <t>短期入所療養介護（老健）</t>
  </si>
  <si>
    <t>22</t>
    <phoneticPr fontId="63"/>
  </si>
  <si>
    <t>短期入所療養介護_老健_組合せ</t>
    <phoneticPr fontId="6"/>
  </si>
  <si>
    <t>介護予防短期入所療養介護（老健）</t>
  </si>
  <si>
    <t>25</t>
    <phoneticPr fontId="63"/>
  </si>
  <si>
    <t>介護予防短期入所療養介護_老健_組合せ</t>
    <phoneticPr fontId="6"/>
  </si>
  <si>
    <t>短期入所療養介護 （病院等)</t>
    <phoneticPr fontId="6"/>
  </si>
  <si>
    <t>23</t>
    <phoneticPr fontId="63"/>
  </si>
  <si>
    <t>短期入所療養介護_病院等_組合せ</t>
    <phoneticPr fontId="6"/>
  </si>
  <si>
    <t>介護予防短期入所療養介護 （病院等)</t>
    <phoneticPr fontId="6"/>
  </si>
  <si>
    <t>26</t>
    <phoneticPr fontId="63"/>
  </si>
  <si>
    <t>介護予防短期入所療養介護_病院等_組合せ</t>
    <phoneticPr fontId="6"/>
  </si>
  <si>
    <t>55</t>
    <phoneticPr fontId="63"/>
  </si>
  <si>
    <t>介護医療院_組合せ</t>
  </si>
  <si>
    <t>短期入所療養介護 （医療院)</t>
    <rPh sb="10" eb="12">
      <t>イリョウ</t>
    </rPh>
    <rPh sb="12" eb="13">
      <t>イン</t>
    </rPh>
    <phoneticPr fontId="6"/>
  </si>
  <si>
    <t>2A</t>
    <phoneticPr fontId="63"/>
  </si>
  <si>
    <t>短期入所療養介護 _医療院_組合せ</t>
    <phoneticPr fontId="6"/>
  </si>
  <si>
    <t>介護予防短期入所療養介護 （医療院)</t>
    <rPh sb="14" eb="16">
      <t>イリョウ</t>
    </rPh>
    <rPh sb="16" eb="17">
      <t>イン</t>
    </rPh>
    <phoneticPr fontId="6"/>
  </si>
  <si>
    <t>2B</t>
    <phoneticPr fontId="63"/>
  </si>
  <si>
    <t>介護予防短期入所療養介護_医療院_組合せ</t>
    <phoneticPr fontId="6"/>
  </si>
  <si>
    <t>A2</t>
    <phoneticPr fontId="63"/>
  </si>
  <si>
    <t>訪問型サービス_独自_組合せ</t>
    <phoneticPr fontId="6"/>
  </si>
  <si>
    <t>A3</t>
    <phoneticPr fontId="63"/>
  </si>
  <si>
    <t>訪問型サービス_独自_定率_組合せ</t>
    <phoneticPr fontId="6"/>
  </si>
  <si>
    <t>A4</t>
    <phoneticPr fontId="63"/>
  </si>
  <si>
    <t>訪問型サービス_独自_定額_組合せ</t>
    <phoneticPr fontId="6"/>
  </si>
  <si>
    <t>A6</t>
    <phoneticPr fontId="63"/>
  </si>
  <si>
    <t>通所型サービス_独自_組合せ</t>
    <phoneticPr fontId="6"/>
  </si>
  <si>
    <t>A7</t>
    <phoneticPr fontId="63"/>
  </si>
  <si>
    <t>通所型サービス_独自_定率_組合せ</t>
    <phoneticPr fontId="6"/>
  </si>
  <si>
    <t>A8</t>
    <phoneticPr fontId="63"/>
  </si>
  <si>
    <t>通所型サービス_独自_定額_組合せ</t>
    <phoneticPr fontId="6"/>
  </si>
  <si>
    <t>介護予防ケアマネジメント</t>
    <rPh sb="0" eb="2">
      <t>カイゴ</t>
    </rPh>
    <rPh sb="2" eb="4">
      <t>ヨボウ</t>
    </rPh>
    <phoneticPr fontId="6"/>
  </si>
  <si>
    <t>AF</t>
    <phoneticPr fontId="6"/>
  </si>
  <si>
    <t>介護予防ケアマネジメント_組合せ</t>
    <phoneticPr fontId="6"/>
  </si>
  <si>
    <t>加算対象外</t>
    <rPh sb="0" eb="5">
      <t>カサンタイショウガイ</t>
    </rPh>
    <phoneticPr fontId="6"/>
  </si>
  <si>
    <t>訪問看護</t>
  </si>
  <si>
    <t>訪問看護組合せ</t>
  </si>
  <si>
    <t>加算対象外</t>
    <rPh sb="0" eb="2">
      <t>カサン</t>
    </rPh>
    <rPh sb="2" eb="5">
      <t>タイショウガイ</t>
    </rPh>
    <phoneticPr fontId="6"/>
  </si>
  <si>
    <t>介護予防訪問看護</t>
  </si>
  <si>
    <t>介護予防訪問看護_組合せ</t>
  </si>
  <si>
    <t>訪問リハビリテーション</t>
  </si>
  <si>
    <t>訪問リハビリテーション組合せ</t>
  </si>
  <si>
    <t>介護予防訪問リハビリテーション</t>
  </si>
  <si>
    <t>介護予防訪問リハビリテーション_組合せ</t>
  </si>
  <si>
    <t>居宅介護支援</t>
    <phoneticPr fontId="6"/>
  </si>
  <si>
    <t>居宅介護支援_組合せ</t>
  </si>
  <si>
    <t>介護予防支援</t>
    <phoneticPr fontId="6"/>
  </si>
  <si>
    <t>介護予防支援_組合せ</t>
  </si>
  <si>
    <t>組合せ</t>
    <rPh sb="0" eb="2">
      <t>クミアワ</t>
    </rPh>
    <phoneticPr fontId="6"/>
  </si>
  <si>
    <t>③
（賃金改善分又は
職場環境改善分）</t>
    <rPh sb="3" eb="5">
      <t>チンギン</t>
    </rPh>
    <rPh sb="5" eb="7">
      <t>カイゼン</t>
    </rPh>
    <rPh sb="7" eb="8">
      <t>ブン</t>
    </rPh>
    <rPh sb="8" eb="9">
      <t>マタ</t>
    </rPh>
    <rPh sb="11" eb="17">
      <t>ショクバカンキョウカイゼン</t>
    </rPh>
    <rPh sb="17" eb="18">
      <t>ブン</t>
    </rPh>
    <phoneticPr fontId="6"/>
  </si>
  <si>
    <t>提出先の都道府県における補助金額の合計（①、②及び③）［円］</t>
    <rPh sb="0" eb="2">
      <t>テイシュツ</t>
    </rPh>
    <rPh sb="2" eb="3">
      <t>サキ</t>
    </rPh>
    <rPh sb="4" eb="8">
      <t>トドウフケン</t>
    </rPh>
    <rPh sb="15" eb="16">
      <t>ガク</t>
    </rPh>
    <rPh sb="17" eb="19">
      <t>ゴウケイ</t>
    </rPh>
    <rPh sb="23" eb="24">
      <t>オヨ</t>
    </rPh>
    <rPh sb="28" eb="29">
      <t>エン</t>
    </rPh>
    <phoneticPr fontId="6"/>
  </si>
  <si>
    <t>うち、賃金改善経費分（①及び②）の合計［円］</t>
    <rPh sb="3" eb="9">
      <t>チンギンカイゼンケイヒ</t>
    </rPh>
    <rPh sb="9" eb="10">
      <t>ブン</t>
    </rPh>
    <rPh sb="12" eb="13">
      <t>オヨ</t>
    </rPh>
    <rPh sb="17" eb="19">
      <t>ゴウケイ</t>
    </rPh>
    <rPh sb="20" eb="21">
      <t>エン</t>
    </rPh>
    <phoneticPr fontId="6"/>
  </si>
  <si>
    <t>①＋②
（賃金改善経費分）</t>
    <rPh sb="5" eb="7">
      <t>チンギン</t>
    </rPh>
    <rPh sb="7" eb="9">
      <t>カイゼン</t>
    </rPh>
    <rPh sb="9" eb="11">
      <t>ケイヒ</t>
    </rPh>
    <rPh sb="11" eb="12">
      <t>ブン</t>
    </rPh>
    <phoneticPr fontId="6"/>
  </si>
  <si>
    <t xml:space="preserve">補助金の総額（①、②及び③）[円]
</t>
    <rPh sb="4" eb="6">
      <t>ソウガク</t>
    </rPh>
    <rPh sb="16" eb="17">
      <t>エン</t>
    </rPh>
    <phoneticPr fontId="6"/>
  </si>
  <si>
    <t>①申請時に処遇改善加算の算定又は処遇改善加算に準ずる要件を満たすことを誓約した場合、本実績報告書の提出までに対応した。</t>
    <phoneticPr fontId="6"/>
  </si>
  <si>
    <t>②申請時にケアプランデータ連携システムへの加入又は生産性向上推進体制加算の算定を誓約した場合、本実績報告書の提出までに対応した。</t>
    <phoneticPr fontId="6"/>
  </si>
  <si>
    <t>③申請時に職場環境改善の取組を行うことを誓約した場合、本実績報告書の提出までに対応した。</t>
    <phoneticPr fontId="6"/>
  </si>
  <si>
    <t>補助金を賃金改善に使用した場合、補助金以外の部分で賃金水準を引き下げていない</t>
    <rPh sb="4" eb="6">
      <t>チンギン</t>
    </rPh>
    <phoneticPr fontId="6"/>
  </si>
  <si>
    <t>●はじめに本シート（基本情報入力シート）の紫色セルに入力することで、介護保険事業費補助金（介護分野の職員の賃上げ・職場環境改善支援事業）（以下「補助金」という。）の対象事業所等に関する基本的な情報が、各様式に自動的に転記されます。</t>
    <rPh sb="5" eb="6">
      <t>ホン</t>
    </rPh>
    <rPh sb="10" eb="12">
      <t>キホン</t>
    </rPh>
    <rPh sb="12" eb="14">
      <t>ジョウホウ</t>
    </rPh>
    <rPh sb="14" eb="16">
      <t>ニュウリョク</t>
    </rPh>
    <rPh sb="26" eb="28">
      <t>ニュウリョク</t>
    </rPh>
    <rPh sb="82" eb="84">
      <t>タイショウ</t>
    </rPh>
    <rPh sb="84" eb="87">
      <t>ジギョウショ</t>
    </rPh>
    <rPh sb="87" eb="88">
      <t>トウ</t>
    </rPh>
    <rPh sb="89" eb="90">
      <t>カン</t>
    </rPh>
    <rPh sb="92" eb="95">
      <t>キホンテキ</t>
    </rPh>
    <rPh sb="96" eb="98">
      <t>ジョウホウ</t>
    </rPh>
    <rPh sb="100" eb="103">
      <t>カクヨウシキ</t>
    </rPh>
    <rPh sb="104" eb="107">
      <t>ジドウテキ</t>
    </rPh>
    <rPh sb="108" eb="110">
      <t>テンキ</t>
    </rPh>
    <phoneticPr fontId="6"/>
  </si>
  <si>
    <t>A　補助金の総額（BとCの合計がA以上となること）</t>
    <rPh sb="6" eb="8">
      <t>ソウガク</t>
    </rPh>
    <rPh sb="13" eb="15">
      <t>ゴウケイ</t>
    </rPh>
    <rPh sb="17" eb="19">
      <t>イジョウ</t>
    </rPh>
    <phoneticPr fontId="6"/>
  </si>
  <si>
    <t>B　賃金改善の所要額（①及び②並びに③（賃金改善に充てた額に限る。））</t>
    <rPh sb="2" eb="4">
      <t>チンギン</t>
    </rPh>
    <rPh sb="4" eb="6">
      <t>カイゼン</t>
    </rPh>
    <rPh sb="7" eb="9">
      <t>ショヨウ</t>
    </rPh>
    <rPh sb="12" eb="13">
      <t>オヨ</t>
    </rPh>
    <rPh sb="15" eb="16">
      <t>ナラ</t>
    </rPh>
    <rPh sb="20" eb="22">
      <t>チンギン</t>
    </rPh>
    <rPh sb="22" eb="24">
      <t>カイゼン</t>
    </rPh>
    <rPh sb="25" eb="26">
      <t>ア</t>
    </rPh>
    <rPh sb="28" eb="29">
      <t>ガク</t>
    </rPh>
    <rPh sb="30" eb="31">
      <t>カギ</t>
    </rPh>
    <phoneticPr fontId="6"/>
  </si>
  <si>
    <t>C　職場環境改善の所要額（（ア）～（ウ）の合計）
　　（③のうち、職場環境改善に充てた額）</t>
    <rPh sb="2" eb="4">
      <t>ショクバ</t>
    </rPh>
    <rPh sb="4" eb="6">
      <t>カンキョウ</t>
    </rPh>
    <rPh sb="6" eb="8">
      <t>カイゼン</t>
    </rPh>
    <rPh sb="9" eb="11">
      <t>ショヨウ</t>
    </rPh>
    <rPh sb="11" eb="12">
      <t>ガク</t>
    </rPh>
    <rPh sb="21" eb="23">
      <t>ゴウケイ</t>
    </rPh>
    <rPh sb="33" eb="35">
      <t>ショクバ</t>
    </rPh>
    <rPh sb="35" eb="37">
      <t>カンキョウ</t>
    </rPh>
    <rPh sb="37" eb="39">
      <t>カイゼン</t>
    </rPh>
    <rPh sb="40" eb="41">
      <t>ア</t>
    </rPh>
    <rPh sb="43" eb="44">
      <t>ガク</t>
    </rPh>
    <phoneticPr fontId="6"/>
  </si>
  <si>
    <t>【記入上の注意】
・　本様式では下記の要件を確認しており、オレンジセルが「○」でない場合、補助金の交付要件を満たしていない。
　Ⅰ補助金による賃金改善及び職場環境改善の総額が補助金による収入額以上となること。
　Ⅱ補助金による賃金改善の総額が補助金による賃金改善経費分以上となること。
　Ⅲ職場環境改善を、研修費、介護助手等の募集経費以外に充てた場合、その使途を記載すること。
・　②「賃金改善の所要額」には、補助金により賃金改善を行った場合の法定福利費等の事業主負担の増加分を含めることができる。
・　「その他の金額」には、補助金の要件である「現場の課題の見える化」、「業務内容の明確化と役割分担」、又は「業務改善活動の体制構築」に関する
　　取組を実施するための費用のうち、介護テクノロジー等の機器購入費用でないもの（専門家の派遣費用、会議費等）のみ充当することができる。
・　「その他の金額」に記載した場合において、対象となる要件が複数ある場合は、プルダウンでは主な対象となる要件を選択し、
　　その他の要件については、備考欄に記載すること。
・　本補助金を、介護テクノロジー等の機器購入費用に充てることはできないため、
　　そのような使用が都道府県によって確認された場合、チェックリストに○がついていても、要件を満たしていないと審査される可能性がある。</t>
    <rPh sb="75" eb="76">
      <t>オヨ</t>
    </rPh>
    <rPh sb="77" eb="79">
      <t>ショクバ</t>
    </rPh>
    <rPh sb="79" eb="81">
      <t>カンキョウ</t>
    </rPh>
    <rPh sb="81" eb="83">
      <t>カイゼン</t>
    </rPh>
    <rPh sb="127" eb="129">
      <t>チンギン</t>
    </rPh>
    <rPh sb="129" eb="131">
      <t>カイゼン</t>
    </rPh>
    <rPh sb="131" eb="133">
      <t>ケイヒ</t>
    </rPh>
    <rPh sb="133" eb="134">
      <t>ブン</t>
    </rPh>
    <rPh sb="145" eb="151">
      <t>ショクバカンキョウカイゼン</t>
    </rPh>
    <rPh sb="153" eb="155">
      <t>ケンシュウ</t>
    </rPh>
    <rPh sb="155" eb="156">
      <t>ヒ</t>
    </rPh>
    <rPh sb="157" eb="162">
      <t>カイゴジョシュトウ</t>
    </rPh>
    <rPh sb="163" eb="167">
      <t>ボシュウケイヒ</t>
    </rPh>
    <rPh sb="167" eb="169">
      <t>イガイ</t>
    </rPh>
    <rPh sb="170" eb="171">
      <t>ア</t>
    </rPh>
    <rPh sb="173" eb="175">
      <t>バアイ</t>
    </rPh>
    <rPh sb="178" eb="180">
      <t>シト</t>
    </rPh>
    <rPh sb="181" eb="183">
      <t>キサイ</t>
    </rPh>
    <rPh sb="255" eb="256">
      <t>ホカ</t>
    </rPh>
    <rPh sb="257" eb="259">
      <t>キンガク</t>
    </rPh>
    <rPh sb="263" eb="266">
      <t>ホジョキン</t>
    </rPh>
    <rPh sb="267" eb="269">
      <t>ヨウケン</t>
    </rPh>
    <rPh sb="273" eb="275">
      <t>ゲンバ</t>
    </rPh>
    <rPh sb="276" eb="278">
      <t>カダイ</t>
    </rPh>
    <rPh sb="279" eb="280">
      <t>ミ</t>
    </rPh>
    <rPh sb="282" eb="283">
      <t>カ</t>
    </rPh>
    <rPh sb="286" eb="288">
      <t>ギョウム</t>
    </rPh>
    <rPh sb="288" eb="290">
      <t>ナイヨウ</t>
    </rPh>
    <rPh sb="291" eb="294">
      <t>メイカクカ</t>
    </rPh>
    <rPh sb="295" eb="297">
      <t>ヤクワリ</t>
    </rPh>
    <rPh sb="297" eb="299">
      <t>ブンタン</t>
    </rPh>
    <rPh sb="301" eb="302">
      <t>マタ</t>
    </rPh>
    <rPh sb="304" eb="306">
      <t>ギョウム</t>
    </rPh>
    <rPh sb="306" eb="308">
      <t>カイゼン</t>
    </rPh>
    <rPh sb="308" eb="310">
      <t>カツドウ</t>
    </rPh>
    <rPh sb="311" eb="313">
      <t>タイセイ</t>
    </rPh>
    <rPh sb="313" eb="315">
      <t>コウチク</t>
    </rPh>
    <rPh sb="317" eb="318">
      <t>カン</t>
    </rPh>
    <rPh sb="323" eb="325">
      <t>トリクミ</t>
    </rPh>
    <rPh sb="326" eb="328">
      <t>ジッシ</t>
    </rPh>
    <rPh sb="333" eb="335">
      <t>ヒヨウ</t>
    </rPh>
    <rPh sb="347" eb="348">
      <t>トウ</t>
    </rPh>
    <rPh sb="361" eb="364">
      <t>センモンカ</t>
    </rPh>
    <rPh sb="365" eb="367">
      <t>ハケン</t>
    </rPh>
    <rPh sb="367" eb="369">
      <t>ヒヨウ</t>
    </rPh>
    <rPh sb="370" eb="373">
      <t>カイギヒ</t>
    </rPh>
    <rPh sb="373" eb="374">
      <t>トウ</t>
    </rPh>
    <rPh sb="377" eb="379">
      <t>ジュウトウ</t>
    </rPh>
    <rPh sb="394" eb="395">
      <t>タ</t>
    </rPh>
    <rPh sb="396" eb="398">
      <t>キンガク</t>
    </rPh>
    <rPh sb="400" eb="402">
      <t>キサイ</t>
    </rPh>
    <rPh sb="404" eb="406">
      <t>バアイ</t>
    </rPh>
    <rPh sb="411" eb="413">
      <t>タイショウ</t>
    </rPh>
    <rPh sb="416" eb="418">
      <t>ヨウケン</t>
    </rPh>
    <rPh sb="419" eb="421">
      <t>フクスウ</t>
    </rPh>
    <rPh sb="423" eb="425">
      <t>バアイ</t>
    </rPh>
    <rPh sb="434" eb="435">
      <t>オモ</t>
    </rPh>
    <rPh sb="436" eb="438">
      <t>タイショウ</t>
    </rPh>
    <rPh sb="441" eb="443">
      <t>ヨウケン</t>
    </rPh>
    <rPh sb="444" eb="446">
      <t>センタク</t>
    </rPh>
    <rPh sb="453" eb="454">
      <t>タ</t>
    </rPh>
    <rPh sb="455" eb="457">
      <t>ヨウケン</t>
    </rPh>
    <rPh sb="463" eb="465">
      <t>ビコウ</t>
    </rPh>
    <rPh sb="465" eb="466">
      <t>ラン</t>
    </rPh>
    <rPh sb="467" eb="469">
      <t>キサイ</t>
    </rPh>
    <rPh sb="477" eb="478">
      <t>ホン</t>
    </rPh>
    <rPh sb="478" eb="481">
      <t>ホジョキン</t>
    </rPh>
    <rPh sb="497" eb="499">
      <t>ヒヨウ</t>
    </rPh>
    <rPh sb="500" eb="501">
      <t>ア</t>
    </rPh>
    <rPh sb="512" eb="514">
      <t>シンサ</t>
    </rPh>
    <rPh sb="517" eb="520">
      <t>カノウセイ</t>
    </rPh>
    <phoneticPr fontId="6"/>
  </si>
  <si>
    <t>補助金を賃金改善に使用した場合、補助金以外の部分で賃金水準を引き下げていません。</t>
    <rPh sb="0" eb="3">
      <t>ホジョキン</t>
    </rPh>
    <rPh sb="4" eb="6">
      <t>チンギン</t>
    </rPh>
    <rPh sb="6" eb="8">
      <t>カイゼン</t>
    </rPh>
    <rPh sb="9" eb="11">
      <t>シヨウ</t>
    </rPh>
    <rPh sb="13" eb="15">
      <t>バアイ</t>
    </rPh>
    <rPh sb="16" eb="19">
      <t>ホジョキン</t>
    </rPh>
    <rPh sb="19" eb="21">
      <t>イガイ</t>
    </rPh>
    <rPh sb="22" eb="24">
      <t>ブブン</t>
    </rPh>
    <rPh sb="25" eb="27">
      <t>チンギン</t>
    </rPh>
    <rPh sb="27" eb="29">
      <t>スイジュン</t>
    </rPh>
    <rPh sb="30" eb="31">
      <t>ヒ</t>
    </rPh>
    <rPh sb="32" eb="33">
      <t>サ</t>
    </rPh>
    <phoneticPr fontId="6"/>
  </si>
  <si>
    <t>賃金改善の所要額が補助金の賃金改善経費分の総額以上となること</t>
    <rPh sb="5" eb="7">
      <t>ショヨウ</t>
    </rPh>
    <rPh sb="7" eb="8">
      <t>ガク</t>
    </rPh>
    <rPh sb="9" eb="12">
      <t>ホジョキン</t>
    </rPh>
    <rPh sb="13" eb="15">
      <t>チンギン</t>
    </rPh>
    <rPh sb="15" eb="17">
      <t>カイゼン</t>
    </rPh>
    <rPh sb="17" eb="19">
      <t>ケイヒ</t>
    </rPh>
    <rPh sb="19" eb="20">
      <t>ブン</t>
    </rPh>
    <rPh sb="21" eb="23">
      <t>ソウガク</t>
    </rPh>
    <rPh sb="22" eb="23">
      <t>ガク</t>
    </rPh>
    <rPh sb="23" eb="25">
      <t>イジョウ</t>
    </rPh>
    <phoneticPr fontId="6"/>
  </si>
  <si>
    <t>①介護従事者に対する
　幅広い賃上げ支援</t>
    <phoneticPr fontId="6"/>
  </si>
  <si>
    <t>（補助金の概要）</t>
    <rPh sb="1" eb="3">
      <t>ホジョ</t>
    </rPh>
    <rPh sb="3" eb="4">
      <t>キン</t>
    </rPh>
    <rPh sb="5" eb="7">
      <t>ガイヨウ</t>
    </rPh>
    <phoneticPr fontId="6"/>
  </si>
  <si>
    <t>ア）処遇改善加算の対象サービス　　→処遇改善加算取得（又は見込み）事業所が対象
イ）対象外サービス（訪問看護、訪問リハ、居宅介護支援等）　→処遇改善加算に準ずる要件を満たす（又は見込み）事業所やケアプランデータ連携システムに加入
　　（又は見込み）の事業所等が対象</t>
    <rPh sb="27" eb="28">
      <t>マタ</t>
    </rPh>
    <rPh sb="29" eb="31">
      <t>ミコ</t>
    </rPh>
    <rPh sb="35" eb="36">
      <t>ショ</t>
    </rPh>
    <rPh sb="93" eb="96">
      <t>ジギョウショ</t>
    </rPh>
    <rPh sb="125" eb="128">
      <t>ジギョウショ</t>
    </rPh>
    <rPh sb="128" eb="129">
      <t>トウ</t>
    </rPh>
    <phoneticPr fontId="6"/>
  </si>
  <si>
    <t>処遇改善加算の取得に加え、以下の要件を満たす事業所。
ア）訪問、通所サービス等　→ ケアプランデータ連携システムに加入（又は見込み）等。
イ）施設、居住サービス、多機能サービス、短期入所サービス等
　→ 生産性向上加算Ⅰ又はⅡを取得（又は見込み）等。</t>
    <rPh sb="24" eb="25">
      <t>ショ</t>
    </rPh>
    <phoneticPr fontId="6"/>
  </si>
  <si>
    <t>処遇改善加算を取得の上、職場環境等要件の更なる充足等に向けて、職場環境改善を計画し実施する事業所（要件は、令和６年度補正予算の「介護人材
確保・職場環境改善等事業」と同様）。</t>
    <rPh sb="45" eb="48">
      <t>ジギョウショ</t>
    </rPh>
    <phoneticPr fontId="6"/>
  </si>
  <si>
    <t>②生産性向上や協働化に取り組む
　事業所の介護職員に対する
　上乗せの賃上げ支援</t>
    <rPh sb="19" eb="20">
      <t>ショ</t>
    </rPh>
    <rPh sb="31" eb="33">
      <t>ウワノ</t>
    </rPh>
    <rPh sb="38" eb="40">
      <t>シエン</t>
    </rPh>
    <phoneticPr fontId="6"/>
  </si>
  <si>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6"/>
  </si>
  <si>
    <t>【記入上の注意】
・本表に記載する事業所は、計画書の基本情報入力シートで当補助金を申請すると記載した事業所と一致しなければならない。
・事業所の数が多く、１枚に記載しきれない場合は、適宜、行を追加すること。</t>
    <rPh sb="26" eb="32">
      <t>キホンジョウホウニュウリョク</t>
    </rPh>
    <rPh sb="36" eb="37">
      <t>トウ</t>
    </rPh>
    <rPh sb="37" eb="40">
      <t>ホジョキン</t>
    </rPh>
    <rPh sb="41" eb="43">
      <t>シンセイ</t>
    </rPh>
    <rPh sb="46" eb="48">
      <t>キサイ</t>
    </rPh>
    <phoneticPr fontId="6"/>
  </si>
  <si>
    <t>●「別紙様式3－1」に記載する補助金による賃金改善等の所要額について、具体的な算出方法は問いませんが、各職員に対し、補助金を原資として行った賃金改善額等を積み上げる（足し上げる）などの適切な方法により算出してください。また、「賃金改善の所要額」を記入する欄には、基本給、手当、賞与等（退職手当を除く。）を含む金額を記入してください。職場環境改善経費への充当額についても、具体的な算出方法は問いませんが、研修費、介護助手等の募集経費を積み上げる（足し上げる）などの適切な方法により算出してください。</t>
    <rPh sb="2" eb="4">
      <t>ベッシ</t>
    </rPh>
    <rPh sb="4" eb="6">
      <t>ヨウシキ</t>
    </rPh>
    <rPh sb="15" eb="18">
      <t>ホジョキン</t>
    </rPh>
    <rPh sb="21" eb="23">
      <t>チンギン</t>
    </rPh>
    <rPh sb="23" eb="25">
      <t>カイゼン</t>
    </rPh>
    <rPh sb="25" eb="26">
      <t>トウ</t>
    </rPh>
    <rPh sb="27" eb="29">
      <t>ショヨウ</t>
    </rPh>
    <rPh sb="58" eb="61">
      <t>ホジョキン</t>
    </rPh>
    <rPh sb="83" eb="84">
      <t>タ</t>
    </rPh>
    <rPh sb="85" eb="86">
      <t>ア</t>
    </rPh>
    <rPh sb="100" eb="102">
      <t>サンシュツ</t>
    </rPh>
    <rPh sb="113" eb="115">
      <t>チンギン</t>
    </rPh>
    <rPh sb="115" eb="117">
      <t>カイゼン</t>
    </rPh>
    <rPh sb="118" eb="120">
      <t>ショヨウ</t>
    </rPh>
    <rPh sb="120" eb="121">
      <t>ガク</t>
    </rPh>
    <rPh sb="185" eb="188">
      <t>グタイテキ</t>
    </rPh>
    <rPh sb="189" eb="191">
      <t>サンシュツ</t>
    </rPh>
    <rPh sb="191" eb="193">
      <t>ホウホウ</t>
    </rPh>
    <rPh sb="194" eb="195">
      <t>ト</t>
    </rPh>
    <rPh sb="201" eb="203">
      <t>ケンシュウ</t>
    </rPh>
    <rPh sb="203" eb="204">
      <t>ヒ</t>
    </rPh>
    <rPh sb="205" eb="207">
      <t>カイゴ</t>
    </rPh>
    <rPh sb="207" eb="209">
      <t>ジョシュ</t>
    </rPh>
    <rPh sb="209" eb="210">
      <t>トウ</t>
    </rPh>
    <rPh sb="211" eb="213">
      <t>ボシュウ</t>
    </rPh>
    <rPh sb="213" eb="215">
      <t>ケイヒ</t>
    </rPh>
    <rPh sb="216" eb="217">
      <t>ツ</t>
    </rPh>
    <rPh sb="218" eb="219">
      <t>ア</t>
    </rPh>
    <rPh sb="222" eb="223">
      <t>タ</t>
    </rPh>
    <rPh sb="224" eb="225">
      <t>ア</t>
    </rPh>
    <rPh sb="231" eb="233">
      <t>テキセツ</t>
    </rPh>
    <rPh sb="234" eb="236">
      <t>ホウホウ</t>
    </rPh>
    <rPh sb="239" eb="241">
      <t>サンシュツ</t>
    </rPh>
    <phoneticPr fontId="6"/>
  </si>
  <si>
    <t>-</t>
    <phoneticPr fontId="4"/>
  </si>
  <si>
    <t>サービス
コード</t>
    <phoneticPr fontId="1"/>
  </si>
  <si>
    <t>割合</t>
    <rPh sb="0" eb="2">
      <t>ワリアイ</t>
    </rPh>
    <phoneticPr fontId="6"/>
  </si>
  <si>
    <t>（①＋②）/（①＋②＋③）</t>
    <phoneticPr fontId="6"/>
  </si>
  <si>
    <t>③/（①＋②＋③）</t>
    <phoneticPr fontId="6"/>
  </si>
  <si>
    <t>（①＋②）/（①＋③）</t>
    <phoneticPr fontId="6"/>
  </si>
  <si>
    <t>③/（①＋③）</t>
    <phoneticPr fontId="6"/>
  </si>
  <si>
    <t>（①＋②）/（①）</t>
    <phoneticPr fontId="6"/>
  </si>
  <si>
    <t>③/（①）</t>
    <phoneticPr fontId="6"/>
  </si>
  <si>
    <t>賃金改善経費分（①及び②。Bが①と②の合計以上となること）</t>
    <rPh sb="0" eb="2">
      <t>チンギン</t>
    </rPh>
    <rPh sb="2" eb="4">
      <t>カイゼン</t>
    </rPh>
    <rPh sb="4" eb="6">
      <t>ケイヒ</t>
    </rPh>
    <rPh sb="6" eb="7">
      <t>ブン</t>
    </rPh>
    <rPh sb="9" eb="10">
      <t>オヨ</t>
    </rPh>
    <rPh sb="19" eb="21">
      <t>ゴウケイ</t>
    </rPh>
    <rPh sb="21" eb="23">
      <t>イジョウ</t>
    </rPh>
    <phoneticPr fontId="6"/>
  </si>
  <si>
    <t>申請時、令和８年４月以降の本補助金の支給を希望した又は令和８年３月末までの本補助金の支給を希望し、令和８年３月末までに支給を受けた場合には、令和８年３月末までに賃金改善及び職場環境改善を実施しました。</t>
    <rPh sb="0" eb="2">
      <t>シンセイ</t>
    </rPh>
    <rPh sb="2" eb="3">
      <t>ジ</t>
    </rPh>
    <rPh sb="4" eb="6">
      <t>レイワ</t>
    </rPh>
    <rPh sb="7" eb="8">
      <t>ネン</t>
    </rPh>
    <rPh sb="9" eb="10">
      <t>ガツ</t>
    </rPh>
    <rPh sb="10" eb="12">
      <t>イコウ</t>
    </rPh>
    <rPh sb="13" eb="14">
      <t>ホン</t>
    </rPh>
    <rPh sb="14" eb="17">
      <t>ホジョキン</t>
    </rPh>
    <rPh sb="18" eb="20">
      <t>シキュウ</t>
    </rPh>
    <rPh sb="21" eb="23">
      <t>キボウ</t>
    </rPh>
    <rPh sb="25" eb="26">
      <t>マタ</t>
    </rPh>
    <rPh sb="27" eb="29">
      <t>レイワ</t>
    </rPh>
    <rPh sb="37" eb="38">
      <t>ホン</t>
    </rPh>
    <rPh sb="38" eb="41">
      <t>ホジョキン</t>
    </rPh>
    <phoneticPr fontId="6"/>
  </si>
  <si>
    <t>申請時、令和８年４月以降の本補助金の支給を希望した又は令和８年３月末までの本補助金の支給を希望し、令和８年３月末までに支給を受けた場合には、令和８年３月末までに賃金改善及び職場環境改善を実施しました。</t>
    <phoneticPr fontId="6"/>
  </si>
  <si>
    <t>群馬県介護職員等賃上げ・職場環境改善支援補助金　変更交付申請兼実績報告書</t>
    <rPh sb="0" eb="3">
      <t>グンマケン</t>
    </rPh>
    <rPh sb="3" eb="8">
      <t>カイゴショクイントウ</t>
    </rPh>
    <rPh sb="8" eb="10">
      <t>チンア</t>
    </rPh>
    <rPh sb="12" eb="14">
      <t>ショクバ</t>
    </rPh>
    <rPh sb="14" eb="16">
      <t>カンキョウ</t>
    </rPh>
    <rPh sb="16" eb="18">
      <t>カイゼン</t>
    </rPh>
    <rPh sb="18" eb="20">
      <t>シエン</t>
    </rPh>
    <rPh sb="20" eb="23">
      <t>ホジョキン</t>
    </rPh>
    <rPh sb="24" eb="30">
      <t>ヘンコウコウフシンセイ</t>
    </rPh>
    <rPh sb="30" eb="31">
      <t>ケン</t>
    </rPh>
    <rPh sb="31" eb="36">
      <t>ジッセキホウコクショ</t>
    </rPh>
    <phoneticPr fontId="6"/>
  </si>
  <si>
    <t>変更交付申請兼実績報告書（群馬県介護職員等賃上げ・職場環境改善支援補助金）作成用　基本情報入力シート</t>
    <rPh sb="0" eb="6">
      <t>ヘンコウコウフシンセイ</t>
    </rPh>
    <rPh sb="6" eb="7">
      <t>ケン</t>
    </rPh>
    <rPh sb="7" eb="9">
      <t>ジッセキ</t>
    </rPh>
    <rPh sb="9" eb="12">
      <t>ホウコクショ</t>
    </rPh>
    <rPh sb="37" eb="40">
      <t>サクセイヨウ</t>
    </rPh>
    <rPh sb="41" eb="43">
      <t>キホン</t>
    </rPh>
    <rPh sb="43" eb="45">
      <t>ジョウホウ</t>
    </rPh>
    <rPh sb="45" eb="47">
      <t>ニュウリョク</t>
    </rPh>
    <phoneticPr fontId="6"/>
  </si>
  <si>
    <t>職場環境改善経費に消費税額を含めていません。</t>
    <phoneticPr fontId="6"/>
  </si>
  <si>
    <t>職場環境改善経費について、消費税は含めないことを理解した</t>
    <rPh sb="13" eb="16">
      <t>ショウヒゼイ</t>
    </rPh>
    <rPh sb="17" eb="18">
      <t>フク</t>
    </rPh>
    <rPh sb="24" eb="26">
      <t>リカイ</t>
    </rPh>
    <phoneticPr fontId="6"/>
  </si>
  <si>
    <t>群馬県介護職員等賃上げ・職場環境改善支援補助金変更交付申請兼実績報告書（施設・事業所別個表）</t>
    <rPh sb="0" eb="3">
      <t>グンマケン</t>
    </rPh>
    <rPh sb="3" eb="8">
      <t>カイゴショクイントウ</t>
    </rPh>
    <rPh sb="20" eb="23">
      <t>ホジョキン</t>
    </rPh>
    <rPh sb="23" eb="29">
      <t>ヘンコウコウフシンセイ</t>
    </rPh>
    <rPh sb="29" eb="30">
      <t>ケン</t>
    </rPh>
    <rPh sb="30" eb="32">
      <t>ジッセキ</t>
    </rPh>
    <rPh sb="32" eb="35">
      <t>ホウコクショ</t>
    </rPh>
    <rPh sb="36" eb="38">
      <t>シセツ</t>
    </rPh>
    <rPh sb="39" eb="42">
      <t>ジギョウショ</t>
    </rPh>
    <rPh sb="42" eb="43">
      <t>ベツ</t>
    </rPh>
    <rPh sb="43" eb="45">
      <t>コヒョウ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</si>
</sst>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Red]&quot;¥&quot;\-#,##0"/>
    <numFmt numFmtId="176" formatCode="#,##0_ "/>
    <numFmt numFmtId="177" formatCode="\(0.0\)"/>
    <numFmt numFmtId="178" formatCode="#,##0_);[Red]\(#,##0\)"/>
    <numFmt numFmtId="179" formatCode="0.0%"/>
  </numFmts>
  <fonts count="6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u/>
      <sz val="11"/>
      <color theme="10"/>
      <name val="ＭＳ Ｐゴシック"/>
      <family val="3"/>
      <charset val="128"/>
    </font>
    <font>
      <sz val="11"/>
      <color theme="1"/>
      <name val="ＭＳ Ｐゴシック"/>
      <family val="3"/>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sz val="8"/>
      <name val="ＭＳ Ｐゴシック"/>
      <family val="3"/>
      <charset val="128"/>
    </font>
    <font>
      <sz val="9"/>
      <name val="ＭＳ Ｐゴシック"/>
      <family val="3"/>
      <charset val="128"/>
    </font>
    <font>
      <b/>
      <sz val="10"/>
      <name val="ＭＳ Ｐゴシック"/>
      <family val="3"/>
      <charset val="128"/>
    </font>
    <font>
      <sz val="12"/>
      <name val="ＭＳ Ｐゴシック"/>
      <family val="3"/>
      <charset val="128"/>
    </font>
    <font>
      <sz val="8.5"/>
      <color theme="1"/>
      <name val="ＭＳ Ｐゴシック"/>
      <family val="3"/>
      <charset val="128"/>
    </font>
    <font>
      <sz val="10.5"/>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4"/>
      <name val="ＭＳ Ｐゴシック"/>
      <family val="3"/>
      <charset val="128"/>
    </font>
    <font>
      <b/>
      <sz val="10.5"/>
      <color indexed="60"/>
      <name val="ＭＳ Ｐゴシック"/>
      <family val="3"/>
      <charset val="128"/>
    </font>
    <font>
      <sz val="14"/>
      <color theme="1"/>
      <name val="ＭＳ Ｐゴシック"/>
      <family val="3"/>
      <charset val="128"/>
    </font>
    <font>
      <b/>
      <sz val="9"/>
      <color theme="1"/>
      <name val="ＭＳ Ｐゴシック"/>
      <family val="3"/>
      <charset val="128"/>
    </font>
    <font>
      <sz val="10"/>
      <name val="ＭＳ Ｐゴシック"/>
      <family val="3"/>
      <charset val="128"/>
      <scheme val="minor"/>
    </font>
    <font>
      <b/>
      <sz val="10.5"/>
      <color theme="1"/>
      <name val="ＭＳ Ｐゴシック"/>
      <family val="3"/>
      <charset val="128"/>
    </font>
    <font>
      <sz val="10.5"/>
      <color theme="1"/>
      <name val="ＭＳ Ｐゴシック"/>
      <family val="3"/>
      <charset val="128"/>
    </font>
    <font>
      <b/>
      <sz val="12"/>
      <name val="ＭＳ Ｐゴシック"/>
      <family val="3"/>
      <charset val="128"/>
    </font>
    <font>
      <sz val="11"/>
      <name val="ＭＳ Ｐゴシック"/>
      <family val="3"/>
      <charset val="128"/>
      <scheme val="minor"/>
    </font>
    <font>
      <b/>
      <u/>
      <sz val="12"/>
      <color theme="1"/>
      <name val="ＭＳ Ｐゴシック"/>
      <family val="3"/>
      <charset val="128"/>
    </font>
    <font>
      <b/>
      <sz val="14"/>
      <name val="ＭＳ Ｐゴシック"/>
      <family val="3"/>
      <charset val="128"/>
    </font>
    <font>
      <sz val="11"/>
      <color rgb="FF000000"/>
      <name val="MS P ゴシック"/>
      <family val="3"/>
      <charset val="128"/>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u/>
      <sz val="11"/>
      <color rgb="FF000000"/>
      <name val="MS P ゴシック"/>
      <family val="3"/>
      <charset val="128"/>
    </font>
    <font>
      <b/>
      <sz val="14"/>
      <color theme="1"/>
      <name val="ＭＳ Ｐゴシック"/>
      <family val="3"/>
      <charset val="128"/>
    </font>
    <font>
      <sz val="6"/>
      <name val="ＭＳ Ｐゴシック"/>
      <family val="2"/>
      <charset val="128"/>
      <scheme val="minor"/>
    </font>
    <font>
      <sz val="9"/>
      <name val="ＭＳ Ｐゴシック"/>
      <family val="3"/>
      <charset val="128"/>
      <scheme val="minor"/>
    </font>
    <font>
      <sz val="10"/>
      <color rgb="FF000000"/>
      <name val="ＭＳ Ｐゴシック"/>
      <family val="3"/>
      <charset val="128"/>
      <scheme val="minor"/>
    </font>
    <font>
      <sz val="10"/>
      <color theme="1"/>
      <name val="ＭＳ Ｐゴシック"/>
      <family val="3"/>
      <charset val="128"/>
      <scheme val="minor"/>
    </font>
    <font>
      <sz val="11"/>
      <color theme="1" tint="0.499984740745262"/>
      <name val="ＭＳ Ｐゴシック"/>
      <family val="3"/>
      <charset val="128"/>
    </font>
    <font>
      <sz val="12"/>
      <color theme="1" tint="0.499984740745262"/>
      <name val="ＭＳ Ｐゴシック"/>
      <family val="3"/>
      <charset val="128"/>
    </font>
  </fonts>
  <fills count="28">
    <fill>
      <patternFill patternType="none"/>
    </fill>
    <fill>
      <patternFill patternType="gray125"/>
    </fill>
    <fill>
      <patternFill patternType="solid">
        <fgColor theme="0"/>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tint="-4.9989318521683403E-2"/>
        <bgColor indexed="64"/>
      </patternFill>
    </fill>
    <fill>
      <patternFill patternType="solid">
        <fgColor theme="7" tint="0.79998168889431442"/>
        <bgColor indexed="64"/>
      </patternFill>
    </fill>
  </fills>
  <borders count="10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medium">
        <color indexed="64"/>
      </top>
      <bottom style="thin">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medium">
        <color indexed="64"/>
      </left>
      <right style="medium">
        <color indexed="64"/>
      </right>
      <top/>
      <bottom style="thin">
        <color indexed="64"/>
      </bottom>
      <diagonal/>
    </border>
    <border>
      <left style="thin">
        <color indexed="64"/>
      </left>
      <right/>
      <top/>
      <bottom style="medium">
        <color indexed="64"/>
      </bottom>
      <diagonal/>
    </border>
    <border>
      <left/>
      <right/>
      <top/>
      <bottom style="medium">
        <color auto="1"/>
      </bottom>
      <diagonal/>
    </border>
    <border>
      <left/>
      <right style="medium">
        <color indexed="64"/>
      </right>
      <top style="thin">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diagonal/>
    </border>
    <border>
      <left style="thin">
        <color indexed="64"/>
      </left>
      <right style="thin">
        <color indexed="64"/>
      </right>
      <top style="medium">
        <color indexed="64"/>
      </top>
      <bottom/>
      <diagonal/>
    </border>
    <border>
      <left style="hair">
        <color indexed="64"/>
      </left>
      <right style="hair">
        <color indexed="64"/>
      </right>
      <top style="hair">
        <color indexed="64"/>
      </top>
      <bottom style="hair">
        <color indexed="64"/>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right style="thin">
        <color indexed="64"/>
      </right>
      <top style="thin">
        <color auto="1"/>
      </top>
      <bottom/>
      <diagonal/>
    </border>
    <border>
      <left style="thin">
        <color indexed="64"/>
      </left>
      <right style="medium">
        <color indexed="64"/>
      </right>
      <top/>
      <bottom/>
      <diagonal/>
    </border>
    <border>
      <left/>
      <right style="thin">
        <color indexed="64"/>
      </right>
      <top style="medium">
        <color indexed="64"/>
      </top>
      <bottom style="thin">
        <color indexed="64"/>
      </bottom>
      <diagonal/>
    </border>
    <border>
      <left style="thin">
        <color indexed="64"/>
      </left>
      <right style="medium">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style="medium">
        <color indexed="64"/>
      </right>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bottom style="thin">
        <color indexed="64"/>
      </bottom>
      <diagonal/>
    </border>
  </borders>
  <cellStyleXfs count="57">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5" fillId="0" borderId="0">
      <alignment vertical="center"/>
    </xf>
    <xf numFmtId="0" fontId="9" fillId="0" borderId="0" applyNumberFormat="0" applyFill="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1" borderId="0" applyNumberFormat="0" applyBorder="0" applyAlignment="0" applyProtection="0">
      <alignment vertical="center"/>
    </xf>
    <xf numFmtId="0" fontId="11" fillId="12" borderId="0" applyNumberFormat="0" applyBorder="0" applyAlignment="0" applyProtection="0">
      <alignment vertical="center"/>
    </xf>
    <xf numFmtId="0" fontId="11" fillId="7"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30" fillId="14" borderId="0" applyNumberFormat="0" applyBorder="0" applyAlignment="0" applyProtection="0">
      <alignment vertical="center"/>
    </xf>
    <xf numFmtId="0" fontId="30" fillId="11" borderId="0" applyNumberFormat="0" applyBorder="0" applyAlignment="0" applyProtection="0">
      <alignment vertical="center"/>
    </xf>
    <xf numFmtId="0" fontId="30" fillId="12" borderId="0" applyNumberFormat="0" applyBorder="0" applyAlignment="0" applyProtection="0">
      <alignment vertical="center"/>
    </xf>
    <xf numFmtId="0" fontId="30" fillId="15" borderId="0" applyNumberFormat="0" applyBorder="0" applyAlignment="0" applyProtection="0">
      <alignment vertical="center"/>
    </xf>
    <xf numFmtId="0" fontId="30" fillId="16" borderId="0" applyNumberFormat="0" applyBorder="0" applyAlignment="0" applyProtection="0">
      <alignment vertical="center"/>
    </xf>
    <xf numFmtId="0" fontId="30"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30" fillId="20" borderId="0" applyNumberFormat="0" applyBorder="0" applyAlignment="0" applyProtection="0">
      <alignment vertical="center"/>
    </xf>
    <xf numFmtId="0" fontId="30" fillId="15" borderId="0" applyNumberFormat="0" applyBorder="0" applyAlignment="0" applyProtection="0">
      <alignment vertical="center"/>
    </xf>
    <xf numFmtId="0" fontId="30" fillId="16" borderId="0" applyNumberFormat="0" applyBorder="0" applyAlignment="0" applyProtection="0">
      <alignment vertical="center"/>
    </xf>
    <xf numFmtId="0" fontId="30" fillId="21" borderId="0" applyNumberFormat="0" applyBorder="0" applyAlignment="0" applyProtection="0">
      <alignment vertical="center"/>
    </xf>
    <xf numFmtId="0" fontId="31" fillId="0" borderId="0" applyNumberFormat="0" applyFill="0" applyBorder="0" applyAlignment="0" applyProtection="0">
      <alignment vertical="center"/>
    </xf>
    <xf numFmtId="0" fontId="32" fillId="22" borderId="61" applyNumberFormat="0" applyAlignment="0" applyProtection="0">
      <alignment vertical="center"/>
    </xf>
    <xf numFmtId="0" fontId="33" fillId="23" borderId="0" applyNumberFormat="0" applyBorder="0" applyAlignment="0" applyProtection="0">
      <alignment vertical="center"/>
    </xf>
    <xf numFmtId="0" fontId="11" fillId="24" borderId="62" applyNumberFormat="0" applyFont="0" applyAlignment="0" applyProtection="0">
      <alignment vertical="center"/>
    </xf>
    <xf numFmtId="0" fontId="34" fillId="0" borderId="63" applyNumberFormat="0" applyFill="0" applyAlignment="0" applyProtection="0">
      <alignment vertical="center"/>
    </xf>
    <xf numFmtId="0" fontId="35" fillId="5" borderId="0" applyNumberFormat="0" applyBorder="0" applyAlignment="0" applyProtection="0">
      <alignment vertical="center"/>
    </xf>
    <xf numFmtId="0" fontId="36" fillId="25" borderId="64" applyNumberFormat="0" applyAlignment="0" applyProtection="0">
      <alignment vertical="center"/>
    </xf>
    <xf numFmtId="0" fontId="37" fillId="0" borderId="0" applyNumberFormat="0" applyFill="0" applyBorder="0" applyAlignment="0" applyProtection="0">
      <alignment vertical="center"/>
    </xf>
    <xf numFmtId="0" fontId="38" fillId="0" borderId="65" applyNumberFormat="0" applyFill="0" applyAlignment="0" applyProtection="0">
      <alignment vertical="center"/>
    </xf>
    <xf numFmtId="0" fontId="39" fillId="0" borderId="66" applyNumberFormat="0" applyFill="0" applyAlignment="0" applyProtection="0">
      <alignment vertical="center"/>
    </xf>
    <xf numFmtId="0" fontId="40" fillId="0" borderId="67" applyNumberFormat="0" applyFill="0" applyAlignment="0" applyProtection="0">
      <alignment vertical="center"/>
    </xf>
    <xf numFmtId="0" fontId="40" fillId="0" borderId="0" applyNumberFormat="0" applyFill="0" applyBorder="0" applyAlignment="0" applyProtection="0">
      <alignment vertical="center"/>
    </xf>
    <xf numFmtId="0" fontId="41" fillId="0" borderId="68" applyNumberFormat="0" applyFill="0" applyAlignment="0" applyProtection="0">
      <alignment vertical="center"/>
    </xf>
    <xf numFmtId="0" fontId="42" fillId="25" borderId="69" applyNumberFormat="0" applyAlignment="0" applyProtection="0">
      <alignment vertical="center"/>
    </xf>
    <xf numFmtId="0" fontId="43" fillId="0" borderId="0" applyNumberFormat="0" applyFill="0" applyBorder="0" applyAlignment="0" applyProtection="0">
      <alignment vertical="center"/>
    </xf>
    <xf numFmtId="0" fontId="44" fillId="9" borderId="64" applyNumberFormat="0" applyAlignment="0" applyProtection="0">
      <alignment vertical="center"/>
    </xf>
    <xf numFmtId="0" fontId="23" fillId="0" borderId="0"/>
    <xf numFmtId="0" fontId="45" fillId="6"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7" fillId="0" borderId="0" applyFont="0" applyFill="0" applyBorder="0" applyAlignment="0" applyProtection="0">
      <alignment vertical="center"/>
    </xf>
    <xf numFmtId="6" fontId="7" fillId="0" borderId="0" applyFont="0" applyFill="0" applyBorder="0" applyAlignment="0" applyProtection="0">
      <alignment vertical="center"/>
    </xf>
    <xf numFmtId="38" fontId="7" fillId="0" borderId="0" applyFont="0" applyFill="0" applyBorder="0" applyAlignment="0" applyProtection="0">
      <alignment vertical="center"/>
    </xf>
  </cellStyleXfs>
  <cellXfs count="503">
    <xf numFmtId="0" fontId="0" fillId="0" borderId="0" xfId="0">
      <alignment vertical="center"/>
    </xf>
    <xf numFmtId="0" fontId="17" fillId="0" borderId="0" xfId="0" applyFont="1">
      <alignment vertical="center"/>
    </xf>
    <xf numFmtId="0" fontId="50" fillId="0" borderId="0" xfId="0" applyFont="1">
      <alignment vertical="center"/>
    </xf>
    <xf numFmtId="0" fontId="50" fillId="0" borderId="23" xfId="0" applyFont="1" applyBorder="1">
      <alignment vertical="center"/>
    </xf>
    <xf numFmtId="0" fontId="50" fillId="0" borderId="70" xfId="0" applyFont="1" applyBorder="1">
      <alignment vertical="center"/>
    </xf>
    <xf numFmtId="0" fontId="50" fillId="0" borderId="25" xfId="0" applyFont="1" applyBorder="1">
      <alignment vertical="center"/>
    </xf>
    <xf numFmtId="0" fontId="50" fillId="0" borderId="58" xfId="0" applyFont="1" applyBorder="1">
      <alignment vertical="center"/>
    </xf>
    <xf numFmtId="0" fontId="54" fillId="0" borderId="0" xfId="0" applyFont="1">
      <alignment vertical="center"/>
    </xf>
    <xf numFmtId="0" fontId="50" fillId="0" borderId="36" xfId="0" applyFont="1" applyBorder="1">
      <alignment vertical="center"/>
    </xf>
    <xf numFmtId="0" fontId="50" fillId="0" borderId="24" xfId="0" applyFont="1" applyBorder="1">
      <alignment vertical="center"/>
    </xf>
    <xf numFmtId="0" fontId="50" fillId="0" borderId="60" xfId="0" applyFont="1" applyBorder="1">
      <alignment vertical="center"/>
    </xf>
    <xf numFmtId="0" fontId="50" fillId="0" borderId="76" xfId="0" applyFont="1" applyBorder="1">
      <alignment vertical="center"/>
    </xf>
    <xf numFmtId="0" fontId="50" fillId="0" borderId="77" xfId="0" applyFont="1" applyBorder="1">
      <alignment vertical="center"/>
    </xf>
    <xf numFmtId="0" fontId="54" fillId="0" borderId="23" xfId="0" applyFont="1" applyBorder="1" applyAlignment="1">
      <alignment vertical="center" wrapText="1"/>
    </xf>
    <xf numFmtId="0" fontId="54" fillId="0" borderId="70" xfId="0" applyFont="1" applyBorder="1">
      <alignment vertical="center"/>
    </xf>
    <xf numFmtId="0" fontId="54" fillId="0" borderId="58" xfId="0" applyFont="1" applyBorder="1">
      <alignment vertical="center"/>
    </xf>
    <xf numFmtId="0" fontId="0" fillId="0" borderId="0" xfId="0" applyProtection="1">
      <alignment vertical="center"/>
      <protection locked="0"/>
    </xf>
    <xf numFmtId="0" fontId="8" fillId="0" borderId="0" xfId="0" applyFont="1">
      <alignment vertical="center"/>
    </xf>
    <xf numFmtId="0" fontId="12" fillId="0" borderId="0" xfId="0" applyFont="1">
      <alignment vertical="center"/>
    </xf>
    <xf numFmtId="0" fontId="13" fillId="0" borderId="0" xfId="0" applyFont="1">
      <alignment vertical="center"/>
    </xf>
    <xf numFmtId="0" fontId="10" fillId="0" borderId="0" xfId="0" applyFont="1">
      <alignment vertical="center"/>
    </xf>
    <xf numFmtId="0" fontId="14" fillId="0" borderId="0" xfId="0" applyFont="1">
      <alignment vertical="center"/>
    </xf>
    <xf numFmtId="0" fontId="15" fillId="0" borderId="0" xfId="0" applyFont="1">
      <alignment vertical="center"/>
    </xf>
    <xf numFmtId="0" fontId="10" fillId="0" borderId="10" xfId="0" applyFont="1" applyBorder="1">
      <alignment vertical="center"/>
    </xf>
    <xf numFmtId="0" fontId="10" fillId="0" borderId="11" xfId="0" applyFont="1" applyBorder="1">
      <alignment vertical="center"/>
    </xf>
    <xf numFmtId="0" fontId="10" fillId="0" borderId="32" xfId="0" applyFont="1" applyBorder="1">
      <alignment vertical="center"/>
    </xf>
    <xf numFmtId="0" fontId="10" fillId="0" borderId="11" xfId="0" applyFont="1" applyBorder="1" applyAlignment="1">
      <alignment vertical="center" shrinkToFit="1"/>
    </xf>
    <xf numFmtId="0" fontId="10" fillId="0" borderId="0" xfId="0" applyFont="1" applyAlignment="1">
      <alignment horizontal="center" vertical="center" wrapText="1"/>
    </xf>
    <xf numFmtId="0" fontId="10" fillId="0" borderId="0" xfId="0" applyFont="1" applyAlignment="1">
      <alignment horizontal="right" vertical="top" wrapText="1"/>
    </xf>
    <xf numFmtId="0" fontId="10" fillId="0" borderId="15" xfId="0" applyFont="1" applyBorder="1" applyAlignment="1">
      <alignment horizontal="center" vertical="center"/>
    </xf>
    <xf numFmtId="0" fontId="18" fillId="0" borderId="0" xfId="0" applyFont="1">
      <alignment vertical="center"/>
    </xf>
    <xf numFmtId="0" fontId="22" fillId="0" borderId="0" xfId="0" applyFont="1">
      <alignment vertical="center"/>
    </xf>
    <xf numFmtId="0" fontId="8" fillId="3" borderId="23" xfId="0" applyFont="1" applyFill="1" applyBorder="1" applyAlignment="1">
      <alignment horizontal="center" vertical="center"/>
    </xf>
    <xf numFmtId="0" fontId="27" fillId="0" borderId="0" xfId="0" applyFont="1" applyAlignment="1">
      <alignment vertical="center" shrinkToFit="1"/>
    </xf>
    <xf numFmtId="49" fontId="0" fillId="2" borderId="19" xfId="0" applyNumberFormat="1" applyFill="1" applyBorder="1">
      <alignment vertical="center"/>
    </xf>
    <xf numFmtId="0" fontId="0" fillId="2" borderId="20" xfId="0" applyFill="1" applyBorder="1">
      <alignment vertical="center"/>
    </xf>
    <xf numFmtId="0" fontId="0" fillId="2" borderId="21" xfId="0" applyFill="1" applyBorder="1">
      <alignment vertical="center"/>
    </xf>
    <xf numFmtId="0" fontId="29" fillId="2" borderId="29" xfId="0" applyFont="1" applyFill="1" applyBorder="1" applyAlignment="1">
      <alignment vertical="center" wrapText="1"/>
    </xf>
    <xf numFmtId="0" fontId="29" fillId="2" borderId="0" xfId="0" applyFont="1" applyFill="1" applyAlignment="1">
      <alignment vertical="center" wrapText="1"/>
    </xf>
    <xf numFmtId="0" fontId="29" fillId="2" borderId="26" xfId="0" applyFont="1" applyFill="1" applyBorder="1" applyAlignment="1">
      <alignment vertical="center" wrapText="1"/>
    </xf>
    <xf numFmtId="0" fontId="24" fillId="2" borderId="0" xfId="0" applyFont="1" applyFill="1">
      <alignment vertical="center"/>
    </xf>
    <xf numFmtId="0" fontId="29" fillId="2" borderId="29" xfId="0" applyFont="1" applyFill="1" applyBorder="1">
      <alignment vertical="center"/>
    </xf>
    <xf numFmtId="0" fontId="51" fillId="2" borderId="0" xfId="0" applyFont="1" applyFill="1">
      <alignment vertical="center"/>
    </xf>
    <xf numFmtId="0" fontId="51" fillId="2" borderId="0" xfId="0" applyFont="1" applyFill="1" applyAlignment="1">
      <alignment vertical="center" wrapText="1"/>
    </xf>
    <xf numFmtId="0" fontId="47" fillId="2" borderId="26" xfId="0" applyFont="1" applyFill="1" applyBorder="1" applyAlignment="1">
      <alignment horizontal="left" vertical="center"/>
    </xf>
    <xf numFmtId="0" fontId="28" fillId="0" borderId="0" xfId="0" applyFont="1">
      <alignment vertical="center"/>
    </xf>
    <xf numFmtId="0" fontId="52" fillId="2" borderId="0" xfId="0" applyFont="1" applyFill="1">
      <alignment vertical="center"/>
    </xf>
    <xf numFmtId="0" fontId="28" fillId="2" borderId="26" xfId="0" applyFont="1" applyFill="1" applyBorder="1" applyAlignment="1">
      <alignment horizontal="center" vertical="center"/>
    </xf>
    <xf numFmtId="0" fontId="0" fillId="2" borderId="30" xfId="0" applyFill="1" applyBorder="1">
      <alignment vertical="center"/>
    </xf>
    <xf numFmtId="0" fontId="29" fillId="2" borderId="72" xfId="0" applyFont="1" applyFill="1" applyBorder="1">
      <alignment vertical="center"/>
    </xf>
    <xf numFmtId="0" fontId="0" fillId="2" borderId="72" xfId="0" applyFill="1" applyBorder="1">
      <alignment vertical="center"/>
    </xf>
    <xf numFmtId="0" fontId="0" fillId="2" borderId="31" xfId="0" applyFill="1" applyBorder="1">
      <alignment vertical="center"/>
    </xf>
    <xf numFmtId="0" fontId="0" fillId="0" borderId="0" xfId="0" applyAlignment="1">
      <alignment horizontal="center" vertical="center"/>
    </xf>
    <xf numFmtId="0" fontId="25" fillId="3" borderId="1" xfId="0" applyFont="1" applyFill="1" applyBorder="1" applyAlignment="1">
      <alignment horizontal="left" vertical="center"/>
    </xf>
    <xf numFmtId="0" fontId="0" fillId="0" borderId="0" xfId="0" applyAlignment="1">
      <alignment vertical="center" wrapText="1"/>
    </xf>
    <xf numFmtId="0" fontId="26" fillId="0" borderId="38" xfId="0" applyFont="1" applyBorder="1" applyAlignment="1">
      <alignment vertical="center" wrapText="1"/>
    </xf>
    <xf numFmtId="0" fontId="26" fillId="0" borderId="51" xfId="0" applyFont="1" applyBorder="1" applyAlignment="1">
      <alignment horizontal="center" vertical="center"/>
    </xf>
    <xf numFmtId="0" fontId="26" fillId="0" borderId="51" xfId="0" applyFont="1" applyBorder="1" applyAlignment="1">
      <alignment vertical="center" wrapText="1"/>
    </xf>
    <xf numFmtId="0" fontId="26" fillId="0" borderId="39" xfId="0" applyFont="1" applyBorder="1" applyAlignment="1">
      <alignment vertical="center" wrapText="1"/>
    </xf>
    <xf numFmtId="0" fontId="26" fillId="0" borderId="41" xfId="0" applyFont="1" applyBorder="1" applyAlignment="1">
      <alignment vertical="center" wrapText="1"/>
    </xf>
    <xf numFmtId="0" fontId="26" fillId="0" borderId="15" xfId="0" applyFont="1" applyBorder="1" applyAlignment="1">
      <alignment horizontal="center" vertical="center"/>
    </xf>
    <xf numFmtId="0" fontId="26" fillId="0" borderId="15" xfId="0" applyFont="1" applyBorder="1" applyAlignment="1">
      <alignment vertical="center" wrapText="1"/>
    </xf>
    <xf numFmtId="0" fontId="26" fillId="0" borderId="11" xfId="0" applyFont="1" applyBorder="1" applyAlignment="1">
      <alignment vertical="center" wrapText="1"/>
    </xf>
    <xf numFmtId="0" fontId="48" fillId="0" borderId="2" xfId="0" applyFont="1" applyBorder="1" applyAlignment="1">
      <alignment horizontal="center" vertical="center"/>
    </xf>
    <xf numFmtId="0" fontId="19" fillId="0" borderId="0" xfId="0" applyFont="1" applyAlignment="1">
      <alignment horizontal="left" vertical="top" wrapText="1"/>
    </xf>
    <xf numFmtId="0" fontId="15" fillId="2" borderId="0" xfId="0" applyFont="1" applyFill="1">
      <alignment vertical="center"/>
    </xf>
    <xf numFmtId="0" fontId="10" fillId="2" borderId="0" xfId="0" applyFont="1" applyFill="1">
      <alignment vertical="center"/>
    </xf>
    <xf numFmtId="0" fontId="0" fillId="2" borderId="0" xfId="0" applyFill="1">
      <alignment vertical="center"/>
    </xf>
    <xf numFmtId="0" fontId="8" fillId="2" borderId="0" xfId="0" applyFont="1" applyFill="1">
      <alignment vertical="center"/>
    </xf>
    <xf numFmtId="0" fontId="16" fillId="2" borderId="2" xfId="0" applyFont="1" applyFill="1" applyBorder="1">
      <alignment vertical="center"/>
    </xf>
    <xf numFmtId="0" fontId="16" fillId="2" borderId="3" xfId="0" applyFont="1" applyFill="1" applyBorder="1">
      <alignment vertical="center"/>
    </xf>
    <xf numFmtId="0" fontId="16" fillId="2" borderId="4" xfId="0" applyFont="1" applyFill="1" applyBorder="1">
      <alignment vertical="center"/>
    </xf>
    <xf numFmtId="0" fontId="17" fillId="2" borderId="0" xfId="0" applyFont="1" applyFill="1" applyAlignment="1">
      <alignment horizontal="center" vertical="center"/>
    </xf>
    <xf numFmtId="0" fontId="17" fillId="2" borderId="0" xfId="0" applyFont="1" applyFill="1" applyAlignment="1">
      <alignment vertical="center" shrinkToFit="1"/>
    </xf>
    <xf numFmtId="0" fontId="8" fillId="2" borderId="0" xfId="0" applyFont="1" applyFill="1" applyAlignment="1">
      <alignment horizontal="left" vertical="center"/>
    </xf>
    <xf numFmtId="0" fontId="17" fillId="2" borderId="0" xfId="0" applyFont="1" applyFill="1">
      <alignment vertical="center"/>
    </xf>
    <xf numFmtId="0" fontId="19" fillId="2" borderId="0" xfId="0" applyFont="1" applyFill="1" applyAlignment="1">
      <alignment horizontal="left" vertical="center"/>
    </xf>
    <xf numFmtId="0" fontId="27" fillId="2" borderId="0" xfId="0" applyFont="1" applyFill="1" applyAlignment="1">
      <alignment vertical="center" shrinkToFit="1"/>
    </xf>
    <xf numFmtId="0" fontId="16" fillId="2" borderId="12" xfId="0" applyFont="1" applyFill="1" applyBorder="1" applyAlignment="1">
      <alignment horizontal="left" vertical="center" wrapText="1" shrinkToFit="1"/>
    </xf>
    <xf numFmtId="0" fontId="19" fillId="2" borderId="0" xfId="0" applyFont="1" applyFill="1" applyAlignment="1">
      <alignment horizontal="left" vertical="center" wrapText="1"/>
    </xf>
    <xf numFmtId="0" fontId="21" fillId="2" borderId="0" xfId="0" applyFont="1" applyFill="1" applyAlignment="1">
      <alignment horizontal="left" vertical="center" wrapText="1"/>
    </xf>
    <xf numFmtId="0" fontId="16" fillId="2" borderId="0" xfId="0" applyFont="1" applyFill="1" applyAlignment="1">
      <alignment horizontal="center" vertical="center"/>
    </xf>
    <xf numFmtId="0" fontId="19" fillId="2" borderId="0" xfId="0" applyFont="1" applyFill="1" applyAlignment="1">
      <alignment horizontal="left" vertical="top"/>
    </xf>
    <xf numFmtId="176" fontId="24" fillId="2" borderId="0" xfId="0" applyNumberFormat="1" applyFont="1" applyFill="1">
      <alignment vertical="center"/>
    </xf>
    <xf numFmtId="0" fontId="24" fillId="2" borderId="0" xfId="0" applyFont="1" applyFill="1" applyAlignment="1">
      <alignment horizontal="center" vertical="center"/>
    </xf>
    <xf numFmtId="177" fontId="23" fillId="2" borderId="0" xfId="0" applyNumberFormat="1" applyFont="1" applyFill="1" applyAlignment="1">
      <alignment horizontal="center" vertical="center"/>
    </xf>
    <xf numFmtId="0" fontId="19" fillId="2" borderId="0" xfId="0" applyFont="1" applyFill="1" applyAlignment="1">
      <alignment vertical="top" wrapText="1"/>
    </xf>
    <xf numFmtId="0" fontId="28" fillId="2" borderId="0" xfId="0" applyFont="1" applyFill="1">
      <alignment vertical="center"/>
    </xf>
    <xf numFmtId="0" fontId="19" fillId="2" borderId="0" xfId="0" applyFont="1" applyFill="1" applyAlignment="1">
      <alignment vertical="top"/>
    </xf>
    <xf numFmtId="0" fontId="0" fillId="2" borderId="0" xfId="0" applyFill="1" applyAlignment="1">
      <alignment horizontal="center" vertical="center"/>
    </xf>
    <xf numFmtId="0" fontId="53" fillId="2" borderId="0" xfId="0" applyFont="1" applyFill="1">
      <alignment vertical="center"/>
    </xf>
    <xf numFmtId="0" fontId="29" fillId="2" borderId="0" xfId="0" applyFont="1" applyFill="1">
      <alignment vertical="center"/>
    </xf>
    <xf numFmtId="0" fontId="0" fillId="2" borderId="0" xfId="0" applyFill="1" applyAlignment="1">
      <alignment horizontal="left" vertical="center"/>
    </xf>
    <xf numFmtId="0" fontId="56" fillId="2" borderId="0" xfId="0" applyFont="1" applyFill="1">
      <alignment vertical="center"/>
    </xf>
    <xf numFmtId="0" fontId="0" fillId="2" borderId="0" xfId="0" applyFill="1" applyAlignment="1">
      <alignment vertical="center" wrapText="1"/>
    </xf>
    <xf numFmtId="0" fontId="46" fillId="2" borderId="0" xfId="0" applyFont="1" applyFill="1">
      <alignment vertical="center"/>
    </xf>
    <xf numFmtId="0" fontId="62" fillId="2" borderId="17" xfId="0" applyFont="1" applyFill="1" applyBorder="1" applyAlignment="1">
      <alignment horizontal="center" vertical="center"/>
    </xf>
    <xf numFmtId="0" fontId="46" fillId="2" borderId="0" xfId="0" applyFont="1" applyFill="1" applyAlignment="1">
      <alignment vertical="center" wrapText="1"/>
    </xf>
    <xf numFmtId="0" fontId="26" fillId="2" borderId="0" xfId="0" applyFont="1" applyFill="1" applyAlignment="1">
      <alignment vertical="top" wrapText="1"/>
    </xf>
    <xf numFmtId="0" fontId="26" fillId="2" borderId="0" xfId="0" applyFont="1" applyFill="1" applyAlignment="1">
      <alignment horizontal="center" vertical="center"/>
    </xf>
    <xf numFmtId="0" fontId="26" fillId="2" borderId="0" xfId="0" applyFont="1" applyFill="1" applyAlignment="1">
      <alignment horizontal="left" vertical="center" wrapText="1"/>
    </xf>
    <xf numFmtId="0" fontId="26" fillId="2" borderId="0" xfId="0" applyFont="1" applyFill="1" applyAlignment="1">
      <alignment horizontal="left" vertical="center"/>
    </xf>
    <xf numFmtId="0" fontId="0" fillId="2" borderId="0" xfId="0" applyFill="1" applyAlignment="1">
      <alignment horizontal="right" vertical="center"/>
    </xf>
    <xf numFmtId="0" fontId="16" fillId="2" borderId="0" xfId="0" applyFont="1" applyFill="1" applyAlignment="1">
      <alignment horizontal="left" vertical="center"/>
    </xf>
    <xf numFmtId="0" fontId="10" fillId="0" borderId="2" xfId="0" applyFont="1" applyBorder="1" applyAlignment="1">
      <alignment horizontal="center" vertical="center"/>
    </xf>
    <xf numFmtId="0" fontId="26" fillId="0" borderId="0" xfId="0" applyFont="1" applyAlignment="1">
      <alignment horizontal="left" vertical="top" wrapText="1"/>
    </xf>
    <xf numFmtId="0" fontId="10" fillId="0" borderId="17" xfId="0" applyFont="1" applyBorder="1" applyProtection="1">
      <alignment vertical="center"/>
      <protection locked="0"/>
    </xf>
    <xf numFmtId="0" fontId="10" fillId="0" borderId="18" xfId="0" applyFont="1" applyBorder="1" applyProtection="1">
      <alignment vertical="center"/>
      <protection locked="0"/>
    </xf>
    <xf numFmtId="0" fontId="0" fillId="0" borderId="57" xfId="0" applyBorder="1" applyAlignment="1">
      <alignment vertical="center" wrapText="1"/>
    </xf>
    <xf numFmtId="0" fontId="0" fillId="0" borderId="24" xfId="0" applyBorder="1" applyAlignment="1">
      <alignment vertical="center" wrapText="1"/>
    </xf>
    <xf numFmtId="0" fontId="0" fillId="0" borderId="25" xfId="0" applyBorder="1" applyAlignment="1">
      <alignment vertical="center" wrapText="1"/>
    </xf>
    <xf numFmtId="0" fontId="0" fillId="0" borderId="58" xfId="0" applyBorder="1" applyAlignment="1">
      <alignment vertical="center" wrapText="1"/>
    </xf>
    <xf numFmtId="0" fontId="0" fillId="27" borderId="0" xfId="0" applyFill="1">
      <alignment vertical="center"/>
    </xf>
    <xf numFmtId="0" fontId="24" fillId="27" borderId="23" xfId="0" applyFont="1" applyFill="1" applyBorder="1" applyAlignment="1" applyProtection="1">
      <alignment horizontal="center" vertical="center" wrapText="1"/>
      <protection locked="0"/>
    </xf>
    <xf numFmtId="0" fontId="19" fillId="2" borderId="0" xfId="0" applyFont="1" applyFill="1" applyAlignment="1">
      <alignment horizontal="left" vertical="top" wrapText="1"/>
    </xf>
    <xf numFmtId="0" fontId="16" fillId="2" borderId="33" xfId="0" applyFont="1" applyFill="1" applyBorder="1">
      <alignment vertical="center"/>
    </xf>
    <xf numFmtId="0" fontId="24" fillId="2" borderId="0" xfId="0" applyFont="1" applyFill="1" applyAlignment="1">
      <alignment horizontal="left" vertical="center"/>
    </xf>
    <xf numFmtId="0" fontId="25" fillId="2" borderId="0" xfId="0" applyFont="1" applyFill="1" applyAlignment="1">
      <alignment horizontal="left" vertical="center"/>
    </xf>
    <xf numFmtId="0" fontId="25" fillId="3" borderId="11" xfId="0" applyFont="1" applyFill="1" applyBorder="1" applyAlignment="1">
      <alignment horizontal="left" vertical="center"/>
    </xf>
    <xf numFmtId="0" fontId="16" fillId="2" borderId="13" xfId="0" applyFont="1" applyFill="1" applyBorder="1" applyAlignment="1">
      <alignment horizontal="left" vertical="center" wrapText="1" shrinkToFit="1"/>
    </xf>
    <xf numFmtId="0" fontId="16" fillId="2" borderId="15" xfId="0" applyFont="1" applyFill="1" applyBorder="1" applyAlignment="1">
      <alignment horizontal="left" vertical="center" wrapText="1" shrinkToFit="1"/>
    </xf>
    <xf numFmtId="0" fontId="8" fillId="2" borderId="0" xfId="0" applyFont="1" applyFill="1" applyAlignment="1">
      <alignment horizontal="center" vertical="center"/>
    </xf>
    <xf numFmtId="0" fontId="26" fillId="2" borderId="49" xfId="0" applyFont="1" applyFill="1" applyBorder="1" applyAlignment="1">
      <alignment horizontal="center" vertical="center" wrapText="1" shrinkToFit="1"/>
    </xf>
    <xf numFmtId="0" fontId="10" fillId="27" borderId="43" xfId="0" applyFont="1" applyFill="1" applyBorder="1" applyAlignment="1" applyProtection="1">
      <alignment horizontal="center" vertical="center"/>
      <protection locked="0"/>
    </xf>
    <xf numFmtId="0" fontId="10" fillId="27" borderId="22" xfId="0" applyFont="1" applyFill="1" applyBorder="1" applyAlignment="1" applyProtection="1">
      <alignment horizontal="center" vertical="center"/>
      <protection locked="0"/>
    </xf>
    <xf numFmtId="0" fontId="10" fillId="27" borderId="9" xfId="0" applyFont="1" applyFill="1" applyBorder="1" applyAlignment="1" applyProtection="1">
      <alignment horizontal="center" vertical="center"/>
      <protection locked="0"/>
    </xf>
    <xf numFmtId="0" fontId="10" fillId="27" borderId="1" xfId="0" applyFont="1" applyFill="1" applyBorder="1" applyProtection="1">
      <alignment vertical="center"/>
      <protection locked="0"/>
    </xf>
    <xf numFmtId="0" fontId="10" fillId="27" borderId="1" xfId="0" applyFont="1" applyFill="1" applyBorder="1" applyAlignment="1" applyProtection="1">
      <alignment vertical="center" wrapText="1"/>
      <protection locked="0"/>
    </xf>
    <xf numFmtId="0" fontId="10" fillId="27" borderId="45" xfId="0" applyFont="1" applyFill="1" applyBorder="1" applyAlignment="1" applyProtection="1">
      <alignment vertical="center" wrapText="1"/>
      <protection locked="0"/>
    </xf>
    <xf numFmtId="0" fontId="10" fillId="27" borderId="39" xfId="0" applyFont="1" applyFill="1" applyBorder="1" applyAlignment="1" applyProtection="1">
      <alignment vertical="center" wrapText="1"/>
      <protection locked="0"/>
    </xf>
    <xf numFmtId="0" fontId="10" fillId="27" borderId="81" xfId="0" applyFont="1" applyFill="1" applyBorder="1" applyAlignment="1" applyProtection="1">
      <alignment vertical="center" wrapText="1"/>
      <protection locked="0"/>
    </xf>
    <xf numFmtId="0" fontId="64" fillId="0" borderId="37" xfId="0" applyFont="1" applyBorder="1" applyAlignment="1">
      <alignment horizontal="center" vertical="center" wrapText="1"/>
    </xf>
    <xf numFmtId="0" fontId="64" fillId="0" borderId="27" xfId="0" applyFont="1" applyBorder="1" applyAlignment="1">
      <alignment horizontal="center" vertical="center" wrapText="1"/>
    </xf>
    <xf numFmtId="0" fontId="50" fillId="0" borderId="87" xfId="0" applyFont="1" applyBorder="1" applyAlignment="1">
      <alignment horizontal="left" vertical="center" wrapText="1"/>
    </xf>
    <xf numFmtId="179" fontId="50" fillId="0" borderId="11" xfId="54" applyNumberFormat="1" applyFont="1" applyBorder="1" applyAlignment="1">
      <alignment vertical="center" wrapText="1"/>
    </xf>
    <xf numFmtId="179" fontId="50" fillId="0" borderId="16" xfId="54" applyNumberFormat="1" applyFont="1" applyBorder="1" applyAlignment="1">
      <alignment vertical="center" wrapText="1"/>
    </xf>
    <xf numFmtId="179" fontId="50" fillId="0" borderId="44" xfId="54" applyNumberFormat="1" applyFont="1" applyBorder="1" applyAlignment="1">
      <alignment vertical="center" wrapText="1"/>
    </xf>
    <xf numFmtId="0" fontId="50" fillId="0" borderId="54" xfId="0" applyFont="1" applyBorder="1" applyAlignment="1">
      <alignment horizontal="left" vertical="center" wrapText="1"/>
    </xf>
    <xf numFmtId="179" fontId="50" fillId="0" borderId="41" xfId="54" applyNumberFormat="1" applyFont="1" applyBorder="1" applyAlignment="1">
      <alignment vertical="center" wrapText="1"/>
    </xf>
    <xf numFmtId="179" fontId="50" fillId="0" borderId="1" xfId="54" applyNumberFormat="1" applyFont="1" applyBorder="1" applyAlignment="1">
      <alignment vertical="center" wrapText="1"/>
    </xf>
    <xf numFmtId="179" fontId="50" fillId="0" borderId="4" xfId="54" applyNumberFormat="1" applyFont="1" applyBorder="1" applyAlignment="1">
      <alignment vertical="center" wrapText="1"/>
    </xf>
    <xf numFmtId="0" fontId="50" fillId="0" borderId="59" xfId="0" applyFont="1" applyBorder="1" applyAlignment="1">
      <alignment horizontal="left" vertical="center" wrapText="1"/>
    </xf>
    <xf numFmtId="179" fontId="50" fillId="0" borderId="46" xfId="54" applyNumberFormat="1" applyFont="1" applyBorder="1" applyAlignment="1">
      <alignment vertical="center" wrapText="1"/>
    </xf>
    <xf numFmtId="179" fontId="50" fillId="0" borderId="10" xfId="54" applyNumberFormat="1" applyFont="1" applyBorder="1" applyAlignment="1">
      <alignment vertical="center" wrapText="1"/>
    </xf>
    <xf numFmtId="179" fontId="50" fillId="0" borderId="88" xfId="54" applyNumberFormat="1" applyFont="1" applyBorder="1" applyAlignment="1">
      <alignment vertical="center" wrapText="1"/>
    </xf>
    <xf numFmtId="179" fontId="50" fillId="0" borderId="89" xfId="54" applyNumberFormat="1" applyFont="1" applyBorder="1" applyAlignment="1">
      <alignment vertical="center" wrapText="1"/>
    </xf>
    <xf numFmtId="0" fontId="50" fillId="0" borderId="84" xfId="0" applyFont="1" applyBorder="1" applyAlignment="1">
      <alignment horizontal="left" vertical="center" wrapText="1"/>
    </xf>
    <xf numFmtId="179" fontId="50" fillId="0" borderId="38" xfId="54" applyNumberFormat="1" applyFont="1" applyBorder="1" applyAlignment="1">
      <alignment vertical="center" wrapText="1"/>
    </xf>
    <xf numFmtId="179" fontId="50" fillId="0" borderId="39" xfId="54" applyNumberFormat="1" applyFont="1" applyBorder="1" applyAlignment="1">
      <alignment vertical="center" wrapText="1"/>
    </xf>
    <xf numFmtId="179" fontId="50" fillId="0" borderId="90" xfId="54" applyNumberFormat="1" applyFont="1" applyBorder="1" applyAlignment="1">
      <alignment vertical="center" wrapText="1"/>
    </xf>
    <xf numFmtId="179" fontId="50" fillId="0" borderId="40" xfId="54" applyNumberFormat="1" applyFont="1" applyBorder="1" applyAlignment="1">
      <alignment vertical="center" wrapText="1"/>
    </xf>
    <xf numFmtId="179" fontId="50" fillId="0" borderId="48" xfId="54" applyNumberFormat="1" applyFont="1" applyBorder="1" applyAlignment="1">
      <alignment vertical="center" wrapText="1"/>
    </xf>
    <xf numFmtId="179" fontId="50" fillId="0" borderId="49" xfId="54" applyNumberFormat="1" applyFont="1" applyBorder="1" applyAlignment="1">
      <alignment vertical="center" wrapText="1"/>
    </xf>
    <xf numFmtId="179" fontId="50" fillId="0" borderId="56" xfId="54" applyNumberFormat="1" applyFont="1" applyBorder="1" applyAlignment="1">
      <alignment vertical="center" wrapText="1"/>
    </xf>
    <xf numFmtId="179" fontId="50" fillId="0" borderId="91" xfId="54" applyNumberFormat="1" applyFont="1" applyBorder="1" applyAlignment="1">
      <alignment vertical="center" wrapText="1"/>
    </xf>
    <xf numFmtId="0" fontId="65" fillId="0" borderId="84" xfId="0" applyFont="1" applyBorder="1">
      <alignment vertical="center"/>
    </xf>
    <xf numFmtId="0" fontId="20" fillId="2" borderId="0" xfId="0" applyFont="1" applyFill="1" applyAlignment="1">
      <alignment horizontal="left" vertical="center"/>
    </xf>
    <xf numFmtId="0" fontId="10" fillId="2" borderId="12" xfId="0" applyFont="1" applyFill="1" applyBorder="1" applyAlignment="1">
      <alignment horizontal="center" vertical="center"/>
    </xf>
    <xf numFmtId="0" fontId="64" fillId="0" borderId="86" xfId="0" applyFont="1" applyBorder="1" applyAlignment="1">
      <alignment horizontal="center" vertical="center" wrapText="1"/>
    </xf>
    <xf numFmtId="0" fontId="8" fillId="0" borderId="0" xfId="0" applyFont="1" applyBorder="1" applyAlignment="1">
      <alignment horizontal="left" vertical="center"/>
    </xf>
    <xf numFmtId="0" fontId="64" fillId="0" borderId="93" xfId="0" applyFont="1" applyBorder="1" applyAlignment="1">
      <alignment horizontal="center" vertical="center" wrapText="1"/>
    </xf>
    <xf numFmtId="0" fontId="64" fillId="0" borderId="79" xfId="0" applyFont="1" applyBorder="1" applyAlignment="1">
      <alignment horizontal="center" vertical="center" wrapText="1"/>
    </xf>
    <xf numFmtId="0" fontId="64" fillId="0" borderId="94" xfId="0" applyFont="1" applyBorder="1" applyAlignment="1">
      <alignment horizontal="center" vertical="center" wrapText="1"/>
    </xf>
    <xf numFmtId="49" fontId="50" fillId="0" borderId="70" xfId="0" applyNumberFormat="1" applyFont="1" applyBorder="1">
      <alignment vertical="center"/>
    </xf>
    <xf numFmtId="179" fontId="50" fillId="0" borderId="51" xfId="54" applyNumberFormat="1" applyFont="1" applyBorder="1" applyAlignment="1">
      <alignment vertical="center" wrapText="1"/>
    </xf>
    <xf numFmtId="0" fontId="50" fillId="0" borderId="24" xfId="0" applyFont="1" applyBorder="1" applyAlignment="1">
      <alignment horizontal="left" vertical="center" wrapText="1"/>
    </xf>
    <xf numFmtId="0" fontId="64" fillId="0" borderId="38" xfId="0" applyFont="1" applyBorder="1" applyAlignment="1">
      <alignment horizontal="center" vertical="center" wrapText="1"/>
    </xf>
    <xf numFmtId="0" fontId="64" fillId="0" borderId="39" xfId="0" applyFont="1" applyBorder="1" applyAlignment="1">
      <alignment horizontal="center" vertical="center" wrapText="1"/>
    </xf>
    <xf numFmtId="0" fontId="64" fillId="0" borderId="40" xfId="0" applyFont="1" applyBorder="1" applyAlignment="1">
      <alignment horizontal="center" vertical="center" wrapText="1"/>
    </xf>
    <xf numFmtId="49" fontId="50" fillId="0" borderId="25" xfId="0" applyNumberFormat="1" applyFont="1" applyBorder="1">
      <alignment vertical="center"/>
    </xf>
    <xf numFmtId="179" fontId="50" fillId="0" borderId="2" xfId="54" applyNumberFormat="1" applyFont="1" applyBorder="1" applyAlignment="1">
      <alignment vertical="center" wrapText="1"/>
    </xf>
    <xf numFmtId="0" fontId="50" fillId="0" borderId="70" xfId="0" applyFont="1" applyBorder="1" applyAlignment="1">
      <alignment horizontal="left" vertical="center" wrapText="1"/>
    </xf>
    <xf numFmtId="0" fontId="64" fillId="0" borderId="41" xfId="0" applyFont="1" applyBorder="1" applyAlignment="1">
      <alignment horizontal="center" vertical="center" wrapText="1"/>
    </xf>
    <xf numFmtId="0" fontId="64" fillId="0" borderId="1" xfId="0" applyFont="1" applyBorder="1" applyAlignment="1">
      <alignment horizontal="center" vertical="center" wrapText="1"/>
    </xf>
    <xf numFmtId="0" fontId="64" fillId="0" borderId="45" xfId="0" applyFont="1" applyBorder="1" applyAlignment="1">
      <alignment horizontal="center" vertical="center" wrapText="1"/>
    </xf>
    <xf numFmtId="0" fontId="50" fillId="0" borderId="25" xfId="0" applyFont="1" applyBorder="1" applyAlignment="1">
      <alignment horizontal="left" vertical="center" wrapText="1"/>
    </xf>
    <xf numFmtId="179" fontId="50" fillId="0" borderId="5" xfId="54" applyNumberFormat="1" applyFont="1" applyBorder="1" applyAlignment="1">
      <alignment vertical="center" wrapText="1"/>
    </xf>
    <xf numFmtId="0" fontId="64" fillId="0" borderId="46" xfId="0" applyFont="1" applyBorder="1" applyAlignment="1">
      <alignment horizontal="center" vertical="center" wrapText="1"/>
    </xf>
    <xf numFmtId="0" fontId="64" fillId="0" borderId="10" xfId="0" applyFont="1" applyBorder="1" applyAlignment="1">
      <alignment horizontal="center" vertical="center" wrapText="1"/>
    </xf>
    <xf numFmtId="0" fontId="64" fillId="0" borderId="42" xfId="0" applyFont="1" applyBorder="1" applyAlignment="1">
      <alignment horizontal="center" vertical="center" wrapText="1"/>
    </xf>
    <xf numFmtId="49" fontId="50" fillId="0" borderId="58" xfId="0" applyNumberFormat="1" applyFont="1" applyBorder="1">
      <alignment vertical="center"/>
    </xf>
    <xf numFmtId="0" fontId="50" fillId="0" borderId="95" xfId="0" applyFont="1" applyBorder="1" applyAlignment="1">
      <alignment horizontal="left" vertical="center" wrapText="1"/>
    </xf>
    <xf numFmtId="0" fontId="50" fillId="0" borderId="85" xfId="0" applyFont="1" applyBorder="1">
      <alignment vertical="center"/>
    </xf>
    <xf numFmtId="0" fontId="50" fillId="0" borderId="85" xfId="0" applyFont="1" applyBorder="1" applyAlignment="1">
      <alignment horizontal="left" vertical="center" wrapText="1"/>
    </xf>
    <xf numFmtId="0" fontId="50" fillId="0" borderId="3" xfId="0" applyFont="1" applyBorder="1">
      <alignment vertical="center"/>
    </xf>
    <xf numFmtId="179" fontId="50" fillId="0" borderId="45" xfId="54" applyNumberFormat="1" applyFont="1" applyBorder="1" applyAlignment="1">
      <alignment vertical="center" wrapText="1"/>
    </xf>
    <xf numFmtId="0" fontId="50" fillId="0" borderId="3" xfId="0" applyFont="1" applyBorder="1" applyAlignment="1">
      <alignment horizontal="left" vertical="center" wrapText="1"/>
    </xf>
    <xf numFmtId="49" fontId="50" fillId="0" borderId="95" xfId="0" applyNumberFormat="1" applyFont="1" applyBorder="1">
      <alignment vertical="center"/>
    </xf>
    <xf numFmtId="179" fontId="50" fillId="0" borderId="96" xfId="54" applyNumberFormat="1" applyFont="1" applyBorder="1" applyAlignment="1">
      <alignment vertical="center" wrapText="1"/>
    </xf>
    <xf numFmtId="179" fontId="50" fillId="0" borderId="32" xfId="54" applyNumberFormat="1" applyFont="1" applyBorder="1" applyAlignment="1">
      <alignment vertical="center" wrapText="1"/>
    </xf>
    <xf numFmtId="0" fontId="50" fillId="0" borderId="72" xfId="0" applyFont="1" applyBorder="1" applyAlignment="1">
      <alignment horizontal="left" vertical="center" wrapText="1"/>
    </xf>
    <xf numFmtId="0" fontId="64" fillId="0" borderId="97" xfId="0" applyFont="1" applyBorder="1" applyAlignment="1">
      <alignment horizontal="center" vertical="center" wrapText="1"/>
    </xf>
    <xf numFmtId="179" fontId="50" fillId="0" borderId="92" xfId="54" applyNumberFormat="1" applyFont="1" applyBorder="1" applyAlignment="1">
      <alignment vertical="center" wrapText="1"/>
    </xf>
    <xf numFmtId="179" fontId="50" fillId="0" borderId="97" xfId="54" applyNumberFormat="1" applyFont="1" applyBorder="1" applyAlignment="1">
      <alignment vertical="center" wrapText="1"/>
    </xf>
    <xf numFmtId="179" fontId="50" fillId="0" borderId="71" xfId="54" applyNumberFormat="1" applyFont="1" applyBorder="1" applyAlignment="1">
      <alignment vertical="center" wrapText="1"/>
    </xf>
    <xf numFmtId="0" fontId="50" fillId="0" borderId="12" xfId="0" applyFont="1" applyBorder="1" applyAlignment="1">
      <alignment horizontal="left" vertical="center" wrapText="1"/>
    </xf>
    <xf numFmtId="0" fontId="64" fillId="0" borderId="47" xfId="0" applyFont="1" applyBorder="1" applyAlignment="1">
      <alignment horizontal="center" vertical="center" wrapText="1"/>
    </xf>
    <xf numFmtId="179" fontId="50" fillId="0" borderId="15" xfId="54" applyNumberFormat="1" applyFont="1" applyBorder="1" applyAlignment="1">
      <alignment vertical="center" wrapText="1"/>
    </xf>
    <xf numFmtId="0" fontId="65" fillId="0" borderId="54" xfId="0" applyFont="1" applyBorder="1">
      <alignment vertical="center"/>
    </xf>
    <xf numFmtId="0" fontId="50" fillId="0" borderId="53" xfId="0" applyFont="1" applyBorder="1" applyAlignment="1">
      <alignment horizontal="left" vertical="center" wrapText="1"/>
    </xf>
    <xf numFmtId="179" fontId="50" fillId="0" borderId="50" xfId="54" applyNumberFormat="1" applyFont="1" applyBorder="1" applyAlignment="1">
      <alignment vertical="center" wrapText="1"/>
    </xf>
    <xf numFmtId="0" fontId="50" fillId="0" borderId="55" xfId="0" applyFont="1" applyBorder="1" applyAlignment="1">
      <alignment horizontal="left" vertical="center" wrapText="1"/>
    </xf>
    <xf numFmtId="0" fontId="64" fillId="0" borderId="48" xfId="0" applyFont="1" applyBorder="1" applyAlignment="1">
      <alignment horizontal="center" vertical="center" wrapText="1"/>
    </xf>
    <xf numFmtId="179" fontId="50" fillId="0" borderId="52" xfId="54" applyNumberFormat="1" applyFont="1" applyBorder="1" applyAlignment="1">
      <alignment vertical="center" wrapText="1"/>
    </xf>
    <xf numFmtId="178" fontId="26" fillId="2" borderId="0" xfId="0" applyNumberFormat="1" applyFont="1" applyFill="1" applyBorder="1" applyAlignment="1">
      <alignment horizontal="right" vertical="center"/>
    </xf>
    <xf numFmtId="0" fontId="26" fillId="0" borderId="0" xfId="0" applyFont="1" applyAlignment="1">
      <alignment horizontal="left" vertical="top" wrapText="1"/>
    </xf>
    <xf numFmtId="0" fontId="26" fillId="2" borderId="0" xfId="0" applyFont="1" applyFill="1" applyAlignment="1">
      <alignment horizontal="left" vertical="top" wrapText="1"/>
    </xf>
    <xf numFmtId="178" fontId="26" fillId="2" borderId="23" xfId="0" applyNumberFormat="1" applyFont="1" applyFill="1" applyBorder="1" applyAlignment="1">
      <alignment vertical="center"/>
    </xf>
    <xf numFmtId="0" fontId="16" fillId="2" borderId="13" xfId="0" applyFont="1" applyFill="1" applyBorder="1" applyAlignment="1">
      <alignment horizontal="left" vertical="center"/>
    </xf>
    <xf numFmtId="0" fontId="16" fillId="2" borderId="0" xfId="0" applyFont="1" applyFill="1" applyBorder="1" applyAlignment="1">
      <alignment horizontal="left" vertical="center" wrapText="1" shrinkToFit="1"/>
    </xf>
    <xf numFmtId="0" fontId="26" fillId="2" borderId="0" xfId="0" applyFont="1" applyFill="1" applyBorder="1" applyAlignment="1">
      <alignment horizontal="center" vertical="top" wrapText="1"/>
    </xf>
    <xf numFmtId="0" fontId="26" fillId="2" borderId="0" xfId="0" applyFont="1" applyFill="1" applyBorder="1" applyAlignment="1">
      <alignment horizontal="left" vertical="center" wrapText="1"/>
    </xf>
    <xf numFmtId="0" fontId="10" fillId="2" borderId="0" xfId="0" applyFont="1" applyFill="1" applyBorder="1" applyAlignment="1">
      <alignment horizontal="center" vertical="center"/>
    </xf>
    <xf numFmtId="178" fontId="26" fillId="2" borderId="0" xfId="0" applyNumberFormat="1" applyFont="1" applyFill="1" applyBorder="1" applyAlignment="1">
      <alignment vertical="center"/>
    </xf>
    <xf numFmtId="0" fontId="0" fillId="0" borderId="0" xfId="0" applyBorder="1">
      <alignment vertical="center"/>
    </xf>
    <xf numFmtId="0" fontId="26" fillId="2" borderId="0" xfId="0" applyFont="1" applyFill="1" applyBorder="1" applyAlignment="1">
      <alignment vertical="center" wrapText="1"/>
    </xf>
    <xf numFmtId="0" fontId="0" fillId="2" borderId="0" xfId="0" applyFill="1" applyBorder="1">
      <alignment vertical="center"/>
    </xf>
    <xf numFmtId="0" fontId="26" fillId="2" borderId="0" xfId="0" applyFont="1" applyFill="1" applyBorder="1" applyAlignment="1">
      <alignment vertical="top" wrapText="1"/>
    </xf>
    <xf numFmtId="0" fontId="10" fillId="2" borderId="0" xfId="0" applyFont="1" applyFill="1" applyBorder="1" applyAlignment="1">
      <alignment horizontal="left"/>
    </xf>
    <xf numFmtId="0" fontId="10" fillId="27" borderId="1" xfId="0" applyFont="1" applyFill="1" applyBorder="1" applyAlignment="1" applyProtection="1">
      <alignment vertical="center" wrapText="1"/>
      <protection locked="0"/>
    </xf>
    <xf numFmtId="0" fontId="10" fillId="0" borderId="2" xfId="0" applyFont="1" applyBorder="1" applyAlignment="1">
      <alignment horizontal="center" vertical="center"/>
    </xf>
    <xf numFmtId="0" fontId="20" fillId="2" borderId="0" xfId="0" applyFont="1" applyFill="1" applyAlignment="1">
      <alignment horizontal="left" vertical="center"/>
    </xf>
    <xf numFmtId="0" fontId="26" fillId="2" borderId="0" xfId="0" applyFont="1" applyFill="1" applyAlignment="1">
      <alignment horizontal="left" vertical="top" wrapText="1"/>
    </xf>
    <xf numFmtId="0" fontId="10" fillId="0" borderId="22" xfId="0" applyFont="1" applyBorder="1" applyAlignment="1">
      <alignment horizontal="center" vertical="center"/>
    </xf>
    <xf numFmtId="0" fontId="10" fillId="0" borderId="49" xfId="0" applyFont="1" applyBorder="1" applyAlignment="1">
      <alignment horizontal="center" vertical="center"/>
    </xf>
    <xf numFmtId="0" fontId="10" fillId="2" borderId="16" xfId="0" applyFont="1" applyFill="1" applyBorder="1" applyAlignment="1">
      <alignment horizontal="center" vertical="center" wrapText="1"/>
    </xf>
    <xf numFmtId="0" fontId="10" fillId="27" borderId="11" xfId="0" applyFont="1" applyFill="1" applyBorder="1" applyAlignment="1" applyProtection="1">
      <alignment vertical="center" wrapText="1"/>
      <protection locked="0"/>
    </xf>
    <xf numFmtId="0" fontId="67" fillId="0" borderId="0" xfId="0" applyFont="1">
      <alignment vertical="center"/>
    </xf>
    <xf numFmtId="0" fontId="68" fillId="0" borderId="0" xfId="0" applyFont="1">
      <alignment vertical="center"/>
    </xf>
    <xf numFmtId="179" fontId="50" fillId="0" borderId="60" xfId="54" applyNumberFormat="1" applyFont="1" applyBorder="1" applyAlignment="1">
      <alignment vertical="center" wrapText="1"/>
    </xf>
    <xf numFmtId="179" fontId="50" fillId="0" borderId="76" xfId="54" applyNumberFormat="1" applyFont="1" applyBorder="1" applyAlignment="1">
      <alignment vertical="center" wrapText="1"/>
    </xf>
    <xf numFmtId="179" fontId="50" fillId="0" borderId="31" xfId="54" applyNumberFormat="1" applyFont="1" applyBorder="1" applyAlignment="1">
      <alignment vertical="center" wrapText="1"/>
    </xf>
    <xf numFmtId="179" fontId="50" fillId="0" borderId="104" xfId="54" applyNumberFormat="1" applyFont="1" applyBorder="1" applyAlignment="1">
      <alignment vertical="center" wrapText="1"/>
    </xf>
    <xf numFmtId="179" fontId="50" fillId="0" borderId="73" xfId="54" applyNumberFormat="1" applyFont="1" applyBorder="1" applyAlignment="1">
      <alignment vertical="center" wrapText="1"/>
    </xf>
    <xf numFmtId="179" fontId="50" fillId="0" borderId="77" xfId="54" applyNumberFormat="1" applyFont="1" applyBorder="1" applyAlignment="1">
      <alignment vertical="center" wrapText="1"/>
    </xf>
    <xf numFmtId="0" fontId="64" fillId="0" borderId="28" xfId="0" applyFont="1" applyBorder="1" applyAlignment="1">
      <alignment horizontal="center" vertical="center" wrapText="1"/>
    </xf>
    <xf numFmtId="179" fontId="50" fillId="0" borderId="42" xfId="54" applyNumberFormat="1" applyFont="1" applyBorder="1" applyAlignment="1">
      <alignment vertical="center" wrapText="1"/>
    </xf>
    <xf numFmtId="179" fontId="50" fillId="0" borderId="47" xfId="54" applyNumberFormat="1" applyFont="1" applyBorder="1" applyAlignment="1">
      <alignment vertical="center" wrapText="1"/>
    </xf>
    <xf numFmtId="38" fontId="0" fillId="0" borderId="39" xfId="56" applyFont="1" applyBorder="1">
      <alignment vertical="center"/>
    </xf>
    <xf numFmtId="38" fontId="0" fillId="0" borderId="40" xfId="56" applyFont="1" applyBorder="1">
      <alignment vertical="center"/>
    </xf>
    <xf numFmtId="38" fontId="0" fillId="0" borderId="1" xfId="56" applyFont="1" applyBorder="1">
      <alignment vertical="center"/>
    </xf>
    <xf numFmtId="38" fontId="0" fillId="0" borderId="45" xfId="56" applyFont="1" applyBorder="1">
      <alignment vertical="center"/>
    </xf>
    <xf numFmtId="0" fontId="68" fillId="0" borderId="0" xfId="0" applyFont="1" applyAlignment="1">
      <alignment horizontal="left" vertical="top" wrapText="1"/>
    </xf>
    <xf numFmtId="0" fontId="68" fillId="2" borderId="0" xfId="0" applyFont="1" applyFill="1" applyBorder="1" applyAlignment="1">
      <alignment horizontal="center" vertical="top" wrapText="1"/>
    </xf>
    <xf numFmtId="0" fontId="68" fillId="2" borderId="0" xfId="0" applyFont="1" applyFill="1" applyBorder="1" applyAlignment="1">
      <alignment horizontal="left" vertical="center" wrapText="1"/>
    </xf>
    <xf numFmtId="0" fontId="67" fillId="2" borderId="0" xfId="0" applyFont="1" applyFill="1">
      <alignment vertical="center"/>
    </xf>
    <xf numFmtId="0" fontId="68" fillId="2" borderId="0" xfId="0" applyFont="1" applyFill="1" applyAlignment="1">
      <alignment horizontal="left" vertical="top" wrapText="1"/>
    </xf>
    <xf numFmtId="0" fontId="0" fillId="27" borderId="38" xfId="0" applyFill="1" applyBorder="1" applyAlignment="1" applyProtection="1">
      <alignment horizontal="center" vertical="center"/>
      <protection locked="0"/>
    </xf>
    <xf numFmtId="0" fontId="0" fillId="27" borderId="41" xfId="0" applyFill="1" applyBorder="1" applyAlignment="1" applyProtection="1">
      <alignment horizontal="center" vertical="center"/>
      <protection locked="0"/>
    </xf>
    <xf numFmtId="0" fontId="0" fillId="27" borderId="47" xfId="0" applyFill="1" applyBorder="1" applyAlignment="1" applyProtection="1">
      <alignment horizontal="center" vertical="center"/>
      <protection locked="0"/>
    </xf>
    <xf numFmtId="0" fontId="10" fillId="0" borderId="2" xfId="0" applyFont="1" applyBorder="1" applyAlignment="1">
      <alignment horizontal="center" vertical="center"/>
    </xf>
    <xf numFmtId="0" fontId="26" fillId="0" borderId="2" xfId="0" applyFont="1" applyBorder="1" applyAlignment="1">
      <alignment vertical="center" wrapText="1"/>
    </xf>
    <xf numFmtId="49" fontId="48" fillId="27" borderId="54" xfId="0" applyNumberFormat="1" applyFont="1" applyFill="1" applyBorder="1" applyAlignment="1" applyProtection="1">
      <alignment horizontal="center" vertical="center"/>
      <protection locked="0"/>
    </xf>
    <xf numFmtId="49" fontId="48" fillId="27" borderId="3" xfId="0" applyNumberFormat="1" applyFont="1" applyFill="1" applyBorder="1" applyAlignment="1" applyProtection="1">
      <alignment horizontal="center" vertical="center"/>
      <protection locked="0"/>
    </xf>
    <xf numFmtId="49" fontId="48" fillId="27" borderId="4" xfId="0" applyNumberFormat="1" applyFont="1" applyFill="1" applyBorder="1" applyAlignment="1" applyProtection="1">
      <alignment horizontal="center" vertical="center"/>
      <protection locked="0"/>
    </xf>
    <xf numFmtId="0" fontId="10" fillId="27" borderId="1" xfId="0" applyFont="1" applyFill="1" applyBorder="1" applyAlignment="1" applyProtection="1">
      <alignment vertical="center"/>
      <protection locked="0"/>
    </xf>
    <xf numFmtId="0" fontId="10" fillId="27" borderId="2" xfId="0" applyFont="1" applyFill="1" applyBorder="1" applyAlignment="1" applyProtection="1">
      <alignment vertical="center" wrapText="1"/>
      <protection locked="0"/>
    </xf>
    <xf numFmtId="0" fontId="10" fillId="27" borderId="3" xfId="0" applyFont="1" applyFill="1" applyBorder="1" applyAlignment="1" applyProtection="1">
      <alignment vertical="center" wrapText="1"/>
      <protection locked="0"/>
    </xf>
    <xf numFmtId="0" fontId="10" fillId="27" borderId="4" xfId="0" applyFont="1" applyFill="1" applyBorder="1" applyAlignment="1" applyProtection="1">
      <alignment vertical="center" wrapText="1"/>
      <protection locked="0"/>
    </xf>
    <xf numFmtId="0" fontId="10" fillId="27" borderId="2" xfId="0" applyFont="1" applyFill="1" applyBorder="1" applyProtection="1">
      <alignment vertical="center"/>
      <protection locked="0"/>
    </xf>
    <xf numFmtId="0" fontId="10" fillId="27" borderId="3" xfId="0" applyFont="1" applyFill="1" applyBorder="1" applyProtection="1">
      <alignment vertical="center"/>
      <protection locked="0"/>
    </xf>
    <xf numFmtId="0" fontId="10" fillId="27" borderId="4" xfId="0" applyFont="1" applyFill="1" applyBorder="1" applyProtection="1">
      <alignment vertical="center"/>
      <protection locked="0"/>
    </xf>
    <xf numFmtId="49" fontId="48" fillId="27" borderId="41" xfId="0" applyNumberFormat="1" applyFont="1" applyFill="1" applyBorder="1" applyAlignment="1" applyProtection="1">
      <alignment horizontal="center" vertical="center"/>
      <protection locked="0"/>
    </xf>
    <xf numFmtId="49" fontId="48" fillId="27" borderId="1" xfId="0" applyNumberFormat="1" applyFont="1" applyFill="1" applyBorder="1" applyAlignment="1" applyProtection="1">
      <alignment horizontal="center" vertical="center"/>
      <protection locked="0"/>
    </xf>
    <xf numFmtId="0" fontId="13" fillId="0" borderId="0" xfId="0" applyFont="1" applyAlignment="1">
      <alignment horizontal="left" vertical="center" wrapText="1"/>
    </xf>
    <xf numFmtId="0" fontId="10" fillId="0" borderId="1" xfId="0" applyFont="1" applyBorder="1" applyAlignment="1">
      <alignment horizontal="left" vertical="center"/>
    </xf>
    <xf numFmtId="0" fontId="10" fillId="0" borderId="2" xfId="0" applyFont="1" applyBorder="1" applyAlignment="1">
      <alignment horizontal="left" vertical="center"/>
    </xf>
    <xf numFmtId="0" fontId="10" fillId="27" borderId="78" xfId="0" applyFont="1" applyFill="1" applyBorder="1" applyAlignment="1" applyProtection="1">
      <alignment horizontal="left" vertical="center" wrapText="1"/>
      <protection locked="0"/>
    </xf>
    <xf numFmtId="0" fontId="10" fillId="27" borderId="6" xfId="0" applyFont="1" applyFill="1" applyBorder="1" applyAlignment="1" applyProtection="1">
      <alignment horizontal="left" vertical="center" wrapText="1"/>
      <protection locked="0"/>
    </xf>
    <xf numFmtId="0" fontId="10" fillId="27" borderId="73" xfId="0" applyFont="1" applyFill="1" applyBorder="1" applyAlignment="1" applyProtection="1">
      <alignment horizontal="left" vertical="center" wrapText="1"/>
      <protection locked="0"/>
    </xf>
    <xf numFmtId="0" fontId="10" fillId="0" borderId="0" xfId="0" applyFont="1" applyAlignment="1">
      <alignment horizontal="left" vertical="top" wrapText="1"/>
    </xf>
    <xf numFmtId="0" fontId="10" fillId="0" borderId="10" xfId="0" applyFont="1" applyBorder="1" applyAlignment="1">
      <alignment horizontal="center" vertical="center" wrapText="1"/>
    </xf>
    <xf numFmtId="0" fontId="10" fillId="0" borderId="10" xfId="0" applyFont="1" applyBorder="1" applyAlignment="1">
      <alignment horizontal="center" vertical="center"/>
    </xf>
    <xf numFmtId="0" fontId="10" fillId="27" borderId="51" xfId="0" applyFont="1" applyFill="1" applyBorder="1" applyAlignment="1" applyProtection="1">
      <alignment vertical="center" wrapText="1"/>
      <protection locked="0"/>
    </xf>
    <xf numFmtId="0" fontId="10" fillId="27" borderId="85" xfId="0" applyFont="1" applyFill="1" applyBorder="1" applyAlignment="1" applyProtection="1">
      <alignment vertical="center" wrapText="1"/>
      <protection locked="0"/>
    </xf>
    <xf numFmtId="0" fontId="10" fillId="27" borderId="90" xfId="0" applyFont="1" applyFill="1" applyBorder="1" applyAlignment="1" applyProtection="1">
      <alignment vertical="center" wrapText="1"/>
      <protection locked="0"/>
    </xf>
    <xf numFmtId="0" fontId="10" fillId="27" borderId="51" xfId="0" applyFont="1" applyFill="1" applyBorder="1" applyProtection="1">
      <alignment vertical="center"/>
      <protection locked="0"/>
    </xf>
    <xf numFmtId="0" fontId="10" fillId="27" borderId="85" xfId="0" applyFont="1" applyFill="1" applyBorder="1" applyProtection="1">
      <alignment vertical="center"/>
      <protection locked="0"/>
    </xf>
    <xf numFmtId="0" fontId="10" fillId="27" borderId="90" xfId="0" applyFont="1" applyFill="1" applyBorder="1" applyProtection="1">
      <alignment vertical="center"/>
      <protection locked="0"/>
    </xf>
    <xf numFmtId="0" fontId="10" fillId="0" borderId="2" xfId="0" applyFont="1" applyBorder="1" applyAlignment="1">
      <alignment horizontal="center" vertical="center"/>
    </xf>
    <xf numFmtId="0" fontId="10" fillId="0" borderId="3" xfId="0" applyFont="1" applyBorder="1" applyAlignment="1">
      <alignment horizontal="center" vertical="center"/>
    </xf>
    <xf numFmtId="0" fontId="10" fillId="0" borderId="4" xfId="0" applyFont="1" applyBorder="1" applyAlignment="1">
      <alignment horizontal="center" vertical="center"/>
    </xf>
    <xf numFmtId="49" fontId="48" fillId="27" borderId="38" xfId="0" applyNumberFormat="1" applyFont="1" applyFill="1" applyBorder="1" applyAlignment="1" applyProtection="1">
      <alignment horizontal="center" vertical="center"/>
      <protection locked="0"/>
    </xf>
    <xf numFmtId="49" fontId="48" fillId="27" borderId="39" xfId="0" applyNumberFormat="1" applyFont="1" applyFill="1" applyBorder="1" applyAlignment="1" applyProtection="1">
      <alignment horizontal="center" vertical="center"/>
      <protection locked="0"/>
    </xf>
    <xf numFmtId="0" fontId="10" fillId="0" borderId="3" xfId="0" applyFont="1" applyBorder="1" applyAlignment="1">
      <alignment horizontal="left" vertical="center"/>
    </xf>
    <xf numFmtId="0" fontId="10" fillId="0" borderId="76" xfId="0" applyFont="1" applyBorder="1" applyAlignment="1">
      <alignment horizontal="left" vertical="center"/>
    </xf>
    <xf numFmtId="49" fontId="0" fillId="27" borderId="54" xfId="0" applyNumberFormat="1" applyFill="1" applyBorder="1" applyAlignment="1" applyProtection="1">
      <alignment horizontal="left" vertical="center"/>
      <protection locked="0"/>
    </xf>
    <xf numFmtId="49" fontId="0" fillId="27" borderId="3" xfId="0" applyNumberFormat="1" applyFill="1" applyBorder="1" applyAlignment="1" applyProtection="1">
      <alignment horizontal="left" vertical="center"/>
      <protection locked="0"/>
    </xf>
    <xf numFmtId="49" fontId="0" fillId="27" borderId="4" xfId="0" applyNumberFormat="1" applyFill="1" applyBorder="1" applyAlignment="1" applyProtection="1">
      <alignment horizontal="left" vertical="center"/>
      <protection locked="0"/>
    </xf>
    <xf numFmtId="0" fontId="10" fillId="0" borderId="1" xfId="0" applyFont="1" applyBorder="1" applyAlignment="1">
      <alignment horizontal="center" vertical="center"/>
    </xf>
    <xf numFmtId="0" fontId="16" fillId="0" borderId="6" xfId="0" applyFont="1" applyBorder="1" applyAlignment="1">
      <alignment horizontal="center" vertical="center"/>
    </xf>
    <xf numFmtId="0" fontId="16" fillId="0" borderId="7" xfId="0" applyFont="1" applyBorder="1" applyAlignment="1">
      <alignment horizontal="center" vertical="center"/>
    </xf>
    <xf numFmtId="0" fontId="16" fillId="0" borderId="0" xfId="0" applyFont="1" applyAlignment="1">
      <alignment horizontal="center" vertical="center"/>
    </xf>
    <xf numFmtId="0" fontId="16" fillId="0" borderId="14" xfId="0" applyFont="1" applyBorder="1" applyAlignment="1">
      <alignment horizontal="center" vertical="center"/>
    </xf>
    <xf numFmtId="0" fontId="10" fillId="0" borderId="92" xfId="0" applyFont="1" applyBorder="1" applyAlignment="1">
      <alignment horizontal="center" vertical="center"/>
    </xf>
    <xf numFmtId="0" fontId="10" fillId="2" borderId="1" xfId="0" applyFont="1" applyFill="1" applyBorder="1" applyAlignment="1">
      <alignment horizontal="center" vertical="center" wrapText="1"/>
    </xf>
    <xf numFmtId="0" fontId="10" fillId="2" borderId="1" xfId="0" applyFont="1" applyFill="1" applyBorder="1" applyAlignment="1">
      <alignment horizontal="center" vertical="center"/>
    </xf>
    <xf numFmtId="0" fontId="26" fillId="0" borderId="0" xfId="0" applyFont="1" applyAlignment="1">
      <alignment horizontal="left" vertical="top" wrapText="1"/>
    </xf>
    <xf numFmtId="0" fontId="8" fillId="2" borderId="0" xfId="0" applyFont="1" applyFill="1" applyAlignment="1">
      <alignment horizontal="left" vertical="center" wrapText="1"/>
    </xf>
    <xf numFmtId="0" fontId="0" fillId="27" borderId="47" xfId="0" applyFill="1" applyBorder="1" applyAlignment="1" applyProtection="1">
      <alignment horizontal="left" vertical="center"/>
      <protection locked="0"/>
    </xf>
    <xf numFmtId="0" fontId="0" fillId="27" borderId="11" xfId="0" applyFill="1" applyBorder="1" applyAlignment="1" applyProtection="1">
      <alignment horizontal="left" vertical="center"/>
      <protection locked="0"/>
    </xf>
    <xf numFmtId="0" fontId="0" fillId="27" borderId="15" xfId="0" applyFill="1" applyBorder="1" applyAlignment="1" applyProtection="1">
      <alignment horizontal="left" vertical="center"/>
      <protection locked="0"/>
    </xf>
    <xf numFmtId="0" fontId="0" fillId="27" borderId="44" xfId="0" applyFill="1" applyBorder="1" applyAlignment="1" applyProtection="1">
      <alignment horizontal="left" vertical="center"/>
      <protection locked="0"/>
    </xf>
    <xf numFmtId="0" fontId="9" fillId="27" borderId="48" xfId="4" applyFill="1" applyBorder="1" applyAlignment="1" applyProtection="1">
      <alignment horizontal="left" vertical="center"/>
      <protection locked="0"/>
    </xf>
    <xf numFmtId="0" fontId="7" fillId="27" borderId="49" xfId="0" applyFont="1" applyFill="1" applyBorder="1" applyAlignment="1" applyProtection="1">
      <alignment horizontal="left" vertical="center"/>
      <protection locked="0"/>
    </xf>
    <xf numFmtId="0" fontId="7" fillId="27" borderId="52" xfId="0" applyFont="1" applyFill="1" applyBorder="1" applyAlignment="1" applyProtection="1">
      <alignment horizontal="left" vertical="center"/>
      <protection locked="0"/>
    </xf>
    <xf numFmtId="0" fontId="7" fillId="27" borderId="50" xfId="0" applyFont="1" applyFill="1" applyBorder="1" applyAlignment="1" applyProtection="1">
      <alignment horizontal="left" vertical="center"/>
      <protection locked="0"/>
    </xf>
    <xf numFmtId="0" fontId="0" fillId="27" borderId="46" xfId="0" applyFill="1" applyBorder="1" applyAlignment="1" applyProtection="1">
      <alignment horizontal="left" vertical="center"/>
      <protection locked="0"/>
    </xf>
    <xf numFmtId="0" fontId="0" fillId="27" borderId="10" xfId="0" applyFill="1" applyBorder="1" applyAlignment="1" applyProtection="1">
      <alignment horizontal="left" vertical="center"/>
      <protection locked="0"/>
    </xf>
    <xf numFmtId="0" fontId="0" fillId="27" borderId="5" xfId="0" applyFill="1" applyBorder="1" applyAlignment="1" applyProtection="1">
      <alignment horizontal="left" vertical="center"/>
      <protection locked="0"/>
    </xf>
    <xf numFmtId="0" fontId="0" fillId="27" borderId="42" xfId="0" applyFill="1" applyBorder="1" applyAlignment="1" applyProtection="1">
      <alignment horizontal="left" vertical="center"/>
      <protection locked="0"/>
    </xf>
    <xf numFmtId="0" fontId="10" fillId="0" borderId="10" xfId="0" applyFont="1" applyBorder="1" applyAlignment="1">
      <alignment vertical="center" wrapText="1" shrinkToFit="1"/>
    </xf>
    <xf numFmtId="0" fontId="10" fillId="0" borderId="11" xfId="0" applyFont="1" applyBorder="1" applyAlignment="1">
      <alignment vertical="center" wrapText="1" shrinkToFit="1"/>
    </xf>
    <xf numFmtId="0" fontId="0" fillId="27" borderId="41" xfId="0" applyFill="1" applyBorder="1" applyAlignment="1" applyProtection="1">
      <alignment horizontal="left" vertical="center"/>
      <protection locked="0"/>
    </xf>
    <xf numFmtId="0" fontId="0" fillId="27" borderId="1" xfId="0" applyFill="1" applyBorder="1" applyAlignment="1" applyProtection="1">
      <alignment horizontal="left" vertical="center"/>
      <protection locked="0"/>
    </xf>
    <xf numFmtId="0" fontId="0" fillId="27" borderId="2" xfId="0" applyFill="1" applyBorder="1" applyAlignment="1" applyProtection="1">
      <alignment horizontal="left" vertical="center"/>
      <protection locked="0"/>
    </xf>
    <xf numFmtId="0" fontId="0" fillId="27" borderId="45" xfId="0" applyFill="1" applyBorder="1" applyAlignment="1" applyProtection="1">
      <alignment horizontal="left" vertical="center"/>
      <protection locked="0"/>
    </xf>
    <xf numFmtId="0" fontId="10" fillId="0" borderId="1" xfId="0" applyFont="1" applyBorder="1" applyAlignment="1">
      <alignment vertical="center"/>
    </xf>
    <xf numFmtId="0" fontId="10" fillId="0" borderId="1" xfId="0" applyFont="1" applyBorder="1" applyAlignment="1">
      <alignment horizontal="left" vertical="center" wrapText="1"/>
    </xf>
    <xf numFmtId="0" fontId="10" fillId="0" borderId="2" xfId="0" applyFont="1" applyBorder="1" applyAlignment="1">
      <alignment horizontal="left" vertical="center" wrapText="1"/>
    </xf>
    <xf numFmtId="0" fontId="10" fillId="27" borderId="41" xfId="0" applyFont="1" applyFill="1" applyBorder="1" applyAlignment="1" applyProtection="1">
      <alignment horizontal="left" vertical="center" wrapText="1"/>
      <protection locked="0"/>
    </xf>
    <xf numFmtId="0" fontId="10" fillId="27" borderId="1" xfId="0" applyFont="1" applyFill="1" applyBorder="1" applyAlignment="1" applyProtection="1">
      <alignment horizontal="left" vertical="center" wrapText="1"/>
      <protection locked="0"/>
    </xf>
    <xf numFmtId="0" fontId="10" fillId="27" borderId="11" xfId="0" applyFont="1" applyFill="1" applyBorder="1" applyAlignment="1" applyProtection="1">
      <alignment horizontal="left" vertical="center" wrapText="1"/>
      <protection locked="0"/>
    </xf>
    <xf numFmtId="0" fontId="10" fillId="27" borderId="15" xfId="0" applyFont="1" applyFill="1" applyBorder="1" applyAlignment="1" applyProtection="1">
      <alignment horizontal="left" vertical="center" wrapText="1"/>
      <protection locked="0"/>
    </xf>
    <xf numFmtId="0" fontId="10" fillId="27" borderId="44" xfId="0" applyFont="1" applyFill="1" applyBorder="1" applyAlignment="1" applyProtection="1">
      <alignment horizontal="left" vertical="center" wrapText="1"/>
      <protection locked="0"/>
    </xf>
    <xf numFmtId="0" fontId="10" fillId="27" borderId="41" xfId="0" applyFont="1" applyFill="1" applyBorder="1" applyAlignment="1" applyProtection="1">
      <alignment horizontal="left" vertical="center"/>
      <protection locked="0"/>
    </xf>
    <xf numFmtId="0" fontId="10" fillId="27" borderId="1" xfId="0" applyFont="1" applyFill="1" applyBorder="1" applyAlignment="1" applyProtection="1">
      <alignment horizontal="left" vertical="center"/>
      <protection locked="0"/>
    </xf>
    <xf numFmtId="0" fontId="10" fillId="27" borderId="2" xfId="0" applyFont="1" applyFill="1" applyBorder="1" applyAlignment="1" applyProtection="1">
      <alignment horizontal="left" vertical="center"/>
      <protection locked="0"/>
    </xf>
    <xf numFmtId="0" fontId="10" fillId="27" borderId="45" xfId="0" applyFont="1" applyFill="1" applyBorder="1" applyAlignment="1" applyProtection="1">
      <alignment horizontal="left" vertical="center"/>
      <protection locked="0"/>
    </xf>
    <xf numFmtId="0" fontId="62" fillId="27" borderId="37" xfId="0" applyFont="1" applyFill="1" applyBorder="1" applyAlignment="1" applyProtection="1">
      <alignment horizontal="left" vertical="center"/>
      <protection locked="0"/>
    </xf>
    <xf numFmtId="0" fontId="62" fillId="27" borderId="27" xfId="0" applyFont="1" applyFill="1" applyBorder="1" applyAlignment="1" applyProtection="1">
      <alignment horizontal="left" vertical="center"/>
      <protection locked="0"/>
    </xf>
    <xf numFmtId="0" fontId="62" fillId="27" borderId="28" xfId="0" applyFont="1" applyFill="1" applyBorder="1" applyAlignment="1" applyProtection="1">
      <alignment horizontal="left" vertical="center"/>
      <protection locked="0"/>
    </xf>
    <xf numFmtId="0" fontId="10" fillId="27" borderId="38" xfId="0" applyFont="1" applyFill="1" applyBorder="1" applyAlignment="1" applyProtection="1">
      <alignment horizontal="left" vertical="center" wrapText="1"/>
      <protection locked="0"/>
    </xf>
    <xf numFmtId="0" fontId="10" fillId="27" borderId="39" xfId="0" applyFont="1" applyFill="1" applyBorder="1" applyAlignment="1" applyProtection="1">
      <alignment horizontal="left" vertical="center" wrapText="1"/>
      <protection locked="0"/>
    </xf>
    <xf numFmtId="0" fontId="10" fillId="27" borderId="51" xfId="0" applyFont="1" applyFill="1" applyBorder="1" applyAlignment="1" applyProtection="1">
      <alignment horizontal="left" vertical="center" wrapText="1"/>
      <protection locked="0"/>
    </xf>
    <xf numFmtId="0" fontId="10" fillId="27" borderId="40" xfId="0" applyFont="1" applyFill="1" applyBorder="1" applyAlignment="1" applyProtection="1">
      <alignment horizontal="left" vertical="center" wrapText="1"/>
      <protection locked="0"/>
    </xf>
    <xf numFmtId="0" fontId="24" fillId="0" borderId="2" xfId="0" applyFont="1" applyBorder="1" applyAlignment="1">
      <alignment horizontal="left" vertical="center" wrapText="1"/>
    </xf>
    <xf numFmtId="0" fontId="24" fillId="0" borderId="3" xfId="0" applyFont="1" applyBorder="1" applyAlignment="1">
      <alignment horizontal="left" vertical="center" wrapText="1"/>
    </xf>
    <xf numFmtId="0" fontId="24" fillId="0" borderId="4" xfId="0" applyFont="1" applyBorder="1" applyAlignment="1">
      <alignment horizontal="left" vertical="center" wrapText="1"/>
    </xf>
    <xf numFmtId="0" fontId="16" fillId="0" borderId="4" xfId="0" applyFont="1" applyBorder="1" applyAlignment="1">
      <alignment horizontal="center" vertical="center"/>
    </xf>
    <xf numFmtId="0" fontId="19" fillId="2" borderId="20" xfId="0" applyFont="1" applyFill="1" applyBorder="1" applyAlignment="1">
      <alignment horizontal="left" vertical="top" wrapText="1"/>
    </xf>
    <xf numFmtId="0" fontId="19" fillId="27" borderId="2" xfId="0" applyFont="1" applyFill="1" applyBorder="1" applyAlignment="1" applyProtection="1">
      <alignment horizontal="left" vertical="center" wrapText="1"/>
      <protection locked="0"/>
    </xf>
    <xf numFmtId="0" fontId="24" fillId="2" borderId="8" xfId="0" applyFont="1" applyFill="1" applyBorder="1" applyAlignment="1">
      <alignment horizontal="left" vertical="center"/>
    </xf>
    <xf numFmtId="0" fontId="49" fillId="2" borderId="0" xfId="0" applyFont="1" applyFill="1" applyAlignment="1">
      <alignment horizontal="center" vertical="center" shrinkToFit="1"/>
    </xf>
    <xf numFmtId="0" fontId="51" fillId="2" borderId="0" xfId="0" applyFont="1" applyFill="1" applyAlignment="1">
      <alignment vertical="center" shrinkToFit="1"/>
    </xf>
    <xf numFmtId="176" fontId="16" fillId="27" borderId="1" xfId="0" applyNumberFormat="1" applyFont="1" applyFill="1" applyBorder="1" applyAlignment="1" applyProtection="1">
      <alignment vertical="center"/>
      <protection locked="0"/>
    </xf>
    <xf numFmtId="0" fontId="19" fillId="2" borderId="0" xfId="0" applyFont="1" applyFill="1" applyAlignment="1">
      <alignment horizontal="left" vertical="top" wrapText="1"/>
    </xf>
    <xf numFmtId="0" fontId="20" fillId="2" borderId="0" xfId="0" applyFont="1" applyFill="1" applyAlignment="1">
      <alignment horizontal="left" vertical="center"/>
    </xf>
    <xf numFmtId="0" fontId="51" fillId="2" borderId="0" xfId="0" applyFont="1" applyFill="1" applyAlignment="1">
      <alignment horizontal="center" vertical="center" wrapText="1"/>
    </xf>
    <xf numFmtId="0" fontId="24" fillId="0" borderId="54" xfId="0" applyFont="1" applyBorder="1" applyAlignment="1">
      <alignment horizontal="left" vertical="center" wrapText="1"/>
    </xf>
    <xf numFmtId="0" fontId="24" fillId="2" borderId="75" xfId="0" applyFont="1" applyFill="1" applyBorder="1" applyAlignment="1">
      <alignment horizontal="left" vertical="center"/>
    </xf>
    <xf numFmtId="0" fontId="24" fillId="0" borderId="33" xfId="0" applyFont="1" applyBorder="1" applyAlignment="1">
      <alignment horizontal="left" vertical="center"/>
    </xf>
    <xf numFmtId="0" fontId="24" fillId="0" borderId="34" xfId="0" applyFont="1" applyBorder="1" applyAlignment="1">
      <alignment horizontal="left" vertical="center"/>
    </xf>
    <xf numFmtId="0" fontId="24" fillId="0" borderId="98" xfId="0" applyFont="1" applyBorder="1" applyAlignment="1">
      <alignment horizontal="left" vertical="center"/>
    </xf>
    <xf numFmtId="0" fontId="24" fillId="0" borderId="99" xfId="0" applyFont="1" applyBorder="1" applyAlignment="1">
      <alignment horizontal="left" vertical="center"/>
    </xf>
    <xf numFmtId="0" fontId="24" fillId="0" borderId="100" xfId="0" applyFont="1" applyBorder="1" applyAlignment="1">
      <alignment horizontal="left" vertical="center"/>
    </xf>
    <xf numFmtId="0" fontId="24" fillId="0" borderId="101" xfId="0" applyFont="1" applyBorder="1" applyAlignment="1">
      <alignment horizontal="left" vertical="center"/>
    </xf>
    <xf numFmtId="0" fontId="24" fillId="0" borderId="35" xfId="0" applyFont="1" applyBorder="1" applyAlignment="1">
      <alignment horizontal="left" vertical="center"/>
    </xf>
    <xf numFmtId="0" fontId="24" fillId="0" borderId="102" xfId="0" applyFont="1" applyBorder="1" applyAlignment="1">
      <alignment horizontal="left" vertical="center"/>
    </xf>
    <xf numFmtId="0" fontId="24" fillId="0" borderId="103" xfId="0" applyFont="1" applyBorder="1" applyAlignment="1">
      <alignment horizontal="left" vertical="center"/>
    </xf>
    <xf numFmtId="0" fontId="51" fillId="27" borderId="17" xfId="0" applyFont="1" applyFill="1" applyBorder="1" applyAlignment="1" applyProtection="1">
      <alignment horizontal="center" vertical="center"/>
      <protection locked="0"/>
    </xf>
    <xf numFmtId="0" fontId="51" fillId="27" borderId="23" xfId="0" applyFont="1" applyFill="1" applyBorder="1" applyAlignment="1" applyProtection="1">
      <alignment horizontal="center" vertical="center"/>
      <protection locked="0"/>
    </xf>
    <xf numFmtId="0" fontId="51" fillId="2" borderId="0" xfId="0" applyFont="1" applyFill="1" applyAlignment="1">
      <alignment horizontal="center" vertical="center"/>
    </xf>
    <xf numFmtId="0" fontId="51" fillId="2" borderId="0" xfId="0" applyFont="1" applyFill="1" applyAlignment="1">
      <alignment horizontal="left" vertical="center" shrinkToFit="1"/>
    </xf>
    <xf numFmtId="0" fontId="8" fillId="2" borderId="17" xfId="0" applyFont="1" applyFill="1" applyBorder="1" applyAlignment="1">
      <alignment horizontal="left" vertical="center" wrapText="1"/>
    </xf>
    <xf numFmtId="0" fontId="16" fillId="2" borderId="2" xfId="0" applyFont="1" applyFill="1" applyBorder="1" applyAlignment="1">
      <alignment horizontal="center" vertical="center"/>
    </xf>
    <xf numFmtId="0" fontId="19" fillId="27" borderId="2" xfId="0" applyFont="1" applyFill="1" applyBorder="1" applyAlignment="1" applyProtection="1">
      <alignment horizontal="center" vertical="center" shrinkToFit="1"/>
      <protection locked="0"/>
    </xf>
    <xf numFmtId="0" fontId="21" fillId="0" borderId="54" xfId="0" applyFont="1" applyBorder="1" applyAlignment="1">
      <alignment horizontal="left" vertical="center" wrapText="1"/>
    </xf>
    <xf numFmtId="0" fontId="21" fillId="0" borderId="3" xfId="0" applyFont="1" applyBorder="1" applyAlignment="1">
      <alignment horizontal="left" vertical="center" wrapText="1"/>
    </xf>
    <xf numFmtId="0" fontId="21" fillId="0" borderId="4" xfId="0" applyFont="1" applyBorder="1" applyAlignment="1">
      <alignment horizontal="left" vertical="center" wrapText="1"/>
    </xf>
    <xf numFmtId="0" fontId="8" fillId="3" borderId="57" xfId="0" applyFont="1" applyFill="1" applyBorder="1" applyAlignment="1">
      <alignment horizontal="center" vertical="center"/>
    </xf>
    <xf numFmtId="0" fontId="8" fillId="3" borderId="53" xfId="0" applyFont="1" applyFill="1" applyBorder="1" applyAlignment="1">
      <alignment horizontal="center" vertical="center"/>
    </xf>
    <xf numFmtId="0" fontId="19" fillId="0" borderId="2" xfId="0" applyFont="1" applyBorder="1" applyAlignment="1" applyProtection="1">
      <alignment horizontal="left" vertical="top" wrapText="1"/>
      <protection locked="0"/>
    </xf>
    <xf numFmtId="0" fontId="19" fillId="0" borderId="1" xfId="0" applyFont="1" applyBorder="1" applyAlignment="1" applyProtection="1">
      <alignment horizontal="left" vertical="top" wrapText="1"/>
      <protection locked="0"/>
    </xf>
    <xf numFmtId="0" fontId="8" fillId="0" borderId="17" xfId="0" applyFont="1" applyBorder="1" applyAlignment="1">
      <alignment horizontal="left" vertical="center" shrinkToFit="1"/>
    </xf>
    <xf numFmtId="0" fontId="8" fillId="0" borderId="18" xfId="0" applyFont="1" applyBorder="1" applyAlignment="1">
      <alignment horizontal="left" vertical="center" shrinkToFit="1"/>
    </xf>
    <xf numFmtId="0" fontId="8" fillId="0" borderId="36" xfId="0" applyFont="1" applyBorder="1" applyAlignment="1">
      <alignment horizontal="left" vertical="center" shrinkToFit="1"/>
    </xf>
    <xf numFmtId="0" fontId="21" fillId="0" borderId="76" xfId="0" applyFont="1" applyBorder="1" applyAlignment="1">
      <alignment horizontal="left" vertical="center" wrapText="1"/>
    </xf>
    <xf numFmtId="0" fontId="15" fillId="2" borderId="17" xfId="0" applyFont="1" applyFill="1" applyBorder="1" applyAlignment="1">
      <alignment horizontal="center" vertical="center"/>
    </xf>
    <xf numFmtId="0" fontId="46" fillId="2" borderId="0" xfId="0" applyFont="1" applyFill="1" applyAlignment="1">
      <alignment horizontal="center" vertical="center" wrapText="1" shrinkToFit="1"/>
    </xf>
    <xf numFmtId="0" fontId="16" fillId="2" borderId="74" xfId="0" applyFont="1" applyFill="1" applyBorder="1" applyAlignment="1">
      <alignment horizontal="center" vertical="center"/>
    </xf>
    <xf numFmtId="0" fontId="16" fillId="2" borderId="33" xfId="0" applyFont="1" applyFill="1" applyBorder="1" applyAlignment="1">
      <alignment vertical="center"/>
    </xf>
    <xf numFmtId="0" fontId="16" fillId="2" borderId="82" xfId="0" applyFont="1" applyFill="1" applyBorder="1" applyAlignment="1">
      <alignment vertical="center"/>
    </xf>
    <xf numFmtId="0" fontId="15" fillId="2" borderId="18" xfId="0" applyFont="1" applyFill="1" applyBorder="1" applyAlignment="1">
      <alignment horizontal="center" vertical="center"/>
    </xf>
    <xf numFmtId="0" fontId="15" fillId="2" borderId="36" xfId="0" applyFont="1" applyFill="1" applyBorder="1" applyAlignment="1">
      <alignment horizontal="center" vertical="center"/>
    </xf>
    <xf numFmtId="0" fontId="16" fillId="2" borderId="33" xfId="0" applyFont="1" applyFill="1" applyBorder="1" applyAlignment="1">
      <alignment horizontal="center" vertical="center" wrapText="1"/>
    </xf>
    <xf numFmtId="0" fontId="16" fillId="2" borderId="15" xfId="0" applyFont="1" applyFill="1" applyBorder="1" applyAlignment="1">
      <alignment horizontal="center" vertical="center" wrapText="1"/>
    </xf>
    <xf numFmtId="0" fontId="16" fillId="2" borderId="15" xfId="0" applyFont="1" applyFill="1" applyBorder="1" applyAlignment="1">
      <alignment vertical="center"/>
    </xf>
    <xf numFmtId="0" fontId="16" fillId="2" borderId="11" xfId="0" applyFont="1" applyFill="1" applyBorder="1" applyAlignment="1">
      <alignment vertical="center"/>
    </xf>
    <xf numFmtId="0" fontId="16" fillId="2" borderId="1" xfId="0" applyFont="1" applyFill="1" applyBorder="1" applyAlignment="1">
      <alignment horizontal="center" vertical="center"/>
    </xf>
    <xf numFmtId="0" fontId="16" fillId="2" borderId="11" xfId="0" applyFont="1" applyFill="1" applyBorder="1" applyAlignment="1">
      <alignment horizontal="center" vertical="center"/>
    </xf>
    <xf numFmtId="0" fontId="16" fillId="2" borderId="1" xfId="0" applyFont="1" applyFill="1" applyBorder="1" applyAlignment="1">
      <alignment horizontal="center" vertical="center" shrinkToFit="1"/>
    </xf>
    <xf numFmtId="0" fontId="8" fillId="0" borderId="17" xfId="0" applyFont="1" applyBorder="1" applyAlignment="1">
      <alignment horizontal="left" vertical="center"/>
    </xf>
    <xf numFmtId="0" fontId="8" fillId="0" borderId="23" xfId="0" applyFont="1" applyBorder="1" applyAlignment="1">
      <alignment horizontal="left" vertical="center"/>
    </xf>
    <xf numFmtId="176" fontId="16" fillId="0" borderId="1" xfId="0" applyNumberFormat="1" applyFont="1" applyBorder="1" applyAlignment="1" applyProtection="1">
      <alignment vertical="center"/>
      <protection locked="0"/>
    </xf>
    <xf numFmtId="0" fontId="24" fillId="2" borderId="80" xfId="0" applyFont="1" applyFill="1" applyBorder="1" applyAlignment="1">
      <alignment horizontal="left" vertical="center"/>
    </xf>
    <xf numFmtId="176" fontId="16" fillId="0" borderId="10" xfId="0" quotePrefix="1" applyNumberFormat="1" applyFont="1" applyBorder="1" applyAlignment="1">
      <alignment horizontal="right" vertical="center"/>
    </xf>
    <xf numFmtId="0" fontId="17" fillId="0" borderId="4" xfId="0" applyFont="1" applyBorder="1" applyAlignment="1">
      <alignment horizontal="center" vertical="center"/>
    </xf>
    <xf numFmtId="0" fontId="17" fillId="0" borderId="3" xfId="0" applyFont="1" applyBorder="1" applyAlignment="1">
      <alignment horizontal="center" vertical="center"/>
    </xf>
    <xf numFmtId="0" fontId="16" fillId="0" borderId="2" xfId="0" applyFont="1" applyBorder="1" applyAlignment="1">
      <alignment horizontal="left" vertical="center"/>
    </xf>
    <xf numFmtId="0" fontId="16" fillId="0" borderId="1" xfId="0" applyFont="1" applyBorder="1" applyAlignment="1">
      <alignment horizontal="left" vertical="center"/>
    </xf>
    <xf numFmtId="0" fontId="16" fillId="0" borderId="5" xfId="0" applyFont="1" applyBorder="1" applyAlignment="1">
      <alignment horizontal="left" vertical="center"/>
    </xf>
    <xf numFmtId="0" fontId="16" fillId="0" borderId="10" xfId="0" applyFont="1" applyBorder="1" applyAlignment="1">
      <alignment horizontal="left" vertical="center"/>
    </xf>
    <xf numFmtId="176" fontId="16" fillId="27" borderId="4" xfId="0" applyNumberFormat="1" applyFont="1" applyFill="1" applyBorder="1" applyAlignment="1" applyProtection="1">
      <alignment vertical="center"/>
      <protection locked="0"/>
    </xf>
    <xf numFmtId="0" fontId="16" fillId="2" borderId="5" xfId="0" applyFont="1" applyFill="1" applyBorder="1" applyAlignment="1">
      <alignment horizontal="left" vertical="center" wrapText="1" shrinkToFit="1"/>
    </xf>
    <xf numFmtId="0" fontId="16" fillId="0" borderId="3" xfId="0" applyFont="1" applyBorder="1" applyAlignment="1">
      <alignment horizontal="left" vertical="center"/>
    </xf>
    <xf numFmtId="0" fontId="16" fillId="0" borderId="4" xfId="0" applyFont="1" applyBorder="1" applyAlignment="1">
      <alignment horizontal="left" vertical="center"/>
    </xf>
    <xf numFmtId="176" fontId="16" fillId="0" borderId="2" xfId="0" quotePrefix="1" applyNumberFormat="1" applyFont="1" applyBorder="1" applyAlignment="1">
      <alignment horizontal="right" vertical="center"/>
    </xf>
    <xf numFmtId="176" fontId="16" fillId="0" borderId="3" xfId="0" quotePrefix="1" applyNumberFormat="1" applyFont="1" applyBorder="1" applyAlignment="1">
      <alignment horizontal="right" vertical="center"/>
    </xf>
    <xf numFmtId="176" fontId="16" fillId="0" borderId="4" xfId="0" quotePrefix="1" applyNumberFormat="1" applyFont="1" applyBorder="1" applyAlignment="1">
      <alignment horizontal="right" vertical="center"/>
    </xf>
    <xf numFmtId="0" fontId="16" fillId="2" borderId="35" xfId="0" applyFont="1" applyFill="1" applyBorder="1" applyAlignment="1">
      <alignment horizontal="center" vertical="center"/>
    </xf>
    <xf numFmtId="0" fontId="16" fillId="2" borderId="35" xfId="0" applyFont="1" applyFill="1" applyBorder="1" applyAlignment="1">
      <alignment vertical="center" wrapText="1"/>
    </xf>
    <xf numFmtId="0" fontId="16" fillId="2" borderId="83" xfId="0" applyFont="1" applyFill="1" applyBorder="1" applyAlignment="1">
      <alignment vertical="center" wrapText="1"/>
    </xf>
    <xf numFmtId="0" fontId="16" fillId="2" borderId="5" xfId="0" applyFont="1" applyFill="1" applyBorder="1" applyAlignment="1">
      <alignment horizontal="center" vertical="center" wrapText="1"/>
    </xf>
    <xf numFmtId="0" fontId="16" fillId="2" borderId="34" xfId="0" applyFont="1" applyFill="1" applyBorder="1" applyAlignment="1">
      <alignment vertical="center"/>
    </xf>
    <xf numFmtId="0" fontId="16" fillId="2" borderId="13" xfId="0" applyFont="1" applyFill="1" applyBorder="1" applyAlignment="1">
      <alignment vertical="center"/>
    </xf>
    <xf numFmtId="0" fontId="16" fillId="2" borderId="32" xfId="0" applyFont="1" applyFill="1" applyBorder="1" applyAlignment="1">
      <alignment vertical="center"/>
    </xf>
    <xf numFmtId="0" fontId="24" fillId="0" borderId="15" xfId="0" quotePrefix="1" applyFont="1" applyBorder="1" applyAlignment="1">
      <alignment horizontal="left" vertical="center"/>
    </xf>
    <xf numFmtId="0" fontId="20" fillId="0" borderId="72" xfId="0" applyFont="1" applyBorder="1" applyAlignment="1">
      <alignment horizontal="left" vertical="center"/>
    </xf>
    <xf numFmtId="0" fontId="49" fillId="2" borderId="0" xfId="0" applyFont="1" applyFill="1" applyAlignment="1">
      <alignment horizontal="center" vertical="center"/>
    </xf>
    <xf numFmtId="0" fontId="17" fillId="26" borderId="2" xfId="0" applyFont="1" applyFill="1" applyBorder="1" applyAlignment="1">
      <alignment horizontal="left" vertical="center"/>
    </xf>
    <xf numFmtId="0" fontId="17" fillId="26" borderId="1" xfId="0" applyFont="1" applyFill="1" applyBorder="1" applyAlignment="1">
      <alignment horizontal="left" vertical="center"/>
    </xf>
    <xf numFmtId="0" fontId="24" fillId="0" borderId="15" xfId="0" applyFont="1" applyBorder="1" applyAlignment="1">
      <alignment horizontal="left" vertical="center"/>
    </xf>
    <xf numFmtId="0" fontId="24" fillId="0" borderId="2" xfId="0" applyFont="1" applyBorder="1" applyAlignment="1">
      <alignment horizontal="left" vertical="center"/>
    </xf>
    <xf numFmtId="0" fontId="24" fillId="0" borderId="3" xfId="0" applyFont="1" applyBorder="1" applyAlignment="1">
      <alignment horizontal="left" vertical="center"/>
    </xf>
    <xf numFmtId="0" fontId="24" fillId="0" borderId="4" xfId="0" applyFont="1" applyBorder="1" applyAlignment="1">
      <alignment horizontal="left" vertical="center"/>
    </xf>
    <xf numFmtId="0" fontId="29" fillId="2" borderId="0" xfId="0" applyFont="1" applyFill="1" applyAlignment="1">
      <alignment horizontal="left" vertical="center" wrapText="1"/>
    </xf>
    <xf numFmtId="178" fontId="26" fillId="27" borderId="41" xfId="0" applyNumberFormat="1" applyFont="1" applyFill="1" applyBorder="1" applyAlignment="1" applyProtection="1">
      <alignment horizontal="center" vertical="center"/>
      <protection locked="0"/>
    </xf>
    <xf numFmtId="178" fontId="26" fillId="27" borderId="2" xfId="0" applyNumberFormat="1" applyFont="1" applyFill="1" applyBorder="1" applyAlignment="1" applyProtection="1">
      <alignment horizontal="center" vertical="center"/>
      <protection locked="0"/>
    </xf>
    <xf numFmtId="178" fontId="26" fillId="27" borderId="54" xfId="0" applyNumberFormat="1" applyFont="1" applyFill="1" applyBorder="1" applyAlignment="1" applyProtection="1">
      <alignment horizontal="center" vertical="center"/>
      <protection locked="0"/>
    </xf>
    <xf numFmtId="178" fontId="26" fillId="27" borderId="76" xfId="0" applyNumberFormat="1" applyFont="1" applyFill="1" applyBorder="1" applyAlignment="1" applyProtection="1">
      <alignment horizontal="center" vertical="center"/>
      <protection locked="0"/>
    </xf>
    <xf numFmtId="178" fontId="26" fillId="27" borderId="47" xfId="0" applyNumberFormat="1" applyFont="1" applyFill="1" applyBorder="1" applyAlignment="1" applyProtection="1">
      <alignment horizontal="center" vertical="center"/>
      <protection locked="0"/>
    </xf>
    <xf numFmtId="178" fontId="26" fillId="27" borderId="15" xfId="0" applyNumberFormat="1" applyFont="1" applyFill="1" applyBorder="1" applyAlignment="1" applyProtection="1">
      <alignment horizontal="center" vertical="center"/>
      <protection locked="0"/>
    </xf>
    <xf numFmtId="0" fontId="62" fillId="2" borderId="17" xfId="0" applyFont="1" applyFill="1" applyBorder="1" applyAlignment="1">
      <alignment horizontal="center" vertical="center"/>
    </xf>
    <xf numFmtId="0" fontId="62" fillId="2" borderId="18" xfId="0" applyFont="1" applyFill="1" applyBorder="1" applyAlignment="1">
      <alignment horizontal="center" vertical="center"/>
    </xf>
    <xf numFmtId="0" fontId="62" fillId="2" borderId="36" xfId="0" applyFont="1" applyFill="1" applyBorder="1" applyAlignment="1">
      <alignment horizontal="center" vertical="center"/>
    </xf>
    <xf numFmtId="0" fontId="0" fillId="2" borderId="38" xfId="0" applyFill="1" applyBorder="1" applyAlignment="1">
      <alignment horizontal="center" vertical="center" wrapText="1"/>
    </xf>
    <xf numFmtId="0" fontId="0" fillId="2" borderId="41" xfId="0" applyFill="1" applyBorder="1" applyAlignment="1">
      <alignment horizontal="center" vertical="center" wrapText="1"/>
    </xf>
    <xf numFmtId="0" fontId="0" fillId="2" borderId="48" xfId="0" applyFill="1" applyBorder="1" applyAlignment="1">
      <alignment horizontal="center" vertical="center" wrapText="1"/>
    </xf>
    <xf numFmtId="0" fontId="0" fillId="0" borderId="39" xfId="0" applyBorder="1" applyAlignment="1">
      <alignment horizontal="center" vertical="center" wrapText="1"/>
    </xf>
    <xf numFmtId="0" fontId="0" fillId="0" borderId="1" xfId="0" applyBorder="1" applyAlignment="1">
      <alignment horizontal="center" vertical="center" wrapText="1"/>
    </xf>
    <xf numFmtId="0" fontId="0" fillId="0" borderId="49" xfId="0" applyBorder="1" applyAlignment="1">
      <alignment horizontal="center" vertical="center" wrapText="1"/>
    </xf>
    <xf numFmtId="0" fontId="0" fillId="0" borderId="40" xfId="0" applyBorder="1" applyAlignment="1">
      <alignment horizontal="center" vertical="center" wrapText="1"/>
    </xf>
    <xf numFmtId="0" fontId="0" fillId="0" borderId="45" xfId="0" applyBorder="1" applyAlignment="1">
      <alignment horizontal="center" vertical="center"/>
    </xf>
    <xf numFmtId="0" fontId="0" fillId="0" borderId="50" xfId="0" applyBorder="1" applyAlignment="1">
      <alignment horizontal="center" vertical="center"/>
    </xf>
    <xf numFmtId="0" fontId="13" fillId="2" borderId="19" xfId="0" applyFont="1" applyFill="1" applyBorder="1" applyAlignment="1">
      <alignment horizontal="center" vertical="center" wrapText="1"/>
    </xf>
    <xf numFmtId="0" fontId="13" fillId="2" borderId="21" xfId="0" applyFont="1" applyFill="1" applyBorder="1" applyAlignment="1">
      <alignment horizontal="center" vertical="center" wrapText="1"/>
    </xf>
    <xf numFmtId="0" fontId="13" fillId="2" borderId="29" xfId="0" applyFont="1" applyFill="1" applyBorder="1" applyAlignment="1">
      <alignment horizontal="center" vertical="center" wrapText="1"/>
    </xf>
    <xf numFmtId="0" fontId="13" fillId="2" borderId="26" xfId="0" applyFont="1" applyFill="1" applyBorder="1" applyAlignment="1">
      <alignment horizontal="center" vertical="center" wrapText="1"/>
    </xf>
    <xf numFmtId="0" fontId="13" fillId="2" borderId="30" xfId="0" applyFont="1" applyFill="1" applyBorder="1" applyAlignment="1">
      <alignment horizontal="center" vertical="center" wrapText="1"/>
    </xf>
    <xf numFmtId="0" fontId="13" fillId="2" borderId="31" xfId="0" applyFont="1" applyFill="1" applyBorder="1" applyAlignment="1">
      <alignment horizontal="center" vertical="center" wrapText="1"/>
    </xf>
    <xf numFmtId="0" fontId="0" fillId="2" borderId="38" xfId="0" applyFill="1" applyBorder="1" applyAlignment="1">
      <alignment horizontal="center" vertical="center" textRotation="255" wrapText="1"/>
    </xf>
    <xf numFmtId="0" fontId="0" fillId="2" borderId="41" xfId="0" applyFill="1" applyBorder="1" applyAlignment="1">
      <alignment horizontal="center" vertical="center" textRotation="255" wrapText="1"/>
    </xf>
    <xf numFmtId="0" fontId="0" fillId="2" borderId="48" xfId="0" applyFill="1" applyBorder="1" applyAlignment="1">
      <alignment horizontal="center" vertical="center" textRotation="255" wrapText="1"/>
    </xf>
    <xf numFmtId="0" fontId="26" fillId="2" borderId="39" xfId="0" applyFont="1" applyFill="1" applyBorder="1" applyAlignment="1">
      <alignment horizontal="center" vertical="center" wrapText="1" shrinkToFit="1"/>
    </xf>
    <xf numFmtId="0" fontId="26" fillId="2" borderId="1" xfId="0" applyFont="1" applyFill="1" applyBorder="1" applyAlignment="1">
      <alignment horizontal="center" vertical="center" wrapText="1" shrinkToFit="1"/>
    </xf>
    <xf numFmtId="0" fontId="26" fillId="2" borderId="49" xfId="0" applyFont="1" applyFill="1" applyBorder="1" applyAlignment="1">
      <alignment horizontal="center" vertical="center" wrapText="1" shrinkToFit="1"/>
    </xf>
    <xf numFmtId="0" fontId="26" fillId="2" borderId="39" xfId="0" applyFont="1" applyFill="1" applyBorder="1" applyAlignment="1">
      <alignment horizontal="center" vertical="center"/>
    </xf>
    <xf numFmtId="0" fontId="26" fillId="2" borderId="1" xfId="0" applyFont="1" applyFill="1" applyBorder="1" applyAlignment="1">
      <alignment horizontal="center" vertical="center"/>
    </xf>
    <xf numFmtId="0" fontId="26" fillId="2" borderId="39" xfId="0" applyFont="1" applyFill="1" applyBorder="1" applyAlignment="1">
      <alignment horizontal="center" vertical="center" shrinkToFit="1"/>
    </xf>
    <xf numFmtId="0" fontId="26" fillId="2" borderId="1" xfId="0" applyFont="1" applyFill="1" applyBorder="1" applyAlignment="1">
      <alignment horizontal="center" vertical="center" shrinkToFit="1"/>
    </xf>
    <xf numFmtId="0" fontId="26" fillId="2" borderId="49" xfId="0" applyFont="1" applyFill="1" applyBorder="1" applyAlignment="1">
      <alignment horizontal="center" vertical="center" shrinkToFit="1"/>
    </xf>
    <xf numFmtId="0" fontId="26" fillId="2" borderId="51" xfId="0" applyFont="1" applyFill="1" applyBorder="1" applyAlignment="1">
      <alignment horizontal="center" vertical="center" shrinkToFit="1"/>
    </xf>
    <xf numFmtId="0" fontId="26" fillId="2" borderId="2" xfId="0" applyFont="1" applyFill="1" applyBorder="1" applyAlignment="1">
      <alignment horizontal="center" vertical="center" shrinkToFit="1"/>
    </xf>
    <xf numFmtId="0" fontId="26" fillId="2" borderId="52" xfId="0" applyFont="1" applyFill="1" applyBorder="1" applyAlignment="1">
      <alignment horizontal="center" vertical="center" shrinkToFit="1"/>
    </xf>
    <xf numFmtId="0" fontId="10" fillId="2" borderId="84" xfId="0" applyFont="1" applyFill="1" applyBorder="1" applyAlignment="1">
      <alignment horizontal="center" vertical="center"/>
    </xf>
    <xf numFmtId="0" fontId="10" fillId="2" borderId="85" xfId="0" applyFont="1" applyFill="1" applyBorder="1" applyAlignment="1">
      <alignment horizontal="center" vertical="center"/>
    </xf>
    <xf numFmtId="0" fontId="10" fillId="2" borderId="60" xfId="0" applyFont="1" applyFill="1" applyBorder="1" applyAlignment="1">
      <alignment horizontal="center" vertical="center"/>
    </xf>
    <xf numFmtId="0" fontId="10" fillId="2" borderId="59" xfId="0" applyFont="1" applyFill="1" applyBorder="1" applyAlignment="1">
      <alignment horizontal="center" vertical="center"/>
    </xf>
    <xf numFmtId="0" fontId="10" fillId="2" borderId="55" xfId="0" applyFont="1" applyFill="1" applyBorder="1" applyAlignment="1">
      <alignment horizontal="center" vertical="center"/>
    </xf>
    <xf numFmtId="0" fontId="10" fillId="2" borderId="77" xfId="0" applyFont="1" applyFill="1" applyBorder="1" applyAlignment="1">
      <alignment horizontal="center" vertical="center"/>
    </xf>
    <xf numFmtId="178" fontId="26" fillId="27" borderId="38" xfId="0" applyNumberFormat="1" applyFont="1" applyFill="1" applyBorder="1" applyAlignment="1" applyProtection="1">
      <alignment horizontal="center" vertical="center"/>
      <protection locked="0"/>
    </xf>
    <xf numFmtId="178" fontId="26" fillId="27" borderId="51" xfId="0" applyNumberFormat="1" applyFont="1" applyFill="1" applyBorder="1" applyAlignment="1" applyProtection="1">
      <alignment horizontal="center" vertical="center"/>
      <protection locked="0"/>
    </xf>
    <xf numFmtId="0" fontId="26" fillId="2" borderId="0" xfId="0" applyFont="1" applyFill="1" applyAlignment="1">
      <alignment horizontal="left" vertical="top" wrapText="1"/>
    </xf>
    <xf numFmtId="0" fontId="26" fillId="2" borderId="39" xfId="0" applyFont="1" applyFill="1" applyBorder="1" applyAlignment="1">
      <alignment horizontal="left" vertical="top" wrapText="1"/>
    </xf>
    <xf numFmtId="0" fontId="26" fillId="2" borderId="40" xfId="0" applyFont="1" applyFill="1" applyBorder="1" applyAlignment="1">
      <alignment horizontal="left" vertical="top" wrapText="1"/>
    </xf>
    <xf numFmtId="0" fontId="26" fillId="2" borderId="1" xfId="0" applyFont="1" applyFill="1" applyBorder="1" applyAlignment="1">
      <alignment horizontal="left" vertical="center" wrapText="1"/>
    </xf>
    <xf numFmtId="0" fontId="26" fillId="2" borderId="45" xfId="0" applyFont="1" applyFill="1" applyBorder="1" applyAlignment="1">
      <alignment horizontal="left" vertical="center" wrapText="1"/>
    </xf>
    <xf numFmtId="0" fontId="26" fillId="2" borderId="49" xfId="0" applyFont="1" applyFill="1" applyBorder="1" applyAlignment="1">
      <alignment horizontal="left" vertical="center" wrapText="1"/>
    </xf>
    <xf numFmtId="0" fontId="26" fillId="2" borderId="50" xfId="0" applyFont="1" applyFill="1" applyBorder="1" applyAlignment="1">
      <alignment horizontal="left" vertical="center" wrapText="1"/>
    </xf>
    <xf numFmtId="0" fontId="26" fillId="2" borderId="38" xfId="0" applyFont="1" applyFill="1" applyBorder="1" applyAlignment="1">
      <alignment horizontal="center" vertical="center" wrapText="1"/>
    </xf>
    <xf numFmtId="0" fontId="26" fillId="2" borderId="39" xfId="0" applyFont="1" applyFill="1" applyBorder="1" applyAlignment="1">
      <alignment horizontal="center" vertical="center" wrapText="1"/>
    </xf>
    <xf numFmtId="6" fontId="26" fillId="2" borderId="41" xfId="55" applyFont="1" applyFill="1" applyBorder="1" applyAlignment="1">
      <alignment horizontal="center" vertical="center" wrapText="1"/>
    </xf>
    <xf numFmtId="6" fontId="26" fillId="2" borderId="1" xfId="55" applyFont="1" applyFill="1" applyBorder="1" applyAlignment="1">
      <alignment horizontal="center" vertical="center" wrapText="1"/>
    </xf>
    <xf numFmtId="0" fontId="26" fillId="2" borderId="48" xfId="0" applyFont="1" applyFill="1" applyBorder="1" applyAlignment="1">
      <alignment horizontal="center" vertical="center" wrapText="1"/>
    </xf>
    <xf numFmtId="0" fontId="26" fillId="2" borderId="49" xfId="0" applyFont="1" applyFill="1" applyBorder="1" applyAlignment="1">
      <alignment horizontal="center" vertical="center" wrapText="1"/>
    </xf>
    <xf numFmtId="0" fontId="26" fillId="2" borderId="2" xfId="0" applyFont="1" applyFill="1" applyBorder="1" applyAlignment="1">
      <alignment horizontal="center" vertical="center"/>
    </xf>
    <xf numFmtId="0" fontId="26" fillId="2" borderId="17" xfId="0" applyFont="1" applyFill="1" applyBorder="1" applyAlignment="1">
      <alignment vertical="center"/>
    </xf>
    <xf numFmtId="0" fontId="26" fillId="2" borderId="18" xfId="0" applyFont="1" applyFill="1" applyBorder="1" applyAlignment="1">
      <alignment vertical="center"/>
    </xf>
    <xf numFmtId="0" fontId="26" fillId="2" borderId="36" xfId="0" applyFont="1" applyFill="1" applyBorder="1" applyAlignment="1">
      <alignment vertical="center"/>
    </xf>
    <xf numFmtId="0" fontId="64" fillId="0" borderId="57" xfId="0" applyFont="1" applyBorder="1" applyAlignment="1">
      <alignment horizontal="center" vertical="center"/>
    </xf>
    <xf numFmtId="0" fontId="64" fillId="0" borderId="53" xfId="0" applyFont="1" applyBorder="1" applyAlignment="1">
      <alignment horizontal="center" vertical="center"/>
    </xf>
    <xf numFmtId="0" fontId="64" fillId="0" borderId="17" xfId="0" applyFont="1" applyBorder="1" applyAlignment="1">
      <alignment horizontal="center" vertical="center"/>
    </xf>
    <xf numFmtId="0" fontId="64" fillId="0" borderId="18" xfId="0" applyFont="1" applyBorder="1" applyAlignment="1">
      <alignment horizontal="center" vertical="center"/>
    </xf>
    <xf numFmtId="0" fontId="64" fillId="0" borderId="26" xfId="0" applyFont="1" applyBorder="1" applyAlignment="1">
      <alignment horizontal="center" vertical="center"/>
    </xf>
    <xf numFmtId="0" fontId="64" fillId="0" borderId="17" xfId="0" applyFont="1" applyBorder="1" applyAlignment="1">
      <alignment horizontal="center" vertical="center" wrapText="1"/>
    </xf>
    <xf numFmtId="0" fontId="64" fillId="0" borderId="18" xfId="0" applyFont="1" applyBorder="1" applyAlignment="1">
      <alignment horizontal="center" vertical="center" wrapText="1"/>
    </xf>
    <xf numFmtId="0" fontId="64" fillId="0" borderId="36" xfId="0" applyFont="1" applyBorder="1" applyAlignment="1">
      <alignment horizontal="center" vertical="center" wrapText="1"/>
    </xf>
    <xf numFmtId="0" fontId="64" fillId="0" borderId="19" xfId="0" applyFont="1" applyBorder="1" applyAlignment="1">
      <alignment horizontal="center" vertical="center" wrapText="1"/>
    </xf>
    <xf numFmtId="0" fontId="64" fillId="0" borderId="30" xfId="0" applyFont="1" applyBorder="1" applyAlignment="1">
      <alignment horizontal="center" vertical="center" wrapText="1"/>
    </xf>
    <xf numFmtId="49" fontId="66" fillId="0" borderId="57" xfId="0" applyNumberFormat="1" applyFont="1" applyBorder="1" applyAlignment="1">
      <alignment horizontal="center" vertical="center"/>
    </xf>
    <xf numFmtId="49" fontId="66" fillId="0" borderId="53" xfId="0" applyNumberFormat="1" applyFont="1" applyBorder="1" applyAlignment="1">
      <alignment horizontal="center" vertical="center"/>
    </xf>
    <xf numFmtId="0" fontId="64" fillId="0" borderId="36" xfId="0" applyFont="1" applyBorder="1" applyAlignment="1">
      <alignment horizontal="center" vertical="center"/>
    </xf>
  </cellXfs>
  <cellStyles count="57">
    <cellStyle name="20% - アクセント 1 2" xfId="5" xr:uid="{47C9FA39-D766-4DEB-A7EC-0CBB6C78DC61}"/>
    <cellStyle name="20% - アクセント 2 2" xfId="6" xr:uid="{93C32790-08E8-40A9-B4A5-50A036B37087}"/>
    <cellStyle name="20% - アクセント 3 2" xfId="7" xr:uid="{C5DA87A5-30CC-4A4E-B001-C4F46B5A89A9}"/>
    <cellStyle name="20% - アクセント 4 2" xfId="8" xr:uid="{BAEA5568-443E-434B-9F9F-F786D342B4E7}"/>
    <cellStyle name="20% - アクセント 5 2" xfId="9" xr:uid="{6321A664-4F40-4B71-9CAA-3B1BA19BE3AA}"/>
    <cellStyle name="20% - アクセント 6 2" xfId="10" xr:uid="{DD1B9111-6D39-4447-B032-D7DA6D2ED07B}"/>
    <cellStyle name="40% - アクセント 1 2" xfId="11" xr:uid="{DD5EB02C-01B7-4E2D-A086-B1854C908363}"/>
    <cellStyle name="40% - アクセント 2 2" xfId="12" xr:uid="{4F5429D0-4E93-4AFD-B428-9DC5BF5DA51C}"/>
    <cellStyle name="40% - アクセント 3 2" xfId="13" xr:uid="{3354225D-53E4-4B92-A662-AC521E30F6D7}"/>
    <cellStyle name="40% - アクセント 4 2" xfId="14" xr:uid="{5967988D-5495-4AFA-A1B5-5AB937A88F28}"/>
    <cellStyle name="40% - アクセント 5 2" xfId="15" xr:uid="{06414976-2346-46B0-AD45-CD0770A931BE}"/>
    <cellStyle name="40% - アクセント 6 2" xfId="16" xr:uid="{B8317A14-BDAC-4630-872E-6D43E7864B80}"/>
    <cellStyle name="60% - アクセント 1 2" xfId="17" xr:uid="{89978664-3E44-433E-9CF8-16801326DF5A}"/>
    <cellStyle name="60% - アクセント 2 2" xfId="18" xr:uid="{7D03244C-DFCF-4241-92FC-BE98E6191839}"/>
    <cellStyle name="60% - アクセント 3 2" xfId="19" xr:uid="{9FF07DE1-6055-45F5-A580-FBC50A64044E}"/>
    <cellStyle name="60% - アクセント 4 2" xfId="20" xr:uid="{750A7E91-3DB3-41F5-9FD8-BA985AD00E06}"/>
    <cellStyle name="60% - アクセント 5 2" xfId="21" xr:uid="{5F68922B-AF56-4811-908B-9E26B420B998}"/>
    <cellStyle name="60% - アクセント 6 2" xfId="22" xr:uid="{4EA9C386-A2D8-4832-A294-B27A877CB5E1}"/>
    <cellStyle name="アクセント 1 2" xfId="23" xr:uid="{F707702C-D29C-45C6-B291-40A9FD05B552}"/>
    <cellStyle name="アクセント 2 2" xfId="24" xr:uid="{EBE741A3-DBCF-4A28-997E-29BE11203636}"/>
    <cellStyle name="アクセント 3 2" xfId="25" xr:uid="{204EF892-F9D5-49E9-8B1D-2F6F2D669DE7}"/>
    <cellStyle name="アクセント 4 2" xfId="26" xr:uid="{CB9C1981-5A12-4CDA-A892-30AA897E8D50}"/>
    <cellStyle name="アクセント 5 2" xfId="27" xr:uid="{4E304F2E-393A-40BC-BF2E-F867A438388D}"/>
    <cellStyle name="アクセント 6 2" xfId="28" xr:uid="{362EADC1-E015-4859-A622-26291C3F3B7D}"/>
    <cellStyle name="タイトル 2" xfId="29" xr:uid="{E707CBA7-0480-4FC8-896C-6BF33963447C}"/>
    <cellStyle name="チェック セル 2" xfId="30" xr:uid="{9ED94215-A3C1-4DF6-8C44-5E520D97B18A}"/>
    <cellStyle name="どちらでもない 2" xfId="31" xr:uid="{2941265D-0D95-474D-9D82-0EAE2B9CAA91}"/>
    <cellStyle name="パーセント" xfId="54" builtinId="5"/>
    <cellStyle name="パーセント 2" xfId="2" xr:uid="{00000000-0005-0000-0000-000000000000}"/>
    <cellStyle name="ハイパーリンク" xfId="4" builtinId="8"/>
    <cellStyle name="メモ 2" xfId="32" xr:uid="{7D616F2B-5517-4EF6-AB0B-9096468617A7}"/>
    <cellStyle name="リンク セル 2" xfId="33" xr:uid="{81517695-F974-4292-9EA7-FF34B86BBAD8}"/>
    <cellStyle name="悪い 2" xfId="34" xr:uid="{C4D26897-DAE9-4531-BDAE-EE2BECEB44F8}"/>
    <cellStyle name="計算 2" xfId="35" xr:uid="{0CCB75A3-727A-44FB-9A46-398A3A064022}"/>
    <cellStyle name="警告文 2" xfId="36" xr:uid="{1B2D52D5-F51E-41E5-AB72-62F9CEB9E6D1}"/>
    <cellStyle name="桁区切り" xfId="56" builtinId="6"/>
    <cellStyle name="桁区切り 2" xfId="1" xr:uid="{00000000-0005-0000-0000-000003000000}"/>
    <cellStyle name="見出し 1 2" xfId="37" xr:uid="{1975B9E6-6EC0-47D6-B63F-0C6F65BC5942}"/>
    <cellStyle name="見出し 2 2" xfId="38" xr:uid="{AC14F2B6-E628-438D-B11B-2099ACE9169E}"/>
    <cellStyle name="見出し 3 2" xfId="39" xr:uid="{9EE4B1B3-8481-46C8-9FCF-7D3EAB656BFF}"/>
    <cellStyle name="見出し 4 2" xfId="40" xr:uid="{B58C7879-2C68-4CC6-BCE8-92E97C4AA14A}"/>
    <cellStyle name="集計 2" xfId="41" xr:uid="{C1511080-8D1A-468D-B95A-265C4B386EA3}"/>
    <cellStyle name="出力 2" xfId="42" xr:uid="{CA4F6525-265C-4A82-A5CE-3157C12CD11F}"/>
    <cellStyle name="説明文 2" xfId="43" xr:uid="{3136074F-3FAA-4BFB-A0AE-B69A242A85B3}"/>
    <cellStyle name="通貨" xfId="55" builtinId="7"/>
    <cellStyle name="入力 2" xfId="44" xr:uid="{1EFED190-0001-4CDA-95BB-DFBEB8FAF74B}"/>
    <cellStyle name="標準" xfId="0" builtinId="0"/>
    <cellStyle name="標準 2" xfId="3" xr:uid="{00000000-0005-0000-0000-000005000000}"/>
    <cellStyle name="標準 2 2" xfId="50" xr:uid="{F91A450F-3368-4978-8EB3-8C7BC5BDFCBE}"/>
    <cellStyle name="標準 2 3" xfId="45" xr:uid="{C96A687C-4EBF-4EA0-90EF-DBD38ACC07BF}"/>
    <cellStyle name="標準 3" xfId="47" xr:uid="{B9B7FF7E-5520-4825-AE1B-0CE41F2858DE}"/>
    <cellStyle name="標準 3 2" xfId="48" xr:uid="{609F4506-DB68-4531-9837-34DC5EF7B481}"/>
    <cellStyle name="標準 3 2 2" xfId="52" xr:uid="{BAF5B9BF-10FE-44FF-9DEF-9BA927E3E0A8}"/>
    <cellStyle name="標準 3 3" xfId="49" xr:uid="{D864734A-89D5-428B-AF47-E7AEF69204C1}"/>
    <cellStyle name="標準 3 3 2" xfId="53" xr:uid="{CFF34A34-2E14-47AE-9771-6E7B1C422E49}"/>
    <cellStyle name="標準 3 4" xfId="51" xr:uid="{1E93C79E-3B70-4084-B5DA-0C217B3F1A9A}"/>
    <cellStyle name="良い 2" xfId="46" xr:uid="{E23F3957-07F9-4062-AD1C-5C3D677C1073}"/>
  </cellStyles>
  <dxfs count="9">
    <dxf>
      <font>
        <color theme="2" tint="-9.9948118533890809E-2"/>
      </font>
      <fill>
        <patternFill>
          <bgColor theme="2" tint="-9.9948118533890809E-2"/>
        </patternFill>
      </fill>
      <border>
        <left/>
        <right/>
        <top/>
        <bottom/>
        <vertical/>
        <horizontal/>
      </border>
    </dxf>
    <dxf>
      <font>
        <color theme="0" tint="-0.34998626667073579"/>
      </font>
      <fill>
        <patternFill>
          <bgColor theme="0" tint="-0.34998626667073579"/>
        </patternFill>
      </fill>
      <border>
        <left/>
        <right/>
        <top/>
        <bottom/>
        <vertical/>
        <horizontal/>
      </border>
    </dxf>
    <dxf>
      <font>
        <color rgb="FFA6A6A6"/>
      </font>
      <fill>
        <patternFill>
          <bgColor rgb="FFA6A6A6"/>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s>
  <tableStyles count="0" defaultTableStyle="TableStyleMedium2" defaultPivotStyle="PivotStyleLight16"/>
  <colors>
    <mruColors>
      <color rgb="FFA6A6A6"/>
      <color rgb="FFFFFFCC"/>
      <color rgb="FFFFFF99"/>
      <color rgb="FFFFE5FC"/>
      <color rgb="FFCDFFFF"/>
      <color rgb="FFFFFF66"/>
      <color rgb="FFCCFF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ctrlProps/ctrlProp1.xml><?xml version="1.0" encoding="utf-8"?>
<formControlPr xmlns="http://schemas.microsoft.com/office/spreadsheetml/2009/9/main" objectType="CheckBox" fmlaLink="$BA$109" lockText="1" noThreeD="1"/>
</file>

<file path=xl/ctrlProps/ctrlProp2.xml><?xml version="1.0" encoding="utf-8"?>
<formControlPr xmlns="http://schemas.microsoft.com/office/spreadsheetml/2009/9/main" objectType="CheckBox" fmlaLink="$BA$109"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09" lockText="1" noThreeD="1"/>
</file>

<file path=xl/ctrlProps/ctrlProp5.xml><?xml version="1.0" encoding="utf-8"?>
<formControlPr xmlns="http://schemas.microsoft.com/office/spreadsheetml/2009/9/main" objectType="CheckBox" fmlaLink="$BA$109" lockText="1" noThreeD="1"/>
</file>

<file path=xl/drawings/drawing1.xml><?xml version="1.0" encoding="utf-8"?>
<xdr:wsDr xmlns:xdr="http://schemas.openxmlformats.org/drawingml/2006/spreadsheetDrawing" xmlns:a="http://schemas.openxmlformats.org/drawingml/2006/main">
  <xdr:twoCellAnchor>
    <xdr:from>
      <xdr:col>28</xdr:col>
      <xdr:colOff>175058</xdr:colOff>
      <xdr:row>2</xdr:row>
      <xdr:rowOff>276010</xdr:rowOff>
    </xdr:from>
    <xdr:to>
      <xdr:col>35</xdr:col>
      <xdr:colOff>20013</xdr:colOff>
      <xdr:row>6</xdr:row>
      <xdr:rowOff>173144</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0888778" y="740830"/>
          <a:ext cx="4165495" cy="1055374"/>
          <a:chOff x="3989402" y="553743"/>
          <a:chExt cx="4133850"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a:p>
            <a:pPr algn="l"/>
            <a:endParaRPr kumimoji="1" lang="en-US" altLang="ja-JP" sz="110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205488" y="980948"/>
            <a:ext cx="331013" cy="10857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102870</xdr:rowOff>
    </xdr:from>
    <xdr:to>
      <xdr:col>24</xdr:col>
      <xdr:colOff>1539474</xdr:colOff>
      <xdr:row>12</xdr:row>
      <xdr:rowOff>19495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20041" y="1725930"/>
          <a:ext cx="7947893" cy="1425385"/>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200" b="1">
                  <a:solidFill>
                    <a:sysClr val="windowText" lastClr="000000"/>
                  </a:solidFill>
                </a:endParaRPr>
              </a:p>
            </xdr:txBody>
          </xdr:sp>
          <xdr:sp macro=""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347524" y="4607626"/>
                <a:ext cx="1084612" cy="113805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600" b="1"/>
              </a:p>
            </xdr:txBody>
          </xdr:sp>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6" y="459928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別紙</a:t>
                </a:r>
                <a:r>
                  <a:rPr kumimoji="1" lang="ja-JP" altLang="en-US" sz="1400" b="1"/>
                  <a:t>様式</a:t>
                </a:r>
                <a:endParaRPr kumimoji="1" lang="en-US" altLang="ja-JP" sz="1400" b="1"/>
              </a:p>
              <a:p>
                <a:pPr algn="l"/>
                <a:r>
                  <a:rPr kumimoji="1" lang="ja-JP" altLang="en-US" sz="1400" b="1"/>
                  <a:t> ３－２</a:t>
                </a:r>
                <a:endParaRPr kumimoji="1" lang="en-US" altLang="ja-JP" sz="1400" b="1"/>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別紙</a:t>
                </a:r>
                <a:r>
                  <a:rPr kumimoji="1" lang="ja-JP" altLang="en-US" sz="1400" b="1"/>
                  <a:t>様式</a:t>
                </a:r>
                <a:endParaRPr kumimoji="1" lang="en-US" altLang="ja-JP" sz="1400" b="1"/>
              </a:p>
              <a:p>
                <a:pPr algn="l"/>
                <a:r>
                  <a:rPr kumimoji="1" lang="ja-JP" altLang="en-US" sz="1400" b="1"/>
                  <a:t> ３－１</a:t>
                </a:r>
                <a:endParaRPr kumimoji="1" lang="en-US" altLang="ja-JP" sz="1400" b="1"/>
              </a:p>
            </xdr:txBody>
          </xdr:sp>
          <xdr:sp macro=""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50"/>
              </a:p>
            </xdr:txBody>
          </xdr:sp>
          <xdr:sp macro=""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200" b="1">
                    <a:solidFill>
                      <a:sysClr val="windowText" lastClr="000000"/>
                    </a:solidFill>
                  </a:rPr>
                  <a:t>ワークシート入力の流れ</a:t>
                </a:r>
              </a:p>
            </xdr:txBody>
          </xdr:sp>
          <xdr:sp macro=""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5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346516" cy="41301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400" b="1"/>
                  <a:t>一部自動転記</a:t>
                </a: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4000"/>
                <a:ext cx="1346516" cy="41301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400" b="1"/>
                  <a:t>一部自動転記</a:t>
                </a:r>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570554" y="2377523"/>
              <a:ext cx="1323280"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5" y="1583536"/>
            <a:ext cx="750257" cy="256605"/>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9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5"/>
            <a:ext cx="777377" cy="2414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1">
                <a:solidFill>
                  <a:schemeClr val="dk1"/>
                </a:solidFill>
                <a:effectLst/>
                <a:latin typeface="+mn-lt"/>
                <a:ea typeface="+mn-ea"/>
                <a:cs typeface="+mn-cs"/>
              </a:rPr>
              <a:t>要</a:t>
            </a:r>
            <a:r>
              <a:rPr kumimoji="1" lang="ja-JP" altLang="ja-JP" sz="900" b="1">
                <a:solidFill>
                  <a:schemeClr val="dk1"/>
                </a:solidFill>
                <a:effectLst/>
                <a:latin typeface="+mn-lt"/>
                <a:ea typeface="+mn-ea"/>
                <a:cs typeface="+mn-cs"/>
              </a:rPr>
              <a:t>提出</a:t>
            </a:r>
            <a:endParaRPr lang="ja-JP" altLang="ja-JP" sz="900" b="1">
              <a:effectLst/>
            </a:endParaRPr>
          </a:p>
          <a:p>
            <a:endParaRPr kumimoji="1" lang="ja-JP" altLang="en-US" sz="900" b="1"/>
          </a:p>
        </xdr:txBody>
      </xdr: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8" y="1575074"/>
            <a:ext cx="736015" cy="265067"/>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9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1">
                <a:solidFill>
                  <a:schemeClr val="dk1"/>
                </a:solidFill>
                <a:effectLst/>
                <a:latin typeface="+mn-lt"/>
                <a:ea typeface="+mn-ea"/>
                <a:cs typeface="+mn-cs"/>
              </a:rPr>
              <a:t>要</a:t>
            </a:r>
            <a:r>
              <a:rPr kumimoji="1" lang="ja-JP" altLang="ja-JP" sz="900" b="1">
                <a:solidFill>
                  <a:schemeClr val="dk1"/>
                </a:solidFill>
                <a:effectLst/>
                <a:latin typeface="+mn-lt"/>
                <a:ea typeface="+mn-ea"/>
                <a:cs typeface="+mn-cs"/>
              </a:rPr>
              <a:t>提出</a:t>
            </a:r>
            <a:endParaRPr lang="ja-JP" altLang="ja-JP" sz="900" b="1">
              <a:effectLst/>
            </a:endParaRPr>
          </a:p>
          <a:p>
            <a:endParaRPr kumimoji="1" lang="ja-JP" altLang="en-US" sz="900" b="1"/>
          </a:p>
        </xdr:txBody>
      </xdr:sp>
    </xdr:grpSp>
    <xdr:clientData/>
  </xdr:twoCellAnchor>
  <xdr:twoCellAnchor>
    <xdr:from>
      <xdr:col>12</xdr:col>
      <xdr:colOff>92076</xdr:colOff>
      <xdr:row>6</xdr:row>
      <xdr:rowOff>144868</xdr:rowOff>
    </xdr:from>
    <xdr:to>
      <xdr:col>15</xdr:col>
      <xdr:colOff>178595</xdr:colOff>
      <xdr:row>8</xdr:row>
      <xdr:rowOff>83343</xdr:rowOff>
    </xdr:to>
    <xdr:sp macro=""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592389" y="1609337"/>
          <a:ext cx="729456" cy="438537"/>
        </a:xfrm>
        <a:prstGeom prst="wedgeEllipseCallout">
          <a:avLst>
            <a:gd name="adj1" fmla="val -48807"/>
            <a:gd name="adj2" fmla="val 7072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12</xdr:col>
      <xdr:colOff>152002</xdr:colOff>
      <xdr:row>6</xdr:row>
      <xdr:rowOff>161925</xdr:rowOff>
    </xdr:from>
    <xdr:to>
      <xdr:col>16</xdr:col>
      <xdr:colOff>84667</xdr:colOff>
      <xdr:row>8</xdr:row>
      <xdr:rowOff>58622</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713169" y="1558925"/>
          <a:ext cx="779331" cy="3835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1">
              <a:solidFill>
                <a:schemeClr val="dk1"/>
              </a:solidFill>
              <a:effectLst/>
              <a:latin typeface="+mn-lt"/>
              <a:ea typeface="+mn-ea"/>
              <a:cs typeface="+mn-cs"/>
            </a:rPr>
            <a:t>紙の場合</a:t>
          </a:r>
          <a:endParaRPr kumimoji="1" lang="en-US" altLang="ja-JP" sz="9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1">
              <a:solidFill>
                <a:schemeClr val="dk1"/>
              </a:solidFill>
              <a:effectLst/>
              <a:latin typeface="+mn-lt"/>
              <a:ea typeface="+mn-ea"/>
              <a:cs typeface="+mn-cs"/>
            </a:rPr>
            <a:t>提出不要</a:t>
          </a:r>
          <a:endParaRPr lang="ja-JP" altLang="ja-JP" sz="900" b="1">
            <a:effectLst/>
          </a:endParaRPr>
        </a:p>
      </xdr:txBody>
    </xdr:sp>
    <xdr:clientData/>
  </xdr:twoCellAnchor>
  <xdr:twoCellAnchor>
    <xdr:from>
      <xdr:col>24</xdr:col>
      <xdr:colOff>1836965</xdr:colOff>
      <xdr:row>0</xdr:row>
      <xdr:rowOff>69533</xdr:rowOff>
    </xdr:from>
    <xdr:to>
      <xdr:col>25</xdr:col>
      <xdr:colOff>360997</xdr:colOff>
      <xdr:row>2</xdr:row>
      <xdr:rowOff>6395</xdr:rowOff>
    </xdr:to>
    <xdr:sp macro="" textlink="">
      <xdr:nvSpPr>
        <xdr:cNvPr id="3" name="テキスト ボックス 2">
          <a:extLst>
            <a:ext uri="{FF2B5EF4-FFF2-40B4-BE49-F238E27FC236}">
              <a16:creationId xmlns:a16="http://schemas.microsoft.com/office/drawing/2014/main" id="{1DD784E2-61B9-4804-9FA2-5D0C450B3635}"/>
            </a:ext>
          </a:extLst>
        </xdr:cNvPr>
        <xdr:cNvSpPr txBox="1"/>
      </xdr:nvSpPr>
      <xdr:spPr>
        <a:xfrm>
          <a:off x="8450036" y="69533"/>
          <a:ext cx="1313497" cy="38589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別紙様式３</a:t>
          </a:r>
          <a:endParaRPr kumimoji="1" lang="ja-JP" altLang="en-US" sz="1100"/>
        </a:p>
      </xdr:txBody>
    </xdr:sp>
    <xdr:clientData/>
  </xdr:twoCellAnchor>
  <xdr:twoCellAnchor>
    <xdr:from>
      <xdr:col>24</xdr:col>
      <xdr:colOff>388620</xdr:colOff>
      <xdr:row>0</xdr:row>
      <xdr:rowOff>83820</xdr:rowOff>
    </xdr:from>
    <xdr:to>
      <xdr:col>24</xdr:col>
      <xdr:colOff>1664970</xdr:colOff>
      <xdr:row>1</xdr:row>
      <xdr:rowOff>151925</xdr:rowOff>
    </xdr:to>
    <xdr:sp macro="" textlink="">
      <xdr:nvSpPr>
        <xdr:cNvPr id="4" name="テキスト ボックス 3">
          <a:extLst>
            <a:ext uri="{FF2B5EF4-FFF2-40B4-BE49-F238E27FC236}">
              <a16:creationId xmlns:a16="http://schemas.microsoft.com/office/drawing/2014/main" id="{A7A55676-F0B6-4A31-80DF-791640877639}"/>
            </a:ext>
          </a:extLst>
        </xdr:cNvPr>
        <xdr:cNvSpPr txBox="1"/>
      </xdr:nvSpPr>
      <xdr:spPr>
        <a:xfrm>
          <a:off x="7117080" y="83820"/>
          <a:ext cx="1276350" cy="319565"/>
        </a:xfrm>
        <a:prstGeom prst="rect">
          <a:avLst/>
        </a:prstGeom>
        <a:solidFill>
          <a:srgbClr val="FFFF99"/>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solidFill>
                <a:srgbClr val="FF0000"/>
              </a:solidFill>
              <a:latin typeface="BIZ UDPゴシック" panose="020B0400000000000000" pitchFamily="50" charset="-128"/>
              <a:ea typeface="BIZ UDPゴシック" panose="020B0400000000000000" pitchFamily="50" charset="-128"/>
            </a:rPr>
            <a:t>群馬県・介護分</a:t>
          </a:r>
          <a:endParaRPr kumimoji="1" lang="en-US" altLang="ja-JP" sz="1200" b="1">
            <a:solidFill>
              <a:srgbClr val="FF0000"/>
            </a:solidFill>
            <a:latin typeface="BIZ UDPゴシック" panose="020B0400000000000000" pitchFamily="50" charset="-128"/>
            <a:ea typeface="BIZ UDPゴシック" panose="020B0400000000000000"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36</xdr:col>
      <xdr:colOff>183203</xdr:colOff>
      <xdr:row>6</xdr:row>
      <xdr:rowOff>88792</xdr:rowOff>
    </xdr:from>
    <xdr:to>
      <xdr:col>44</xdr:col>
      <xdr:colOff>338719</xdr:colOff>
      <xdr:row>11</xdr:row>
      <xdr:rowOff>91883</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bwMode="auto">
        <a:xfrm>
          <a:off x="7238161" y="1202733"/>
          <a:ext cx="5273185" cy="94751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（様式３－１、３－２）</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clientData/>
  </xdr:twoCellAnchor>
  <xdr:twoCellAnchor>
    <xdr:from>
      <xdr:col>37</xdr:col>
      <xdr:colOff>44937</xdr:colOff>
      <xdr:row>9</xdr:row>
      <xdr:rowOff>127267</xdr:rowOff>
    </xdr:from>
    <xdr:to>
      <xdr:col>37</xdr:col>
      <xdr:colOff>378149</xdr:colOff>
      <xdr:row>10</xdr:row>
      <xdr:rowOff>115582</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7414704" y="1838538"/>
          <a:ext cx="333212" cy="141684"/>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190500</xdr:colOff>
          <xdr:row>27</xdr:row>
          <xdr:rowOff>304800</xdr:rowOff>
        </xdr:from>
        <xdr:to>
          <xdr:col>2</xdr:col>
          <xdr:colOff>22860</xdr:colOff>
          <xdr:row>29</xdr:row>
          <xdr:rowOff>68580</xdr:rowOff>
        </xdr:to>
        <xdr:sp macro="" textlink="">
          <xdr:nvSpPr>
            <xdr:cNvPr id="22534" name="Check Box 6" hidden="1">
              <a:extLst>
                <a:ext uri="{63B3BB69-23CF-44E3-9099-C40C66FF867C}">
                  <a14:compatExt spid="_x0000_s22534"/>
                </a:ext>
                <a:ext uri="{FF2B5EF4-FFF2-40B4-BE49-F238E27FC236}">
                  <a16:creationId xmlns:a16="http://schemas.microsoft.com/office/drawing/2014/main" id="{00000000-0008-0000-0100-0000065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37</xdr:row>
          <xdr:rowOff>304800</xdr:rowOff>
        </xdr:from>
        <xdr:to>
          <xdr:col>2</xdr:col>
          <xdr:colOff>22860</xdr:colOff>
          <xdr:row>39</xdr:row>
          <xdr:rowOff>15240</xdr:rowOff>
        </xdr:to>
        <xdr:sp macro="" textlink="">
          <xdr:nvSpPr>
            <xdr:cNvPr id="22536" name="Check Box 8" hidden="1">
              <a:extLst>
                <a:ext uri="{63B3BB69-23CF-44E3-9099-C40C66FF867C}">
                  <a14:compatExt spid="_x0000_s22536"/>
                </a:ext>
                <a:ext uri="{FF2B5EF4-FFF2-40B4-BE49-F238E27FC236}">
                  <a16:creationId xmlns:a16="http://schemas.microsoft.com/office/drawing/2014/main" id="{00000000-0008-0000-0100-0000085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28</xdr:row>
          <xdr:rowOff>304800</xdr:rowOff>
        </xdr:from>
        <xdr:to>
          <xdr:col>2</xdr:col>
          <xdr:colOff>22860</xdr:colOff>
          <xdr:row>30</xdr:row>
          <xdr:rowOff>76200</xdr:rowOff>
        </xdr:to>
        <xdr:sp macro="" textlink="">
          <xdr:nvSpPr>
            <xdr:cNvPr id="22538" name="Check Box 10" hidden="1">
              <a:extLst>
                <a:ext uri="{63B3BB69-23CF-44E3-9099-C40C66FF867C}">
                  <a14:compatExt spid="_x0000_s22538"/>
                </a:ext>
                <a:ext uri="{FF2B5EF4-FFF2-40B4-BE49-F238E27FC236}">
                  <a16:creationId xmlns:a16="http://schemas.microsoft.com/office/drawing/2014/main" id="{00000000-0008-0000-0100-00000A5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28</xdr:row>
          <xdr:rowOff>304800</xdr:rowOff>
        </xdr:from>
        <xdr:to>
          <xdr:col>2</xdr:col>
          <xdr:colOff>22860</xdr:colOff>
          <xdr:row>30</xdr:row>
          <xdr:rowOff>83820</xdr:rowOff>
        </xdr:to>
        <xdr:sp macro="" textlink="">
          <xdr:nvSpPr>
            <xdr:cNvPr id="22540" name="Check Box 12" hidden="1">
              <a:extLst>
                <a:ext uri="{63B3BB69-23CF-44E3-9099-C40C66FF867C}">
                  <a14:compatExt spid="_x0000_s22540"/>
                </a:ext>
                <a:ext uri="{FF2B5EF4-FFF2-40B4-BE49-F238E27FC236}">
                  <a16:creationId xmlns:a16="http://schemas.microsoft.com/office/drawing/2014/main" id="{00000000-0008-0000-0100-00000C5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29</xdr:row>
          <xdr:rowOff>304800</xdr:rowOff>
        </xdr:from>
        <xdr:to>
          <xdr:col>2</xdr:col>
          <xdr:colOff>22860</xdr:colOff>
          <xdr:row>31</xdr:row>
          <xdr:rowOff>106680</xdr:rowOff>
        </xdr:to>
        <xdr:sp macro="" textlink="">
          <xdr:nvSpPr>
            <xdr:cNvPr id="22541" name="Check Box 13" hidden="1">
              <a:extLst>
                <a:ext uri="{63B3BB69-23CF-44E3-9099-C40C66FF867C}">
                  <a14:compatExt spid="_x0000_s22541"/>
                </a:ext>
                <a:ext uri="{FF2B5EF4-FFF2-40B4-BE49-F238E27FC236}">
                  <a16:creationId xmlns:a16="http://schemas.microsoft.com/office/drawing/2014/main" id="{00000000-0008-0000-0100-00000D5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N1039"/>
  <sheetViews>
    <sheetView showGridLines="0" tabSelected="1" view="pageBreakPreview" zoomScaleNormal="100" zoomScaleSheetLayoutView="100" workbookViewId="0">
      <selection activeCell="Z1039" sqref="Z1039"/>
    </sheetView>
  </sheetViews>
  <sheetFormatPr defaultColWidth="9" defaultRowHeight="20.100000000000001" customHeight="1"/>
  <cols>
    <col min="1" max="1" width="4.6640625" customWidth="1"/>
    <col min="2" max="2" width="11" customWidth="1"/>
    <col min="3" max="12" width="1.6640625" customWidth="1"/>
    <col min="13" max="22" width="2.6640625" customWidth="1"/>
    <col min="23" max="23" width="14.109375" customWidth="1"/>
    <col min="24" max="24" width="25" customWidth="1"/>
    <col min="25" max="25" width="40.6640625" customWidth="1"/>
    <col min="26" max="26" width="7.109375" customWidth="1"/>
    <col min="27" max="27" width="5.88671875" style="227" hidden="1" customWidth="1"/>
    <col min="28" max="28" width="10.33203125" style="227" bestFit="1" customWidth="1"/>
  </cols>
  <sheetData>
    <row r="1" spans="1:28" ht="20.100000000000001" customHeight="1">
      <c r="A1" s="17" t="s">
        <v>2050</v>
      </c>
    </row>
    <row r="2" spans="1:28" ht="17.25" customHeight="1">
      <c r="A2" s="18"/>
    </row>
    <row r="3" spans="1:28" s="19" customFormat="1" ht="36.6" customHeight="1">
      <c r="A3" s="264" t="s">
        <v>2021</v>
      </c>
      <c r="B3" s="264"/>
      <c r="C3" s="264"/>
      <c r="D3" s="264"/>
      <c r="E3" s="264"/>
      <c r="F3" s="264"/>
      <c r="G3" s="264"/>
      <c r="H3" s="264"/>
      <c r="I3" s="264"/>
      <c r="J3" s="264"/>
      <c r="K3" s="264"/>
      <c r="L3" s="264"/>
      <c r="M3" s="264"/>
      <c r="N3" s="264"/>
      <c r="O3" s="264"/>
      <c r="P3" s="264"/>
      <c r="Q3" s="264"/>
      <c r="R3" s="264"/>
      <c r="S3" s="264"/>
      <c r="T3" s="264"/>
      <c r="U3" s="264"/>
      <c r="V3" s="264"/>
      <c r="W3" s="264"/>
      <c r="X3" s="264"/>
      <c r="Y3" s="264"/>
      <c r="Z3" s="264"/>
      <c r="AA3" s="228"/>
      <c r="AB3" s="228"/>
    </row>
    <row r="4" spans="1:28" s="19" customFormat="1" ht="30.75" customHeight="1">
      <c r="A4" s="297" t="s">
        <v>0</v>
      </c>
      <c r="B4" s="297"/>
      <c r="C4" s="297"/>
      <c r="D4" s="297"/>
      <c r="E4" s="297"/>
      <c r="F4" s="297"/>
      <c r="G4" s="297"/>
      <c r="H4" s="297"/>
      <c r="I4" s="297"/>
      <c r="J4" s="297"/>
      <c r="K4" s="297"/>
      <c r="L4" s="297"/>
      <c r="M4" s="297"/>
      <c r="N4" s="297"/>
      <c r="O4" s="297"/>
      <c r="P4" s="297"/>
      <c r="Q4" s="297"/>
      <c r="R4" s="297"/>
      <c r="S4" s="297"/>
      <c r="T4" s="297"/>
      <c r="U4" s="297"/>
      <c r="V4" s="297"/>
      <c r="W4" s="297"/>
      <c r="X4" s="297"/>
      <c r="Y4" s="297"/>
      <c r="Z4" s="297"/>
      <c r="AA4" s="228"/>
      <c r="AB4" s="228"/>
    </row>
    <row r="5" spans="1:28" ht="9.75" customHeight="1">
      <c r="A5" s="19"/>
      <c r="B5" s="20"/>
      <c r="C5" s="20"/>
      <c r="D5" s="20"/>
      <c r="E5" s="20"/>
      <c r="F5" s="20"/>
      <c r="G5" s="20"/>
      <c r="H5" s="20"/>
      <c r="I5" s="20"/>
      <c r="J5" s="20"/>
      <c r="K5" s="20"/>
      <c r="L5" s="20"/>
      <c r="M5" s="20"/>
      <c r="N5" s="20"/>
      <c r="O5" s="20"/>
      <c r="P5" s="20"/>
      <c r="Q5" s="20"/>
      <c r="R5" s="20"/>
      <c r="S5" s="20"/>
      <c r="T5" s="20"/>
      <c r="U5" s="20"/>
      <c r="V5" s="20"/>
      <c r="W5" s="20"/>
      <c r="X5" s="20"/>
      <c r="Y5" s="20"/>
      <c r="Z5" s="20"/>
    </row>
    <row r="6" spans="1:28" ht="14.4" customHeight="1">
      <c r="A6" s="264" t="s">
        <v>1</v>
      </c>
      <c r="B6" s="264"/>
      <c r="C6" s="264"/>
      <c r="D6" s="264"/>
      <c r="E6" s="264"/>
      <c r="F6" s="264"/>
      <c r="G6" s="264"/>
      <c r="H6" s="264"/>
      <c r="I6" s="264"/>
      <c r="J6" s="264"/>
      <c r="K6" s="264"/>
      <c r="L6" s="264"/>
      <c r="M6" s="264"/>
      <c r="N6" s="264"/>
      <c r="O6" s="264"/>
      <c r="P6" s="264"/>
      <c r="Q6" s="264"/>
      <c r="R6" s="264"/>
      <c r="S6" s="264"/>
      <c r="T6" s="264"/>
      <c r="U6" s="264"/>
      <c r="V6" s="264"/>
      <c r="W6" s="264"/>
      <c r="X6" s="264"/>
      <c r="Y6" s="264"/>
      <c r="Z6" s="264"/>
    </row>
    <row r="7" spans="1:28" ht="20.100000000000001" customHeight="1">
      <c r="A7" s="21"/>
      <c r="B7" s="20"/>
      <c r="C7" s="20"/>
      <c r="D7" s="20"/>
      <c r="E7" s="20"/>
      <c r="F7" s="20"/>
      <c r="G7" s="20"/>
      <c r="H7" s="20"/>
      <c r="I7" s="20"/>
      <c r="J7" s="20"/>
      <c r="K7" s="20"/>
      <c r="L7" s="20"/>
      <c r="M7" s="20"/>
      <c r="N7" s="20"/>
      <c r="O7" s="20"/>
      <c r="P7" s="20"/>
      <c r="Q7" s="20"/>
      <c r="R7" s="20"/>
      <c r="S7" s="20"/>
      <c r="T7" s="20"/>
      <c r="U7" s="20"/>
      <c r="V7" s="20"/>
      <c r="W7" s="20"/>
      <c r="X7" s="20"/>
      <c r="Y7" s="20"/>
      <c r="Z7" s="20"/>
    </row>
    <row r="8" spans="1:28" ht="20.100000000000001" customHeight="1">
      <c r="A8" s="21"/>
      <c r="B8" s="20"/>
      <c r="C8" s="20"/>
      <c r="D8" s="20"/>
      <c r="E8" s="20"/>
      <c r="F8" s="20"/>
      <c r="G8" s="20"/>
      <c r="H8" s="20"/>
      <c r="I8" s="20"/>
      <c r="J8" s="20"/>
      <c r="K8" s="20"/>
      <c r="L8" s="20"/>
      <c r="M8" s="20"/>
      <c r="N8" s="20"/>
      <c r="O8" s="20"/>
      <c r="P8" s="20"/>
      <c r="Q8" s="20"/>
      <c r="R8" s="20"/>
      <c r="S8" s="20"/>
      <c r="T8" s="20"/>
      <c r="U8" s="20"/>
      <c r="V8" s="20"/>
      <c r="W8" s="20"/>
      <c r="X8" s="20"/>
      <c r="Y8" s="20"/>
      <c r="Z8" s="20"/>
    </row>
    <row r="9" spans="1:28" ht="20.100000000000001" customHeight="1">
      <c r="A9" s="21"/>
      <c r="B9" s="20"/>
      <c r="C9" s="20"/>
      <c r="D9" s="20"/>
      <c r="E9" s="20"/>
      <c r="F9" s="20"/>
      <c r="G9" s="20"/>
      <c r="H9" s="20"/>
      <c r="I9" s="20"/>
      <c r="J9" s="20"/>
      <c r="K9" s="20"/>
      <c r="L9" s="20"/>
      <c r="M9" s="20"/>
      <c r="N9" s="20"/>
      <c r="O9" s="20"/>
      <c r="P9" s="20"/>
      <c r="Q9" s="20"/>
      <c r="R9" s="20"/>
      <c r="S9" s="20"/>
      <c r="T9" s="20"/>
      <c r="U9" s="20"/>
      <c r="V9" s="20"/>
      <c r="W9" s="20"/>
      <c r="X9" s="20"/>
      <c r="Y9" s="20"/>
      <c r="Z9" s="20"/>
    </row>
    <row r="10" spans="1:28" ht="20.100000000000001" customHeight="1">
      <c r="A10" s="21"/>
      <c r="B10" s="20"/>
      <c r="C10" s="20"/>
      <c r="D10" s="20"/>
      <c r="E10" s="20"/>
      <c r="F10" s="20"/>
      <c r="G10" s="20"/>
      <c r="H10" s="20"/>
      <c r="I10" s="20"/>
      <c r="J10" s="20"/>
      <c r="K10" s="20"/>
      <c r="L10" s="20"/>
      <c r="M10" s="20"/>
      <c r="N10" s="20"/>
      <c r="O10" s="20"/>
      <c r="P10" s="20"/>
      <c r="Q10" s="20"/>
      <c r="R10" s="20"/>
      <c r="S10" s="20"/>
      <c r="T10" s="20"/>
      <c r="U10" s="20"/>
      <c r="V10" s="20"/>
      <c r="W10" s="20"/>
      <c r="X10" s="20"/>
      <c r="Y10" s="20"/>
      <c r="Z10" s="20"/>
    </row>
    <row r="11" spans="1:28" ht="20.100000000000001" customHeight="1">
      <c r="A11" s="21"/>
      <c r="B11" s="20"/>
      <c r="C11" s="20"/>
      <c r="D11" s="20"/>
      <c r="E11" s="20"/>
      <c r="F11" s="20"/>
      <c r="G11" s="20"/>
      <c r="H11" s="20"/>
      <c r="I11" s="20"/>
      <c r="J11" s="20"/>
      <c r="K11" s="20"/>
      <c r="L11" s="20"/>
      <c r="M11" s="20"/>
      <c r="N11" s="20"/>
      <c r="O11" s="20"/>
      <c r="P11" s="20"/>
      <c r="Q11" s="20"/>
      <c r="R11" s="20"/>
      <c r="S11" s="20"/>
      <c r="T11" s="20"/>
      <c r="U11" s="20"/>
      <c r="V11" s="20"/>
      <c r="W11" s="20"/>
      <c r="X11" s="20"/>
      <c r="Y11" s="20"/>
      <c r="Z11" s="20"/>
    </row>
    <row r="12" spans="1:28" ht="20.100000000000001" customHeight="1">
      <c r="A12" s="20"/>
      <c r="B12" s="20"/>
      <c r="C12" s="20"/>
      <c r="D12" s="20"/>
      <c r="E12" s="20"/>
      <c r="F12" s="20"/>
      <c r="G12" s="20"/>
      <c r="H12" s="20"/>
      <c r="I12" s="20"/>
      <c r="J12" s="20"/>
      <c r="K12" s="20"/>
      <c r="L12" s="20"/>
      <c r="M12" s="20"/>
      <c r="N12" s="20"/>
      <c r="O12" s="20"/>
      <c r="P12" s="20"/>
      <c r="Q12" s="20"/>
      <c r="R12" s="20"/>
      <c r="S12" s="20"/>
      <c r="T12" s="20"/>
      <c r="U12" s="20"/>
      <c r="V12" s="20"/>
      <c r="W12" s="20"/>
      <c r="X12" s="20"/>
      <c r="Y12" s="20"/>
      <c r="Z12" s="20"/>
    </row>
    <row r="13" spans="1:28" ht="7.5" customHeight="1">
      <c r="A13" s="20"/>
      <c r="B13" s="20"/>
      <c r="C13" s="20"/>
      <c r="D13" s="20"/>
      <c r="E13" s="20"/>
      <c r="F13" s="20"/>
      <c r="G13" s="20"/>
      <c r="H13" s="20"/>
      <c r="I13" s="20"/>
      <c r="J13" s="20"/>
      <c r="K13" s="20"/>
      <c r="L13" s="20"/>
      <c r="M13" s="20"/>
      <c r="N13" s="20"/>
      <c r="O13" s="20"/>
      <c r="P13" s="20"/>
      <c r="Q13" s="20"/>
      <c r="R13" s="20"/>
      <c r="S13" s="20"/>
      <c r="T13" s="20"/>
      <c r="U13" s="20"/>
      <c r="V13" s="20"/>
      <c r="W13" s="20"/>
      <c r="X13" s="20"/>
      <c r="Y13" s="20"/>
      <c r="Z13" s="20"/>
    </row>
    <row r="14" spans="1:28" ht="60.75" customHeight="1">
      <c r="A14" s="264" t="s">
        <v>2036</v>
      </c>
      <c r="B14" s="264"/>
      <c r="C14" s="264"/>
      <c r="D14" s="264"/>
      <c r="E14" s="264"/>
      <c r="F14" s="264"/>
      <c r="G14" s="264"/>
      <c r="H14" s="264"/>
      <c r="I14" s="264"/>
      <c r="J14" s="264"/>
      <c r="K14" s="264"/>
      <c r="L14" s="264"/>
      <c r="M14" s="264"/>
      <c r="N14" s="264"/>
      <c r="O14" s="264"/>
      <c r="P14" s="264"/>
      <c r="Q14" s="264"/>
      <c r="R14" s="264"/>
      <c r="S14" s="264"/>
      <c r="T14" s="264"/>
      <c r="U14" s="264"/>
      <c r="V14" s="264"/>
      <c r="W14" s="264"/>
      <c r="X14" s="264"/>
      <c r="Y14" s="264"/>
      <c r="Z14" s="264"/>
    </row>
    <row r="15" spans="1:28" ht="10.5" customHeight="1">
      <c r="A15" s="19"/>
      <c r="B15" s="20"/>
      <c r="C15" s="20"/>
      <c r="D15" s="20"/>
      <c r="E15" s="20"/>
      <c r="F15" s="20"/>
      <c r="G15" s="20"/>
      <c r="H15" s="20"/>
      <c r="I15" s="20"/>
      <c r="J15" s="20"/>
      <c r="K15" s="20"/>
      <c r="L15" s="20"/>
      <c r="M15" s="20"/>
      <c r="N15" s="20"/>
      <c r="O15" s="20"/>
      <c r="P15" s="20"/>
      <c r="Q15" s="20"/>
      <c r="R15" s="20"/>
      <c r="S15" s="20"/>
      <c r="T15" s="20"/>
      <c r="U15" s="20"/>
      <c r="V15" s="20"/>
      <c r="W15" s="20"/>
      <c r="X15" s="20"/>
      <c r="Y15" s="20"/>
      <c r="Z15" s="20"/>
    </row>
    <row r="16" spans="1:28" ht="19.5" customHeight="1">
      <c r="A16" s="22" t="s">
        <v>2</v>
      </c>
      <c r="B16" s="20"/>
      <c r="C16" s="20"/>
      <c r="D16" s="20"/>
      <c r="E16" s="20"/>
      <c r="F16" s="20"/>
      <c r="G16" s="20"/>
      <c r="H16" s="20"/>
      <c r="I16" s="20"/>
      <c r="J16" s="20"/>
      <c r="K16" s="20"/>
      <c r="L16" s="20"/>
      <c r="M16" s="20"/>
      <c r="N16" s="20"/>
      <c r="O16" s="20"/>
      <c r="P16" s="20"/>
      <c r="Q16" s="20"/>
      <c r="R16" s="20"/>
      <c r="S16" s="20"/>
      <c r="T16" s="20"/>
      <c r="U16" s="20"/>
      <c r="V16" s="20"/>
      <c r="W16" s="20"/>
      <c r="X16" s="20"/>
      <c r="Y16" s="20"/>
      <c r="Z16" s="20"/>
    </row>
    <row r="17" spans="1:27" ht="37.200000000000003" customHeight="1" thickBot="1">
      <c r="A17" s="20"/>
      <c r="B17" s="264" t="s">
        <v>1863</v>
      </c>
      <c r="C17" s="264"/>
      <c r="D17" s="264"/>
      <c r="E17" s="264"/>
      <c r="F17" s="264"/>
      <c r="G17" s="264"/>
      <c r="H17" s="264"/>
      <c r="I17" s="264"/>
      <c r="J17" s="264"/>
      <c r="K17" s="264"/>
      <c r="L17" s="264"/>
      <c r="M17" s="264"/>
      <c r="N17" s="264"/>
      <c r="O17" s="264"/>
      <c r="P17" s="264"/>
      <c r="Q17" s="264"/>
      <c r="R17" s="264"/>
      <c r="S17" s="264"/>
      <c r="T17" s="264"/>
      <c r="U17" s="264"/>
      <c r="V17" s="264"/>
      <c r="W17" s="264"/>
      <c r="X17" s="264"/>
      <c r="Y17" s="264"/>
      <c r="Z17" s="20"/>
    </row>
    <row r="18" spans="1:27" ht="27.75" customHeight="1" thickBot="1">
      <c r="A18" s="20"/>
      <c r="B18" s="63" t="s">
        <v>3</v>
      </c>
      <c r="C18" s="329" t="s">
        <v>103</v>
      </c>
      <c r="D18" s="330"/>
      <c r="E18" s="330"/>
      <c r="F18" s="330"/>
      <c r="G18" s="330"/>
      <c r="H18" s="330"/>
      <c r="I18" s="330"/>
      <c r="J18" s="330"/>
      <c r="K18" s="330"/>
      <c r="L18" s="331"/>
      <c r="M18" s="20"/>
      <c r="N18" s="20"/>
      <c r="O18" s="20"/>
      <c r="P18" s="20"/>
      <c r="Q18" s="20"/>
      <c r="R18" s="20"/>
      <c r="S18" s="20"/>
      <c r="T18" s="20"/>
      <c r="U18" s="20"/>
      <c r="V18" s="20"/>
      <c r="W18" s="20"/>
      <c r="X18" s="20"/>
      <c r="Y18" s="20"/>
      <c r="Z18" s="20"/>
    </row>
    <row r="19" spans="1:27" ht="15" customHeight="1">
      <c r="A19" s="20"/>
      <c r="B19" s="20"/>
      <c r="C19" s="20"/>
      <c r="D19" s="20"/>
      <c r="E19" s="20"/>
      <c r="F19" s="20"/>
      <c r="G19" s="20"/>
      <c r="H19" s="20"/>
      <c r="I19" s="20"/>
      <c r="J19" s="20"/>
      <c r="K19" s="20"/>
      <c r="L19" s="20"/>
      <c r="M19" s="20"/>
      <c r="N19" s="20"/>
      <c r="O19" s="20"/>
      <c r="P19" s="20"/>
      <c r="Q19" s="20"/>
      <c r="R19" s="20"/>
      <c r="S19" s="20"/>
      <c r="T19" s="20"/>
      <c r="U19" s="20"/>
      <c r="V19" s="20"/>
      <c r="W19" s="20"/>
      <c r="X19" s="20"/>
      <c r="Y19" s="20"/>
      <c r="Z19" s="20"/>
    </row>
    <row r="20" spans="1:27" ht="20.100000000000001" customHeight="1">
      <c r="A20" s="22" t="s">
        <v>5</v>
      </c>
      <c r="B20" s="20"/>
      <c r="C20" s="20"/>
      <c r="D20" s="20"/>
      <c r="E20" s="20"/>
      <c r="F20" s="20"/>
      <c r="G20" s="20"/>
      <c r="H20" s="20"/>
      <c r="I20" s="20"/>
      <c r="J20" s="20"/>
      <c r="K20" s="20"/>
      <c r="L20" s="20"/>
      <c r="M20" s="20"/>
      <c r="N20" s="20"/>
      <c r="O20" s="20"/>
      <c r="P20" s="20"/>
      <c r="Q20" s="20"/>
      <c r="R20" s="20"/>
      <c r="S20" s="20"/>
      <c r="T20" s="20"/>
      <c r="U20" s="20"/>
      <c r="V20" s="20"/>
      <c r="W20" s="20"/>
      <c r="X20" s="20"/>
      <c r="Y20" s="20"/>
      <c r="Z20" s="20"/>
    </row>
    <row r="21" spans="1:27" ht="20.100000000000001" customHeight="1" thickBot="1">
      <c r="A21" s="20"/>
      <c r="B21" s="19" t="s">
        <v>6</v>
      </c>
      <c r="C21" s="20"/>
      <c r="D21" s="20"/>
      <c r="E21" s="20"/>
      <c r="F21" s="20"/>
      <c r="G21" s="20"/>
      <c r="H21" s="20"/>
      <c r="I21" s="20"/>
      <c r="J21" s="20"/>
      <c r="K21" s="20"/>
      <c r="L21" s="20"/>
      <c r="M21" s="20"/>
      <c r="N21" s="20"/>
      <c r="O21" s="20"/>
      <c r="P21" s="20"/>
      <c r="Q21" s="20"/>
      <c r="R21" s="20"/>
      <c r="S21" s="20"/>
      <c r="T21" s="20"/>
      <c r="U21" s="20"/>
      <c r="V21" s="20"/>
      <c r="W21" s="20"/>
      <c r="X21" s="20"/>
      <c r="Y21" s="20"/>
      <c r="Z21" s="20"/>
    </row>
    <row r="22" spans="1:27" ht="20.100000000000001" customHeight="1">
      <c r="A22" s="20"/>
      <c r="B22" s="23" t="s">
        <v>7</v>
      </c>
      <c r="C22" s="265" t="s">
        <v>8</v>
      </c>
      <c r="D22" s="265"/>
      <c r="E22" s="265"/>
      <c r="F22" s="265"/>
      <c r="G22" s="265"/>
      <c r="H22" s="265"/>
      <c r="I22" s="265"/>
      <c r="J22" s="265"/>
      <c r="K22" s="265"/>
      <c r="L22" s="266"/>
      <c r="M22" s="332"/>
      <c r="N22" s="333"/>
      <c r="O22" s="333"/>
      <c r="P22" s="333"/>
      <c r="Q22" s="333"/>
      <c r="R22" s="333"/>
      <c r="S22" s="333"/>
      <c r="T22" s="333"/>
      <c r="U22" s="333"/>
      <c r="V22" s="333"/>
      <c r="W22" s="334"/>
      <c r="X22" s="335"/>
      <c r="Y22" s="20"/>
      <c r="Z22" s="20"/>
    </row>
    <row r="23" spans="1:27" ht="20.100000000000001" customHeight="1" thickBot="1">
      <c r="A23" s="20"/>
      <c r="B23" s="24"/>
      <c r="C23" s="265" t="s">
        <v>9</v>
      </c>
      <c r="D23" s="265"/>
      <c r="E23" s="265"/>
      <c r="F23" s="265"/>
      <c r="G23" s="265"/>
      <c r="H23" s="265"/>
      <c r="I23" s="265"/>
      <c r="J23" s="265"/>
      <c r="K23" s="265"/>
      <c r="L23" s="266"/>
      <c r="M23" s="267"/>
      <c r="N23" s="268"/>
      <c r="O23" s="268"/>
      <c r="P23" s="268"/>
      <c r="Q23" s="268"/>
      <c r="R23" s="268"/>
      <c r="S23" s="268"/>
      <c r="T23" s="268"/>
      <c r="U23" s="268"/>
      <c r="V23" s="268"/>
      <c r="W23" s="268"/>
      <c r="X23" s="269"/>
      <c r="Y23" s="20"/>
      <c r="Z23" s="20"/>
      <c r="AA23" s="227" t="s">
        <v>10</v>
      </c>
    </row>
    <row r="24" spans="1:27" ht="20.100000000000001" customHeight="1" thickBot="1">
      <c r="A24" s="20"/>
      <c r="B24" s="23" t="s">
        <v>11</v>
      </c>
      <c r="C24" s="265" t="s">
        <v>12</v>
      </c>
      <c r="D24" s="265"/>
      <c r="E24" s="265"/>
      <c r="F24" s="265"/>
      <c r="G24" s="265"/>
      <c r="H24" s="265"/>
      <c r="I24" s="265"/>
      <c r="J24" s="265"/>
      <c r="K24" s="265"/>
      <c r="L24" s="266"/>
      <c r="M24" s="123"/>
      <c r="N24" s="124"/>
      <c r="O24" s="124"/>
      <c r="P24" s="223" t="s">
        <v>2037</v>
      </c>
      <c r="Q24" s="124"/>
      <c r="R24" s="124"/>
      <c r="S24" s="124"/>
      <c r="T24" s="125"/>
      <c r="U24" s="106"/>
      <c r="V24" s="107"/>
      <c r="W24" s="107"/>
      <c r="X24" s="107"/>
      <c r="Y24" s="20"/>
      <c r="Z24" s="20"/>
      <c r="AA24" s="227" t="str">
        <f>CONCATENATE(M24,N24,O24,P24,Q24,R24,S24,T24)</f>
        <v>-</v>
      </c>
    </row>
    <row r="25" spans="1:27" ht="34.5" customHeight="1">
      <c r="A25" s="20"/>
      <c r="B25" s="25"/>
      <c r="C25" s="318" t="s">
        <v>13</v>
      </c>
      <c r="D25" s="318"/>
      <c r="E25" s="318"/>
      <c r="F25" s="318"/>
      <c r="G25" s="318"/>
      <c r="H25" s="318"/>
      <c r="I25" s="318"/>
      <c r="J25" s="318"/>
      <c r="K25" s="318"/>
      <c r="L25" s="319"/>
      <c r="M25" s="320"/>
      <c r="N25" s="321"/>
      <c r="O25" s="321"/>
      <c r="P25" s="321"/>
      <c r="Q25" s="321"/>
      <c r="R25" s="321"/>
      <c r="S25" s="321"/>
      <c r="T25" s="321"/>
      <c r="U25" s="322"/>
      <c r="V25" s="322"/>
      <c r="W25" s="323"/>
      <c r="X25" s="324"/>
      <c r="Y25" s="20"/>
      <c r="Z25" s="20"/>
    </row>
    <row r="26" spans="1:27" ht="20.100000000000001" customHeight="1">
      <c r="A26" s="20"/>
      <c r="B26" s="24"/>
      <c r="C26" s="265" t="s">
        <v>14</v>
      </c>
      <c r="D26" s="265"/>
      <c r="E26" s="265"/>
      <c r="F26" s="265"/>
      <c r="G26" s="265"/>
      <c r="H26" s="265"/>
      <c r="I26" s="265"/>
      <c r="J26" s="265"/>
      <c r="K26" s="265"/>
      <c r="L26" s="266"/>
      <c r="M26" s="325"/>
      <c r="N26" s="326"/>
      <c r="O26" s="326"/>
      <c r="P26" s="326"/>
      <c r="Q26" s="326"/>
      <c r="R26" s="326"/>
      <c r="S26" s="326"/>
      <c r="T26" s="326"/>
      <c r="U26" s="326"/>
      <c r="V26" s="326"/>
      <c r="W26" s="327"/>
      <c r="X26" s="328"/>
      <c r="Y26" s="20"/>
      <c r="Z26" s="20"/>
    </row>
    <row r="27" spans="1:27" ht="20.100000000000001" customHeight="1">
      <c r="A27" s="20"/>
      <c r="B27" s="23" t="s">
        <v>15</v>
      </c>
      <c r="C27" s="265" t="s">
        <v>16</v>
      </c>
      <c r="D27" s="265"/>
      <c r="E27" s="265"/>
      <c r="F27" s="265"/>
      <c r="G27" s="265"/>
      <c r="H27" s="265"/>
      <c r="I27" s="265"/>
      <c r="J27" s="265"/>
      <c r="K27" s="265"/>
      <c r="L27" s="266"/>
      <c r="M27" s="313"/>
      <c r="N27" s="314"/>
      <c r="O27" s="314"/>
      <c r="P27" s="314"/>
      <c r="Q27" s="314"/>
      <c r="R27" s="314"/>
      <c r="S27" s="314"/>
      <c r="T27" s="314"/>
      <c r="U27" s="314"/>
      <c r="V27" s="314"/>
      <c r="W27" s="315"/>
      <c r="X27" s="316"/>
      <c r="Y27" s="20"/>
      <c r="Z27" s="20"/>
    </row>
    <row r="28" spans="1:27" ht="20.100000000000001" customHeight="1" thickBot="1">
      <c r="A28" s="20"/>
      <c r="B28" s="24"/>
      <c r="C28" s="265" t="s">
        <v>17</v>
      </c>
      <c r="D28" s="265"/>
      <c r="E28" s="265"/>
      <c r="F28" s="265"/>
      <c r="G28" s="265"/>
      <c r="H28" s="265"/>
      <c r="I28" s="265"/>
      <c r="J28" s="265"/>
      <c r="K28" s="265"/>
      <c r="L28" s="266"/>
      <c r="M28" s="307"/>
      <c r="N28" s="308"/>
      <c r="O28" s="308"/>
      <c r="P28" s="308"/>
      <c r="Q28" s="308"/>
      <c r="R28" s="308"/>
      <c r="S28" s="308"/>
      <c r="T28" s="308"/>
      <c r="U28" s="308"/>
      <c r="V28" s="308"/>
      <c r="W28" s="309"/>
      <c r="X28" s="310"/>
      <c r="Y28" s="20"/>
      <c r="Z28" s="20"/>
    </row>
    <row r="29" spans="1:27" ht="20.100000000000001" customHeight="1" thickBot="1">
      <c r="A29" s="20"/>
      <c r="B29" s="266" t="s">
        <v>18</v>
      </c>
      <c r="C29" s="284"/>
      <c r="D29" s="284"/>
      <c r="E29" s="284"/>
      <c r="F29" s="284"/>
      <c r="G29" s="284"/>
      <c r="H29" s="284"/>
      <c r="I29" s="284"/>
      <c r="J29" s="284"/>
      <c r="K29" s="284"/>
      <c r="L29" s="285"/>
      <c r="M29" s="286"/>
      <c r="N29" s="287"/>
      <c r="O29" s="287"/>
      <c r="P29" s="287"/>
      <c r="Q29" s="287"/>
      <c r="R29" s="287"/>
      <c r="S29" s="287"/>
      <c r="T29" s="288"/>
      <c r="U29" s="106"/>
      <c r="V29" s="107"/>
      <c r="W29" s="107"/>
      <c r="X29" s="107"/>
      <c r="Y29" s="20"/>
      <c r="Z29" s="20"/>
    </row>
    <row r="30" spans="1:27" ht="20.100000000000001" customHeight="1">
      <c r="A30" s="20"/>
      <c r="B30" s="311" t="s">
        <v>19</v>
      </c>
      <c r="C30" s="265" t="s">
        <v>8</v>
      </c>
      <c r="D30" s="265"/>
      <c r="E30" s="265"/>
      <c r="F30" s="265"/>
      <c r="G30" s="265"/>
      <c r="H30" s="265"/>
      <c r="I30" s="265"/>
      <c r="J30" s="265"/>
      <c r="K30" s="265"/>
      <c r="L30" s="266"/>
      <c r="M30" s="313"/>
      <c r="N30" s="314"/>
      <c r="O30" s="314"/>
      <c r="P30" s="314"/>
      <c r="Q30" s="314"/>
      <c r="R30" s="314"/>
      <c r="S30" s="314"/>
      <c r="T30" s="314"/>
      <c r="U30" s="314"/>
      <c r="V30" s="314"/>
      <c r="W30" s="315"/>
      <c r="X30" s="316"/>
      <c r="Y30" s="20"/>
      <c r="Z30" s="20"/>
    </row>
    <row r="31" spans="1:27" ht="20.100000000000001" customHeight="1">
      <c r="A31" s="20"/>
      <c r="B31" s="312"/>
      <c r="C31" s="317" t="s">
        <v>17</v>
      </c>
      <c r="D31" s="317"/>
      <c r="E31" s="317"/>
      <c r="F31" s="317"/>
      <c r="G31" s="317"/>
      <c r="H31" s="317"/>
      <c r="I31" s="317"/>
      <c r="J31" s="317"/>
      <c r="K31" s="317"/>
      <c r="L31" s="317"/>
      <c r="M31" s="313"/>
      <c r="N31" s="314"/>
      <c r="O31" s="314"/>
      <c r="P31" s="314"/>
      <c r="Q31" s="314"/>
      <c r="R31" s="314"/>
      <c r="S31" s="314"/>
      <c r="T31" s="314"/>
      <c r="U31" s="314"/>
      <c r="V31" s="314"/>
      <c r="W31" s="315"/>
      <c r="X31" s="316"/>
      <c r="Y31" s="20"/>
      <c r="Z31" s="20"/>
    </row>
    <row r="32" spans="1:27" ht="20.100000000000001" customHeight="1">
      <c r="A32" s="20"/>
      <c r="B32" s="23" t="s">
        <v>20</v>
      </c>
      <c r="C32" s="265" t="s">
        <v>21</v>
      </c>
      <c r="D32" s="265"/>
      <c r="E32" s="265"/>
      <c r="F32" s="265"/>
      <c r="G32" s="265"/>
      <c r="H32" s="265"/>
      <c r="I32" s="265"/>
      <c r="J32" s="265"/>
      <c r="K32" s="265"/>
      <c r="L32" s="266"/>
      <c r="M32" s="299"/>
      <c r="N32" s="300"/>
      <c r="O32" s="300"/>
      <c r="P32" s="300"/>
      <c r="Q32" s="300"/>
      <c r="R32" s="300"/>
      <c r="S32" s="300"/>
      <c r="T32" s="300"/>
      <c r="U32" s="300"/>
      <c r="V32" s="300"/>
      <c r="W32" s="301"/>
      <c r="X32" s="302"/>
      <c r="Y32" s="20"/>
      <c r="Z32" s="20"/>
    </row>
    <row r="33" spans="1:40" ht="20.100000000000001" customHeight="1" thickBot="1">
      <c r="A33" s="20"/>
      <c r="B33" s="26"/>
      <c r="C33" s="265" t="s">
        <v>22</v>
      </c>
      <c r="D33" s="265"/>
      <c r="E33" s="265"/>
      <c r="F33" s="265"/>
      <c r="G33" s="265"/>
      <c r="H33" s="265"/>
      <c r="I33" s="265"/>
      <c r="J33" s="265"/>
      <c r="K33" s="265"/>
      <c r="L33" s="266"/>
      <c r="M33" s="303"/>
      <c r="N33" s="304"/>
      <c r="O33" s="304"/>
      <c r="P33" s="304"/>
      <c r="Q33" s="304"/>
      <c r="R33" s="304"/>
      <c r="S33" s="304"/>
      <c r="T33" s="304"/>
      <c r="U33" s="304"/>
      <c r="V33" s="304"/>
      <c r="W33" s="305"/>
      <c r="X33" s="306"/>
      <c r="Y33" s="20"/>
      <c r="Z33" s="20"/>
    </row>
    <row r="34" spans="1:40" ht="27.6" customHeight="1">
      <c r="A34" s="20"/>
      <c r="B34" s="20"/>
      <c r="C34" s="20"/>
      <c r="D34" s="20"/>
      <c r="E34" s="20"/>
      <c r="F34" s="20"/>
      <c r="G34" s="20"/>
      <c r="H34" s="20"/>
      <c r="I34" s="20"/>
      <c r="J34" s="20"/>
      <c r="K34" s="20"/>
      <c r="L34" s="20"/>
      <c r="M34" s="20"/>
      <c r="N34" s="20"/>
      <c r="O34" s="20"/>
      <c r="P34" s="20"/>
      <c r="Q34" s="20"/>
      <c r="R34" s="20"/>
      <c r="S34" s="20"/>
      <c r="T34" s="20"/>
      <c r="U34" s="20"/>
      <c r="V34" s="20"/>
      <c r="W34" s="20"/>
      <c r="X34" s="20"/>
      <c r="Y34" s="20"/>
      <c r="Z34" s="20"/>
    </row>
    <row r="35" spans="1:40" ht="20.100000000000001" customHeight="1">
      <c r="A35" s="22" t="s">
        <v>23</v>
      </c>
      <c r="B35" s="20"/>
      <c r="C35" s="20"/>
      <c r="D35" s="20"/>
      <c r="E35" s="20"/>
      <c r="F35" s="20"/>
      <c r="G35" s="20"/>
      <c r="H35" s="20"/>
      <c r="I35" s="20"/>
      <c r="J35" s="20"/>
      <c r="K35" s="20"/>
      <c r="L35" s="20"/>
      <c r="M35" s="20"/>
      <c r="N35" s="20"/>
      <c r="O35" s="20"/>
      <c r="P35" s="20"/>
      <c r="Q35" s="20"/>
      <c r="R35" s="20"/>
      <c r="S35" s="20"/>
      <c r="T35" s="20"/>
      <c r="U35" s="20"/>
      <c r="V35" s="20"/>
      <c r="W35" s="20"/>
      <c r="X35" s="20"/>
      <c r="Y35" s="20"/>
      <c r="Z35" s="20"/>
    </row>
    <row r="36" spans="1:40" ht="14.4">
      <c r="A36" s="20"/>
      <c r="B36" s="19" t="s">
        <v>24</v>
      </c>
      <c r="C36" s="20"/>
      <c r="D36" s="20"/>
      <c r="E36" s="20"/>
      <c r="F36" s="20"/>
      <c r="G36" s="20"/>
      <c r="H36" s="20"/>
      <c r="I36" s="20"/>
      <c r="J36" s="20"/>
      <c r="K36" s="20"/>
      <c r="L36" s="20"/>
      <c r="M36" s="20"/>
      <c r="N36" s="20"/>
      <c r="O36" s="20"/>
      <c r="P36" s="20"/>
      <c r="Q36" s="20"/>
      <c r="R36" s="20"/>
      <c r="S36" s="20"/>
      <c r="T36" s="20"/>
      <c r="U36" s="20"/>
      <c r="V36" s="20"/>
      <c r="W36" s="20"/>
      <c r="X36" s="27"/>
      <c r="Y36" s="20"/>
      <c r="Z36" s="20"/>
    </row>
    <row r="37" spans="1:40" ht="13.2">
      <c r="A37" s="20"/>
      <c r="B37" s="28"/>
      <c r="C37" s="270"/>
      <c r="D37" s="270"/>
      <c r="E37" s="270"/>
      <c r="F37" s="270"/>
      <c r="G37" s="270"/>
      <c r="H37" s="270"/>
      <c r="I37" s="270"/>
      <c r="J37" s="270"/>
      <c r="K37" s="270"/>
      <c r="L37" s="270"/>
      <c r="M37" s="270"/>
      <c r="N37" s="270"/>
      <c r="O37" s="270"/>
      <c r="P37" s="270"/>
      <c r="Q37" s="270"/>
      <c r="R37" s="270"/>
      <c r="S37" s="270"/>
      <c r="T37" s="270"/>
      <c r="U37" s="270"/>
      <c r="V37" s="270"/>
      <c r="W37" s="270"/>
      <c r="X37" s="270"/>
      <c r="Y37" s="270"/>
      <c r="Z37" s="270"/>
    </row>
    <row r="38" spans="1:40" ht="28.5" customHeight="1">
      <c r="A38" s="20"/>
      <c r="B38" s="289" t="s">
        <v>25</v>
      </c>
      <c r="C38" s="290" t="s">
        <v>26</v>
      </c>
      <c r="D38" s="290"/>
      <c r="E38" s="290"/>
      <c r="F38" s="290"/>
      <c r="G38" s="290"/>
      <c r="H38" s="290"/>
      <c r="I38" s="290"/>
      <c r="J38" s="290"/>
      <c r="K38" s="290"/>
      <c r="L38" s="291"/>
      <c r="M38" s="289" t="s">
        <v>27</v>
      </c>
      <c r="N38" s="289"/>
      <c r="O38" s="289"/>
      <c r="P38" s="289"/>
      <c r="Q38" s="289"/>
      <c r="R38" s="279" t="s">
        <v>28</v>
      </c>
      <c r="S38" s="280"/>
      <c r="T38" s="280"/>
      <c r="U38" s="280"/>
      <c r="V38" s="280"/>
      <c r="W38" s="281"/>
      <c r="X38" s="289" t="s">
        <v>29</v>
      </c>
      <c r="Y38" s="272" t="s">
        <v>30</v>
      </c>
      <c r="Z38" s="295" t="s">
        <v>2038</v>
      </c>
    </row>
    <row r="39" spans="1:40" ht="28.2" customHeight="1" thickBot="1">
      <c r="A39" s="20"/>
      <c r="B39" s="289"/>
      <c r="C39" s="292"/>
      <c r="D39" s="292"/>
      <c r="E39" s="292"/>
      <c r="F39" s="292"/>
      <c r="G39" s="292"/>
      <c r="H39" s="292"/>
      <c r="I39" s="292"/>
      <c r="J39" s="292"/>
      <c r="K39" s="292"/>
      <c r="L39" s="293"/>
      <c r="M39" s="272"/>
      <c r="N39" s="272"/>
      <c r="O39" s="272"/>
      <c r="P39" s="272"/>
      <c r="Q39" s="272"/>
      <c r="R39" s="271" t="s">
        <v>31</v>
      </c>
      <c r="S39" s="272"/>
      <c r="T39" s="272"/>
      <c r="U39" s="272"/>
      <c r="V39" s="272"/>
      <c r="W39" s="224" t="s">
        <v>32</v>
      </c>
      <c r="X39" s="272"/>
      <c r="Y39" s="294"/>
      <c r="Z39" s="296"/>
    </row>
    <row r="40" spans="1:40" ht="38.25" customHeight="1">
      <c r="A40" s="20"/>
      <c r="B40" s="29">
        <v>1</v>
      </c>
      <c r="C40" s="282"/>
      <c r="D40" s="283"/>
      <c r="E40" s="283"/>
      <c r="F40" s="283"/>
      <c r="G40" s="283"/>
      <c r="H40" s="283"/>
      <c r="I40" s="283"/>
      <c r="J40" s="283"/>
      <c r="K40" s="283"/>
      <c r="L40" s="283"/>
      <c r="M40" s="273"/>
      <c r="N40" s="274"/>
      <c r="O40" s="274"/>
      <c r="P40" s="274"/>
      <c r="Q40" s="275"/>
      <c r="R40" s="276"/>
      <c r="S40" s="277"/>
      <c r="T40" s="277"/>
      <c r="U40" s="277"/>
      <c r="V40" s="278"/>
      <c r="W40" s="226"/>
      <c r="X40" s="129"/>
      <c r="Y40" s="130"/>
      <c r="Z40" s="225" t="str">
        <f>IFERROR(VLOOKUP(Y40, 【参考】数式用!$A$4:$B$54, 2, FALSE), "")</f>
        <v/>
      </c>
      <c r="AB40" s="298"/>
      <c r="AC40" s="298"/>
      <c r="AD40" s="298"/>
      <c r="AE40" s="298"/>
      <c r="AF40" s="298"/>
      <c r="AG40" s="298"/>
      <c r="AH40" s="298"/>
      <c r="AI40" s="298"/>
      <c r="AJ40" s="298"/>
      <c r="AK40" s="298"/>
      <c r="AL40" s="298"/>
      <c r="AM40" s="298"/>
      <c r="AN40" s="298"/>
    </row>
    <row r="41" spans="1:40" ht="38.25" customHeight="1">
      <c r="A41" s="20"/>
      <c r="B41" s="104">
        <f>B40+1</f>
        <v>2</v>
      </c>
      <c r="C41" s="262"/>
      <c r="D41" s="263"/>
      <c r="E41" s="263"/>
      <c r="F41" s="263"/>
      <c r="G41" s="263"/>
      <c r="H41" s="263"/>
      <c r="I41" s="263"/>
      <c r="J41" s="263"/>
      <c r="K41" s="263"/>
      <c r="L41" s="263"/>
      <c r="M41" s="256"/>
      <c r="N41" s="257"/>
      <c r="O41" s="257"/>
      <c r="P41" s="257"/>
      <c r="Q41" s="258"/>
      <c r="R41" s="259"/>
      <c r="S41" s="260"/>
      <c r="T41" s="260"/>
      <c r="U41" s="260"/>
      <c r="V41" s="261"/>
      <c r="W41" s="226"/>
      <c r="X41" s="127"/>
      <c r="Y41" s="128"/>
      <c r="Z41" s="225" t="str">
        <f>IFERROR(VLOOKUP(Y41, 【参考】数式用!$A$4:$B$54, 2, FALSE), "")</f>
        <v/>
      </c>
      <c r="AA41" s="225" t="str">
        <f>IFERROR(VLOOKUP(Z41, 【参考】数式用!$A$4:$B$54, 2, FALSE), "")</f>
        <v/>
      </c>
    </row>
    <row r="42" spans="1:40" ht="38.25" customHeight="1">
      <c r="A42" s="20"/>
      <c r="B42" s="104">
        <f t="shared" ref="B42:B105" si="0">B41+1</f>
        <v>3</v>
      </c>
      <c r="C42" s="262"/>
      <c r="D42" s="263"/>
      <c r="E42" s="263"/>
      <c r="F42" s="263"/>
      <c r="G42" s="263"/>
      <c r="H42" s="263"/>
      <c r="I42" s="263"/>
      <c r="J42" s="263"/>
      <c r="K42" s="263"/>
      <c r="L42" s="263"/>
      <c r="M42" s="256"/>
      <c r="N42" s="257"/>
      <c r="O42" s="257"/>
      <c r="P42" s="257"/>
      <c r="Q42" s="258"/>
      <c r="R42" s="259"/>
      <c r="S42" s="260"/>
      <c r="T42" s="260"/>
      <c r="U42" s="260"/>
      <c r="V42" s="261"/>
      <c r="W42" s="226"/>
      <c r="X42" s="127"/>
      <c r="Y42" s="128"/>
      <c r="Z42" s="225" t="str">
        <f>IFERROR(VLOOKUP(Y42, 【参考】数式用!$A$4:$B$54, 2, FALSE), "")</f>
        <v/>
      </c>
    </row>
    <row r="43" spans="1:40" ht="38.25" customHeight="1">
      <c r="A43" s="20"/>
      <c r="B43" s="104">
        <f t="shared" si="0"/>
        <v>4</v>
      </c>
      <c r="C43" s="252"/>
      <c r="D43" s="253"/>
      <c r="E43" s="253"/>
      <c r="F43" s="253"/>
      <c r="G43" s="253"/>
      <c r="H43" s="253"/>
      <c r="I43" s="253"/>
      <c r="J43" s="253"/>
      <c r="K43" s="253"/>
      <c r="L43" s="254"/>
      <c r="M43" s="256"/>
      <c r="N43" s="257"/>
      <c r="O43" s="257"/>
      <c r="P43" s="257"/>
      <c r="Q43" s="258"/>
      <c r="R43" s="259"/>
      <c r="S43" s="260"/>
      <c r="T43" s="260"/>
      <c r="U43" s="260"/>
      <c r="V43" s="261"/>
      <c r="W43" s="226"/>
      <c r="X43" s="127"/>
      <c r="Y43" s="128"/>
      <c r="Z43" s="225" t="str">
        <f>IFERROR(VLOOKUP(Y43, 【参考】数式用!$A$4:$B$54, 2, FALSE), "")</f>
        <v/>
      </c>
    </row>
    <row r="44" spans="1:40" ht="38.25" customHeight="1">
      <c r="A44" s="20"/>
      <c r="B44" s="104">
        <f t="shared" si="0"/>
        <v>5</v>
      </c>
      <c r="C44" s="252"/>
      <c r="D44" s="253"/>
      <c r="E44" s="253"/>
      <c r="F44" s="253"/>
      <c r="G44" s="253"/>
      <c r="H44" s="253"/>
      <c r="I44" s="253"/>
      <c r="J44" s="253"/>
      <c r="K44" s="253"/>
      <c r="L44" s="254"/>
      <c r="M44" s="256"/>
      <c r="N44" s="257"/>
      <c r="O44" s="257"/>
      <c r="P44" s="257"/>
      <c r="Q44" s="258"/>
      <c r="R44" s="259"/>
      <c r="S44" s="260"/>
      <c r="T44" s="260"/>
      <c r="U44" s="260"/>
      <c r="V44" s="261"/>
      <c r="W44" s="226"/>
      <c r="X44" s="127"/>
      <c r="Y44" s="128"/>
      <c r="Z44" s="225" t="str">
        <f>IFERROR(VLOOKUP(Y44, 【参考】数式用!$A$4:$B$54, 2, FALSE), "")</f>
        <v/>
      </c>
    </row>
    <row r="45" spans="1:40" ht="38.25" customHeight="1">
      <c r="A45" s="20"/>
      <c r="B45" s="104">
        <f t="shared" si="0"/>
        <v>6</v>
      </c>
      <c r="C45" s="252"/>
      <c r="D45" s="253"/>
      <c r="E45" s="253"/>
      <c r="F45" s="253"/>
      <c r="G45" s="253"/>
      <c r="H45" s="253"/>
      <c r="I45" s="253"/>
      <c r="J45" s="253"/>
      <c r="K45" s="253"/>
      <c r="L45" s="254"/>
      <c r="M45" s="256"/>
      <c r="N45" s="257"/>
      <c r="O45" s="257"/>
      <c r="P45" s="257"/>
      <c r="Q45" s="258"/>
      <c r="R45" s="259"/>
      <c r="S45" s="260"/>
      <c r="T45" s="260"/>
      <c r="U45" s="260"/>
      <c r="V45" s="261"/>
      <c r="W45" s="226"/>
      <c r="X45" s="127"/>
      <c r="Y45" s="128"/>
      <c r="Z45" s="225" t="str">
        <f>IFERROR(VLOOKUP(Y45, 【参考】数式用!$A$4:$B$54, 2, FALSE), "")</f>
        <v/>
      </c>
    </row>
    <row r="46" spans="1:40" ht="38.25" customHeight="1">
      <c r="A46" s="20"/>
      <c r="B46" s="104">
        <f t="shared" si="0"/>
        <v>7</v>
      </c>
      <c r="C46" s="252"/>
      <c r="D46" s="253"/>
      <c r="E46" s="253"/>
      <c r="F46" s="253"/>
      <c r="G46" s="253"/>
      <c r="H46" s="253"/>
      <c r="I46" s="253"/>
      <c r="J46" s="253"/>
      <c r="K46" s="253"/>
      <c r="L46" s="254"/>
      <c r="M46" s="256"/>
      <c r="N46" s="257"/>
      <c r="O46" s="257"/>
      <c r="P46" s="257"/>
      <c r="Q46" s="258"/>
      <c r="R46" s="259"/>
      <c r="S46" s="260"/>
      <c r="T46" s="260"/>
      <c r="U46" s="260"/>
      <c r="V46" s="261"/>
      <c r="W46" s="226"/>
      <c r="X46" s="127"/>
      <c r="Y46" s="128"/>
      <c r="Z46" s="225" t="str">
        <f>IFERROR(VLOOKUP(Y46, 【参考】数式用!$A$4:$B$54, 2, FALSE), "")</f>
        <v/>
      </c>
    </row>
    <row r="47" spans="1:40" ht="38.25" customHeight="1">
      <c r="A47" s="20"/>
      <c r="B47" s="104">
        <f t="shared" si="0"/>
        <v>8</v>
      </c>
      <c r="C47" s="252"/>
      <c r="D47" s="253"/>
      <c r="E47" s="253"/>
      <c r="F47" s="253"/>
      <c r="G47" s="253"/>
      <c r="H47" s="253"/>
      <c r="I47" s="253"/>
      <c r="J47" s="253"/>
      <c r="K47" s="253"/>
      <c r="L47" s="254"/>
      <c r="M47" s="256"/>
      <c r="N47" s="257"/>
      <c r="O47" s="257"/>
      <c r="P47" s="257"/>
      <c r="Q47" s="258"/>
      <c r="R47" s="259"/>
      <c r="S47" s="260"/>
      <c r="T47" s="260"/>
      <c r="U47" s="260"/>
      <c r="V47" s="261"/>
      <c r="W47" s="226"/>
      <c r="X47" s="127"/>
      <c r="Y47" s="128"/>
      <c r="Z47" s="225" t="str">
        <f>IFERROR(VLOOKUP(Y47, 【参考】数式用!$A$4:$B$54, 2, FALSE), "")</f>
        <v/>
      </c>
    </row>
    <row r="48" spans="1:40" ht="38.25" customHeight="1">
      <c r="A48" s="20"/>
      <c r="B48" s="104">
        <f t="shared" si="0"/>
        <v>9</v>
      </c>
      <c r="C48" s="252"/>
      <c r="D48" s="253"/>
      <c r="E48" s="253"/>
      <c r="F48" s="253"/>
      <c r="G48" s="253"/>
      <c r="H48" s="253"/>
      <c r="I48" s="253"/>
      <c r="J48" s="253"/>
      <c r="K48" s="253"/>
      <c r="L48" s="254"/>
      <c r="M48" s="256"/>
      <c r="N48" s="257"/>
      <c r="O48" s="257"/>
      <c r="P48" s="257"/>
      <c r="Q48" s="258"/>
      <c r="R48" s="259"/>
      <c r="S48" s="260"/>
      <c r="T48" s="260"/>
      <c r="U48" s="260"/>
      <c r="V48" s="261"/>
      <c r="W48" s="226"/>
      <c r="X48" s="127"/>
      <c r="Y48" s="128"/>
      <c r="Z48" s="225" t="str">
        <f>IFERROR(VLOOKUP(Y48, 【参考】数式用!$A$4:$B$54, 2, FALSE), "")</f>
        <v/>
      </c>
    </row>
    <row r="49" spans="1:26" ht="38.25" customHeight="1">
      <c r="A49" s="20"/>
      <c r="B49" s="104">
        <f t="shared" si="0"/>
        <v>10</v>
      </c>
      <c r="C49" s="252"/>
      <c r="D49" s="253"/>
      <c r="E49" s="253"/>
      <c r="F49" s="253"/>
      <c r="G49" s="253"/>
      <c r="H49" s="253"/>
      <c r="I49" s="253"/>
      <c r="J49" s="253"/>
      <c r="K49" s="253"/>
      <c r="L49" s="254"/>
      <c r="M49" s="256"/>
      <c r="N49" s="257"/>
      <c r="O49" s="257"/>
      <c r="P49" s="257"/>
      <c r="Q49" s="258"/>
      <c r="R49" s="259"/>
      <c r="S49" s="260"/>
      <c r="T49" s="260"/>
      <c r="U49" s="260"/>
      <c r="V49" s="261"/>
      <c r="W49" s="226"/>
      <c r="X49" s="127"/>
      <c r="Y49" s="128"/>
      <c r="Z49" s="225" t="str">
        <f>IFERROR(VLOOKUP(Y49, 【参考】数式用!$A$4:$B$54, 2, FALSE), "")</f>
        <v/>
      </c>
    </row>
    <row r="50" spans="1:26" ht="38.25" customHeight="1">
      <c r="A50" s="20"/>
      <c r="B50" s="220">
        <f t="shared" si="0"/>
        <v>11</v>
      </c>
      <c r="C50" s="252"/>
      <c r="D50" s="253"/>
      <c r="E50" s="253"/>
      <c r="F50" s="253"/>
      <c r="G50" s="253"/>
      <c r="H50" s="253"/>
      <c r="I50" s="253"/>
      <c r="J50" s="253"/>
      <c r="K50" s="253"/>
      <c r="L50" s="254"/>
      <c r="M50" s="256"/>
      <c r="N50" s="257"/>
      <c r="O50" s="257"/>
      <c r="P50" s="257"/>
      <c r="Q50" s="258"/>
      <c r="R50" s="259"/>
      <c r="S50" s="260"/>
      <c r="T50" s="260"/>
      <c r="U50" s="260"/>
      <c r="V50" s="261"/>
      <c r="W50" s="226"/>
      <c r="X50" s="219"/>
      <c r="Y50" s="128"/>
      <c r="Z50" s="225" t="str">
        <f>IFERROR(VLOOKUP(Y50, 【参考】数式用!$A$4:$B$54, 2, FALSE), "")</f>
        <v/>
      </c>
    </row>
    <row r="51" spans="1:26" ht="38.25" customHeight="1">
      <c r="A51" s="20"/>
      <c r="B51" s="104">
        <f t="shared" si="0"/>
        <v>12</v>
      </c>
      <c r="C51" s="252"/>
      <c r="D51" s="253"/>
      <c r="E51" s="253"/>
      <c r="F51" s="253"/>
      <c r="G51" s="253"/>
      <c r="H51" s="253"/>
      <c r="I51" s="253"/>
      <c r="J51" s="253"/>
      <c r="K51" s="253"/>
      <c r="L51" s="254"/>
      <c r="M51" s="256"/>
      <c r="N51" s="257"/>
      <c r="O51" s="257"/>
      <c r="P51" s="257"/>
      <c r="Q51" s="258"/>
      <c r="R51" s="259"/>
      <c r="S51" s="260"/>
      <c r="T51" s="260"/>
      <c r="U51" s="260"/>
      <c r="V51" s="261"/>
      <c r="W51" s="226"/>
      <c r="X51" s="127"/>
      <c r="Y51" s="128"/>
      <c r="Z51" s="225" t="str">
        <f>IFERROR(VLOOKUP(Y51, 【参考】数式用!$A$4:$B$54, 2, FALSE), "")</f>
        <v/>
      </c>
    </row>
    <row r="52" spans="1:26" ht="38.25" customHeight="1">
      <c r="A52" s="20"/>
      <c r="B52" s="104">
        <f t="shared" si="0"/>
        <v>13</v>
      </c>
      <c r="C52" s="252"/>
      <c r="D52" s="253"/>
      <c r="E52" s="253"/>
      <c r="F52" s="253"/>
      <c r="G52" s="253"/>
      <c r="H52" s="253"/>
      <c r="I52" s="253"/>
      <c r="J52" s="253"/>
      <c r="K52" s="253"/>
      <c r="L52" s="254"/>
      <c r="M52" s="256"/>
      <c r="N52" s="257"/>
      <c r="O52" s="257"/>
      <c r="P52" s="257"/>
      <c r="Q52" s="258"/>
      <c r="R52" s="259"/>
      <c r="S52" s="260"/>
      <c r="T52" s="260"/>
      <c r="U52" s="260"/>
      <c r="V52" s="261"/>
      <c r="W52" s="226"/>
      <c r="X52" s="127"/>
      <c r="Y52" s="128"/>
      <c r="Z52" s="225" t="str">
        <f>IFERROR(VLOOKUP(Y52, 【参考】数式用!$A$4:$B$54, 2, FALSE), "")</f>
        <v/>
      </c>
    </row>
    <row r="53" spans="1:26" ht="38.25" customHeight="1">
      <c r="A53" s="20"/>
      <c r="B53" s="104">
        <f t="shared" si="0"/>
        <v>14</v>
      </c>
      <c r="C53" s="252"/>
      <c r="D53" s="253"/>
      <c r="E53" s="253"/>
      <c r="F53" s="253"/>
      <c r="G53" s="253"/>
      <c r="H53" s="253"/>
      <c r="I53" s="253"/>
      <c r="J53" s="253"/>
      <c r="K53" s="253"/>
      <c r="L53" s="254"/>
      <c r="M53" s="256"/>
      <c r="N53" s="257"/>
      <c r="O53" s="257"/>
      <c r="P53" s="257"/>
      <c r="Q53" s="258"/>
      <c r="R53" s="259"/>
      <c r="S53" s="260"/>
      <c r="T53" s="260"/>
      <c r="U53" s="260"/>
      <c r="V53" s="261"/>
      <c r="W53" s="226"/>
      <c r="X53" s="127"/>
      <c r="Y53" s="128"/>
      <c r="Z53" s="225" t="str">
        <f>IFERROR(VLOOKUP(Y53, 【参考】数式用!$A$4:$B$54, 2, FALSE), "")</f>
        <v/>
      </c>
    </row>
    <row r="54" spans="1:26" ht="38.25" customHeight="1">
      <c r="A54" s="20"/>
      <c r="B54" s="104">
        <f t="shared" si="0"/>
        <v>15</v>
      </c>
      <c r="C54" s="252"/>
      <c r="D54" s="253"/>
      <c r="E54" s="253"/>
      <c r="F54" s="253"/>
      <c r="G54" s="253"/>
      <c r="H54" s="253"/>
      <c r="I54" s="253"/>
      <c r="J54" s="253"/>
      <c r="K54" s="253"/>
      <c r="L54" s="254"/>
      <c r="M54" s="256"/>
      <c r="N54" s="257"/>
      <c r="O54" s="257"/>
      <c r="P54" s="257"/>
      <c r="Q54" s="258"/>
      <c r="R54" s="259"/>
      <c r="S54" s="260"/>
      <c r="T54" s="260"/>
      <c r="U54" s="260"/>
      <c r="V54" s="261"/>
      <c r="W54" s="226"/>
      <c r="X54" s="127"/>
      <c r="Y54" s="128"/>
      <c r="Z54" s="225" t="str">
        <f>IFERROR(VLOOKUP(Y54, 【参考】数式用!$A$4:$B$54, 2, FALSE), "")</f>
        <v/>
      </c>
    </row>
    <row r="55" spans="1:26" ht="38.25" customHeight="1">
      <c r="A55" s="20"/>
      <c r="B55" s="104">
        <f t="shared" si="0"/>
        <v>16</v>
      </c>
      <c r="C55" s="252"/>
      <c r="D55" s="253"/>
      <c r="E55" s="253"/>
      <c r="F55" s="253"/>
      <c r="G55" s="253"/>
      <c r="H55" s="253"/>
      <c r="I55" s="253"/>
      <c r="J55" s="253"/>
      <c r="K55" s="253"/>
      <c r="L55" s="254"/>
      <c r="M55" s="256"/>
      <c r="N55" s="257"/>
      <c r="O55" s="257"/>
      <c r="P55" s="257"/>
      <c r="Q55" s="258"/>
      <c r="R55" s="259"/>
      <c r="S55" s="260"/>
      <c r="T55" s="260"/>
      <c r="U55" s="260"/>
      <c r="V55" s="261"/>
      <c r="W55" s="226"/>
      <c r="X55" s="127"/>
      <c r="Y55" s="128"/>
      <c r="Z55" s="225" t="str">
        <f>IFERROR(VLOOKUP(Y55, 【参考】数式用!$A$4:$B$54, 2, FALSE), "")</f>
        <v/>
      </c>
    </row>
    <row r="56" spans="1:26" ht="38.25" customHeight="1">
      <c r="A56" s="20"/>
      <c r="B56" s="104">
        <f t="shared" si="0"/>
        <v>17</v>
      </c>
      <c r="C56" s="252"/>
      <c r="D56" s="253"/>
      <c r="E56" s="253"/>
      <c r="F56" s="253"/>
      <c r="G56" s="253"/>
      <c r="H56" s="253"/>
      <c r="I56" s="253"/>
      <c r="J56" s="253"/>
      <c r="K56" s="253"/>
      <c r="L56" s="254"/>
      <c r="M56" s="256"/>
      <c r="N56" s="257"/>
      <c r="O56" s="257"/>
      <c r="P56" s="257"/>
      <c r="Q56" s="258"/>
      <c r="R56" s="259"/>
      <c r="S56" s="260"/>
      <c r="T56" s="260"/>
      <c r="U56" s="260"/>
      <c r="V56" s="261"/>
      <c r="W56" s="226"/>
      <c r="X56" s="127"/>
      <c r="Y56" s="128"/>
      <c r="Z56" s="225" t="str">
        <f>IFERROR(VLOOKUP(Y56, 【参考】数式用!$A$4:$B$54, 2, FALSE), "")</f>
        <v/>
      </c>
    </row>
    <row r="57" spans="1:26" ht="38.25" customHeight="1">
      <c r="A57" s="20"/>
      <c r="B57" s="104">
        <f t="shared" si="0"/>
        <v>18</v>
      </c>
      <c r="C57" s="252"/>
      <c r="D57" s="253"/>
      <c r="E57" s="253"/>
      <c r="F57" s="253"/>
      <c r="G57" s="253"/>
      <c r="H57" s="253"/>
      <c r="I57" s="253"/>
      <c r="J57" s="253"/>
      <c r="K57" s="253"/>
      <c r="L57" s="254"/>
      <c r="M57" s="256"/>
      <c r="N57" s="257"/>
      <c r="O57" s="257"/>
      <c r="P57" s="257"/>
      <c r="Q57" s="258"/>
      <c r="R57" s="259"/>
      <c r="S57" s="260"/>
      <c r="T57" s="260"/>
      <c r="U57" s="260"/>
      <c r="V57" s="261"/>
      <c r="W57" s="226"/>
      <c r="X57" s="127"/>
      <c r="Y57" s="128"/>
      <c r="Z57" s="225" t="str">
        <f>IFERROR(VLOOKUP(Y57, 【参考】数式用!$A$4:$B$54, 2, FALSE), "")</f>
        <v/>
      </c>
    </row>
    <row r="58" spans="1:26" ht="38.25" customHeight="1">
      <c r="A58" s="20"/>
      <c r="B58" s="104">
        <f t="shared" si="0"/>
        <v>19</v>
      </c>
      <c r="C58" s="252"/>
      <c r="D58" s="253"/>
      <c r="E58" s="253"/>
      <c r="F58" s="253"/>
      <c r="G58" s="253"/>
      <c r="H58" s="253"/>
      <c r="I58" s="253"/>
      <c r="J58" s="253"/>
      <c r="K58" s="253"/>
      <c r="L58" s="254"/>
      <c r="M58" s="256"/>
      <c r="N58" s="257"/>
      <c r="O58" s="257"/>
      <c r="P58" s="257"/>
      <c r="Q58" s="258"/>
      <c r="R58" s="259"/>
      <c r="S58" s="260"/>
      <c r="T58" s="260"/>
      <c r="U58" s="260"/>
      <c r="V58" s="261"/>
      <c r="W58" s="226"/>
      <c r="X58" s="127"/>
      <c r="Y58" s="128"/>
      <c r="Z58" s="225" t="str">
        <f>IFERROR(VLOOKUP(Y58, 【参考】数式用!$A$4:$B$54, 2, FALSE), "")</f>
        <v/>
      </c>
    </row>
    <row r="59" spans="1:26" ht="38.25" customHeight="1">
      <c r="A59" s="20"/>
      <c r="B59" s="104">
        <f t="shared" si="0"/>
        <v>20</v>
      </c>
      <c r="C59" s="252"/>
      <c r="D59" s="253"/>
      <c r="E59" s="253"/>
      <c r="F59" s="253"/>
      <c r="G59" s="253"/>
      <c r="H59" s="253"/>
      <c r="I59" s="253"/>
      <c r="J59" s="253"/>
      <c r="K59" s="253"/>
      <c r="L59" s="254"/>
      <c r="M59" s="256"/>
      <c r="N59" s="257"/>
      <c r="O59" s="257"/>
      <c r="P59" s="257"/>
      <c r="Q59" s="258"/>
      <c r="R59" s="259"/>
      <c r="S59" s="260"/>
      <c r="T59" s="260"/>
      <c r="U59" s="260"/>
      <c r="V59" s="261"/>
      <c r="W59" s="226"/>
      <c r="X59" s="127"/>
      <c r="Y59" s="128"/>
      <c r="Z59" s="225" t="str">
        <f>IFERROR(VLOOKUP(Y59, 【参考】数式用!$A$4:$B$54, 2, FALSE), "")</f>
        <v/>
      </c>
    </row>
    <row r="60" spans="1:26" ht="38.25" customHeight="1">
      <c r="A60" s="20"/>
      <c r="B60" s="104">
        <f t="shared" si="0"/>
        <v>21</v>
      </c>
      <c r="C60" s="252"/>
      <c r="D60" s="253"/>
      <c r="E60" s="253"/>
      <c r="F60" s="253"/>
      <c r="G60" s="253"/>
      <c r="H60" s="253"/>
      <c r="I60" s="253"/>
      <c r="J60" s="253"/>
      <c r="K60" s="253"/>
      <c r="L60" s="254"/>
      <c r="M60" s="256"/>
      <c r="N60" s="257"/>
      <c r="O60" s="257"/>
      <c r="P60" s="257"/>
      <c r="Q60" s="258"/>
      <c r="R60" s="259"/>
      <c r="S60" s="260"/>
      <c r="T60" s="260"/>
      <c r="U60" s="260"/>
      <c r="V60" s="261"/>
      <c r="W60" s="226"/>
      <c r="X60" s="127"/>
      <c r="Y60" s="128"/>
      <c r="Z60" s="225" t="str">
        <f>IFERROR(VLOOKUP(Y60, 【参考】数式用!$A$4:$B$54, 2, FALSE), "")</f>
        <v/>
      </c>
    </row>
    <row r="61" spans="1:26" ht="38.25" customHeight="1">
      <c r="A61" s="20"/>
      <c r="B61" s="104">
        <f t="shared" si="0"/>
        <v>22</v>
      </c>
      <c r="C61" s="252"/>
      <c r="D61" s="253"/>
      <c r="E61" s="253"/>
      <c r="F61" s="253"/>
      <c r="G61" s="253"/>
      <c r="H61" s="253"/>
      <c r="I61" s="253"/>
      <c r="J61" s="253"/>
      <c r="K61" s="253"/>
      <c r="L61" s="254"/>
      <c r="M61" s="256"/>
      <c r="N61" s="257"/>
      <c r="O61" s="257"/>
      <c r="P61" s="257"/>
      <c r="Q61" s="258"/>
      <c r="R61" s="259"/>
      <c r="S61" s="260"/>
      <c r="T61" s="260"/>
      <c r="U61" s="260"/>
      <c r="V61" s="261"/>
      <c r="W61" s="226"/>
      <c r="X61" s="127"/>
      <c r="Y61" s="128"/>
      <c r="Z61" s="225" t="str">
        <f>IFERROR(VLOOKUP(Y61, 【参考】数式用!$A$4:$B$54, 2, FALSE), "")</f>
        <v/>
      </c>
    </row>
    <row r="62" spans="1:26" ht="38.25" customHeight="1">
      <c r="A62" s="20"/>
      <c r="B62" s="104">
        <f t="shared" si="0"/>
        <v>23</v>
      </c>
      <c r="C62" s="252"/>
      <c r="D62" s="253"/>
      <c r="E62" s="253"/>
      <c r="F62" s="253"/>
      <c r="G62" s="253"/>
      <c r="H62" s="253"/>
      <c r="I62" s="253"/>
      <c r="J62" s="253"/>
      <c r="K62" s="253"/>
      <c r="L62" s="254"/>
      <c r="M62" s="256"/>
      <c r="N62" s="257"/>
      <c r="O62" s="257"/>
      <c r="P62" s="257"/>
      <c r="Q62" s="258"/>
      <c r="R62" s="259"/>
      <c r="S62" s="260"/>
      <c r="T62" s="260"/>
      <c r="U62" s="260"/>
      <c r="V62" s="261"/>
      <c r="W62" s="226"/>
      <c r="X62" s="127"/>
      <c r="Y62" s="128"/>
      <c r="Z62" s="225" t="str">
        <f>IFERROR(VLOOKUP(Y62, 【参考】数式用!$A$4:$B$54, 2, FALSE), "")</f>
        <v/>
      </c>
    </row>
    <row r="63" spans="1:26" ht="38.25" customHeight="1">
      <c r="A63" s="20"/>
      <c r="B63" s="104">
        <f t="shared" si="0"/>
        <v>24</v>
      </c>
      <c r="C63" s="252"/>
      <c r="D63" s="253"/>
      <c r="E63" s="253"/>
      <c r="F63" s="253"/>
      <c r="G63" s="253"/>
      <c r="H63" s="253"/>
      <c r="I63" s="253"/>
      <c r="J63" s="253"/>
      <c r="K63" s="253"/>
      <c r="L63" s="254"/>
      <c r="M63" s="256"/>
      <c r="N63" s="257"/>
      <c r="O63" s="257"/>
      <c r="P63" s="257"/>
      <c r="Q63" s="258"/>
      <c r="R63" s="259"/>
      <c r="S63" s="260"/>
      <c r="T63" s="260"/>
      <c r="U63" s="260"/>
      <c r="V63" s="261"/>
      <c r="W63" s="226"/>
      <c r="X63" s="127"/>
      <c r="Y63" s="128"/>
      <c r="Z63" s="225" t="str">
        <f>IFERROR(VLOOKUP(Y63, 【参考】数式用!$A$4:$B$54, 2, FALSE), "")</f>
        <v/>
      </c>
    </row>
    <row r="64" spans="1:26" ht="38.25" customHeight="1">
      <c r="A64" s="20"/>
      <c r="B64" s="104">
        <f t="shared" si="0"/>
        <v>25</v>
      </c>
      <c r="C64" s="252"/>
      <c r="D64" s="253"/>
      <c r="E64" s="253"/>
      <c r="F64" s="253"/>
      <c r="G64" s="253"/>
      <c r="H64" s="253"/>
      <c r="I64" s="253"/>
      <c r="J64" s="253"/>
      <c r="K64" s="253"/>
      <c r="L64" s="254"/>
      <c r="M64" s="256"/>
      <c r="N64" s="257"/>
      <c r="O64" s="257"/>
      <c r="P64" s="257"/>
      <c r="Q64" s="258"/>
      <c r="R64" s="259"/>
      <c r="S64" s="260"/>
      <c r="T64" s="260"/>
      <c r="U64" s="260"/>
      <c r="V64" s="261"/>
      <c r="W64" s="226"/>
      <c r="X64" s="127"/>
      <c r="Y64" s="128"/>
      <c r="Z64" s="225" t="str">
        <f>IFERROR(VLOOKUP(Y64, 【参考】数式用!$A$4:$B$54, 2, FALSE), "")</f>
        <v/>
      </c>
    </row>
    <row r="65" spans="1:26" ht="38.25" customHeight="1">
      <c r="A65" s="20"/>
      <c r="B65" s="104">
        <f t="shared" si="0"/>
        <v>26</v>
      </c>
      <c r="C65" s="252"/>
      <c r="D65" s="253"/>
      <c r="E65" s="253"/>
      <c r="F65" s="253"/>
      <c r="G65" s="253"/>
      <c r="H65" s="253"/>
      <c r="I65" s="253"/>
      <c r="J65" s="253"/>
      <c r="K65" s="253"/>
      <c r="L65" s="254"/>
      <c r="M65" s="256"/>
      <c r="N65" s="257"/>
      <c r="O65" s="257"/>
      <c r="P65" s="257"/>
      <c r="Q65" s="258"/>
      <c r="R65" s="259"/>
      <c r="S65" s="260"/>
      <c r="T65" s="260"/>
      <c r="U65" s="260"/>
      <c r="V65" s="261"/>
      <c r="W65" s="226"/>
      <c r="X65" s="127"/>
      <c r="Y65" s="128"/>
      <c r="Z65" s="225" t="str">
        <f>IFERROR(VLOOKUP(Y65, 【参考】数式用!$A$4:$B$54, 2, FALSE), "")</f>
        <v/>
      </c>
    </row>
    <row r="66" spans="1:26" ht="38.25" customHeight="1">
      <c r="A66" s="20"/>
      <c r="B66" s="104">
        <f t="shared" si="0"/>
        <v>27</v>
      </c>
      <c r="C66" s="252"/>
      <c r="D66" s="253"/>
      <c r="E66" s="253"/>
      <c r="F66" s="253"/>
      <c r="G66" s="253"/>
      <c r="H66" s="253"/>
      <c r="I66" s="253"/>
      <c r="J66" s="253"/>
      <c r="K66" s="253"/>
      <c r="L66" s="254"/>
      <c r="M66" s="256"/>
      <c r="N66" s="257"/>
      <c r="O66" s="257"/>
      <c r="P66" s="257"/>
      <c r="Q66" s="258"/>
      <c r="R66" s="259"/>
      <c r="S66" s="260"/>
      <c r="T66" s="260"/>
      <c r="U66" s="260"/>
      <c r="V66" s="261"/>
      <c r="W66" s="226"/>
      <c r="X66" s="127"/>
      <c r="Y66" s="128"/>
      <c r="Z66" s="225" t="str">
        <f>IFERROR(VLOOKUP(Y66, 【参考】数式用!$A$4:$B$54, 2, FALSE), "")</f>
        <v/>
      </c>
    </row>
    <row r="67" spans="1:26" ht="38.25" customHeight="1">
      <c r="A67" s="20"/>
      <c r="B67" s="104">
        <f t="shared" si="0"/>
        <v>28</v>
      </c>
      <c r="C67" s="252"/>
      <c r="D67" s="253"/>
      <c r="E67" s="253"/>
      <c r="F67" s="253"/>
      <c r="G67" s="253"/>
      <c r="H67" s="253"/>
      <c r="I67" s="253"/>
      <c r="J67" s="253"/>
      <c r="K67" s="253"/>
      <c r="L67" s="254"/>
      <c r="M67" s="256"/>
      <c r="N67" s="257"/>
      <c r="O67" s="257"/>
      <c r="P67" s="257"/>
      <c r="Q67" s="258"/>
      <c r="R67" s="259"/>
      <c r="S67" s="260"/>
      <c r="T67" s="260"/>
      <c r="U67" s="260"/>
      <c r="V67" s="261"/>
      <c r="W67" s="226"/>
      <c r="X67" s="127"/>
      <c r="Y67" s="128"/>
      <c r="Z67" s="225" t="str">
        <f>IFERROR(VLOOKUP(Y67, 【参考】数式用!$A$4:$B$54, 2, FALSE), "")</f>
        <v/>
      </c>
    </row>
    <row r="68" spans="1:26" ht="38.25" customHeight="1">
      <c r="A68" s="20"/>
      <c r="B68" s="104">
        <f t="shared" si="0"/>
        <v>29</v>
      </c>
      <c r="C68" s="252"/>
      <c r="D68" s="253"/>
      <c r="E68" s="253"/>
      <c r="F68" s="253"/>
      <c r="G68" s="253"/>
      <c r="H68" s="253"/>
      <c r="I68" s="253"/>
      <c r="J68" s="253"/>
      <c r="K68" s="253"/>
      <c r="L68" s="254"/>
      <c r="M68" s="256"/>
      <c r="N68" s="257"/>
      <c r="O68" s="257"/>
      <c r="P68" s="257"/>
      <c r="Q68" s="258"/>
      <c r="R68" s="259"/>
      <c r="S68" s="260"/>
      <c r="T68" s="260"/>
      <c r="U68" s="260"/>
      <c r="V68" s="261"/>
      <c r="W68" s="226"/>
      <c r="X68" s="127"/>
      <c r="Y68" s="128"/>
      <c r="Z68" s="225" t="str">
        <f>IFERROR(VLOOKUP(Y68, 【参考】数式用!$A$4:$B$54, 2, FALSE), "")</f>
        <v/>
      </c>
    </row>
    <row r="69" spans="1:26" ht="38.25" customHeight="1">
      <c r="A69" s="20"/>
      <c r="B69" s="104">
        <f t="shared" si="0"/>
        <v>30</v>
      </c>
      <c r="C69" s="252"/>
      <c r="D69" s="253"/>
      <c r="E69" s="253"/>
      <c r="F69" s="253"/>
      <c r="G69" s="253"/>
      <c r="H69" s="253"/>
      <c r="I69" s="253"/>
      <c r="J69" s="253"/>
      <c r="K69" s="253"/>
      <c r="L69" s="254"/>
      <c r="M69" s="256"/>
      <c r="N69" s="257"/>
      <c r="O69" s="257"/>
      <c r="P69" s="257"/>
      <c r="Q69" s="258"/>
      <c r="R69" s="259"/>
      <c r="S69" s="260"/>
      <c r="T69" s="260"/>
      <c r="U69" s="260"/>
      <c r="V69" s="261"/>
      <c r="W69" s="226"/>
      <c r="X69" s="127"/>
      <c r="Y69" s="128"/>
      <c r="Z69" s="225" t="str">
        <f>IFERROR(VLOOKUP(Y69, 【参考】数式用!$A$4:$B$54, 2, FALSE), "")</f>
        <v/>
      </c>
    </row>
    <row r="70" spans="1:26" ht="38.25" customHeight="1">
      <c r="A70" s="20"/>
      <c r="B70" s="104">
        <f t="shared" si="0"/>
        <v>31</v>
      </c>
      <c r="C70" s="252"/>
      <c r="D70" s="253"/>
      <c r="E70" s="253"/>
      <c r="F70" s="253"/>
      <c r="G70" s="253"/>
      <c r="H70" s="253"/>
      <c r="I70" s="253"/>
      <c r="J70" s="253"/>
      <c r="K70" s="253"/>
      <c r="L70" s="254"/>
      <c r="M70" s="256"/>
      <c r="N70" s="257"/>
      <c r="O70" s="257"/>
      <c r="P70" s="257"/>
      <c r="Q70" s="258"/>
      <c r="R70" s="259"/>
      <c r="S70" s="260"/>
      <c r="T70" s="260"/>
      <c r="U70" s="260"/>
      <c r="V70" s="261"/>
      <c r="W70" s="226"/>
      <c r="X70" s="127"/>
      <c r="Y70" s="128"/>
      <c r="Z70" s="225" t="str">
        <f>IFERROR(VLOOKUP(Y70, 【参考】数式用!$A$4:$B$54, 2, FALSE), "")</f>
        <v/>
      </c>
    </row>
    <row r="71" spans="1:26" ht="38.25" customHeight="1">
      <c r="A71" s="20"/>
      <c r="B71" s="104">
        <f t="shared" si="0"/>
        <v>32</v>
      </c>
      <c r="C71" s="252"/>
      <c r="D71" s="253"/>
      <c r="E71" s="253"/>
      <c r="F71" s="253"/>
      <c r="G71" s="253"/>
      <c r="H71" s="253"/>
      <c r="I71" s="253"/>
      <c r="J71" s="253"/>
      <c r="K71" s="253"/>
      <c r="L71" s="254"/>
      <c r="M71" s="256"/>
      <c r="N71" s="257"/>
      <c r="O71" s="257"/>
      <c r="P71" s="257"/>
      <c r="Q71" s="258"/>
      <c r="R71" s="259"/>
      <c r="S71" s="260"/>
      <c r="T71" s="260"/>
      <c r="U71" s="260"/>
      <c r="V71" s="261"/>
      <c r="W71" s="226"/>
      <c r="X71" s="127"/>
      <c r="Y71" s="128"/>
      <c r="Z71" s="225" t="str">
        <f>IFERROR(VLOOKUP(Y71, 【参考】数式用!$A$4:$B$54, 2, FALSE), "")</f>
        <v/>
      </c>
    </row>
    <row r="72" spans="1:26" ht="38.25" customHeight="1">
      <c r="A72" s="20"/>
      <c r="B72" s="104">
        <f t="shared" si="0"/>
        <v>33</v>
      </c>
      <c r="C72" s="252"/>
      <c r="D72" s="253"/>
      <c r="E72" s="253"/>
      <c r="F72" s="253"/>
      <c r="G72" s="253"/>
      <c r="H72" s="253"/>
      <c r="I72" s="253"/>
      <c r="J72" s="253"/>
      <c r="K72" s="253"/>
      <c r="L72" s="254"/>
      <c r="M72" s="256"/>
      <c r="N72" s="257"/>
      <c r="O72" s="257"/>
      <c r="P72" s="257"/>
      <c r="Q72" s="258"/>
      <c r="R72" s="259"/>
      <c r="S72" s="260"/>
      <c r="T72" s="260"/>
      <c r="U72" s="260"/>
      <c r="V72" s="261"/>
      <c r="W72" s="226"/>
      <c r="X72" s="127"/>
      <c r="Y72" s="128"/>
      <c r="Z72" s="225" t="str">
        <f>IFERROR(VLOOKUP(Y72, 【参考】数式用!$A$4:$B$54, 2, FALSE), "")</f>
        <v/>
      </c>
    </row>
    <row r="73" spans="1:26" ht="38.25" customHeight="1">
      <c r="A73" s="20"/>
      <c r="B73" s="104">
        <f t="shared" si="0"/>
        <v>34</v>
      </c>
      <c r="C73" s="252"/>
      <c r="D73" s="253"/>
      <c r="E73" s="253"/>
      <c r="F73" s="253"/>
      <c r="G73" s="253"/>
      <c r="H73" s="253"/>
      <c r="I73" s="253"/>
      <c r="J73" s="253"/>
      <c r="K73" s="253"/>
      <c r="L73" s="254"/>
      <c r="M73" s="256"/>
      <c r="N73" s="257"/>
      <c r="O73" s="257"/>
      <c r="P73" s="257"/>
      <c r="Q73" s="258"/>
      <c r="R73" s="259"/>
      <c r="S73" s="260"/>
      <c r="T73" s="260"/>
      <c r="U73" s="260"/>
      <c r="V73" s="261"/>
      <c r="W73" s="226"/>
      <c r="X73" s="127"/>
      <c r="Y73" s="128"/>
      <c r="Z73" s="225" t="str">
        <f>IFERROR(VLOOKUP(Y73, 【参考】数式用!$A$4:$B$54, 2, FALSE), "")</f>
        <v/>
      </c>
    </row>
    <row r="74" spans="1:26" ht="38.25" customHeight="1">
      <c r="A74" s="20"/>
      <c r="B74" s="104">
        <f t="shared" si="0"/>
        <v>35</v>
      </c>
      <c r="C74" s="252"/>
      <c r="D74" s="253"/>
      <c r="E74" s="253"/>
      <c r="F74" s="253"/>
      <c r="G74" s="253"/>
      <c r="H74" s="253"/>
      <c r="I74" s="253"/>
      <c r="J74" s="253"/>
      <c r="K74" s="253"/>
      <c r="L74" s="254"/>
      <c r="M74" s="256"/>
      <c r="N74" s="257"/>
      <c r="O74" s="257"/>
      <c r="P74" s="257"/>
      <c r="Q74" s="258"/>
      <c r="R74" s="259"/>
      <c r="S74" s="260"/>
      <c r="T74" s="260"/>
      <c r="U74" s="260"/>
      <c r="V74" s="261"/>
      <c r="W74" s="226"/>
      <c r="X74" s="127"/>
      <c r="Y74" s="128"/>
      <c r="Z74" s="225" t="str">
        <f>IFERROR(VLOOKUP(Y74, 【参考】数式用!$A$4:$B$54, 2, FALSE), "")</f>
        <v/>
      </c>
    </row>
    <row r="75" spans="1:26" ht="38.25" customHeight="1">
      <c r="A75" s="20"/>
      <c r="B75" s="104">
        <f t="shared" si="0"/>
        <v>36</v>
      </c>
      <c r="C75" s="252"/>
      <c r="D75" s="253"/>
      <c r="E75" s="253"/>
      <c r="F75" s="253"/>
      <c r="G75" s="253"/>
      <c r="H75" s="253"/>
      <c r="I75" s="253"/>
      <c r="J75" s="253"/>
      <c r="K75" s="253"/>
      <c r="L75" s="254"/>
      <c r="M75" s="256"/>
      <c r="N75" s="257"/>
      <c r="O75" s="257"/>
      <c r="P75" s="257"/>
      <c r="Q75" s="258"/>
      <c r="R75" s="259"/>
      <c r="S75" s="260"/>
      <c r="T75" s="260"/>
      <c r="U75" s="260"/>
      <c r="V75" s="261"/>
      <c r="W75" s="226"/>
      <c r="X75" s="127"/>
      <c r="Y75" s="128"/>
      <c r="Z75" s="225" t="str">
        <f>IFERROR(VLOOKUP(Y75, 【参考】数式用!$A$4:$B$54, 2, FALSE), "")</f>
        <v/>
      </c>
    </row>
    <row r="76" spans="1:26" ht="38.25" customHeight="1">
      <c r="A76" s="20"/>
      <c r="B76" s="104">
        <f t="shared" si="0"/>
        <v>37</v>
      </c>
      <c r="C76" s="252"/>
      <c r="D76" s="253"/>
      <c r="E76" s="253"/>
      <c r="F76" s="253"/>
      <c r="G76" s="253"/>
      <c r="H76" s="253"/>
      <c r="I76" s="253"/>
      <c r="J76" s="253"/>
      <c r="K76" s="253"/>
      <c r="L76" s="254"/>
      <c r="M76" s="256"/>
      <c r="N76" s="257"/>
      <c r="O76" s="257"/>
      <c r="P76" s="257"/>
      <c r="Q76" s="258"/>
      <c r="R76" s="259"/>
      <c r="S76" s="260"/>
      <c r="T76" s="260"/>
      <c r="U76" s="260"/>
      <c r="V76" s="261"/>
      <c r="W76" s="226"/>
      <c r="X76" s="127"/>
      <c r="Y76" s="128"/>
      <c r="Z76" s="225" t="str">
        <f>IFERROR(VLOOKUP(Y76, 【参考】数式用!$A$4:$B$54, 2, FALSE), "")</f>
        <v/>
      </c>
    </row>
    <row r="77" spans="1:26" ht="38.25" customHeight="1">
      <c r="A77" s="20"/>
      <c r="B77" s="104">
        <f t="shared" si="0"/>
        <v>38</v>
      </c>
      <c r="C77" s="252"/>
      <c r="D77" s="253"/>
      <c r="E77" s="253"/>
      <c r="F77" s="253"/>
      <c r="G77" s="253"/>
      <c r="H77" s="253"/>
      <c r="I77" s="253"/>
      <c r="J77" s="253"/>
      <c r="K77" s="253"/>
      <c r="L77" s="254"/>
      <c r="M77" s="256"/>
      <c r="N77" s="257"/>
      <c r="O77" s="257"/>
      <c r="P77" s="257"/>
      <c r="Q77" s="258"/>
      <c r="R77" s="259"/>
      <c r="S77" s="260"/>
      <c r="T77" s="260"/>
      <c r="U77" s="260"/>
      <c r="V77" s="261"/>
      <c r="W77" s="226"/>
      <c r="X77" s="127"/>
      <c r="Y77" s="128"/>
      <c r="Z77" s="225" t="str">
        <f>IFERROR(VLOOKUP(Y77, 【参考】数式用!$A$4:$B$54, 2, FALSE), "")</f>
        <v/>
      </c>
    </row>
    <row r="78" spans="1:26" ht="38.25" customHeight="1">
      <c r="A78" s="20"/>
      <c r="B78" s="104">
        <f t="shared" si="0"/>
        <v>39</v>
      </c>
      <c r="C78" s="252"/>
      <c r="D78" s="253"/>
      <c r="E78" s="253"/>
      <c r="F78" s="253"/>
      <c r="G78" s="253"/>
      <c r="H78" s="253"/>
      <c r="I78" s="253"/>
      <c r="J78" s="253"/>
      <c r="K78" s="253"/>
      <c r="L78" s="254"/>
      <c r="M78" s="256"/>
      <c r="N78" s="257"/>
      <c r="O78" s="257"/>
      <c r="P78" s="257"/>
      <c r="Q78" s="258"/>
      <c r="R78" s="259"/>
      <c r="S78" s="260"/>
      <c r="T78" s="260"/>
      <c r="U78" s="260"/>
      <c r="V78" s="261"/>
      <c r="W78" s="226"/>
      <c r="X78" s="127"/>
      <c r="Y78" s="128"/>
      <c r="Z78" s="225" t="str">
        <f>IFERROR(VLOOKUP(Y78, 【参考】数式用!$A$4:$B$54, 2, FALSE), "")</f>
        <v/>
      </c>
    </row>
    <row r="79" spans="1:26" ht="38.25" customHeight="1">
      <c r="A79" s="20"/>
      <c r="B79" s="104">
        <f t="shared" si="0"/>
        <v>40</v>
      </c>
      <c r="C79" s="252"/>
      <c r="D79" s="253"/>
      <c r="E79" s="253"/>
      <c r="F79" s="253"/>
      <c r="G79" s="253"/>
      <c r="H79" s="253"/>
      <c r="I79" s="253"/>
      <c r="J79" s="253"/>
      <c r="K79" s="253"/>
      <c r="L79" s="254"/>
      <c r="M79" s="256"/>
      <c r="N79" s="257"/>
      <c r="O79" s="257"/>
      <c r="P79" s="257"/>
      <c r="Q79" s="258"/>
      <c r="R79" s="259"/>
      <c r="S79" s="260"/>
      <c r="T79" s="260"/>
      <c r="U79" s="260"/>
      <c r="V79" s="261"/>
      <c r="W79" s="226"/>
      <c r="X79" s="127"/>
      <c r="Y79" s="128"/>
      <c r="Z79" s="225" t="str">
        <f>IFERROR(VLOOKUP(Y79, 【参考】数式用!$A$4:$B$54, 2, FALSE), "")</f>
        <v/>
      </c>
    </row>
    <row r="80" spans="1:26" ht="38.25" customHeight="1">
      <c r="A80" s="20"/>
      <c r="B80" s="104">
        <f t="shared" si="0"/>
        <v>41</v>
      </c>
      <c r="C80" s="252"/>
      <c r="D80" s="253"/>
      <c r="E80" s="253"/>
      <c r="F80" s="253"/>
      <c r="G80" s="253"/>
      <c r="H80" s="253"/>
      <c r="I80" s="253"/>
      <c r="J80" s="253"/>
      <c r="K80" s="253"/>
      <c r="L80" s="254"/>
      <c r="M80" s="256"/>
      <c r="N80" s="257"/>
      <c r="O80" s="257"/>
      <c r="P80" s="257"/>
      <c r="Q80" s="258"/>
      <c r="R80" s="259"/>
      <c r="S80" s="260"/>
      <c r="T80" s="260"/>
      <c r="U80" s="260"/>
      <c r="V80" s="261"/>
      <c r="W80" s="226"/>
      <c r="X80" s="127"/>
      <c r="Y80" s="128"/>
      <c r="Z80" s="225" t="str">
        <f>IFERROR(VLOOKUP(Y80, 【参考】数式用!$A$4:$B$54, 2, FALSE), "")</f>
        <v/>
      </c>
    </row>
    <row r="81" spans="1:26" ht="38.25" customHeight="1">
      <c r="A81" s="20"/>
      <c r="B81" s="104">
        <f t="shared" si="0"/>
        <v>42</v>
      </c>
      <c r="C81" s="252"/>
      <c r="D81" s="253"/>
      <c r="E81" s="253"/>
      <c r="F81" s="253"/>
      <c r="G81" s="253"/>
      <c r="H81" s="253"/>
      <c r="I81" s="253"/>
      <c r="J81" s="253"/>
      <c r="K81" s="253"/>
      <c r="L81" s="254"/>
      <c r="M81" s="256"/>
      <c r="N81" s="257"/>
      <c r="O81" s="257"/>
      <c r="P81" s="257"/>
      <c r="Q81" s="258"/>
      <c r="R81" s="259"/>
      <c r="S81" s="260"/>
      <c r="T81" s="260"/>
      <c r="U81" s="260"/>
      <c r="V81" s="261"/>
      <c r="W81" s="226"/>
      <c r="X81" s="127"/>
      <c r="Y81" s="128"/>
      <c r="Z81" s="225" t="str">
        <f>IFERROR(VLOOKUP(Y81, 【参考】数式用!$A$4:$B$54, 2, FALSE), "")</f>
        <v/>
      </c>
    </row>
    <row r="82" spans="1:26" ht="38.25" customHeight="1">
      <c r="A82" s="20"/>
      <c r="B82" s="104">
        <f t="shared" si="0"/>
        <v>43</v>
      </c>
      <c r="C82" s="252"/>
      <c r="D82" s="253"/>
      <c r="E82" s="253"/>
      <c r="F82" s="253"/>
      <c r="G82" s="253"/>
      <c r="H82" s="253"/>
      <c r="I82" s="253"/>
      <c r="J82" s="253"/>
      <c r="K82" s="253"/>
      <c r="L82" s="254"/>
      <c r="M82" s="256"/>
      <c r="N82" s="257"/>
      <c r="O82" s="257"/>
      <c r="P82" s="257"/>
      <c r="Q82" s="258"/>
      <c r="R82" s="259"/>
      <c r="S82" s="260"/>
      <c r="T82" s="260"/>
      <c r="U82" s="260"/>
      <c r="V82" s="261"/>
      <c r="W82" s="226"/>
      <c r="X82" s="127"/>
      <c r="Y82" s="128"/>
      <c r="Z82" s="225" t="str">
        <f>IFERROR(VLOOKUP(Y82, 【参考】数式用!$A$4:$B$54, 2, FALSE), "")</f>
        <v/>
      </c>
    </row>
    <row r="83" spans="1:26" ht="38.25" customHeight="1">
      <c r="A83" s="20"/>
      <c r="B83" s="104">
        <f t="shared" si="0"/>
        <v>44</v>
      </c>
      <c r="C83" s="252"/>
      <c r="D83" s="253"/>
      <c r="E83" s="253"/>
      <c r="F83" s="253"/>
      <c r="G83" s="253"/>
      <c r="H83" s="253"/>
      <c r="I83" s="253"/>
      <c r="J83" s="253"/>
      <c r="K83" s="253"/>
      <c r="L83" s="254"/>
      <c r="M83" s="256"/>
      <c r="N83" s="257"/>
      <c r="O83" s="257"/>
      <c r="P83" s="257"/>
      <c r="Q83" s="258"/>
      <c r="R83" s="259"/>
      <c r="S83" s="260"/>
      <c r="T83" s="260"/>
      <c r="U83" s="260"/>
      <c r="V83" s="261"/>
      <c r="W83" s="226"/>
      <c r="X83" s="127"/>
      <c r="Y83" s="128"/>
      <c r="Z83" s="225" t="str">
        <f>IFERROR(VLOOKUP(Y83, 【参考】数式用!$A$4:$B$54, 2, FALSE), "")</f>
        <v/>
      </c>
    </row>
    <row r="84" spans="1:26" ht="38.25" customHeight="1">
      <c r="A84" s="20"/>
      <c r="B84" s="104">
        <f t="shared" si="0"/>
        <v>45</v>
      </c>
      <c r="C84" s="252"/>
      <c r="D84" s="253"/>
      <c r="E84" s="253"/>
      <c r="F84" s="253"/>
      <c r="G84" s="253"/>
      <c r="H84" s="253"/>
      <c r="I84" s="253"/>
      <c r="J84" s="253"/>
      <c r="K84" s="253"/>
      <c r="L84" s="254"/>
      <c r="M84" s="256"/>
      <c r="N84" s="257"/>
      <c r="O84" s="257"/>
      <c r="P84" s="257"/>
      <c r="Q84" s="258"/>
      <c r="R84" s="259"/>
      <c r="S84" s="260"/>
      <c r="T84" s="260"/>
      <c r="U84" s="260"/>
      <c r="V84" s="261"/>
      <c r="W84" s="226"/>
      <c r="X84" s="127"/>
      <c r="Y84" s="128"/>
      <c r="Z84" s="225" t="str">
        <f>IFERROR(VLOOKUP(Y84, 【参考】数式用!$A$4:$B$54, 2, FALSE), "")</f>
        <v/>
      </c>
    </row>
    <row r="85" spans="1:26" ht="38.25" customHeight="1">
      <c r="A85" s="20"/>
      <c r="B85" s="104">
        <f t="shared" si="0"/>
        <v>46</v>
      </c>
      <c r="C85" s="252"/>
      <c r="D85" s="253"/>
      <c r="E85" s="253"/>
      <c r="F85" s="253"/>
      <c r="G85" s="253"/>
      <c r="H85" s="253"/>
      <c r="I85" s="253"/>
      <c r="J85" s="253"/>
      <c r="K85" s="253"/>
      <c r="L85" s="254"/>
      <c r="M85" s="256"/>
      <c r="N85" s="257"/>
      <c r="O85" s="257"/>
      <c r="P85" s="257"/>
      <c r="Q85" s="258"/>
      <c r="R85" s="259"/>
      <c r="S85" s="260"/>
      <c r="T85" s="260"/>
      <c r="U85" s="260"/>
      <c r="V85" s="261"/>
      <c r="W85" s="226"/>
      <c r="X85" s="127"/>
      <c r="Y85" s="128"/>
      <c r="Z85" s="225" t="str">
        <f>IFERROR(VLOOKUP(Y85, 【参考】数式用!$A$4:$B$54, 2, FALSE), "")</f>
        <v/>
      </c>
    </row>
    <row r="86" spans="1:26" ht="38.25" customHeight="1">
      <c r="A86" s="20"/>
      <c r="B86" s="104">
        <f t="shared" si="0"/>
        <v>47</v>
      </c>
      <c r="C86" s="252"/>
      <c r="D86" s="253"/>
      <c r="E86" s="253"/>
      <c r="F86" s="253"/>
      <c r="G86" s="253"/>
      <c r="H86" s="253"/>
      <c r="I86" s="253"/>
      <c r="J86" s="253"/>
      <c r="K86" s="253"/>
      <c r="L86" s="254"/>
      <c r="M86" s="256"/>
      <c r="N86" s="257"/>
      <c r="O86" s="257"/>
      <c r="P86" s="257"/>
      <c r="Q86" s="258"/>
      <c r="R86" s="259"/>
      <c r="S86" s="260"/>
      <c r="T86" s="260"/>
      <c r="U86" s="260"/>
      <c r="V86" s="261"/>
      <c r="W86" s="226"/>
      <c r="X86" s="127"/>
      <c r="Y86" s="128"/>
      <c r="Z86" s="225" t="str">
        <f>IFERROR(VLOOKUP(Y86, 【参考】数式用!$A$4:$B$54, 2, FALSE), "")</f>
        <v/>
      </c>
    </row>
    <row r="87" spans="1:26" ht="38.25" customHeight="1">
      <c r="A87" s="20"/>
      <c r="B87" s="104">
        <f t="shared" si="0"/>
        <v>48</v>
      </c>
      <c r="C87" s="252"/>
      <c r="D87" s="253"/>
      <c r="E87" s="253"/>
      <c r="F87" s="253"/>
      <c r="G87" s="253"/>
      <c r="H87" s="253"/>
      <c r="I87" s="253"/>
      <c r="J87" s="253"/>
      <c r="K87" s="253"/>
      <c r="L87" s="254"/>
      <c r="M87" s="256"/>
      <c r="N87" s="257"/>
      <c r="O87" s="257"/>
      <c r="P87" s="257"/>
      <c r="Q87" s="258"/>
      <c r="R87" s="259"/>
      <c r="S87" s="260"/>
      <c r="T87" s="260"/>
      <c r="U87" s="260"/>
      <c r="V87" s="261"/>
      <c r="W87" s="226"/>
      <c r="X87" s="127"/>
      <c r="Y87" s="128"/>
      <c r="Z87" s="225" t="str">
        <f>IFERROR(VLOOKUP(Y87, 【参考】数式用!$A$4:$B$54, 2, FALSE), "")</f>
        <v/>
      </c>
    </row>
    <row r="88" spans="1:26" ht="38.25" customHeight="1">
      <c r="A88" s="20"/>
      <c r="B88" s="104">
        <f t="shared" si="0"/>
        <v>49</v>
      </c>
      <c r="C88" s="252"/>
      <c r="D88" s="253"/>
      <c r="E88" s="253"/>
      <c r="F88" s="253"/>
      <c r="G88" s="253"/>
      <c r="H88" s="253"/>
      <c r="I88" s="253"/>
      <c r="J88" s="253"/>
      <c r="K88" s="253"/>
      <c r="L88" s="254"/>
      <c r="M88" s="256"/>
      <c r="N88" s="257"/>
      <c r="O88" s="257"/>
      <c r="P88" s="257"/>
      <c r="Q88" s="258"/>
      <c r="R88" s="259"/>
      <c r="S88" s="260"/>
      <c r="T88" s="260"/>
      <c r="U88" s="260"/>
      <c r="V88" s="261"/>
      <c r="W88" s="226"/>
      <c r="X88" s="127"/>
      <c r="Y88" s="128"/>
      <c r="Z88" s="225" t="str">
        <f>IFERROR(VLOOKUP(Y88, 【参考】数式用!$A$4:$B$54, 2, FALSE), "")</f>
        <v/>
      </c>
    </row>
    <row r="89" spans="1:26" ht="38.25" customHeight="1">
      <c r="A89" s="20"/>
      <c r="B89" s="104">
        <f t="shared" si="0"/>
        <v>50</v>
      </c>
      <c r="C89" s="252"/>
      <c r="D89" s="253"/>
      <c r="E89" s="253"/>
      <c r="F89" s="253"/>
      <c r="G89" s="253"/>
      <c r="H89" s="253"/>
      <c r="I89" s="253"/>
      <c r="J89" s="253"/>
      <c r="K89" s="253"/>
      <c r="L89" s="254"/>
      <c r="M89" s="256"/>
      <c r="N89" s="257"/>
      <c r="O89" s="257"/>
      <c r="P89" s="257"/>
      <c r="Q89" s="258"/>
      <c r="R89" s="259"/>
      <c r="S89" s="260"/>
      <c r="T89" s="260"/>
      <c r="U89" s="260"/>
      <c r="V89" s="261"/>
      <c r="W89" s="226"/>
      <c r="X89" s="127"/>
      <c r="Y89" s="128"/>
      <c r="Z89" s="225" t="str">
        <f>IFERROR(VLOOKUP(Y89, 【参考】数式用!$A$4:$B$54, 2, FALSE), "")</f>
        <v/>
      </c>
    </row>
    <row r="90" spans="1:26" ht="38.25" customHeight="1">
      <c r="A90" s="20"/>
      <c r="B90" s="104">
        <f t="shared" si="0"/>
        <v>51</v>
      </c>
      <c r="C90" s="252"/>
      <c r="D90" s="253"/>
      <c r="E90" s="253"/>
      <c r="F90" s="253"/>
      <c r="G90" s="253"/>
      <c r="H90" s="253"/>
      <c r="I90" s="253"/>
      <c r="J90" s="253"/>
      <c r="K90" s="253"/>
      <c r="L90" s="254"/>
      <c r="M90" s="256"/>
      <c r="N90" s="257"/>
      <c r="O90" s="257"/>
      <c r="P90" s="257"/>
      <c r="Q90" s="258"/>
      <c r="R90" s="259"/>
      <c r="S90" s="260"/>
      <c r="T90" s="260"/>
      <c r="U90" s="260"/>
      <c r="V90" s="261"/>
      <c r="W90" s="226"/>
      <c r="X90" s="127"/>
      <c r="Y90" s="128"/>
      <c r="Z90" s="225" t="str">
        <f>IFERROR(VLOOKUP(Y90, 【参考】数式用!$A$4:$B$54, 2, FALSE), "")</f>
        <v/>
      </c>
    </row>
    <row r="91" spans="1:26" ht="38.25" customHeight="1">
      <c r="A91" s="20"/>
      <c r="B91" s="104">
        <f t="shared" si="0"/>
        <v>52</v>
      </c>
      <c r="C91" s="252"/>
      <c r="D91" s="253"/>
      <c r="E91" s="253"/>
      <c r="F91" s="253"/>
      <c r="G91" s="253"/>
      <c r="H91" s="253"/>
      <c r="I91" s="253"/>
      <c r="J91" s="253"/>
      <c r="K91" s="253"/>
      <c r="L91" s="254"/>
      <c r="M91" s="255"/>
      <c r="N91" s="255"/>
      <c r="O91" s="255"/>
      <c r="P91" s="255"/>
      <c r="Q91" s="255"/>
      <c r="R91" s="255"/>
      <c r="S91" s="255"/>
      <c r="T91" s="255"/>
      <c r="U91" s="255"/>
      <c r="V91" s="255"/>
      <c r="W91" s="126"/>
      <c r="X91" s="127"/>
      <c r="Y91" s="128"/>
      <c r="Z91" s="225" t="str">
        <f>IFERROR(VLOOKUP(Y91, 【参考】数式用!$A$4:$B$54, 2, FALSE), "")</f>
        <v/>
      </c>
    </row>
    <row r="92" spans="1:26" ht="38.25" customHeight="1">
      <c r="A92" s="20"/>
      <c r="B92" s="104">
        <f t="shared" si="0"/>
        <v>53</v>
      </c>
      <c r="C92" s="252"/>
      <c r="D92" s="253"/>
      <c r="E92" s="253"/>
      <c r="F92" s="253"/>
      <c r="G92" s="253"/>
      <c r="H92" s="253"/>
      <c r="I92" s="253"/>
      <c r="J92" s="253"/>
      <c r="K92" s="253"/>
      <c r="L92" s="254"/>
      <c r="M92" s="255"/>
      <c r="N92" s="255"/>
      <c r="O92" s="255"/>
      <c r="P92" s="255"/>
      <c r="Q92" s="255"/>
      <c r="R92" s="255"/>
      <c r="S92" s="255"/>
      <c r="T92" s="255"/>
      <c r="U92" s="255"/>
      <c r="V92" s="255"/>
      <c r="W92" s="126"/>
      <c r="X92" s="127"/>
      <c r="Y92" s="128"/>
      <c r="Z92" s="225" t="str">
        <f>IFERROR(VLOOKUP(Y92, 【参考】数式用!$A$4:$B$54, 2, FALSE), "")</f>
        <v/>
      </c>
    </row>
    <row r="93" spans="1:26" ht="38.25" customHeight="1">
      <c r="A93" s="20"/>
      <c r="B93" s="104">
        <f t="shared" si="0"/>
        <v>54</v>
      </c>
      <c r="C93" s="252"/>
      <c r="D93" s="253"/>
      <c r="E93" s="253"/>
      <c r="F93" s="253"/>
      <c r="G93" s="253"/>
      <c r="H93" s="253"/>
      <c r="I93" s="253"/>
      <c r="J93" s="253"/>
      <c r="K93" s="253"/>
      <c r="L93" s="254"/>
      <c r="M93" s="255"/>
      <c r="N93" s="255"/>
      <c r="O93" s="255"/>
      <c r="P93" s="255"/>
      <c r="Q93" s="255"/>
      <c r="R93" s="255"/>
      <c r="S93" s="255"/>
      <c r="T93" s="255"/>
      <c r="U93" s="255"/>
      <c r="V93" s="255"/>
      <c r="W93" s="126"/>
      <c r="X93" s="127"/>
      <c r="Y93" s="128"/>
      <c r="Z93" s="225" t="str">
        <f>IFERROR(VLOOKUP(Y93, 【参考】数式用!$A$4:$B$54, 2, FALSE), "")</f>
        <v/>
      </c>
    </row>
    <row r="94" spans="1:26" ht="38.25" customHeight="1">
      <c r="A94" s="20"/>
      <c r="B94" s="104">
        <f t="shared" si="0"/>
        <v>55</v>
      </c>
      <c r="C94" s="252"/>
      <c r="D94" s="253"/>
      <c r="E94" s="253"/>
      <c r="F94" s="253"/>
      <c r="G94" s="253"/>
      <c r="H94" s="253"/>
      <c r="I94" s="253"/>
      <c r="J94" s="253"/>
      <c r="K94" s="253"/>
      <c r="L94" s="254"/>
      <c r="M94" s="255"/>
      <c r="N94" s="255"/>
      <c r="O94" s="255"/>
      <c r="P94" s="255"/>
      <c r="Q94" s="255"/>
      <c r="R94" s="255"/>
      <c r="S94" s="255"/>
      <c r="T94" s="255"/>
      <c r="U94" s="255"/>
      <c r="V94" s="255"/>
      <c r="W94" s="126"/>
      <c r="X94" s="127"/>
      <c r="Y94" s="128"/>
      <c r="Z94" s="225" t="str">
        <f>IFERROR(VLOOKUP(Y94, 【参考】数式用!$A$4:$B$54, 2, FALSE), "")</f>
        <v/>
      </c>
    </row>
    <row r="95" spans="1:26" ht="38.25" customHeight="1">
      <c r="A95" s="20"/>
      <c r="B95" s="104">
        <f t="shared" si="0"/>
        <v>56</v>
      </c>
      <c r="C95" s="252"/>
      <c r="D95" s="253"/>
      <c r="E95" s="253"/>
      <c r="F95" s="253"/>
      <c r="G95" s="253"/>
      <c r="H95" s="253"/>
      <c r="I95" s="253"/>
      <c r="J95" s="253"/>
      <c r="K95" s="253"/>
      <c r="L95" s="254"/>
      <c r="M95" s="255"/>
      <c r="N95" s="255"/>
      <c r="O95" s="255"/>
      <c r="P95" s="255"/>
      <c r="Q95" s="255"/>
      <c r="R95" s="255"/>
      <c r="S95" s="255"/>
      <c r="T95" s="255"/>
      <c r="U95" s="255"/>
      <c r="V95" s="255"/>
      <c r="W95" s="126"/>
      <c r="X95" s="127"/>
      <c r="Y95" s="128"/>
      <c r="Z95" s="225" t="str">
        <f>IFERROR(VLOOKUP(Y95, 【参考】数式用!$A$4:$B$54, 2, FALSE), "")</f>
        <v/>
      </c>
    </row>
    <row r="96" spans="1:26" ht="38.25" customHeight="1">
      <c r="A96" s="20"/>
      <c r="B96" s="104">
        <f t="shared" si="0"/>
        <v>57</v>
      </c>
      <c r="C96" s="252"/>
      <c r="D96" s="253"/>
      <c r="E96" s="253"/>
      <c r="F96" s="253"/>
      <c r="G96" s="253"/>
      <c r="H96" s="253"/>
      <c r="I96" s="253"/>
      <c r="J96" s="253"/>
      <c r="K96" s="253"/>
      <c r="L96" s="254"/>
      <c r="M96" s="255"/>
      <c r="N96" s="255"/>
      <c r="O96" s="255"/>
      <c r="P96" s="255"/>
      <c r="Q96" s="255"/>
      <c r="R96" s="255"/>
      <c r="S96" s="255"/>
      <c r="T96" s="255"/>
      <c r="U96" s="255"/>
      <c r="V96" s="255"/>
      <c r="W96" s="126"/>
      <c r="X96" s="127"/>
      <c r="Y96" s="128"/>
      <c r="Z96" s="225" t="str">
        <f>IFERROR(VLOOKUP(Y96, 【参考】数式用!$A$4:$B$54, 2, FALSE), "")</f>
        <v/>
      </c>
    </row>
    <row r="97" spans="1:26" ht="38.25" customHeight="1">
      <c r="A97" s="20"/>
      <c r="B97" s="104">
        <f t="shared" si="0"/>
        <v>58</v>
      </c>
      <c r="C97" s="252"/>
      <c r="D97" s="253"/>
      <c r="E97" s="253"/>
      <c r="F97" s="253"/>
      <c r="G97" s="253"/>
      <c r="H97" s="253"/>
      <c r="I97" s="253"/>
      <c r="J97" s="253"/>
      <c r="K97" s="253"/>
      <c r="L97" s="254"/>
      <c r="M97" s="255"/>
      <c r="N97" s="255"/>
      <c r="O97" s="255"/>
      <c r="P97" s="255"/>
      <c r="Q97" s="255"/>
      <c r="R97" s="255"/>
      <c r="S97" s="255"/>
      <c r="T97" s="255"/>
      <c r="U97" s="255"/>
      <c r="V97" s="255"/>
      <c r="W97" s="126"/>
      <c r="X97" s="127"/>
      <c r="Y97" s="128"/>
      <c r="Z97" s="225" t="str">
        <f>IFERROR(VLOOKUP(Y97, 【参考】数式用!$A$4:$B$54, 2, FALSE), "")</f>
        <v/>
      </c>
    </row>
    <row r="98" spans="1:26" ht="38.25" customHeight="1">
      <c r="A98" s="20"/>
      <c r="B98" s="104">
        <f t="shared" si="0"/>
        <v>59</v>
      </c>
      <c r="C98" s="252"/>
      <c r="D98" s="253"/>
      <c r="E98" s="253"/>
      <c r="F98" s="253"/>
      <c r="G98" s="253"/>
      <c r="H98" s="253"/>
      <c r="I98" s="253"/>
      <c r="J98" s="253"/>
      <c r="K98" s="253"/>
      <c r="L98" s="254"/>
      <c r="M98" s="255"/>
      <c r="N98" s="255"/>
      <c r="O98" s="255"/>
      <c r="P98" s="255"/>
      <c r="Q98" s="255"/>
      <c r="R98" s="255"/>
      <c r="S98" s="255"/>
      <c r="T98" s="255"/>
      <c r="U98" s="255"/>
      <c r="V98" s="255"/>
      <c r="W98" s="126"/>
      <c r="X98" s="127"/>
      <c r="Y98" s="128"/>
      <c r="Z98" s="225" t="str">
        <f>IFERROR(VLOOKUP(Y98, 【参考】数式用!$A$4:$B$54, 2, FALSE), "")</f>
        <v/>
      </c>
    </row>
    <row r="99" spans="1:26" ht="38.25" customHeight="1">
      <c r="A99" s="20"/>
      <c r="B99" s="104">
        <f t="shared" si="0"/>
        <v>60</v>
      </c>
      <c r="C99" s="252"/>
      <c r="D99" s="253"/>
      <c r="E99" s="253"/>
      <c r="F99" s="253"/>
      <c r="G99" s="253"/>
      <c r="H99" s="253"/>
      <c r="I99" s="253"/>
      <c r="J99" s="253"/>
      <c r="K99" s="253"/>
      <c r="L99" s="254"/>
      <c r="M99" s="255"/>
      <c r="N99" s="255"/>
      <c r="O99" s="255"/>
      <c r="P99" s="255"/>
      <c r="Q99" s="255"/>
      <c r="R99" s="255"/>
      <c r="S99" s="255"/>
      <c r="T99" s="255"/>
      <c r="U99" s="255"/>
      <c r="V99" s="255"/>
      <c r="W99" s="126"/>
      <c r="X99" s="127"/>
      <c r="Y99" s="128"/>
      <c r="Z99" s="225" t="str">
        <f>IFERROR(VLOOKUP(Y99, 【参考】数式用!$A$4:$B$54, 2, FALSE), "")</f>
        <v/>
      </c>
    </row>
    <row r="100" spans="1:26" ht="38.25" customHeight="1">
      <c r="A100" s="20"/>
      <c r="B100" s="104">
        <f t="shared" si="0"/>
        <v>61</v>
      </c>
      <c r="C100" s="252"/>
      <c r="D100" s="253"/>
      <c r="E100" s="253"/>
      <c r="F100" s="253"/>
      <c r="G100" s="253"/>
      <c r="H100" s="253"/>
      <c r="I100" s="253"/>
      <c r="J100" s="253"/>
      <c r="K100" s="253"/>
      <c r="L100" s="254"/>
      <c r="M100" s="255"/>
      <c r="N100" s="255"/>
      <c r="O100" s="255"/>
      <c r="P100" s="255"/>
      <c r="Q100" s="255"/>
      <c r="R100" s="255"/>
      <c r="S100" s="255"/>
      <c r="T100" s="255"/>
      <c r="U100" s="255"/>
      <c r="V100" s="255"/>
      <c r="W100" s="126"/>
      <c r="X100" s="127"/>
      <c r="Y100" s="128"/>
      <c r="Z100" s="225" t="str">
        <f>IFERROR(VLOOKUP(Y100, 【参考】数式用!$A$4:$B$54, 2, FALSE), "")</f>
        <v/>
      </c>
    </row>
    <row r="101" spans="1:26" ht="38.25" customHeight="1">
      <c r="A101" s="20"/>
      <c r="B101" s="104">
        <f t="shared" si="0"/>
        <v>62</v>
      </c>
      <c r="C101" s="252"/>
      <c r="D101" s="253"/>
      <c r="E101" s="253"/>
      <c r="F101" s="253"/>
      <c r="G101" s="253"/>
      <c r="H101" s="253"/>
      <c r="I101" s="253"/>
      <c r="J101" s="253"/>
      <c r="K101" s="253"/>
      <c r="L101" s="254"/>
      <c r="M101" s="255"/>
      <c r="N101" s="255"/>
      <c r="O101" s="255"/>
      <c r="P101" s="255"/>
      <c r="Q101" s="255"/>
      <c r="R101" s="255"/>
      <c r="S101" s="255"/>
      <c r="T101" s="255"/>
      <c r="U101" s="255"/>
      <c r="V101" s="255"/>
      <c r="W101" s="126"/>
      <c r="X101" s="127"/>
      <c r="Y101" s="128"/>
      <c r="Z101" s="225" t="str">
        <f>IFERROR(VLOOKUP(Y101, 【参考】数式用!$A$4:$B$54, 2, FALSE), "")</f>
        <v/>
      </c>
    </row>
    <row r="102" spans="1:26" ht="38.25" customHeight="1">
      <c r="A102" s="20"/>
      <c r="B102" s="104">
        <f t="shared" si="0"/>
        <v>63</v>
      </c>
      <c r="C102" s="252"/>
      <c r="D102" s="253"/>
      <c r="E102" s="253"/>
      <c r="F102" s="253"/>
      <c r="G102" s="253"/>
      <c r="H102" s="253"/>
      <c r="I102" s="253"/>
      <c r="J102" s="253"/>
      <c r="K102" s="253"/>
      <c r="L102" s="254"/>
      <c r="M102" s="255"/>
      <c r="N102" s="255"/>
      <c r="O102" s="255"/>
      <c r="P102" s="255"/>
      <c r="Q102" s="255"/>
      <c r="R102" s="255"/>
      <c r="S102" s="255"/>
      <c r="T102" s="255"/>
      <c r="U102" s="255"/>
      <c r="V102" s="255"/>
      <c r="W102" s="126"/>
      <c r="X102" s="127"/>
      <c r="Y102" s="128"/>
      <c r="Z102" s="225" t="str">
        <f>IFERROR(VLOOKUP(Y102, 【参考】数式用!$A$4:$B$54, 2, FALSE), "")</f>
        <v/>
      </c>
    </row>
    <row r="103" spans="1:26" ht="38.25" customHeight="1">
      <c r="A103" s="20"/>
      <c r="B103" s="104">
        <f t="shared" si="0"/>
        <v>64</v>
      </c>
      <c r="C103" s="252"/>
      <c r="D103" s="253"/>
      <c r="E103" s="253"/>
      <c r="F103" s="253"/>
      <c r="G103" s="253"/>
      <c r="H103" s="253"/>
      <c r="I103" s="253"/>
      <c r="J103" s="253"/>
      <c r="K103" s="253"/>
      <c r="L103" s="254"/>
      <c r="M103" s="255"/>
      <c r="N103" s="255"/>
      <c r="O103" s="255"/>
      <c r="P103" s="255"/>
      <c r="Q103" s="255"/>
      <c r="R103" s="255"/>
      <c r="S103" s="255"/>
      <c r="T103" s="255"/>
      <c r="U103" s="255"/>
      <c r="V103" s="255"/>
      <c r="W103" s="126"/>
      <c r="X103" s="127"/>
      <c r="Y103" s="128"/>
      <c r="Z103" s="225" t="str">
        <f>IFERROR(VLOOKUP(Y103, 【参考】数式用!$A$4:$B$54, 2, FALSE), "")</f>
        <v/>
      </c>
    </row>
    <row r="104" spans="1:26" ht="38.25" customHeight="1">
      <c r="A104" s="20"/>
      <c r="B104" s="104">
        <f t="shared" si="0"/>
        <v>65</v>
      </c>
      <c r="C104" s="252"/>
      <c r="D104" s="253"/>
      <c r="E104" s="253"/>
      <c r="F104" s="253"/>
      <c r="G104" s="253"/>
      <c r="H104" s="253"/>
      <c r="I104" s="253"/>
      <c r="J104" s="253"/>
      <c r="K104" s="253"/>
      <c r="L104" s="254"/>
      <c r="M104" s="255"/>
      <c r="N104" s="255"/>
      <c r="O104" s="255"/>
      <c r="P104" s="255"/>
      <c r="Q104" s="255"/>
      <c r="R104" s="255"/>
      <c r="S104" s="255"/>
      <c r="T104" s="255"/>
      <c r="U104" s="255"/>
      <c r="V104" s="255"/>
      <c r="W104" s="126"/>
      <c r="X104" s="127"/>
      <c r="Y104" s="128"/>
      <c r="Z104" s="225" t="str">
        <f>IFERROR(VLOOKUP(Y104, 【参考】数式用!$A$4:$B$54, 2, FALSE), "")</f>
        <v/>
      </c>
    </row>
    <row r="105" spans="1:26" ht="38.25" customHeight="1">
      <c r="A105" s="20"/>
      <c r="B105" s="104">
        <f t="shared" si="0"/>
        <v>66</v>
      </c>
      <c r="C105" s="252"/>
      <c r="D105" s="253"/>
      <c r="E105" s="253"/>
      <c r="F105" s="253"/>
      <c r="G105" s="253"/>
      <c r="H105" s="253"/>
      <c r="I105" s="253"/>
      <c r="J105" s="253"/>
      <c r="K105" s="253"/>
      <c r="L105" s="254"/>
      <c r="M105" s="255"/>
      <c r="N105" s="255"/>
      <c r="O105" s="255"/>
      <c r="P105" s="255"/>
      <c r="Q105" s="255"/>
      <c r="R105" s="255"/>
      <c r="S105" s="255"/>
      <c r="T105" s="255"/>
      <c r="U105" s="255"/>
      <c r="V105" s="255"/>
      <c r="W105" s="126"/>
      <c r="X105" s="127"/>
      <c r="Y105" s="128"/>
      <c r="Z105" s="225" t="str">
        <f>IFERROR(VLOOKUP(Y105, 【参考】数式用!$A$4:$B$54, 2, FALSE), "")</f>
        <v/>
      </c>
    </row>
    <row r="106" spans="1:26" ht="38.25" customHeight="1">
      <c r="A106" s="20"/>
      <c r="B106" s="104">
        <f t="shared" ref="B106:B138" si="1">B105+1</f>
        <v>67</v>
      </c>
      <c r="C106" s="252"/>
      <c r="D106" s="253"/>
      <c r="E106" s="253"/>
      <c r="F106" s="253"/>
      <c r="G106" s="253"/>
      <c r="H106" s="253"/>
      <c r="I106" s="253"/>
      <c r="J106" s="253"/>
      <c r="K106" s="253"/>
      <c r="L106" s="254"/>
      <c r="M106" s="255"/>
      <c r="N106" s="255"/>
      <c r="O106" s="255"/>
      <c r="P106" s="255"/>
      <c r="Q106" s="255"/>
      <c r="R106" s="255"/>
      <c r="S106" s="255"/>
      <c r="T106" s="255"/>
      <c r="U106" s="255"/>
      <c r="V106" s="255"/>
      <c r="W106" s="126"/>
      <c r="X106" s="127"/>
      <c r="Y106" s="128"/>
      <c r="Z106" s="225" t="str">
        <f>IFERROR(VLOOKUP(Y106, 【参考】数式用!$A$4:$B$54, 2, FALSE), "")</f>
        <v/>
      </c>
    </row>
    <row r="107" spans="1:26" ht="38.25" customHeight="1">
      <c r="A107" s="20"/>
      <c r="B107" s="104">
        <f t="shared" si="1"/>
        <v>68</v>
      </c>
      <c r="C107" s="252"/>
      <c r="D107" s="253"/>
      <c r="E107" s="253"/>
      <c r="F107" s="253"/>
      <c r="G107" s="253"/>
      <c r="H107" s="253"/>
      <c r="I107" s="253"/>
      <c r="J107" s="253"/>
      <c r="K107" s="253"/>
      <c r="L107" s="254"/>
      <c r="M107" s="255"/>
      <c r="N107" s="255"/>
      <c r="O107" s="255"/>
      <c r="P107" s="255"/>
      <c r="Q107" s="255"/>
      <c r="R107" s="255"/>
      <c r="S107" s="255"/>
      <c r="T107" s="255"/>
      <c r="U107" s="255"/>
      <c r="V107" s="255"/>
      <c r="W107" s="126"/>
      <c r="X107" s="127"/>
      <c r="Y107" s="128"/>
      <c r="Z107" s="225" t="str">
        <f>IFERROR(VLOOKUP(Y107, 【参考】数式用!$A$4:$B$54, 2, FALSE), "")</f>
        <v/>
      </c>
    </row>
    <row r="108" spans="1:26" ht="38.25" customHeight="1">
      <c r="A108" s="20"/>
      <c r="B108" s="104">
        <f t="shared" si="1"/>
        <v>69</v>
      </c>
      <c r="C108" s="252"/>
      <c r="D108" s="253"/>
      <c r="E108" s="253"/>
      <c r="F108" s="253"/>
      <c r="G108" s="253"/>
      <c r="H108" s="253"/>
      <c r="I108" s="253"/>
      <c r="J108" s="253"/>
      <c r="K108" s="253"/>
      <c r="L108" s="254"/>
      <c r="M108" s="255"/>
      <c r="N108" s="255"/>
      <c r="O108" s="255"/>
      <c r="P108" s="255"/>
      <c r="Q108" s="255"/>
      <c r="R108" s="255"/>
      <c r="S108" s="255"/>
      <c r="T108" s="255"/>
      <c r="U108" s="255"/>
      <c r="V108" s="255"/>
      <c r="W108" s="126"/>
      <c r="X108" s="127"/>
      <c r="Y108" s="128"/>
      <c r="Z108" s="225" t="str">
        <f>IFERROR(VLOOKUP(Y108, 【参考】数式用!$A$4:$B$54, 2, FALSE), "")</f>
        <v/>
      </c>
    </row>
    <row r="109" spans="1:26" ht="38.25" customHeight="1">
      <c r="A109" s="20"/>
      <c r="B109" s="104">
        <f t="shared" si="1"/>
        <v>70</v>
      </c>
      <c r="C109" s="252"/>
      <c r="D109" s="253"/>
      <c r="E109" s="253"/>
      <c r="F109" s="253"/>
      <c r="G109" s="253"/>
      <c r="H109" s="253"/>
      <c r="I109" s="253"/>
      <c r="J109" s="253"/>
      <c r="K109" s="253"/>
      <c r="L109" s="254"/>
      <c r="M109" s="255"/>
      <c r="N109" s="255"/>
      <c r="O109" s="255"/>
      <c r="P109" s="255"/>
      <c r="Q109" s="255"/>
      <c r="R109" s="255"/>
      <c r="S109" s="255"/>
      <c r="T109" s="255"/>
      <c r="U109" s="255"/>
      <c r="V109" s="255"/>
      <c r="W109" s="126"/>
      <c r="X109" s="127"/>
      <c r="Y109" s="128"/>
      <c r="Z109" s="225" t="str">
        <f>IFERROR(VLOOKUP(Y109, 【参考】数式用!$A$4:$B$54, 2, FALSE), "")</f>
        <v/>
      </c>
    </row>
    <row r="110" spans="1:26" ht="38.25" customHeight="1">
      <c r="A110" s="20"/>
      <c r="B110" s="104">
        <f t="shared" si="1"/>
        <v>71</v>
      </c>
      <c r="C110" s="252"/>
      <c r="D110" s="253"/>
      <c r="E110" s="253"/>
      <c r="F110" s="253"/>
      <c r="G110" s="253"/>
      <c r="H110" s="253"/>
      <c r="I110" s="253"/>
      <c r="J110" s="253"/>
      <c r="K110" s="253"/>
      <c r="L110" s="254"/>
      <c r="M110" s="255"/>
      <c r="N110" s="255"/>
      <c r="O110" s="255"/>
      <c r="P110" s="255"/>
      <c r="Q110" s="255"/>
      <c r="R110" s="255"/>
      <c r="S110" s="255"/>
      <c r="T110" s="255"/>
      <c r="U110" s="255"/>
      <c r="V110" s="255"/>
      <c r="W110" s="126"/>
      <c r="X110" s="127"/>
      <c r="Y110" s="128"/>
      <c r="Z110" s="225" t="str">
        <f>IFERROR(VLOOKUP(Y110, 【参考】数式用!$A$4:$B$54, 2, FALSE), "")</f>
        <v/>
      </c>
    </row>
    <row r="111" spans="1:26" ht="38.25" customHeight="1">
      <c r="A111" s="20"/>
      <c r="B111" s="104">
        <f t="shared" si="1"/>
        <v>72</v>
      </c>
      <c r="C111" s="252"/>
      <c r="D111" s="253"/>
      <c r="E111" s="253"/>
      <c r="F111" s="253"/>
      <c r="G111" s="253"/>
      <c r="H111" s="253"/>
      <c r="I111" s="253"/>
      <c r="J111" s="253"/>
      <c r="K111" s="253"/>
      <c r="L111" s="254"/>
      <c r="M111" s="255"/>
      <c r="N111" s="255"/>
      <c r="O111" s="255"/>
      <c r="P111" s="255"/>
      <c r="Q111" s="255"/>
      <c r="R111" s="255"/>
      <c r="S111" s="255"/>
      <c r="T111" s="255"/>
      <c r="U111" s="255"/>
      <c r="V111" s="255"/>
      <c r="W111" s="126"/>
      <c r="X111" s="127"/>
      <c r="Y111" s="128"/>
      <c r="Z111" s="225" t="str">
        <f>IFERROR(VLOOKUP(Y111, 【参考】数式用!$A$4:$B$54, 2, FALSE), "")</f>
        <v/>
      </c>
    </row>
    <row r="112" spans="1:26" ht="38.25" customHeight="1">
      <c r="A112" s="20"/>
      <c r="B112" s="104">
        <f t="shared" si="1"/>
        <v>73</v>
      </c>
      <c r="C112" s="252"/>
      <c r="D112" s="253"/>
      <c r="E112" s="253"/>
      <c r="F112" s="253"/>
      <c r="G112" s="253"/>
      <c r="H112" s="253"/>
      <c r="I112" s="253"/>
      <c r="J112" s="253"/>
      <c r="K112" s="253"/>
      <c r="L112" s="254"/>
      <c r="M112" s="255"/>
      <c r="N112" s="255"/>
      <c r="O112" s="255"/>
      <c r="P112" s="255"/>
      <c r="Q112" s="255"/>
      <c r="R112" s="255"/>
      <c r="S112" s="255"/>
      <c r="T112" s="255"/>
      <c r="U112" s="255"/>
      <c r="V112" s="255"/>
      <c r="W112" s="126"/>
      <c r="X112" s="127"/>
      <c r="Y112" s="128"/>
      <c r="Z112" s="225" t="str">
        <f>IFERROR(VLOOKUP(Y112, 【参考】数式用!$A$4:$B$54, 2, FALSE), "")</f>
        <v/>
      </c>
    </row>
    <row r="113" spans="1:26" ht="38.25" customHeight="1">
      <c r="A113" s="20"/>
      <c r="B113" s="104">
        <f t="shared" si="1"/>
        <v>74</v>
      </c>
      <c r="C113" s="252"/>
      <c r="D113" s="253"/>
      <c r="E113" s="253"/>
      <c r="F113" s="253"/>
      <c r="G113" s="253"/>
      <c r="H113" s="253"/>
      <c r="I113" s="253"/>
      <c r="J113" s="253"/>
      <c r="K113" s="253"/>
      <c r="L113" s="254"/>
      <c r="M113" s="255"/>
      <c r="N113" s="255"/>
      <c r="O113" s="255"/>
      <c r="P113" s="255"/>
      <c r="Q113" s="255"/>
      <c r="R113" s="255"/>
      <c r="S113" s="255"/>
      <c r="T113" s="255"/>
      <c r="U113" s="255"/>
      <c r="V113" s="255"/>
      <c r="W113" s="126"/>
      <c r="X113" s="127"/>
      <c r="Y113" s="128"/>
      <c r="Z113" s="225" t="str">
        <f>IFERROR(VLOOKUP(Y113, 【参考】数式用!$A$4:$B$54, 2, FALSE), "")</f>
        <v/>
      </c>
    </row>
    <row r="114" spans="1:26" ht="38.25" customHeight="1">
      <c r="A114" s="20"/>
      <c r="B114" s="104">
        <f t="shared" si="1"/>
        <v>75</v>
      </c>
      <c r="C114" s="252"/>
      <c r="D114" s="253"/>
      <c r="E114" s="253"/>
      <c r="F114" s="253"/>
      <c r="G114" s="253"/>
      <c r="H114" s="253"/>
      <c r="I114" s="253"/>
      <c r="J114" s="253"/>
      <c r="K114" s="253"/>
      <c r="L114" s="254"/>
      <c r="M114" s="255"/>
      <c r="N114" s="255"/>
      <c r="O114" s="255"/>
      <c r="P114" s="255"/>
      <c r="Q114" s="255"/>
      <c r="R114" s="255"/>
      <c r="S114" s="255"/>
      <c r="T114" s="255"/>
      <c r="U114" s="255"/>
      <c r="V114" s="255"/>
      <c r="W114" s="126"/>
      <c r="X114" s="127"/>
      <c r="Y114" s="128"/>
      <c r="Z114" s="225" t="str">
        <f>IFERROR(VLOOKUP(Y114, 【参考】数式用!$A$4:$B$54, 2, FALSE), "")</f>
        <v/>
      </c>
    </row>
    <row r="115" spans="1:26" ht="38.25" customHeight="1">
      <c r="A115" s="20"/>
      <c r="B115" s="104">
        <f t="shared" si="1"/>
        <v>76</v>
      </c>
      <c r="C115" s="252"/>
      <c r="D115" s="253"/>
      <c r="E115" s="253"/>
      <c r="F115" s="253"/>
      <c r="G115" s="253"/>
      <c r="H115" s="253"/>
      <c r="I115" s="253"/>
      <c r="J115" s="253"/>
      <c r="K115" s="253"/>
      <c r="L115" s="254"/>
      <c r="M115" s="255"/>
      <c r="N115" s="255"/>
      <c r="O115" s="255"/>
      <c r="P115" s="255"/>
      <c r="Q115" s="255"/>
      <c r="R115" s="255"/>
      <c r="S115" s="255"/>
      <c r="T115" s="255"/>
      <c r="U115" s="255"/>
      <c r="V115" s="255"/>
      <c r="W115" s="126"/>
      <c r="X115" s="127"/>
      <c r="Y115" s="128"/>
      <c r="Z115" s="225" t="str">
        <f>IFERROR(VLOOKUP(Y115, 【参考】数式用!$A$4:$B$54, 2, FALSE), "")</f>
        <v/>
      </c>
    </row>
    <row r="116" spans="1:26" ht="38.25" customHeight="1">
      <c r="A116" s="20"/>
      <c r="B116" s="104">
        <f t="shared" si="1"/>
        <v>77</v>
      </c>
      <c r="C116" s="252"/>
      <c r="D116" s="253"/>
      <c r="E116" s="253"/>
      <c r="F116" s="253"/>
      <c r="G116" s="253"/>
      <c r="H116" s="253"/>
      <c r="I116" s="253"/>
      <c r="J116" s="253"/>
      <c r="K116" s="253"/>
      <c r="L116" s="254"/>
      <c r="M116" s="255"/>
      <c r="N116" s="255"/>
      <c r="O116" s="255"/>
      <c r="P116" s="255"/>
      <c r="Q116" s="255"/>
      <c r="R116" s="255"/>
      <c r="S116" s="255"/>
      <c r="T116" s="255"/>
      <c r="U116" s="255"/>
      <c r="V116" s="255"/>
      <c r="W116" s="126"/>
      <c r="X116" s="127"/>
      <c r="Y116" s="128"/>
      <c r="Z116" s="225" t="str">
        <f>IFERROR(VLOOKUP(Y116, 【参考】数式用!$A$4:$B$54, 2, FALSE), "")</f>
        <v/>
      </c>
    </row>
    <row r="117" spans="1:26" ht="38.25" customHeight="1">
      <c r="A117" s="20"/>
      <c r="B117" s="104">
        <f t="shared" si="1"/>
        <v>78</v>
      </c>
      <c r="C117" s="252"/>
      <c r="D117" s="253"/>
      <c r="E117" s="253"/>
      <c r="F117" s="253"/>
      <c r="G117" s="253"/>
      <c r="H117" s="253"/>
      <c r="I117" s="253"/>
      <c r="J117" s="253"/>
      <c r="K117" s="253"/>
      <c r="L117" s="254"/>
      <c r="M117" s="255"/>
      <c r="N117" s="255"/>
      <c r="O117" s="255"/>
      <c r="P117" s="255"/>
      <c r="Q117" s="255"/>
      <c r="R117" s="255"/>
      <c r="S117" s="255"/>
      <c r="T117" s="255"/>
      <c r="U117" s="255"/>
      <c r="V117" s="255"/>
      <c r="W117" s="126"/>
      <c r="X117" s="127"/>
      <c r="Y117" s="128"/>
      <c r="Z117" s="225" t="str">
        <f>IFERROR(VLOOKUP(Y117, 【参考】数式用!$A$4:$B$54, 2, FALSE), "")</f>
        <v/>
      </c>
    </row>
    <row r="118" spans="1:26" ht="38.25" customHeight="1">
      <c r="A118" s="20"/>
      <c r="B118" s="104">
        <f t="shared" si="1"/>
        <v>79</v>
      </c>
      <c r="C118" s="252"/>
      <c r="D118" s="253"/>
      <c r="E118" s="253"/>
      <c r="F118" s="253"/>
      <c r="G118" s="253"/>
      <c r="H118" s="253"/>
      <c r="I118" s="253"/>
      <c r="J118" s="253"/>
      <c r="K118" s="253"/>
      <c r="L118" s="254"/>
      <c r="M118" s="255"/>
      <c r="N118" s="255"/>
      <c r="O118" s="255"/>
      <c r="P118" s="255"/>
      <c r="Q118" s="255"/>
      <c r="R118" s="255"/>
      <c r="S118" s="255"/>
      <c r="T118" s="255"/>
      <c r="U118" s="255"/>
      <c r="V118" s="255"/>
      <c r="W118" s="126"/>
      <c r="X118" s="127"/>
      <c r="Y118" s="128"/>
      <c r="Z118" s="225" t="str">
        <f>IFERROR(VLOOKUP(Y118, 【参考】数式用!$A$4:$B$54, 2, FALSE), "")</f>
        <v/>
      </c>
    </row>
    <row r="119" spans="1:26" ht="38.25" customHeight="1">
      <c r="A119" s="20"/>
      <c r="B119" s="104">
        <f t="shared" si="1"/>
        <v>80</v>
      </c>
      <c r="C119" s="252"/>
      <c r="D119" s="253"/>
      <c r="E119" s="253"/>
      <c r="F119" s="253"/>
      <c r="G119" s="253"/>
      <c r="H119" s="253"/>
      <c r="I119" s="253"/>
      <c r="J119" s="253"/>
      <c r="K119" s="253"/>
      <c r="L119" s="254"/>
      <c r="M119" s="255"/>
      <c r="N119" s="255"/>
      <c r="O119" s="255"/>
      <c r="P119" s="255"/>
      <c r="Q119" s="255"/>
      <c r="R119" s="255"/>
      <c r="S119" s="255"/>
      <c r="T119" s="255"/>
      <c r="U119" s="255"/>
      <c r="V119" s="255"/>
      <c r="W119" s="126"/>
      <c r="X119" s="127"/>
      <c r="Y119" s="128"/>
      <c r="Z119" s="225" t="str">
        <f>IFERROR(VLOOKUP(Y119, 【参考】数式用!$A$4:$B$54, 2, FALSE), "")</f>
        <v/>
      </c>
    </row>
    <row r="120" spans="1:26" ht="38.25" customHeight="1">
      <c r="A120" s="20"/>
      <c r="B120" s="104">
        <f t="shared" si="1"/>
        <v>81</v>
      </c>
      <c r="C120" s="252"/>
      <c r="D120" s="253"/>
      <c r="E120" s="253"/>
      <c r="F120" s="253"/>
      <c r="G120" s="253"/>
      <c r="H120" s="253"/>
      <c r="I120" s="253"/>
      <c r="J120" s="253"/>
      <c r="K120" s="253"/>
      <c r="L120" s="254"/>
      <c r="M120" s="255"/>
      <c r="N120" s="255"/>
      <c r="O120" s="255"/>
      <c r="P120" s="255"/>
      <c r="Q120" s="255"/>
      <c r="R120" s="255"/>
      <c r="S120" s="255"/>
      <c r="T120" s="255"/>
      <c r="U120" s="255"/>
      <c r="V120" s="255"/>
      <c r="W120" s="126"/>
      <c r="X120" s="127"/>
      <c r="Y120" s="128"/>
      <c r="Z120" s="225" t="str">
        <f>IFERROR(VLOOKUP(Y120, 【参考】数式用!$A$4:$B$54, 2, FALSE), "")</f>
        <v/>
      </c>
    </row>
    <row r="121" spans="1:26" ht="38.25" customHeight="1">
      <c r="A121" s="20"/>
      <c r="B121" s="104">
        <f t="shared" si="1"/>
        <v>82</v>
      </c>
      <c r="C121" s="252"/>
      <c r="D121" s="253"/>
      <c r="E121" s="253"/>
      <c r="F121" s="253"/>
      <c r="G121" s="253"/>
      <c r="H121" s="253"/>
      <c r="I121" s="253"/>
      <c r="J121" s="253"/>
      <c r="K121" s="253"/>
      <c r="L121" s="254"/>
      <c r="M121" s="255"/>
      <c r="N121" s="255"/>
      <c r="O121" s="255"/>
      <c r="P121" s="255"/>
      <c r="Q121" s="255"/>
      <c r="R121" s="255"/>
      <c r="S121" s="255"/>
      <c r="T121" s="255"/>
      <c r="U121" s="255"/>
      <c r="V121" s="255"/>
      <c r="W121" s="126"/>
      <c r="X121" s="127"/>
      <c r="Y121" s="128"/>
      <c r="Z121" s="225" t="str">
        <f>IFERROR(VLOOKUP(Y121, 【参考】数式用!$A$4:$B$54, 2, FALSE), "")</f>
        <v/>
      </c>
    </row>
    <row r="122" spans="1:26" ht="38.25" customHeight="1">
      <c r="A122" s="20"/>
      <c r="B122" s="104">
        <f t="shared" si="1"/>
        <v>83</v>
      </c>
      <c r="C122" s="252"/>
      <c r="D122" s="253"/>
      <c r="E122" s="253"/>
      <c r="F122" s="253"/>
      <c r="G122" s="253"/>
      <c r="H122" s="253"/>
      <c r="I122" s="253"/>
      <c r="J122" s="253"/>
      <c r="K122" s="253"/>
      <c r="L122" s="254"/>
      <c r="M122" s="255"/>
      <c r="N122" s="255"/>
      <c r="O122" s="255"/>
      <c r="P122" s="255"/>
      <c r="Q122" s="255"/>
      <c r="R122" s="255"/>
      <c r="S122" s="255"/>
      <c r="T122" s="255"/>
      <c r="U122" s="255"/>
      <c r="V122" s="255"/>
      <c r="W122" s="126"/>
      <c r="X122" s="127"/>
      <c r="Y122" s="128"/>
      <c r="Z122" s="225" t="str">
        <f>IFERROR(VLOOKUP(Y122, 【参考】数式用!$A$4:$B$54, 2, FALSE), "")</f>
        <v/>
      </c>
    </row>
    <row r="123" spans="1:26" ht="38.25" customHeight="1">
      <c r="A123" s="20"/>
      <c r="B123" s="104">
        <f t="shared" si="1"/>
        <v>84</v>
      </c>
      <c r="C123" s="252"/>
      <c r="D123" s="253"/>
      <c r="E123" s="253"/>
      <c r="F123" s="253"/>
      <c r="G123" s="253"/>
      <c r="H123" s="253"/>
      <c r="I123" s="253"/>
      <c r="J123" s="253"/>
      <c r="K123" s="253"/>
      <c r="L123" s="254"/>
      <c r="M123" s="255"/>
      <c r="N123" s="255"/>
      <c r="O123" s="255"/>
      <c r="P123" s="255"/>
      <c r="Q123" s="255"/>
      <c r="R123" s="255"/>
      <c r="S123" s="255"/>
      <c r="T123" s="255"/>
      <c r="U123" s="255"/>
      <c r="V123" s="255"/>
      <c r="W123" s="126"/>
      <c r="X123" s="127"/>
      <c r="Y123" s="128"/>
      <c r="Z123" s="225" t="str">
        <f>IFERROR(VLOOKUP(Y123, 【参考】数式用!$A$4:$B$54, 2, FALSE), "")</f>
        <v/>
      </c>
    </row>
    <row r="124" spans="1:26" ht="38.25" customHeight="1">
      <c r="A124" s="20"/>
      <c r="B124" s="104">
        <f t="shared" si="1"/>
        <v>85</v>
      </c>
      <c r="C124" s="252"/>
      <c r="D124" s="253"/>
      <c r="E124" s="253"/>
      <c r="F124" s="253"/>
      <c r="G124" s="253"/>
      <c r="H124" s="253"/>
      <c r="I124" s="253"/>
      <c r="J124" s="253"/>
      <c r="K124" s="253"/>
      <c r="L124" s="254"/>
      <c r="M124" s="255"/>
      <c r="N124" s="255"/>
      <c r="O124" s="255"/>
      <c r="P124" s="255"/>
      <c r="Q124" s="255"/>
      <c r="R124" s="255"/>
      <c r="S124" s="255"/>
      <c r="T124" s="255"/>
      <c r="U124" s="255"/>
      <c r="V124" s="255"/>
      <c r="W124" s="126"/>
      <c r="X124" s="127"/>
      <c r="Y124" s="128"/>
      <c r="Z124" s="225" t="str">
        <f>IFERROR(VLOOKUP(Y124, 【参考】数式用!$A$4:$B$54, 2, FALSE), "")</f>
        <v/>
      </c>
    </row>
    <row r="125" spans="1:26" ht="38.25" customHeight="1">
      <c r="A125" s="20"/>
      <c r="B125" s="104">
        <f t="shared" si="1"/>
        <v>86</v>
      </c>
      <c r="C125" s="252"/>
      <c r="D125" s="253"/>
      <c r="E125" s="253"/>
      <c r="F125" s="253"/>
      <c r="G125" s="253"/>
      <c r="H125" s="253"/>
      <c r="I125" s="253"/>
      <c r="J125" s="253"/>
      <c r="K125" s="253"/>
      <c r="L125" s="254"/>
      <c r="M125" s="255"/>
      <c r="N125" s="255"/>
      <c r="O125" s="255"/>
      <c r="P125" s="255"/>
      <c r="Q125" s="255"/>
      <c r="R125" s="255"/>
      <c r="S125" s="255"/>
      <c r="T125" s="255"/>
      <c r="U125" s="255"/>
      <c r="V125" s="255"/>
      <c r="W125" s="126"/>
      <c r="X125" s="127"/>
      <c r="Y125" s="128"/>
      <c r="Z125" s="225" t="str">
        <f>IFERROR(VLOOKUP(Y125, 【参考】数式用!$A$4:$B$54, 2, FALSE), "")</f>
        <v/>
      </c>
    </row>
    <row r="126" spans="1:26" ht="38.25" customHeight="1">
      <c r="A126" s="20"/>
      <c r="B126" s="104">
        <f t="shared" si="1"/>
        <v>87</v>
      </c>
      <c r="C126" s="252"/>
      <c r="D126" s="253"/>
      <c r="E126" s="253"/>
      <c r="F126" s="253"/>
      <c r="G126" s="253"/>
      <c r="H126" s="253"/>
      <c r="I126" s="253"/>
      <c r="J126" s="253"/>
      <c r="K126" s="253"/>
      <c r="L126" s="254"/>
      <c r="M126" s="255"/>
      <c r="N126" s="255"/>
      <c r="O126" s="255"/>
      <c r="P126" s="255"/>
      <c r="Q126" s="255"/>
      <c r="R126" s="255"/>
      <c r="S126" s="255"/>
      <c r="T126" s="255"/>
      <c r="U126" s="255"/>
      <c r="V126" s="255"/>
      <c r="W126" s="126"/>
      <c r="X126" s="127"/>
      <c r="Y126" s="128"/>
      <c r="Z126" s="225" t="str">
        <f>IFERROR(VLOOKUP(Y126, 【参考】数式用!$A$4:$B$54, 2, FALSE), "")</f>
        <v/>
      </c>
    </row>
    <row r="127" spans="1:26" ht="38.25" customHeight="1">
      <c r="A127" s="20"/>
      <c r="B127" s="104">
        <f t="shared" si="1"/>
        <v>88</v>
      </c>
      <c r="C127" s="252"/>
      <c r="D127" s="253"/>
      <c r="E127" s="253"/>
      <c r="F127" s="253"/>
      <c r="G127" s="253"/>
      <c r="H127" s="253"/>
      <c r="I127" s="253"/>
      <c r="J127" s="253"/>
      <c r="K127" s="253"/>
      <c r="L127" s="254"/>
      <c r="M127" s="255"/>
      <c r="N127" s="255"/>
      <c r="O127" s="255"/>
      <c r="P127" s="255"/>
      <c r="Q127" s="255"/>
      <c r="R127" s="255"/>
      <c r="S127" s="255"/>
      <c r="T127" s="255"/>
      <c r="U127" s="255"/>
      <c r="V127" s="255"/>
      <c r="W127" s="126"/>
      <c r="X127" s="127"/>
      <c r="Y127" s="128"/>
      <c r="Z127" s="225" t="str">
        <f>IFERROR(VLOOKUP(Y127, 【参考】数式用!$A$4:$B$54, 2, FALSE), "")</f>
        <v/>
      </c>
    </row>
    <row r="128" spans="1:26" ht="38.25" customHeight="1">
      <c r="A128" s="20"/>
      <c r="B128" s="104">
        <f t="shared" si="1"/>
        <v>89</v>
      </c>
      <c r="C128" s="252"/>
      <c r="D128" s="253"/>
      <c r="E128" s="253"/>
      <c r="F128" s="253"/>
      <c r="G128" s="253"/>
      <c r="H128" s="253"/>
      <c r="I128" s="253"/>
      <c r="J128" s="253"/>
      <c r="K128" s="253"/>
      <c r="L128" s="254"/>
      <c r="M128" s="255"/>
      <c r="N128" s="255"/>
      <c r="O128" s="255"/>
      <c r="P128" s="255"/>
      <c r="Q128" s="255"/>
      <c r="R128" s="255"/>
      <c r="S128" s="255"/>
      <c r="T128" s="255"/>
      <c r="U128" s="255"/>
      <c r="V128" s="255"/>
      <c r="W128" s="126"/>
      <c r="X128" s="127"/>
      <c r="Y128" s="128"/>
      <c r="Z128" s="225" t="str">
        <f>IFERROR(VLOOKUP(Y128, 【参考】数式用!$A$4:$B$54, 2, FALSE), "")</f>
        <v/>
      </c>
    </row>
    <row r="129" spans="1:26" ht="38.25" customHeight="1">
      <c r="A129" s="20"/>
      <c r="B129" s="104">
        <f t="shared" si="1"/>
        <v>90</v>
      </c>
      <c r="C129" s="252"/>
      <c r="D129" s="253"/>
      <c r="E129" s="253"/>
      <c r="F129" s="253"/>
      <c r="G129" s="253"/>
      <c r="H129" s="253"/>
      <c r="I129" s="253"/>
      <c r="J129" s="253"/>
      <c r="K129" s="253"/>
      <c r="L129" s="254"/>
      <c r="M129" s="255"/>
      <c r="N129" s="255"/>
      <c r="O129" s="255"/>
      <c r="P129" s="255"/>
      <c r="Q129" s="255"/>
      <c r="R129" s="255"/>
      <c r="S129" s="255"/>
      <c r="T129" s="255"/>
      <c r="U129" s="255"/>
      <c r="V129" s="255"/>
      <c r="W129" s="126"/>
      <c r="X129" s="127"/>
      <c r="Y129" s="128"/>
      <c r="Z129" s="225" t="str">
        <f>IFERROR(VLOOKUP(Y129, 【参考】数式用!$A$4:$B$54, 2, FALSE), "")</f>
        <v/>
      </c>
    </row>
    <row r="130" spans="1:26" ht="38.25" customHeight="1">
      <c r="A130" s="20"/>
      <c r="B130" s="104">
        <f t="shared" si="1"/>
        <v>91</v>
      </c>
      <c r="C130" s="252"/>
      <c r="D130" s="253"/>
      <c r="E130" s="253"/>
      <c r="F130" s="253"/>
      <c r="G130" s="253"/>
      <c r="H130" s="253"/>
      <c r="I130" s="253"/>
      <c r="J130" s="253"/>
      <c r="K130" s="253"/>
      <c r="L130" s="254"/>
      <c r="M130" s="255"/>
      <c r="N130" s="255"/>
      <c r="O130" s="255"/>
      <c r="P130" s="255"/>
      <c r="Q130" s="255"/>
      <c r="R130" s="255"/>
      <c r="S130" s="255"/>
      <c r="T130" s="255"/>
      <c r="U130" s="255"/>
      <c r="V130" s="255"/>
      <c r="W130" s="126"/>
      <c r="X130" s="127"/>
      <c r="Y130" s="128"/>
      <c r="Z130" s="225" t="str">
        <f>IFERROR(VLOOKUP(Y130, 【参考】数式用!$A$4:$B$54, 2, FALSE), "")</f>
        <v/>
      </c>
    </row>
    <row r="131" spans="1:26" ht="38.25" customHeight="1">
      <c r="A131" s="20"/>
      <c r="B131" s="104">
        <f t="shared" si="1"/>
        <v>92</v>
      </c>
      <c r="C131" s="252"/>
      <c r="D131" s="253"/>
      <c r="E131" s="253"/>
      <c r="F131" s="253"/>
      <c r="G131" s="253"/>
      <c r="H131" s="253"/>
      <c r="I131" s="253"/>
      <c r="J131" s="253"/>
      <c r="K131" s="253"/>
      <c r="L131" s="254"/>
      <c r="M131" s="255"/>
      <c r="N131" s="255"/>
      <c r="O131" s="255"/>
      <c r="P131" s="255"/>
      <c r="Q131" s="255"/>
      <c r="R131" s="255"/>
      <c r="S131" s="255"/>
      <c r="T131" s="255"/>
      <c r="U131" s="255"/>
      <c r="V131" s="255"/>
      <c r="W131" s="126"/>
      <c r="X131" s="127"/>
      <c r="Y131" s="128"/>
      <c r="Z131" s="225" t="str">
        <f>IFERROR(VLOOKUP(Y131, 【参考】数式用!$A$4:$B$54, 2, FALSE), "")</f>
        <v/>
      </c>
    </row>
    <row r="132" spans="1:26" ht="38.25" customHeight="1">
      <c r="A132" s="20"/>
      <c r="B132" s="104">
        <f t="shared" si="1"/>
        <v>93</v>
      </c>
      <c r="C132" s="252"/>
      <c r="D132" s="253"/>
      <c r="E132" s="253"/>
      <c r="F132" s="253"/>
      <c r="G132" s="253"/>
      <c r="H132" s="253"/>
      <c r="I132" s="253"/>
      <c r="J132" s="253"/>
      <c r="K132" s="253"/>
      <c r="L132" s="254"/>
      <c r="M132" s="255"/>
      <c r="N132" s="255"/>
      <c r="O132" s="255"/>
      <c r="P132" s="255"/>
      <c r="Q132" s="255"/>
      <c r="R132" s="255"/>
      <c r="S132" s="255"/>
      <c r="T132" s="255"/>
      <c r="U132" s="255"/>
      <c r="V132" s="255"/>
      <c r="W132" s="126"/>
      <c r="X132" s="127"/>
      <c r="Y132" s="128"/>
      <c r="Z132" s="225" t="str">
        <f>IFERROR(VLOOKUP(Y132, 【参考】数式用!$A$4:$B$54, 2, FALSE), "")</f>
        <v/>
      </c>
    </row>
    <row r="133" spans="1:26" ht="38.25" customHeight="1">
      <c r="A133" s="20"/>
      <c r="B133" s="104">
        <f t="shared" si="1"/>
        <v>94</v>
      </c>
      <c r="C133" s="252"/>
      <c r="D133" s="253"/>
      <c r="E133" s="253"/>
      <c r="F133" s="253"/>
      <c r="G133" s="253"/>
      <c r="H133" s="253"/>
      <c r="I133" s="253"/>
      <c r="J133" s="253"/>
      <c r="K133" s="253"/>
      <c r="L133" s="254"/>
      <c r="M133" s="255"/>
      <c r="N133" s="255"/>
      <c r="O133" s="255"/>
      <c r="P133" s="255"/>
      <c r="Q133" s="255"/>
      <c r="R133" s="255"/>
      <c r="S133" s="255"/>
      <c r="T133" s="255"/>
      <c r="U133" s="255"/>
      <c r="V133" s="255"/>
      <c r="W133" s="126"/>
      <c r="X133" s="127"/>
      <c r="Y133" s="128"/>
      <c r="Z133" s="225" t="str">
        <f>IFERROR(VLOOKUP(Y133, 【参考】数式用!$A$4:$B$54, 2, FALSE), "")</f>
        <v/>
      </c>
    </row>
    <row r="134" spans="1:26" ht="38.25" customHeight="1">
      <c r="A134" s="20"/>
      <c r="B134" s="104">
        <f t="shared" si="1"/>
        <v>95</v>
      </c>
      <c r="C134" s="252"/>
      <c r="D134" s="253"/>
      <c r="E134" s="253"/>
      <c r="F134" s="253"/>
      <c r="G134" s="253"/>
      <c r="H134" s="253"/>
      <c r="I134" s="253"/>
      <c r="J134" s="253"/>
      <c r="K134" s="253"/>
      <c r="L134" s="254"/>
      <c r="M134" s="255"/>
      <c r="N134" s="255"/>
      <c r="O134" s="255"/>
      <c r="P134" s="255"/>
      <c r="Q134" s="255"/>
      <c r="R134" s="255"/>
      <c r="S134" s="255"/>
      <c r="T134" s="255"/>
      <c r="U134" s="255"/>
      <c r="V134" s="255"/>
      <c r="W134" s="126"/>
      <c r="X134" s="127"/>
      <c r="Y134" s="128"/>
      <c r="Z134" s="225" t="str">
        <f>IFERROR(VLOOKUP(Y134, 【参考】数式用!$A$4:$B$54, 2, FALSE), "")</f>
        <v/>
      </c>
    </row>
    <row r="135" spans="1:26" ht="38.25" customHeight="1">
      <c r="A135" s="20"/>
      <c r="B135" s="104">
        <f t="shared" si="1"/>
        <v>96</v>
      </c>
      <c r="C135" s="252"/>
      <c r="D135" s="253"/>
      <c r="E135" s="253"/>
      <c r="F135" s="253"/>
      <c r="G135" s="253"/>
      <c r="H135" s="253"/>
      <c r="I135" s="253"/>
      <c r="J135" s="253"/>
      <c r="K135" s="253"/>
      <c r="L135" s="254"/>
      <c r="M135" s="255"/>
      <c r="N135" s="255"/>
      <c r="O135" s="255"/>
      <c r="P135" s="255"/>
      <c r="Q135" s="255"/>
      <c r="R135" s="255"/>
      <c r="S135" s="255"/>
      <c r="T135" s="255"/>
      <c r="U135" s="255"/>
      <c r="V135" s="255"/>
      <c r="W135" s="126"/>
      <c r="X135" s="127"/>
      <c r="Y135" s="128"/>
      <c r="Z135" s="225" t="str">
        <f>IFERROR(VLOOKUP(Y135, 【参考】数式用!$A$4:$B$54, 2, FALSE), "")</f>
        <v/>
      </c>
    </row>
    <row r="136" spans="1:26" ht="38.25" customHeight="1">
      <c r="A136" s="20"/>
      <c r="B136" s="104">
        <f t="shared" si="1"/>
        <v>97</v>
      </c>
      <c r="C136" s="252"/>
      <c r="D136" s="253"/>
      <c r="E136" s="253"/>
      <c r="F136" s="253"/>
      <c r="G136" s="253"/>
      <c r="H136" s="253"/>
      <c r="I136" s="253"/>
      <c r="J136" s="253"/>
      <c r="K136" s="253"/>
      <c r="L136" s="254"/>
      <c r="M136" s="255"/>
      <c r="N136" s="255"/>
      <c r="O136" s="255"/>
      <c r="P136" s="255"/>
      <c r="Q136" s="255"/>
      <c r="R136" s="255"/>
      <c r="S136" s="255"/>
      <c r="T136" s="255"/>
      <c r="U136" s="255"/>
      <c r="V136" s="255"/>
      <c r="W136" s="126"/>
      <c r="X136" s="127"/>
      <c r="Y136" s="128"/>
      <c r="Z136" s="225" t="str">
        <f>IFERROR(VLOOKUP(Y136, 【参考】数式用!$A$4:$B$54, 2, FALSE), "")</f>
        <v/>
      </c>
    </row>
    <row r="137" spans="1:26" ht="38.25" customHeight="1">
      <c r="A137" s="20"/>
      <c r="B137" s="104">
        <f t="shared" si="1"/>
        <v>98</v>
      </c>
      <c r="C137" s="252"/>
      <c r="D137" s="253"/>
      <c r="E137" s="253"/>
      <c r="F137" s="253"/>
      <c r="G137" s="253"/>
      <c r="H137" s="253"/>
      <c r="I137" s="253"/>
      <c r="J137" s="253"/>
      <c r="K137" s="253"/>
      <c r="L137" s="254"/>
      <c r="M137" s="255"/>
      <c r="N137" s="255"/>
      <c r="O137" s="255"/>
      <c r="P137" s="255"/>
      <c r="Q137" s="255"/>
      <c r="R137" s="255"/>
      <c r="S137" s="255"/>
      <c r="T137" s="255"/>
      <c r="U137" s="255"/>
      <c r="V137" s="255"/>
      <c r="W137" s="126"/>
      <c r="X137" s="127"/>
      <c r="Y137" s="128"/>
      <c r="Z137" s="225" t="str">
        <f>IFERROR(VLOOKUP(Y137, 【参考】数式用!$A$4:$B$54, 2, FALSE), "")</f>
        <v/>
      </c>
    </row>
    <row r="138" spans="1:26" ht="38.25" customHeight="1">
      <c r="A138" s="20"/>
      <c r="B138" s="104">
        <f t="shared" si="1"/>
        <v>99</v>
      </c>
      <c r="C138" s="252"/>
      <c r="D138" s="253"/>
      <c r="E138" s="253"/>
      <c r="F138" s="253"/>
      <c r="G138" s="253"/>
      <c r="H138" s="253"/>
      <c r="I138" s="253"/>
      <c r="J138" s="253"/>
      <c r="K138" s="253"/>
      <c r="L138" s="254"/>
      <c r="M138" s="255"/>
      <c r="N138" s="255"/>
      <c r="O138" s="255"/>
      <c r="P138" s="255"/>
      <c r="Q138" s="255"/>
      <c r="R138" s="255"/>
      <c r="S138" s="255"/>
      <c r="T138" s="255"/>
      <c r="U138" s="255"/>
      <c r="V138" s="255"/>
      <c r="W138" s="126"/>
      <c r="X138" s="127"/>
      <c r="Y138" s="128"/>
      <c r="Z138" s="225" t="str">
        <f>IFERROR(VLOOKUP(Y138, 【参考】数式用!$A$4:$B$54, 2, FALSE), "")</f>
        <v/>
      </c>
    </row>
    <row r="139" spans="1:26" ht="38.25" customHeight="1">
      <c r="A139" s="20"/>
      <c r="B139" s="104">
        <f>B138+1</f>
        <v>100</v>
      </c>
      <c r="C139" s="252"/>
      <c r="D139" s="253"/>
      <c r="E139" s="253"/>
      <c r="F139" s="253"/>
      <c r="G139" s="253"/>
      <c r="H139" s="253"/>
      <c r="I139" s="253"/>
      <c r="J139" s="253"/>
      <c r="K139" s="253"/>
      <c r="L139" s="254"/>
      <c r="M139" s="255"/>
      <c r="N139" s="255"/>
      <c r="O139" s="255"/>
      <c r="P139" s="255"/>
      <c r="Q139" s="255"/>
      <c r="R139" s="255"/>
      <c r="S139" s="255"/>
      <c r="T139" s="255"/>
      <c r="U139" s="255"/>
      <c r="V139" s="255"/>
      <c r="W139" s="126"/>
      <c r="X139" s="219"/>
      <c r="Y139" s="128"/>
      <c r="Z139" s="225" t="str">
        <f>IFERROR(VLOOKUP(Y139, 【参考】数式用!$A$4:$B$54, 2, FALSE), "")</f>
        <v/>
      </c>
    </row>
    <row r="140" spans="1:26" ht="37.799999999999997" customHeight="1">
      <c r="B140" s="250">
        <f>B139+1</f>
        <v>101</v>
      </c>
      <c r="C140" s="262"/>
      <c r="D140" s="263"/>
      <c r="E140" s="263"/>
      <c r="F140" s="263"/>
      <c r="G140" s="263"/>
      <c r="H140" s="263"/>
      <c r="I140" s="263"/>
      <c r="J140" s="263"/>
      <c r="K140" s="263"/>
      <c r="L140" s="263"/>
      <c r="M140" s="256"/>
      <c r="N140" s="257"/>
      <c r="O140" s="257"/>
      <c r="P140" s="257"/>
      <c r="Q140" s="258"/>
      <c r="R140" s="259"/>
      <c r="S140" s="260"/>
      <c r="T140" s="260"/>
      <c r="U140" s="260"/>
      <c r="V140" s="261"/>
      <c r="W140" s="226"/>
      <c r="X140" s="219"/>
      <c r="Y140" s="128"/>
      <c r="Z140" s="225" t="str">
        <f>IFERROR(VLOOKUP(Y140, 【参考】数式用!$A$4:$B$54, 2, FALSE), "")</f>
        <v/>
      </c>
    </row>
    <row r="141" spans="1:26" ht="37.799999999999997" customHeight="1">
      <c r="B141" s="250">
        <f t="shared" ref="B141:B204" si="2">B140+1</f>
        <v>102</v>
      </c>
      <c r="C141" s="262"/>
      <c r="D141" s="263"/>
      <c r="E141" s="263"/>
      <c r="F141" s="263"/>
      <c r="G141" s="263"/>
      <c r="H141" s="263"/>
      <c r="I141" s="263"/>
      <c r="J141" s="263"/>
      <c r="K141" s="263"/>
      <c r="L141" s="263"/>
      <c r="M141" s="256"/>
      <c r="N141" s="257"/>
      <c r="O141" s="257"/>
      <c r="P141" s="257"/>
      <c r="Q141" s="258"/>
      <c r="R141" s="259"/>
      <c r="S141" s="260"/>
      <c r="T141" s="260"/>
      <c r="U141" s="260"/>
      <c r="V141" s="261"/>
      <c r="W141" s="226"/>
      <c r="X141" s="219"/>
      <c r="Y141" s="128"/>
      <c r="Z141" s="225" t="str">
        <f>IFERROR(VLOOKUP(Y141, 【参考】数式用!$A$4:$B$54, 2, FALSE), "")</f>
        <v/>
      </c>
    </row>
    <row r="142" spans="1:26" ht="37.799999999999997" customHeight="1">
      <c r="B142" s="250">
        <f t="shared" si="2"/>
        <v>103</v>
      </c>
      <c r="C142" s="252"/>
      <c r="D142" s="253"/>
      <c r="E142" s="253"/>
      <c r="F142" s="253"/>
      <c r="G142" s="253"/>
      <c r="H142" s="253"/>
      <c r="I142" s="253"/>
      <c r="J142" s="253"/>
      <c r="K142" s="253"/>
      <c r="L142" s="254"/>
      <c r="M142" s="256"/>
      <c r="N142" s="257"/>
      <c r="O142" s="257"/>
      <c r="P142" s="257"/>
      <c r="Q142" s="258"/>
      <c r="R142" s="259"/>
      <c r="S142" s="260"/>
      <c r="T142" s="260"/>
      <c r="U142" s="260"/>
      <c r="V142" s="261"/>
      <c r="W142" s="226"/>
      <c r="X142" s="219"/>
      <c r="Y142" s="128"/>
      <c r="Z142" s="225" t="str">
        <f>IFERROR(VLOOKUP(Y142, 【参考】数式用!$A$4:$B$54, 2, FALSE), "")</f>
        <v/>
      </c>
    </row>
    <row r="143" spans="1:26" ht="37.799999999999997" customHeight="1">
      <c r="B143" s="250">
        <f t="shared" si="2"/>
        <v>104</v>
      </c>
      <c r="C143" s="252"/>
      <c r="D143" s="253"/>
      <c r="E143" s="253"/>
      <c r="F143" s="253"/>
      <c r="G143" s="253"/>
      <c r="H143" s="253"/>
      <c r="I143" s="253"/>
      <c r="J143" s="253"/>
      <c r="K143" s="253"/>
      <c r="L143" s="254"/>
      <c r="M143" s="256"/>
      <c r="N143" s="257"/>
      <c r="O143" s="257"/>
      <c r="P143" s="257"/>
      <c r="Q143" s="258"/>
      <c r="R143" s="259"/>
      <c r="S143" s="260"/>
      <c r="T143" s="260"/>
      <c r="U143" s="260"/>
      <c r="V143" s="261"/>
      <c r="W143" s="226"/>
      <c r="X143" s="219"/>
      <c r="Y143" s="128"/>
      <c r="Z143" s="225" t="str">
        <f>IFERROR(VLOOKUP(Y143, 【参考】数式用!$A$4:$B$54, 2, FALSE), "")</f>
        <v/>
      </c>
    </row>
    <row r="144" spans="1:26" ht="37.799999999999997" customHeight="1">
      <c r="B144" s="250">
        <f t="shared" si="2"/>
        <v>105</v>
      </c>
      <c r="C144" s="252"/>
      <c r="D144" s="253"/>
      <c r="E144" s="253"/>
      <c r="F144" s="253"/>
      <c r="G144" s="253"/>
      <c r="H144" s="253"/>
      <c r="I144" s="253"/>
      <c r="J144" s="253"/>
      <c r="K144" s="253"/>
      <c r="L144" s="254"/>
      <c r="M144" s="256"/>
      <c r="N144" s="257"/>
      <c r="O144" s="257"/>
      <c r="P144" s="257"/>
      <c r="Q144" s="258"/>
      <c r="R144" s="259"/>
      <c r="S144" s="260"/>
      <c r="T144" s="260"/>
      <c r="U144" s="260"/>
      <c r="V144" s="261"/>
      <c r="W144" s="226"/>
      <c r="X144" s="219"/>
      <c r="Y144" s="128"/>
      <c r="Z144" s="225" t="str">
        <f>IFERROR(VLOOKUP(Y144, 【参考】数式用!$A$4:$B$54, 2, FALSE), "")</f>
        <v/>
      </c>
    </row>
    <row r="145" spans="2:26" ht="37.799999999999997" customHeight="1">
      <c r="B145" s="250">
        <f t="shared" si="2"/>
        <v>106</v>
      </c>
      <c r="C145" s="252"/>
      <c r="D145" s="253"/>
      <c r="E145" s="253"/>
      <c r="F145" s="253"/>
      <c r="G145" s="253"/>
      <c r="H145" s="253"/>
      <c r="I145" s="253"/>
      <c r="J145" s="253"/>
      <c r="K145" s="253"/>
      <c r="L145" s="254"/>
      <c r="M145" s="256"/>
      <c r="N145" s="257"/>
      <c r="O145" s="257"/>
      <c r="P145" s="257"/>
      <c r="Q145" s="258"/>
      <c r="R145" s="259"/>
      <c r="S145" s="260"/>
      <c r="T145" s="260"/>
      <c r="U145" s="260"/>
      <c r="V145" s="261"/>
      <c r="W145" s="226"/>
      <c r="X145" s="219"/>
      <c r="Y145" s="128"/>
      <c r="Z145" s="225" t="str">
        <f>IFERROR(VLOOKUP(Y145, 【参考】数式用!$A$4:$B$54, 2, FALSE), "")</f>
        <v/>
      </c>
    </row>
    <row r="146" spans="2:26" ht="37.799999999999997" customHeight="1">
      <c r="B146" s="250">
        <f t="shared" si="2"/>
        <v>107</v>
      </c>
      <c r="C146" s="252"/>
      <c r="D146" s="253"/>
      <c r="E146" s="253"/>
      <c r="F146" s="253"/>
      <c r="G146" s="253"/>
      <c r="H146" s="253"/>
      <c r="I146" s="253"/>
      <c r="J146" s="253"/>
      <c r="K146" s="253"/>
      <c r="L146" s="254"/>
      <c r="M146" s="256"/>
      <c r="N146" s="257"/>
      <c r="O146" s="257"/>
      <c r="P146" s="257"/>
      <c r="Q146" s="258"/>
      <c r="R146" s="259"/>
      <c r="S146" s="260"/>
      <c r="T146" s="260"/>
      <c r="U146" s="260"/>
      <c r="V146" s="261"/>
      <c r="W146" s="226"/>
      <c r="X146" s="219"/>
      <c r="Y146" s="128"/>
      <c r="Z146" s="225" t="str">
        <f>IFERROR(VLOOKUP(Y146, 【参考】数式用!$A$4:$B$54, 2, FALSE), "")</f>
        <v/>
      </c>
    </row>
    <row r="147" spans="2:26" ht="37.799999999999997" customHeight="1">
      <c r="B147" s="250">
        <f t="shared" si="2"/>
        <v>108</v>
      </c>
      <c r="C147" s="252"/>
      <c r="D147" s="253"/>
      <c r="E147" s="253"/>
      <c r="F147" s="253"/>
      <c r="G147" s="253"/>
      <c r="H147" s="253"/>
      <c r="I147" s="253"/>
      <c r="J147" s="253"/>
      <c r="K147" s="253"/>
      <c r="L147" s="254"/>
      <c r="M147" s="256"/>
      <c r="N147" s="257"/>
      <c r="O147" s="257"/>
      <c r="P147" s="257"/>
      <c r="Q147" s="258"/>
      <c r="R147" s="259"/>
      <c r="S147" s="260"/>
      <c r="T147" s="260"/>
      <c r="U147" s="260"/>
      <c r="V147" s="261"/>
      <c r="W147" s="226"/>
      <c r="X147" s="219"/>
      <c r="Y147" s="128"/>
      <c r="Z147" s="225" t="str">
        <f>IFERROR(VLOOKUP(Y147, 【参考】数式用!$A$4:$B$54, 2, FALSE), "")</f>
        <v/>
      </c>
    </row>
    <row r="148" spans="2:26" ht="37.799999999999997" customHeight="1">
      <c r="B148" s="250">
        <f t="shared" si="2"/>
        <v>109</v>
      </c>
      <c r="C148" s="252"/>
      <c r="D148" s="253"/>
      <c r="E148" s="253"/>
      <c r="F148" s="253"/>
      <c r="G148" s="253"/>
      <c r="H148" s="253"/>
      <c r="I148" s="253"/>
      <c r="J148" s="253"/>
      <c r="K148" s="253"/>
      <c r="L148" s="254"/>
      <c r="M148" s="256"/>
      <c r="N148" s="257"/>
      <c r="O148" s="257"/>
      <c r="P148" s="257"/>
      <c r="Q148" s="258"/>
      <c r="R148" s="259"/>
      <c r="S148" s="260"/>
      <c r="T148" s="260"/>
      <c r="U148" s="260"/>
      <c r="V148" s="261"/>
      <c r="W148" s="226"/>
      <c r="X148" s="219"/>
      <c r="Y148" s="128"/>
      <c r="Z148" s="225" t="str">
        <f>IFERROR(VLOOKUP(Y148, 【参考】数式用!$A$4:$B$54, 2, FALSE), "")</f>
        <v/>
      </c>
    </row>
    <row r="149" spans="2:26" ht="37.799999999999997" customHeight="1">
      <c r="B149" s="250">
        <f t="shared" si="2"/>
        <v>110</v>
      </c>
      <c r="C149" s="252"/>
      <c r="D149" s="253"/>
      <c r="E149" s="253"/>
      <c r="F149" s="253"/>
      <c r="G149" s="253"/>
      <c r="H149" s="253"/>
      <c r="I149" s="253"/>
      <c r="J149" s="253"/>
      <c r="K149" s="253"/>
      <c r="L149" s="254"/>
      <c r="M149" s="256"/>
      <c r="N149" s="257"/>
      <c r="O149" s="257"/>
      <c r="P149" s="257"/>
      <c r="Q149" s="258"/>
      <c r="R149" s="259"/>
      <c r="S149" s="260"/>
      <c r="T149" s="260"/>
      <c r="U149" s="260"/>
      <c r="V149" s="261"/>
      <c r="W149" s="226"/>
      <c r="X149" s="219"/>
      <c r="Y149" s="128"/>
      <c r="Z149" s="225" t="str">
        <f>IFERROR(VLOOKUP(Y149, 【参考】数式用!$A$4:$B$54, 2, FALSE), "")</f>
        <v/>
      </c>
    </row>
    <row r="150" spans="2:26" ht="37.799999999999997" customHeight="1">
      <c r="B150" s="250">
        <f t="shared" si="2"/>
        <v>111</v>
      </c>
      <c r="C150" s="252"/>
      <c r="D150" s="253"/>
      <c r="E150" s="253"/>
      <c r="F150" s="253"/>
      <c r="G150" s="253"/>
      <c r="H150" s="253"/>
      <c r="I150" s="253"/>
      <c r="J150" s="253"/>
      <c r="K150" s="253"/>
      <c r="L150" s="254"/>
      <c r="M150" s="256"/>
      <c r="N150" s="257"/>
      <c r="O150" s="257"/>
      <c r="P150" s="257"/>
      <c r="Q150" s="258"/>
      <c r="R150" s="259"/>
      <c r="S150" s="260"/>
      <c r="T150" s="260"/>
      <c r="U150" s="260"/>
      <c r="V150" s="261"/>
      <c r="W150" s="226"/>
      <c r="X150" s="219"/>
      <c r="Y150" s="128"/>
      <c r="Z150" s="225" t="str">
        <f>IFERROR(VLOOKUP(Y150, 【参考】数式用!$A$4:$B$54, 2, FALSE), "")</f>
        <v/>
      </c>
    </row>
    <row r="151" spans="2:26" ht="37.799999999999997" customHeight="1">
      <c r="B151" s="250">
        <f t="shared" si="2"/>
        <v>112</v>
      </c>
      <c r="C151" s="252"/>
      <c r="D151" s="253"/>
      <c r="E151" s="253"/>
      <c r="F151" s="253"/>
      <c r="G151" s="253"/>
      <c r="H151" s="253"/>
      <c r="I151" s="253"/>
      <c r="J151" s="253"/>
      <c r="K151" s="253"/>
      <c r="L151" s="254"/>
      <c r="M151" s="256"/>
      <c r="N151" s="257"/>
      <c r="O151" s="257"/>
      <c r="P151" s="257"/>
      <c r="Q151" s="258"/>
      <c r="R151" s="259"/>
      <c r="S151" s="260"/>
      <c r="T151" s="260"/>
      <c r="U151" s="260"/>
      <c r="V151" s="261"/>
      <c r="W151" s="226"/>
      <c r="X151" s="219"/>
      <c r="Y151" s="128"/>
      <c r="Z151" s="225" t="str">
        <f>IFERROR(VLOOKUP(Y151, 【参考】数式用!$A$4:$B$54, 2, FALSE), "")</f>
        <v/>
      </c>
    </row>
    <row r="152" spans="2:26" ht="37.799999999999997" customHeight="1">
      <c r="B152" s="250">
        <f t="shared" si="2"/>
        <v>113</v>
      </c>
      <c r="C152" s="252"/>
      <c r="D152" s="253"/>
      <c r="E152" s="253"/>
      <c r="F152" s="253"/>
      <c r="G152" s="253"/>
      <c r="H152" s="253"/>
      <c r="I152" s="253"/>
      <c r="J152" s="253"/>
      <c r="K152" s="253"/>
      <c r="L152" s="254"/>
      <c r="M152" s="256"/>
      <c r="N152" s="257"/>
      <c r="O152" s="257"/>
      <c r="P152" s="257"/>
      <c r="Q152" s="258"/>
      <c r="R152" s="259"/>
      <c r="S152" s="260"/>
      <c r="T152" s="260"/>
      <c r="U152" s="260"/>
      <c r="V152" s="261"/>
      <c r="W152" s="226"/>
      <c r="X152" s="219"/>
      <c r="Y152" s="128"/>
      <c r="Z152" s="225" t="str">
        <f>IFERROR(VLOOKUP(Y152, 【参考】数式用!$A$4:$B$54, 2, FALSE), "")</f>
        <v/>
      </c>
    </row>
    <row r="153" spans="2:26" ht="37.799999999999997" customHeight="1">
      <c r="B153" s="250">
        <f t="shared" si="2"/>
        <v>114</v>
      </c>
      <c r="C153" s="252"/>
      <c r="D153" s="253"/>
      <c r="E153" s="253"/>
      <c r="F153" s="253"/>
      <c r="G153" s="253"/>
      <c r="H153" s="253"/>
      <c r="I153" s="253"/>
      <c r="J153" s="253"/>
      <c r="K153" s="253"/>
      <c r="L153" s="254"/>
      <c r="M153" s="256"/>
      <c r="N153" s="257"/>
      <c r="O153" s="257"/>
      <c r="P153" s="257"/>
      <c r="Q153" s="258"/>
      <c r="R153" s="259"/>
      <c r="S153" s="260"/>
      <c r="T153" s="260"/>
      <c r="U153" s="260"/>
      <c r="V153" s="261"/>
      <c r="W153" s="226"/>
      <c r="X153" s="219"/>
      <c r="Y153" s="128"/>
      <c r="Z153" s="225" t="str">
        <f>IFERROR(VLOOKUP(Y153, 【参考】数式用!$A$4:$B$54, 2, FALSE), "")</f>
        <v/>
      </c>
    </row>
    <row r="154" spans="2:26" ht="37.799999999999997" customHeight="1">
      <c r="B154" s="250">
        <f t="shared" si="2"/>
        <v>115</v>
      </c>
      <c r="C154" s="252"/>
      <c r="D154" s="253"/>
      <c r="E154" s="253"/>
      <c r="F154" s="253"/>
      <c r="G154" s="253"/>
      <c r="H154" s="253"/>
      <c r="I154" s="253"/>
      <c r="J154" s="253"/>
      <c r="K154" s="253"/>
      <c r="L154" s="254"/>
      <c r="M154" s="256"/>
      <c r="N154" s="257"/>
      <c r="O154" s="257"/>
      <c r="P154" s="257"/>
      <c r="Q154" s="258"/>
      <c r="R154" s="259"/>
      <c r="S154" s="260"/>
      <c r="T154" s="260"/>
      <c r="U154" s="260"/>
      <c r="V154" s="261"/>
      <c r="W154" s="226"/>
      <c r="X154" s="219"/>
      <c r="Y154" s="128"/>
      <c r="Z154" s="225" t="str">
        <f>IFERROR(VLOOKUP(Y154, 【参考】数式用!$A$4:$B$54, 2, FALSE), "")</f>
        <v/>
      </c>
    </row>
    <row r="155" spans="2:26" ht="37.799999999999997" customHeight="1">
      <c r="B155" s="250">
        <f t="shared" si="2"/>
        <v>116</v>
      </c>
      <c r="C155" s="252"/>
      <c r="D155" s="253"/>
      <c r="E155" s="253"/>
      <c r="F155" s="253"/>
      <c r="G155" s="253"/>
      <c r="H155" s="253"/>
      <c r="I155" s="253"/>
      <c r="J155" s="253"/>
      <c r="K155" s="253"/>
      <c r="L155" s="254"/>
      <c r="M155" s="256"/>
      <c r="N155" s="257"/>
      <c r="O155" s="257"/>
      <c r="P155" s="257"/>
      <c r="Q155" s="258"/>
      <c r="R155" s="259"/>
      <c r="S155" s="260"/>
      <c r="T155" s="260"/>
      <c r="U155" s="260"/>
      <c r="V155" s="261"/>
      <c r="W155" s="226"/>
      <c r="X155" s="219"/>
      <c r="Y155" s="128"/>
      <c r="Z155" s="225" t="str">
        <f>IFERROR(VLOOKUP(Y155, 【参考】数式用!$A$4:$B$54, 2, FALSE), "")</f>
        <v/>
      </c>
    </row>
    <row r="156" spans="2:26" ht="37.799999999999997" customHeight="1">
      <c r="B156" s="250">
        <f t="shared" si="2"/>
        <v>117</v>
      </c>
      <c r="C156" s="252"/>
      <c r="D156" s="253"/>
      <c r="E156" s="253"/>
      <c r="F156" s="253"/>
      <c r="G156" s="253"/>
      <c r="H156" s="253"/>
      <c r="I156" s="253"/>
      <c r="J156" s="253"/>
      <c r="K156" s="253"/>
      <c r="L156" s="254"/>
      <c r="M156" s="256"/>
      <c r="N156" s="257"/>
      <c r="O156" s="257"/>
      <c r="P156" s="257"/>
      <c r="Q156" s="258"/>
      <c r="R156" s="259"/>
      <c r="S156" s="260"/>
      <c r="T156" s="260"/>
      <c r="U156" s="260"/>
      <c r="V156" s="261"/>
      <c r="W156" s="226"/>
      <c r="X156" s="219"/>
      <c r="Y156" s="128"/>
      <c r="Z156" s="225" t="str">
        <f>IFERROR(VLOOKUP(Y156, 【参考】数式用!$A$4:$B$54, 2, FALSE), "")</f>
        <v/>
      </c>
    </row>
    <row r="157" spans="2:26" ht="37.799999999999997" customHeight="1">
      <c r="B157" s="250">
        <f t="shared" si="2"/>
        <v>118</v>
      </c>
      <c r="C157" s="252"/>
      <c r="D157" s="253"/>
      <c r="E157" s="253"/>
      <c r="F157" s="253"/>
      <c r="G157" s="253"/>
      <c r="H157" s="253"/>
      <c r="I157" s="253"/>
      <c r="J157" s="253"/>
      <c r="K157" s="253"/>
      <c r="L157" s="254"/>
      <c r="M157" s="256"/>
      <c r="N157" s="257"/>
      <c r="O157" s="257"/>
      <c r="P157" s="257"/>
      <c r="Q157" s="258"/>
      <c r="R157" s="259"/>
      <c r="S157" s="260"/>
      <c r="T157" s="260"/>
      <c r="U157" s="260"/>
      <c r="V157" s="261"/>
      <c r="W157" s="226"/>
      <c r="X157" s="219"/>
      <c r="Y157" s="128"/>
      <c r="Z157" s="225" t="str">
        <f>IFERROR(VLOOKUP(Y157, 【参考】数式用!$A$4:$B$54, 2, FALSE), "")</f>
        <v/>
      </c>
    </row>
    <row r="158" spans="2:26" ht="37.799999999999997" customHeight="1">
      <c r="B158" s="250">
        <f t="shared" si="2"/>
        <v>119</v>
      </c>
      <c r="C158" s="252"/>
      <c r="D158" s="253"/>
      <c r="E158" s="253"/>
      <c r="F158" s="253"/>
      <c r="G158" s="253"/>
      <c r="H158" s="253"/>
      <c r="I158" s="253"/>
      <c r="J158" s="253"/>
      <c r="K158" s="253"/>
      <c r="L158" s="254"/>
      <c r="M158" s="256"/>
      <c r="N158" s="257"/>
      <c r="O158" s="257"/>
      <c r="P158" s="257"/>
      <c r="Q158" s="258"/>
      <c r="R158" s="259"/>
      <c r="S158" s="260"/>
      <c r="T158" s="260"/>
      <c r="U158" s="260"/>
      <c r="V158" s="261"/>
      <c r="W158" s="226"/>
      <c r="X158" s="219"/>
      <c r="Y158" s="128"/>
      <c r="Z158" s="225" t="str">
        <f>IFERROR(VLOOKUP(Y158, 【参考】数式用!$A$4:$B$54, 2, FALSE), "")</f>
        <v/>
      </c>
    </row>
    <row r="159" spans="2:26" ht="37.799999999999997" customHeight="1">
      <c r="B159" s="250">
        <f t="shared" si="2"/>
        <v>120</v>
      </c>
      <c r="C159" s="252"/>
      <c r="D159" s="253"/>
      <c r="E159" s="253"/>
      <c r="F159" s="253"/>
      <c r="G159" s="253"/>
      <c r="H159" s="253"/>
      <c r="I159" s="253"/>
      <c r="J159" s="253"/>
      <c r="K159" s="253"/>
      <c r="L159" s="254"/>
      <c r="M159" s="256"/>
      <c r="N159" s="257"/>
      <c r="O159" s="257"/>
      <c r="P159" s="257"/>
      <c r="Q159" s="258"/>
      <c r="R159" s="259"/>
      <c r="S159" s="260"/>
      <c r="T159" s="260"/>
      <c r="U159" s="260"/>
      <c r="V159" s="261"/>
      <c r="W159" s="226"/>
      <c r="X159" s="219"/>
      <c r="Y159" s="128"/>
      <c r="Z159" s="225" t="str">
        <f>IFERROR(VLOOKUP(Y159, 【参考】数式用!$A$4:$B$54, 2, FALSE), "")</f>
        <v/>
      </c>
    </row>
    <row r="160" spans="2:26" ht="37.799999999999997" customHeight="1">
      <c r="B160" s="250">
        <f t="shared" si="2"/>
        <v>121</v>
      </c>
      <c r="C160" s="252"/>
      <c r="D160" s="253"/>
      <c r="E160" s="253"/>
      <c r="F160" s="253"/>
      <c r="G160" s="253"/>
      <c r="H160" s="253"/>
      <c r="I160" s="253"/>
      <c r="J160" s="253"/>
      <c r="K160" s="253"/>
      <c r="L160" s="254"/>
      <c r="M160" s="256"/>
      <c r="N160" s="257"/>
      <c r="O160" s="257"/>
      <c r="P160" s="257"/>
      <c r="Q160" s="258"/>
      <c r="R160" s="259"/>
      <c r="S160" s="260"/>
      <c r="T160" s="260"/>
      <c r="U160" s="260"/>
      <c r="V160" s="261"/>
      <c r="W160" s="226"/>
      <c r="X160" s="219"/>
      <c r="Y160" s="128"/>
      <c r="Z160" s="225" t="str">
        <f>IFERROR(VLOOKUP(Y160, 【参考】数式用!$A$4:$B$54, 2, FALSE), "")</f>
        <v/>
      </c>
    </row>
    <row r="161" spans="2:26" ht="37.799999999999997" customHeight="1">
      <c r="B161" s="250">
        <f t="shared" si="2"/>
        <v>122</v>
      </c>
      <c r="C161" s="252"/>
      <c r="D161" s="253"/>
      <c r="E161" s="253"/>
      <c r="F161" s="253"/>
      <c r="G161" s="253"/>
      <c r="H161" s="253"/>
      <c r="I161" s="253"/>
      <c r="J161" s="253"/>
      <c r="K161" s="253"/>
      <c r="L161" s="254"/>
      <c r="M161" s="256"/>
      <c r="N161" s="257"/>
      <c r="O161" s="257"/>
      <c r="P161" s="257"/>
      <c r="Q161" s="258"/>
      <c r="R161" s="259"/>
      <c r="S161" s="260"/>
      <c r="T161" s="260"/>
      <c r="U161" s="260"/>
      <c r="V161" s="261"/>
      <c r="W161" s="226"/>
      <c r="X161" s="219"/>
      <c r="Y161" s="128"/>
      <c r="Z161" s="225" t="str">
        <f>IFERROR(VLOOKUP(Y161, 【参考】数式用!$A$4:$B$54, 2, FALSE), "")</f>
        <v/>
      </c>
    </row>
    <row r="162" spans="2:26" ht="37.799999999999997" customHeight="1">
      <c r="B162" s="250">
        <f t="shared" si="2"/>
        <v>123</v>
      </c>
      <c r="C162" s="252"/>
      <c r="D162" s="253"/>
      <c r="E162" s="253"/>
      <c r="F162" s="253"/>
      <c r="G162" s="253"/>
      <c r="H162" s="253"/>
      <c r="I162" s="253"/>
      <c r="J162" s="253"/>
      <c r="K162" s="253"/>
      <c r="L162" s="254"/>
      <c r="M162" s="256"/>
      <c r="N162" s="257"/>
      <c r="O162" s="257"/>
      <c r="P162" s="257"/>
      <c r="Q162" s="258"/>
      <c r="R162" s="259"/>
      <c r="S162" s="260"/>
      <c r="T162" s="260"/>
      <c r="U162" s="260"/>
      <c r="V162" s="261"/>
      <c r="W162" s="226"/>
      <c r="X162" s="219"/>
      <c r="Y162" s="128"/>
      <c r="Z162" s="225" t="str">
        <f>IFERROR(VLOOKUP(Y162, 【参考】数式用!$A$4:$B$54, 2, FALSE), "")</f>
        <v/>
      </c>
    </row>
    <row r="163" spans="2:26" ht="37.799999999999997" customHeight="1">
      <c r="B163" s="250">
        <f t="shared" si="2"/>
        <v>124</v>
      </c>
      <c r="C163" s="252"/>
      <c r="D163" s="253"/>
      <c r="E163" s="253"/>
      <c r="F163" s="253"/>
      <c r="G163" s="253"/>
      <c r="H163" s="253"/>
      <c r="I163" s="253"/>
      <c r="J163" s="253"/>
      <c r="K163" s="253"/>
      <c r="L163" s="254"/>
      <c r="M163" s="256"/>
      <c r="N163" s="257"/>
      <c r="O163" s="257"/>
      <c r="P163" s="257"/>
      <c r="Q163" s="258"/>
      <c r="R163" s="259"/>
      <c r="S163" s="260"/>
      <c r="T163" s="260"/>
      <c r="U163" s="260"/>
      <c r="V163" s="261"/>
      <c r="W163" s="226"/>
      <c r="X163" s="219"/>
      <c r="Y163" s="128"/>
      <c r="Z163" s="225" t="str">
        <f>IFERROR(VLOOKUP(Y163, 【参考】数式用!$A$4:$B$54, 2, FALSE), "")</f>
        <v/>
      </c>
    </row>
    <row r="164" spans="2:26" ht="37.799999999999997" customHeight="1">
      <c r="B164" s="250">
        <f t="shared" si="2"/>
        <v>125</v>
      </c>
      <c r="C164" s="252"/>
      <c r="D164" s="253"/>
      <c r="E164" s="253"/>
      <c r="F164" s="253"/>
      <c r="G164" s="253"/>
      <c r="H164" s="253"/>
      <c r="I164" s="253"/>
      <c r="J164" s="253"/>
      <c r="K164" s="253"/>
      <c r="L164" s="254"/>
      <c r="M164" s="256"/>
      <c r="N164" s="257"/>
      <c r="O164" s="257"/>
      <c r="P164" s="257"/>
      <c r="Q164" s="258"/>
      <c r="R164" s="259"/>
      <c r="S164" s="260"/>
      <c r="T164" s="260"/>
      <c r="U164" s="260"/>
      <c r="V164" s="261"/>
      <c r="W164" s="226"/>
      <c r="X164" s="219"/>
      <c r="Y164" s="128"/>
      <c r="Z164" s="225" t="str">
        <f>IFERROR(VLOOKUP(Y164, 【参考】数式用!$A$4:$B$54, 2, FALSE), "")</f>
        <v/>
      </c>
    </row>
    <row r="165" spans="2:26" ht="37.799999999999997" customHeight="1">
      <c r="B165" s="250">
        <f t="shared" si="2"/>
        <v>126</v>
      </c>
      <c r="C165" s="252"/>
      <c r="D165" s="253"/>
      <c r="E165" s="253"/>
      <c r="F165" s="253"/>
      <c r="G165" s="253"/>
      <c r="H165" s="253"/>
      <c r="I165" s="253"/>
      <c r="J165" s="253"/>
      <c r="K165" s="253"/>
      <c r="L165" s="254"/>
      <c r="M165" s="256"/>
      <c r="N165" s="257"/>
      <c r="O165" s="257"/>
      <c r="P165" s="257"/>
      <c r="Q165" s="258"/>
      <c r="R165" s="259"/>
      <c r="S165" s="260"/>
      <c r="T165" s="260"/>
      <c r="U165" s="260"/>
      <c r="V165" s="261"/>
      <c r="W165" s="226"/>
      <c r="X165" s="219"/>
      <c r="Y165" s="128"/>
      <c r="Z165" s="225" t="str">
        <f>IFERROR(VLOOKUP(Y165, 【参考】数式用!$A$4:$B$54, 2, FALSE), "")</f>
        <v/>
      </c>
    </row>
    <row r="166" spans="2:26" ht="37.799999999999997" customHeight="1">
      <c r="B166" s="250">
        <f t="shared" si="2"/>
        <v>127</v>
      </c>
      <c r="C166" s="252"/>
      <c r="D166" s="253"/>
      <c r="E166" s="253"/>
      <c r="F166" s="253"/>
      <c r="G166" s="253"/>
      <c r="H166" s="253"/>
      <c r="I166" s="253"/>
      <c r="J166" s="253"/>
      <c r="K166" s="253"/>
      <c r="L166" s="254"/>
      <c r="M166" s="256"/>
      <c r="N166" s="257"/>
      <c r="O166" s="257"/>
      <c r="P166" s="257"/>
      <c r="Q166" s="258"/>
      <c r="R166" s="259"/>
      <c r="S166" s="260"/>
      <c r="T166" s="260"/>
      <c r="U166" s="260"/>
      <c r="V166" s="261"/>
      <c r="W166" s="226"/>
      <c r="X166" s="219"/>
      <c r="Y166" s="128"/>
      <c r="Z166" s="225" t="str">
        <f>IFERROR(VLOOKUP(Y166, 【参考】数式用!$A$4:$B$54, 2, FALSE), "")</f>
        <v/>
      </c>
    </row>
    <row r="167" spans="2:26" ht="37.799999999999997" customHeight="1">
      <c r="B167" s="250">
        <f t="shared" si="2"/>
        <v>128</v>
      </c>
      <c r="C167" s="252"/>
      <c r="D167" s="253"/>
      <c r="E167" s="253"/>
      <c r="F167" s="253"/>
      <c r="G167" s="253"/>
      <c r="H167" s="253"/>
      <c r="I167" s="253"/>
      <c r="J167" s="253"/>
      <c r="K167" s="253"/>
      <c r="L167" s="254"/>
      <c r="M167" s="256"/>
      <c r="N167" s="257"/>
      <c r="O167" s="257"/>
      <c r="P167" s="257"/>
      <c r="Q167" s="258"/>
      <c r="R167" s="259"/>
      <c r="S167" s="260"/>
      <c r="T167" s="260"/>
      <c r="U167" s="260"/>
      <c r="V167" s="261"/>
      <c r="W167" s="226"/>
      <c r="X167" s="219"/>
      <c r="Y167" s="128"/>
      <c r="Z167" s="225" t="str">
        <f>IFERROR(VLOOKUP(Y167, 【参考】数式用!$A$4:$B$54, 2, FALSE), "")</f>
        <v/>
      </c>
    </row>
    <row r="168" spans="2:26" ht="37.799999999999997" customHeight="1">
      <c r="B168" s="250">
        <f t="shared" si="2"/>
        <v>129</v>
      </c>
      <c r="C168" s="252"/>
      <c r="D168" s="253"/>
      <c r="E168" s="253"/>
      <c r="F168" s="253"/>
      <c r="G168" s="253"/>
      <c r="H168" s="253"/>
      <c r="I168" s="253"/>
      <c r="J168" s="253"/>
      <c r="K168" s="253"/>
      <c r="L168" s="254"/>
      <c r="M168" s="256"/>
      <c r="N168" s="257"/>
      <c r="O168" s="257"/>
      <c r="P168" s="257"/>
      <c r="Q168" s="258"/>
      <c r="R168" s="259"/>
      <c r="S168" s="260"/>
      <c r="T168" s="260"/>
      <c r="U168" s="260"/>
      <c r="V168" s="261"/>
      <c r="W168" s="226"/>
      <c r="X168" s="219"/>
      <c r="Y168" s="128"/>
      <c r="Z168" s="225" t="str">
        <f>IFERROR(VLOOKUP(Y168, 【参考】数式用!$A$4:$B$54, 2, FALSE), "")</f>
        <v/>
      </c>
    </row>
    <row r="169" spans="2:26" ht="37.799999999999997" customHeight="1">
      <c r="B169" s="250">
        <f t="shared" si="2"/>
        <v>130</v>
      </c>
      <c r="C169" s="252"/>
      <c r="D169" s="253"/>
      <c r="E169" s="253"/>
      <c r="F169" s="253"/>
      <c r="G169" s="253"/>
      <c r="H169" s="253"/>
      <c r="I169" s="253"/>
      <c r="J169" s="253"/>
      <c r="K169" s="253"/>
      <c r="L169" s="254"/>
      <c r="M169" s="256"/>
      <c r="N169" s="257"/>
      <c r="O169" s="257"/>
      <c r="P169" s="257"/>
      <c r="Q169" s="258"/>
      <c r="R169" s="259"/>
      <c r="S169" s="260"/>
      <c r="T169" s="260"/>
      <c r="U169" s="260"/>
      <c r="V169" s="261"/>
      <c r="W169" s="226"/>
      <c r="X169" s="219"/>
      <c r="Y169" s="128"/>
      <c r="Z169" s="225" t="str">
        <f>IFERROR(VLOOKUP(Y169, 【参考】数式用!$A$4:$B$54, 2, FALSE), "")</f>
        <v/>
      </c>
    </row>
    <row r="170" spans="2:26" ht="37.799999999999997" customHeight="1">
      <c r="B170" s="250">
        <f t="shared" si="2"/>
        <v>131</v>
      </c>
      <c r="C170" s="252"/>
      <c r="D170" s="253"/>
      <c r="E170" s="253"/>
      <c r="F170" s="253"/>
      <c r="G170" s="253"/>
      <c r="H170" s="253"/>
      <c r="I170" s="253"/>
      <c r="J170" s="253"/>
      <c r="K170" s="253"/>
      <c r="L170" s="254"/>
      <c r="M170" s="256"/>
      <c r="N170" s="257"/>
      <c r="O170" s="257"/>
      <c r="P170" s="257"/>
      <c r="Q170" s="258"/>
      <c r="R170" s="259"/>
      <c r="S170" s="260"/>
      <c r="T170" s="260"/>
      <c r="U170" s="260"/>
      <c r="V170" s="261"/>
      <c r="W170" s="226"/>
      <c r="X170" s="219"/>
      <c r="Y170" s="128"/>
      <c r="Z170" s="225" t="str">
        <f>IFERROR(VLOOKUP(Y170, 【参考】数式用!$A$4:$B$54, 2, FALSE), "")</f>
        <v/>
      </c>
    </row>
    <row r="171" spans="2:26" ht="37.799999999999997" customHeight="1">
      <c r="B171" s="250">
        <f t="shared" si="2"/>
        <v>132</v>
      </c>
      <c r="C171" s="252"/>
      <c r="D171" s="253"/>
      <c r="E171" s="253"/>
      <c r="F171" s="253"/>
      <c r="G171" s="253"/>
      <c r="H171" s="253"/>
      <c r="I171" s="253"/>
      <c r="J171" s="253"/>
      <c r="K171" s="253"/>
      <c r="L171" s="254"/>
      <c r="M171" s="256"/>
      <c r="N171" s="257"/>
      <c r="O171" s="257"/>
      <c r="P171" s="257"/>
      <c r="Q171" s="258"/>
      <c r="R171" s="259"/>
      <c r="S171" s="260"/>
      <c r="T171" s="260"/>
      <c r="U171" s="260"/>
      <c r="V171" s="261"/>
      <c r="W171" s="226"/>
      <c r="X171" s="219"/>
      <c r="Y171" s="128"/>
      <c r="Z171" s="225" t="str">
        <f>IFERROR(VLOOKUP(Y171, 【参考】数式用!$A$4:$B$54, 2, FALSE), "")</f>
        <v/>
      </c>
    </row>
    <row r="172" spans="2:26" ht="37.799999999999997" customHeight="1">
      <c r="B172" s="250">
        <f t="shared" si="2"/>
        <v>133</v>
      </c>
      <c r="C172" s="252"/>
      <c r="D172" s="253"/>
      <c r="E172" s="253"/>
      <c r="F172" s="253"/>
      <c r="G172" s="253"/>
      <c r="H172" s="253"/>
      <c r="I172" s="253"/>
      <c r="J172" s="253"/>
      <c r="K172" s="253"/>
      <c r="L172" s="254"/>
      <c r="M172" s="256"/>
      <c r="N172" s="257"/>
      <c r="O172" s="257"/>
      <c r="P172" s="257"/>
      <c r="Q172" s="258"/>
      <c r="R172" s="259"/>
      <c r="S172" s="260"/>
      <c r="T172" s="260"/>
      <c r="U172" s="260"/>
      <c r="V172" s="261"/>
      <c r="W172" s="226"/>
      <c r="X172" s="219"/>
      <c r="Y172" s="128"/>
      <c r="Z172" s="225" t="str">
        <f>IFERROR(VLOOKUP(Y172, 【参考】数式用!$A$4:$B$54, 2, FALSE), "")</f>
        <v/>
      </c>
    </row>
    <row r="173" spans="2:26" ht="37.799999999999997" customHeight="1">
      <c r="B173" s="250">
        <f t="shared" si="2"/>
        <v>134</v>
      </c>
      <c r="C173" s="252"/>
      <c r="D173" s="253"/>
      <c r="E173" s="253"/>
      <c r="F173" s="253"/>
      <c r="G173" s="253"/>
      <c r="H173" s="253"/>
      <c r="I173" s="253"/>
      <c r="J173" s="253"/>
      <c r="K173" s="253"/>
      <c r="L173" s="254"/>
      <c r="M173" s="256"/>
      <c r="N173" s="257"/>
      <c r="O173" s="257"/>
      <c r="P173" s="257"/>
      <c r="Q173" s="258"/>
      <c r="R173" s="259"/>
      <c r="S173" s="260"/>
      <c r="T173" s="260"/>
      <c r="U173" s="260"/>
      <c r="V173" s="261"/>
      <c r="W173" s="226"/>
      <c r="X173" s="219"/>
      <c r="Y173" s="128"/>
      <c r="Z173" s="225" t="str">
        <f>IFERROR(VLOOKUP(Y173, 【参考】数式用!$A$4:$B$54, 2, FALSE), "")</f>
        <v/>
      </c>
    </row>
    <row r="174" spans="2:26" ht="37.799999999999997" customHeight="1">
      <c r="B174" s="250">
        <f t="shared" si="2"/>
        <v>135</v>
      </c>
      <c r="C174" s="252"/>
      <c r="D174" s="253"/>
      <c r="E174" s="253"/>
      <c r="F174" s="253"/>
      <c r="G174" s="253"/>
      <c r="H174" s="253"/>
      <c r="I174" s="253"/>
      <c r="J174" s="253"/>
      <c r="K174" s="253"/>
      <c r="L174" s="254"/>
      <c r="M174" s="256"/>
      <c r="N174" s="257"/>
      <c r="O174" s="257"/>
      <c r="P174" s="257"/>
      <c r="Q174" s="258"/>
      <c r="R174" s="259"/>
      <c r="S174" s="260"/>
      <c r="T174" s="260"/>
      <c r="U174" s="260"/>
      <c r="V174" s="261"/>
      <c r="W174" s="226"/>
      <c r="X174" s="219"/>
      <c r="Y174" s="128"/>
      <c r="Z174" s="225" t="str">
        <f>IFERROR(VLOOKUP(Y174, 【参考】数式用!$A$4:$B$54, 2, FALSE), "")</f>
        <v/>
      </c>
    </row>
    <row r="175" spans="2:26" ht="37.799999999999997" customHeight="1">
      <c r="B175" s="250">
        <f t="shared" si="2"/>
        <v>136</v>
      </c>
      <c r="C175" s="252"/>
      <c r="D175" s="253"/>
      <c r="E175" s="253"/>
      <c r="F175" s="253"/>
      <c r="G175" s="253"/>
      <c r="H175" s="253"/>
      <c r="I175" s="253"/>
      <c r="J175" s="253"/>
      <c r="K175" s="253"/>
      <c r="L175" s="254"/>
      <c r="M175" s="256"/>
      <c r="N175" s="257"/>
      <c r="O175" s="257"/>
      <c r="P175" s="257"/>
      <c r="Q175" s="258"/>
      <c r="R175" s="259"/>
      <c r="S175" s="260"/>
      <c r="T175" s="260"/>
      <c r="U175" s="260"/>
      <c r="V175" s="261"/>
      <c r="W175" s="226"/>
      <c r="X175" s="219"/>
      <c r="Y175" s="128"/>
      <c r="Z175" s="225" t="str">
        <f>IFERROR(VLOOKUP(Y175, 【参考】数式用!$A$4:$B$54, 2, FALSE), "")</f>
        <v/>
      </c>
    </row>
    <row r="176" spans="2:26" ht="37.799999999999997" customHeight="1">
      <c r="B176" s="250">
        <f t="shared" si="2"/>
        <v>137</v>
      </c>
      <c r="C176" s="252"/>
      <c r="D176" s="253"/>
      <c r="E176" s="253"/>
      <c r="F176" s="253"/>
      <c r="G176" s="253"/>
      <c r="H176" s="253"/>
      <c r="I176" s="253"/>
      <c r="J176" s="253"/>
      <c r="K176" s="253"/>
      <c r="L176" s="254"/>
      <c r="M176" s="256"/>
      <c r="N176" s="257"/>
      <c r="O176" s="257"/>
      <c r="P176" s="257"/>
      <c r="Q176" s="258"/>
      <c r="R176" s="259"/>
      <c r="S176" s="260"/>
      <c r="T176" s="260"/>
      <c r="U176" s="260"/>
      <c r="V176" s="261"/>
      <c r="W176" s="226"/>
      <c r="X176" s="219"/>
      <c r="Y176" s="128"/>
      <c r="Z176" s="225" t="str">
        <f>IFERROR(VLOOKUP(Y176, 【参考】数式用!$A$4:$B$54, 2, FALSE), "")</f>
        <v/>
      </c>
    </row>
    <row r="177" spans="2:26" ht="37.799999999999997" customHeight="1">
      <c r="B177" s="250">
        <f t="shared" si="2"/>
        <v>138</v>
      </c>
      <c r="C177" s="252"/>
      <c r="D177" s="253"/>
      <c r="E177" s="253"/>
      <c r="F177" s="253"/>
      <c r="G177" s="253"/>
      <c r="H177" s="253"/>
      <c r="I177" s="253"/>
      <c r="J177" s="253"/>
      <c r="K177" s="253"/>
      <c r="L177" s="254"/>
      <c r="M177" s="256"/>
      <c r="N177" s="257"/>
      <c r="O177" s="257"/>
      <c r="P177" s="257"/>
      <c r="Q177" s="258"/>
      <c r="R177" s="259"/>
      <c r="S177" s="260"/>
      <c r="T177" s="260"/>
      <c r="U177" s="260"/>
      <c r="V177" s="261"/>
      <c r="W177" s="226"/>
      <c r="X177" s="219"/>
      <c r="Y177" s="128"/>
      <c r="Z177" s="225" t="str">
        <f>IFERROR(VLOOKUP(Y177, 【参考】数式用!$A$4:$B$54, 2, FALSE), "")</f>
        <v/>
      </c>
    </row>
    <row r="178" spans="2:26" ht="37.799999999999997" customHeight="1">
      <c r="B178" s="250">
        <f t="shared" si="2"/>
        <v>139</v>
      </c>
      <c r="C178" s="252"/>
      <c r="D178" s="253"/>
      <c r="E178" s="253"/>
      <c r="F178" s="253"/>
      <c r="G178" s="253"/>
      <c r="H178" s="253"/>
      <c r="I178" s="253"/>
      <c r="J178" s="253"/>
      <c r="K178" s="253"/>
      <c r="L178" s="254"/>
      <c r="M178" s="256"/>
      <c r="N178" s="257"/>
      <c r="O178" s="257"/>
      <c r="P178" s="257"/>
      <c r="Q178" s="258"/>
      <c r="R178" s="259"/>
      <c r="S178" s="260"/>
      <c r="T178" s="260"/>
      <c r="U178" s="260"/>
      <c r="V178" s="261"/>
      <c r="W178" s="226"/>
      <c r="X178" s="219"/>
      <c r="Y178" s="128"/>
      <c r="Z178" s="225" t="str">
        <f>IFERROR(VLOOKUP(Y178, 【参考】数式用!$A$4:$B$54, 2, FALSE), "")</f>
        <v/>
      </c>
    </row>
    <row r="179" spans="2:26" ht="37.799999999999997" customHeight="1">
      <c r="B179" s="250">
        <f t="shared" si="2"/>
        <v>140</v>
      </c>
      <c r="C179" s="252"/>
      <c r="D179" s="253"/>
      <c r="E179" s="253"/>
      <c r="F179" s="253"/>
      <c r="G179" s="253"/>
      <c r="H179" s="253"/>
      <c r="I179" s="253"/>
      <c r="J179" s="253"/>
      <c r="K179" s="253"/>
      <c r="L179" s="254"/>
      <c r="M179" s="256"/>
      <c r="N179" s="257"/>
      <c r="O179" s="257"/>
      <c r="P179" s="257"/>
      <c r="Q179" s="258"/>
      <c r="R179" s="259"/>
      <c r="S179" s="260"/>
      <c r="T179" s="260"/>
      <c r="U179" s="260"/>
      <c r="V179" s="261"/>
      <c r="W179" s="226"/>
      <c r="X179" s="219"/>
      <c r="Y179" s="128"/>
      <c r="Z179" s="225" t="str">
        <f>IFERROR(VLOOKUP(Y179, 【参考】数式用!$A$4:$B$54, 2, FALSE), "")</f>
        <v/>
      </c>
    </row>
    <row r="180" spans="2:26" ht="37.799999999999997" customHeight="1">
      <c r="B180" s="250">
        <f t="shared" si="2"/>
        <v>141</v>
      </c>
      <c r="C180" s="252"/>
      <c r="D180" s="253"/>
      <c r="E180" s="253"/>
      <c r="F180" s="253"/>
      <c r="G180" s="253"/>
      <c r="H180" s="253"/>
      <c r="I180" s="253"/>
      <c r="J180" s="253"/>
      <c r="K180" s="253"/>
      <c r="L180" s="254"/>
      <c r="M180" s="256"/>
      <c r="N180" s="257"/>
      <c r="O180" s="257"/>
      <c r="P180" s="257"/>
      <c r="Q180" s="258"/>
      <c r="R180" s="259"/>
      <c r="S180" s="260"/>
      <c r="T180" s="260"/>
      <c r="U180" s="260"/>
      <c r="V180" s="261"/>
      <c r="W180" s="226"/>
      <c r="X180" s="219"/>
      <c r="Y180" s="128"/>
      <c r="Z180" s="225" t="str">
        <f>IFERROR(VLOOKUP(Y180, 【参考】数式用!$A$4:$B$54, 2, FALSE), "")</f>
        <v/>
      </c>
    </row>
    <row r="181" spans="2:26" ht="37.799999999999997" customHeight="1">
      <c r="B181" s="250">
        <f t="shared" si="2"/>
        <v>142</v>
      </c>
      <c r="C181" s="252"/>
      <c r="D181" s="253"/>
      <c r="E181" s="253"/>
      <c r="F181" s="253"/>
      <c r="G181" s="253"/>
      <c r="H181" s="253"/>
      <c r="I181" s="253"/>
      <c r="J181" s="253"/>
      <c r="K181" s="253"/>
      <c r="L181" s="254"/>
      <c r="M181" s="256"/>
      <c r="N181" s="257"/>
      <c r="O181" s="257"/>
      <c r="P181" s="257"/>
      <c r="Q181" s="258"/>
      <c r="R181" s="259"/>
      <c r="S181" s="260"/>
      <c r="T181" s="260"/>
      <c r="U181" s="260"/>
      <c r="V181" s="261"/>
      <c r="W181" s="226"/>
      <c r="X181" s="219"/>
      <c r="Y181" s="128"/>
      <c r="Z181" s="225" t="str">
        <f>IFERROR(VLOOKUP(Y181, 【参考】数式用!$A$4:$B$54, 2, FALSE), "")</f>
        <v/>
      </c>
    </row>
    <row r="182" spans="2:26" ht="37.799999999999997" customHeight="1">
      <c r="B182" s="250">
        <f t="shared" si="2"/>
        <v>143</v>
      </c>
      <c r="C182" s="252"/>
      <c r="D182" s="253"/>
      <c r="E182" s="253"/>
      <c r="F182" s="253"/>
      <c r="G182" s="253"/>
      <c r="H182" s="253"/>
      <c r="I182" s="253"/>
      <c r="J182" s="253"/>
      <c r="K182" s="253"/>
      <c r="L182" s="254"/>
      <c r="M182" s="256"/>
      <c r="N182" s="257"/>
      <c r="O182" s="257"/>
      <c r="P182" s="257"/>
      <c r="Q182" s="258"/>
      <c r="R182" s="259"/>
      <c r="S182" s="260"/>
      <c r="T182" s="260"/>
      <c r="U182" s="260"/>
      <c r="V182" s="261"/>
      <c r="W182" s="226"/>
      <c r="X182" s="219"/>
      <c r="Y182" s="128"/>
      <c r="Z182" s="225" t="str">
        <f>IFERROR(VLOOKUP(Y182, 【参考】数式用!$A$4:$B$54, 2, FALSE), "")</f>
        <v/>
      </c>
    </row>
    <row r="183" spans="2:26" ht="37.799999999999997" customHeight="1">
      <c r="B183" s="250">
        <f t="shared" si="2"/>
        <v>144</v>
      </c>
      <c r="C183" s="252"/>
      <c r="D183" s="253"/>
      <c r="E183" s="253"/>
      <c r="F183" s="253"/>
      <c r="G183" s="253"/>
      <c r="H183" s="253"/>
      <c r="I183" s="253"/>
      <c r="J183" s="253"/>
      <c r="K183" s="253"/>
      <c r="L183" s="254"/>
      <c r="M183" s="256"/>
      <c r="N183" s="257"/>
      <c r="O183" s="257"/>
      <c r="P183" s="257"/>
      <c r="Q183" s="258"/>
      <c r="R183" s="259"/>
      <c r="S183" s="260"/>
      <c r="T183" s="260"/>
      <c r="U183" s="260"/>
      <c r="V183" s="261"/>
      <c r="W183" s="226"/>
      <c r="X183" s="219"/>
      <c r="Y183" s="128"/>
      <c r="Z183" s="225" t="str">
        <f>IFERROR(VLOOKUP(Y183, 【参考】数式用!$A$4:$B$54, 2, FALSE), "")</f>
        <v/>
      </c>
    </row>
    <row r="184" spans="2:26" ht="37.799999999999997" customHeight="1">
      <c r="B184" s="250">
        <f t="shared" si="2"/>
        <v>145</v>
      </c>
      <c r="C184" s="252"/>
      <c r="D184" s="253"/>
      <c r="E184" s="253"/>
      <c r="F184" s="253"/>
      <c r="G184" s="253"/>
      <c r="H184" s="253"/>
      <c r="I184" s="253"/>
      <c r="J184" s="253"/>
      <c r="K184" s="253"/>
      <c r="L184" s="254"/>
      <c r="M184" s="256"/>
      <c r="N184" s="257"/>
      <c r="O184" s="257"/>
      <c r="P184" s="257"/>
      <c r="Q184" s="258"/>
      <c r="R184" s="259"/>
      <c r="S184" s="260"/>
      <c r="T184" s="260"/>
      <c r="U184" s="260"/>
      <c r="V184" s="261"/>
      <c r="W184" s="226"/>
      <c r="X184" s="219"/>
      <c r="Y184" s="128"/>
      <c r="Z184" s="225" t="str">
        <f>IFERROR(VLOOKUP(Y184, 【参考】数式用!$A$4:$B$54, 2, FALSE), "")</f>
        <v/>
      </c>
    </row>
    <row r="185" spans="2:26" ht="37.799999999999997" customHeight="1">
      <c r="B185" s="250">
        <f t="shared" si="2"/>
        <v>146</v>
      </c>
      <c r="C185" s="252"/>
      <c r="D185" s="253"/>
      <c r="E185" s="253"/>
      <c r="F185" s="253"/>
      <c r="G185" s="253"/>
      <c r="H185" s="253"/>
      <c r="I185" s="253"/>
      <c r="J185" s="253"/>
      <c r="K185" s="253"/>
      <c r="L185" s="254"/>
      <c r="M185" s="256"/>
      <c r="N185" s="257"/>
      <c r="O185" s="257"/>
      <c r="P185" s="257"/>
      <c r="Q185" s="258"/>
      <c r="R185" s="259"/>
      <c r="S185" s="260"/>
      <c r="T185" s="260"/>
      <c r="U185" s="260"/>
      <c r="V185" s="261"/>
      <c r="W185" s="226"/>
      <c r="X185" s="219"/>
      <c r="Y185" s="128"/>
      <c r="Z185" s="225" t="str">
        <f>IFERROR(VLOOKUP(Y185, 【参考】数式用!$A$4:$B$54, 2, FALSE), "")</f>
        <v/>
      </c>
    </row>
    <row r="186" spans="2:26" ht="37.799999999999997" customHeight="1">
      <c r="B186" s="250">
        <f t="shared" si="2"/>
        <v>147</v>
      </c>
      <c r="C186" s="252"/>
      <c r="D186" s="253"/>
      <c r="E186" s="253"/>
      <c r="F186" s="253"/>
      <c r="G186" s="253"/>
      <c r="H186" s="253"/>
      <c r="I186" s="253"/>
      <c r="J186" s="253"/>
      <c r="K186" s="253"/>
      <c r="L186" s="254"/>
      <c r="M186" s="256"/>
      <c r="N186" s="257"/>
      <c r="O186" s="257"/>
      <c r="P186" s="257"/>
      <c r="Q186" s="258"/>
      <c r="R186" s="259"/>
      <c r="S186" s="260"/>
      <c r="T186" s="260"/>
      <c r="U186" s="260"/>
      <c r="V186" s="261"/>
      <c r="W186" s="226"/>
      <c r="X186" s="219"/>
      <c r="Y186" s="128"/>
      <c r="Z186" s="225" t="str">
        <f>IFERROR(VLOOKUP(Y186, 【参考】数式用!$A$4:$B$54, 2, FALSE), "")</f>
        <v/>
      </c>
    </row>
    <row r="187" spans="2:26" ht="37.799999999999997" customHeight="1">
      <c r="B187" s="250">
        <f t="shared" si="2"/>
        <v>148</v>
      </c>
      <c r="C187" s="252"/>
      <c r="D187" s="253"/>
      <c r="E187" s="253"/>
      <c r="F187" s="253"/>
      <c r="G187" s="253"/>
      <c r="H187" s="253"/>
      <c r="I187" s="253"/>
      <c r="J187" s="253"/>
      <c r="K187" s="253"/>
      <c r="L187" s="254"/>
      <c r="M187" s="256"/>
      <c r="N187" s="257"/>
      <c r="O187" s="257"/>
      <c r="P187" s="257"/>
      <c r="Q187" s="258"/>
      <c r="R187" s="259"/>
      <c r="S187" s="260"/>
      <c r="T187" s="260"/>
      <c r="U187" s="260"/>
      <c r="V187" s="261"/>
      <c r="W187" s="226"/>
      <c r="X187" s="219"/>
      <c r="Y187" s="128"/>
      <c r="Z187" s="225" t="str">
        <f>IFERROR(VLOOKUP(Y187, 【参考】数式用!$A$4:$B$54, 2, FALSE), "")</f>
        <v/>
      </c>
    </row>
    <row r="188" spans="2:26" ht="37.799999999999997" customHeight="1">
      <c r="B188" s="250">
        <f t="shared" si="2"/>
        <v>149</v>
      </c>
      <c r="C188" s="252"/>
      <c r="D188" s="253"/>
      <c r="E188" s="253"/>
      <c r="F188" s="253"/>
      <c r="G188" s="253"/>
      <c r="H188" s="253"/>
      <c r="I188" s="253"/>
      <c r="J188" s="253"/>
      <c r="K188" s="253"/>
      <c r="L188" s="254"/>
      <c r="M188" s="256"/>
      <c r="N188" s="257"/>
      <c r="O188" s="257"/>
      <c r="P188" s="257"/>
      <c r="Q188" s="258"/>
      <c r="R188" s="259"/>
      <c r="S188" s="260"/>
      <c r="T188" s="260"/>
      <c r="U188" s="260"/>
      <c r="V188" s="261"/>
      <c r="W188" s="226"/>
      <c r="X188" s="219"/>
      <c r="Y188" s="128"/>
      <c r="Z188" s="225" t="str">
        <f>IFERROR(VLOOKUP(Y188, 【参考】数式用!$A$4:$B$54, 2, FALSE), "")</f>
        <v/>
      </c>
    </row>
    <row r="189" spans="2:26" ht="37.799999999999997" customHeight="1">
      <c r="B189" s="250">
        <f t="shared" si="2"/>
        <v>150</v>
      </c>
      <c r="C189" s="252"/>
      <c r="D189" s="253"/>
      <c r="E189" s="253"/>
      <c r="F189" s="253"/>
      <c r="G189" s="253"/>
      <c r="H189" s="253"/>
      <c r="I189" s="253"/>
      <c r="J189" s="253"/>
      <c r="K189" s="253"/>
      <c r="L189" s="254"/>
      <c r="M189" s="256"/>
      <c r="N189" s="257"/>
      <c r="O189" s="257"/>
      <c r="P189" s="257"/>
      <c r="Q189" s="258"/>
      <c r="R189" s="259"/>
      <c r="S189" s="260"/>
      <c r="T189" s="260"/>
      <c r="U189" s="260"/>
      <c r="V189" s="261"/>
      <c r="W189" s="226"/>
      <c r="X189" s="219"/>
      <c r="Y189" s="128"/>
      <c r="Z189" s="225" t="str">
        <f>IFERROR(VLOOKUP(Y189, 【参考】数式用!$A$4:$B$54, 2, FALSE), "")</f>
        <v/>
      </c>
    </row>
    <row r="190" spans="2:26" ht="37.799999999999997" customHeight="1">
      <c r="B190" s="250">
        <f t="shared" si="2"/>
        <v>151</v>
      </c>
      <c r="C190" s="252"/>
      <c r="D190" s="253"/>
      <c r="E190" s="253"/>
      <c r="F190" s="253"/>
      <c r="G190" s="253"/>
      <c r="H190" s="253"/>
      <c r="I190" s="253"/>
      <c r="J190" s="253"/>
      <c r="K190" s="253"/>
      <c r="L190" s="254"/>
      <c r="M190" s="255"/>
      <c r="N190" s="255"/>
      <c r="O190" s="255"/>
      <c r="P190" s="255"/>
      <c r="Q190" s="255"/>
      <c r="R190" s="255"/>
      <c r="S190" s="255"/>
      <c r="T190" s="255"/>
      <c r="U190" s="255"/>
      <c r="V190" s="255"/>
      <c r="W190" s="126"/>
      <c r="X190" s="219"/>
      <c r="Y190" s="128"/>
      <c r="Z190" s="225" t="str">
        <f>IFERROR(VLOOKUP(Y190, 【参考】数式用!$A$4:$B$54, 2, FALSE), "")</f>
        <v/>
      </c>
    </row>
    <row r="191" spans="2:26" ht="37.799999999999997" customHeight="1">
      <c r="B191" s="250">
        <f t="shared" si="2"/>
        <v>152</v>
      </c>
      <c r="C191" s="252"/>
      <c r="D191" s="253"/>
      <c r="E191" s="253"/>
      <c r="F191" s="253"/>
      <c r="G191" s="253"/>
      <c r="H191" s="253"/>
      <c r="I191" s="253"/>
      <c r="J191" s="253"/>
      <c r="K191" s="253"/>
      <c r="L191" s="254"/>
      <c r="M191" s="255"/>
      <c r="N191" s="255"/>
      <c r="O191" s="255"/>
      <c r="P191" s="255"/>
      <c r="Q191" s="255"/>
      <c r="R191" s="255"/>
      <c r="S191" s="255"/>
      <c r="T191" s="255"/>
      <c r="U191" s="255"/>
      <c r="V191" s="255"/>
      <c r="W191" s="126"/>
      <c r="X191" s="219"/>
      <c r="Y191" s="128"/>
      <c r="Z191" s="225" t="str">
        <f>IFERROR(VLOOKUP(Y191, 【参考】数式用!$A$4:$B$54, 2, FALSE), "")</f>
        <v/>
      </c>
    </row>
    <row r="192" spans="2:26" ht="37.799999999999997" customHeight="1">
      <c r="B192" s="250">
        <f t="shared" si="2"/>
        <v>153</v>
      </c>
      <c r="C192" s="252"/>
      <c r="D192" s="253"/>
      <c r="E192" s="253"/>
      <c r="F192" s="253"/>
      <c r="G192" s="253"/>
      <c r="H192" s="253"/>
      <c r="I192" s="253"/>
      <c r="J192" s="253"/>
      <c r="K192" s="253"/>
      <c r="L192" s="254"/>
      <c r="M192" s="255"/>
      <c r="N192" s="255"/>
      <c r="O192" s="255"/>
      <c r="P192" s="255"/>
      <c r="Q192" s="255"/>
      <c r="R192" s="255"/>
      <c r="S192" s="255"/>
      <c r="T192" s="255"/>
      <c r="U192" s="255"/>
      <c r="V192" s="255"/>
      <c r="W192" s="126"/>
      <c r="X192" s="219"/>
      <c r="Y192" s="128"/>
      <c r="Z192" s="225" t="str">
        <f>IFERROR(VLOOKUP(Y192, 【参考】数式用!$A$4:$B$54, 2, FALSE), "")</f>
        <v/>
      </c>
    </row>
    <row r="193" spans="2:26" ht="37.799999999999997" customHeight="1">
      <c r="B193" s="250">
        <f t="shared" si="2"/>
        <v>154</v>
      </c>
      <c r="C193" s="252"/>
      <c r="D193" s="253"/>
      <c r="E193" s="253"/>
      <c r="F193" s="253"/>
      <c r="G193" s="253"/>
      <c r="H193" s="253"/>
      <c r="I193" s="253"/>
      <c r="J193" s="253"/>
      <c r="K193" s="253"/>
      <c r="L193" s="254"/>
      <c r="M193" s="255"/>
      <c r="N193" s="255"/>
      <c r="O193" s="255"/>
      <c r="P193" s="255"/>
      <c r="Q193" s="255"/>
      <c r="R193" s="255"/>
      <c r="S193" s="255"/>
      <c r="T193" s="255"/>
      <c r="U193" s="255"/>
      <c r="V193" s="255"/>
      <c r="W193" s="126"/>
      <c r="X193" s="219"/>
      <c r="Y193" s="128"/>
      <c r="Z193" s="225" t="str">
        <f>IFERROR(VLOOKUP(Y193, 【参考】数式用!$A$4:$B$54, 2, FALSE), "")</f>
        <v/>
      </c>
    </row>
    <row r="194" spans="2:26" ht="37.799999999999997" customHeight="1">
      <c r="B194" s="250">
        <f t="shared" si="2"/>
        <v>155</v>
      </c>
      <c r="C194" s="252"/>
      <c r="D194" s="253"/>
      <c r="E194" s="253"/>
      <c r="F194" s="253"/>
      <c r="G194" s="253"/>
      <c r="H194" s="253"/>
      <c r="I194" s="253"/>
      <c r="J194" s="253"/>
      <c r="K194" s="253"/>
      <c r="L194" s="254"/>
      <c r="M194" s="255"/>
      <c r="N194" s="255"/>
      <c r="O194" s="255"/>
      <c r="P194" s="255"/>
      <c r="Q194" s="255"/>
      <c r="R194" s="255"/>
      <c r="S194" s="255"/>
      <c r="T194" s="255"/>
      <c r="U194" s="255"/>
      <c r="V194" s="255"/>
      <c r="W194" s="126"/>
      <c r="X194" s="219"/>
      <c r="Y194" s="128"/>
      <c r="Z194" s="225" t="str">
        <f>IFERROR(VLOOKUP(Y194, 【参考】数式用!$A$4:$B$54, 2, FALSE), "")</f>
        <v/>
      </c>
    </row>
    <row r="195" spans="2:26" ht="37.799999999999997" customHeight="1">
      <c r="B195" s="250">
        <f t="shared" si="2"/>
        <v>156</v>
      </c>
      <c r="C195" s="252"/>
      <c r="D195" s="253"/>
      <c r="E195" s="253"/>
      <c r="F195" s="253"/>
      <c r="G195" s="253"/>
      <c r="H195" s="253"/>
      <c r="I195" s="253"/>
      <c r="J195" s="253"/>
      <c r="K195" s="253"/>
      <c r="L195" s="254"/>
      <c r="M195" s="255"/>
      <c r="N195" s="255"/>
      <c r="O195" s="255"/>
      <c r="P195" s="255"/>
      <c r="Q195" s="255"/>
      <c r="R195" s="255"/>
      <c r="S195" s="255"/>
      <c r="T195" s="255"/>
      <c r="U195" s="255"/>
      <c r="V195" s="255"/>
      <c r="W195" s="126"/>
      <c r="X195" s="219"/>
      <c r="Y195" s="128"/>
      <c r="Z195" s="225" t="str">
        <f>IFERROR(VLOOKUP(Y195, 【参考】数式用!$A$4:$B$54, 2, FALSE), "")</f>
        <v/>
      </c>
    </row>
    <row r="196" spans="2:26" ht="37.799999999999997" customHeight="1">
      <c r="B196" s="250">
        <f t="shared" si="2"/>
        <v>157</v>
      </c>
      <c r="C196" s="252"/>
      <c r="D196" s="253"/>
      <c r="E196" s="253"/>
      <c r="F196" s="253"/>
      <c r="G196" s="253"/>
      <c r="H196" s="253"/>
      <c r="I196" s="253"/>
      <c r="J196" s="253"/>
      <c r="K196" s="253"/>
      <c r="L196" s="254"/>
      <c r="M196" s="255"/>
      <c r="N196" s="255"/>
      <c r="O196" s="255"/>
      <c r="P196" s="255"/>
      <c r="Q196" s="255"/>
      <c r="R196" s="255"/>
      <c r="S196" s="255"/>
      <c r="T196" s="255"/>
      <c r="U196" s="255"/>
      <c r="V196" s="255"/>
      <c r="W196" s="126"/>
      <c r="X196" s="219"/>
      <c r="Y196" s="128"/>
      <c r="Z196" s="225" t="str">
        <f>IFERROR(VLOOKUP(Y196, 【参考】数式用!$A$4:$B$54, 2, FALSE), "")</f>
        <v/>
      </c>
    </row>
    <row r="197" spans="2:26" ht="37.799999999999997" customHeight="1">
      <c r="B197" s="250">
        <f t="shared" si="2"/>
        <v>158</v>
      </c>
      <c r="C197" s="252"/>
      <c r="D197" s="253"/>
      <c r="E197" s="253"/>
      <c r="F197" s="253"/>
      <c r="G197" s="253"/>
      <c r="H197" s="253"/>
      <c r="I197" s="253"/>
      <c r="J197" s="253"/>
      <c r="K197" s="253"/>
      <c r="L197" s="254"/>
      <c r="M197" s="255"/>
      <c r="N197" s="255"/>
      <c r="O197" s="255"/>
      <c r="P197" s="255"/>
      <c r="Q197" s="255"/>
      <c r="R197" s="255"/>
      <c r="S197" s="255"/>
      <c r="T197" s="255"/>
      <c r="U197" s="255"/>
      <c r="V197" s="255"/>
      <c r="W197" s="126"/>
      <c r="X197" s="219"/>
      <c r="Y197" s="128"/>
      <c r="Z197" s="225" t="str">
        <f>IFERROR(VLOOKUP(Y197, 【参考】数式用!$A$4:$B$54, 2, FALSE), "")</f>
        <v/>
      </c>
    </row>
    <row r="198" spans="2:26" ht="37.799999999999997" customHeight="1">
      <c r="B198" s="250">
        <f t="shared" si="2"/>
        <v>159</v>
      </c>
      <c r="C198" s="252"/>
      <c r="D198" s="253"/>
      <c r="E198" s="253"/>
      <c r="F198" s="253"/>
      <c r="G198" s="253"/>
      <c r="H198" s="253"/>
      <c r="I198" s="253"/>
      <c r="J198" s="253"/>
      <c r="K198" s="253"/>
      <c r="L198" s="254"/>
      <c r="M198" s="255"/>
      <c r="N198" s="255"/>
      <c r="O198" s="255"/>
      <c r="P198" s="255"/>
      <c r="Q198" s="255"/>
      <c r="R198" s="255"/>
      <c r="S198" s="255"/>
      <c r="T198" s="255"/>
      <c r="U198" s="255"/>
      <c r="V198" s="255"/>
      <c r="W198" s="126"/>
      <c r="X198" s="219"/>
      <c r="Y198" s="128"/>
      <c r="Z198" s="225" t="str">
        <f>IFERROR(VLOOKUP(Y198, 【参考】数式用!$A$4:$B$54, 2, FALSE), "")</f>
        <v/>
      </c>
    </row>
    <row r="199" spans="2:26" ht="37.799999999999997" customHeight="1">
      <c r="B199" s="250">
        <f t="shared" si="2"/>
        <v>160</v>
      </c>
      <c r="C199" s="252"/>
      <c r="D199" s="253"/>
      <c r="E199" s="253"/>
      <c r="F199" s="253"/>
      <c r="G199" s="253"/>
      <c r="H199" s="253"/>
      <c r="I199" s="253"/>
      <c r="J199" s="253"/>
      <c r="K199" s="253"/>
      <c r="L199" s="254"/>
      <c r="M199" s="255"/>
      <c r="N199" s="255"/>
      <c r="O199" s="255"/>
      <c r="P199" s="255"/>
      <c r="Q199" s="255"/>
      <c r="R199" s="255"/>
      <c r="S199" s="255"/>
      <c r="T199" s="255"/>
      <c r="U199" s="255"/>
      <c r="V199" s="255"/>
      <c r="W199" s="126"/>
      <c r="X199" s="219"/>
      <c r="Y199" s="128"/>
      <c r="Z199" s="225" t="str">
        <f>IFERROR(VLOOKUP(Y199, 【参考】数式用!$A$4:$B$54, 2, FALSE), "")</f>
        <v/>
      </c>
    </row>
    <row r="200" spans="2:26" ht="37.799999999999997" customHeight="1">
      <c r="B200" s="250">
        <f t="shared" si="2"/>
        <v>161</v>
      </c>
      <c r="C200" s="252"/>
      <c r="D200" s="253"/>
      <c r="E200" s="253"/>
      <c r="F200" s="253"/>
      <c r="G200" s="253"/>
      <c r="H200" s="253"/>
      <c r="I200" s="253"/>
      <c r="J200" s="253"/>
      <c r="K200" s="253"/>
      <c r="L200" s="254"/>
      <c r="M200" s="255"/>
      <c r="N200" s="255"/>
      <c r="O200" s="255"/>
      <c r="P200" s="255"/>
      <c r="Q200" s="255"/>
      <c r="R200" s="255"/>
      <c r="S200" s="255"/>
      <c r="T200" s="255"/>
      <c r="U200" s="255"/>
      <c r="V200" s="255"/>
      <c r="W200" s="126"/>
      <c r="X200" s="219"/>
      <c r="Y200" s="128"/>
      <c r="Z200" s="225" t="str">
        <f>IFERROR(VLOOKUP(Y200, 【参考】数式用!$A$4:$B$54, 2, FALSE), "")</f>
        <v/>
      </c>
    </row>
    <row r="201" spans="2:26" ht="37.799999999999997" customHeight="1">
      <c r="B201" s="250">
        <f t="shared" si="2"/>
        <v>162</v>
      </c>
      <c r="C201" s="252"/>
      <c r="D201" s="253"/>
      <c r="E201" s="253"/>
      <c r="F201" s="253"/>
      <c r="G201" s="253"/>
      <c r="H201" s="253"/>
      <c r="I201" s="253"/>
      <c r="J201" s="253"/>
      <c r="K201" s="253"/>
      <c r="L201" s="254"/>
      <c r="M201" s="255"/>
      <c r="N201" s="255"/>
      <c r="O201" s="255"/>
      <c r="P201" s="255"/>
      <c r="Q201" s="255"/>
      <c r="R201" s="255"/>
      <c r="S201" s="255"/>
      <c r="T201" s="255"/>
      <c r="U201" s="255"/>
      <c r="V201" s="255"/>
      <c r="W201" s="126"/>
      <c r="X201" s="219"/>
      <c r="Y201" s="128"/>
      <c r="Z201" s="225" t="str">
        <f>IFERROR(VLOOKUP(Y201, 【参考】数式用!$A$4:$B$54, 2, FALSE), "")</f>
        <v/>
      </c>
    </row>
    <row r="202" spans="2:26" ht="37.799999999999997" customHeight="1">
      <c r="B202" s="250">
        <f t="shared" si="2"/>
        <v>163</v>
      </c>
      <c r="C202" s="252"/>
      <c r="D202" s="253"/>
      <c r="E202" s="253"/>
      <c r="F202" s="253"/>
      <c r="G202" s="253"/>
      <c r="H202" s="253"/>
      <c r="I202" s="253"/>
      <c r="J202" s="253"/>
      <c r="K202" s="253"/>
      <c r="L202" s="254"/>
      <c r="M202" s="255"/>
      <c r="N202" s="255"/>
      <c r="O202" s="255"/>
      <c r="P202" s="255"/>
      <c r="Q202" s="255"/>
      <c r="R202" s="255"/>
      <c r="S202" s="255"/>
      <c r="T202" s="255"/>
      <c r="U202" s="255"/>
      <c r="V202" s="255"/>
      <c r="W202" s="126"/>
      <c r="X202" s="219"/>
      <c r="Y202" s="128"/>
      <c r="Z202" s="225" t="str">
        <f>IFERROR(VLOOKUP(Y202, 【参考】数式用!$A$4:$B$54, 2, FALSE), "")</f>
        <v/>
      </c>
    </row>
    <row r="203" spans="2:26" ht="37.799999999999997" customHeight="1">
      <c r="B203" s="250">
        <f t="shared" si="2"/>
        <v>164</v>
      </c>
      <c r="C203" s="252"/>
      <c r="D203" s="253"/>
      <c r="E203" s="253"/>
      <c r="F203" s="253"/>
      <c r="G203" s="253"/>
      <c r="H203" s="253"/>
      <c r="I203" s="253"/>
      <c r="J203" s="253"/>
      <c r="K203" s="253"/>
      <c r="L203" s="254"/>
      <c r="M203" s="255"/>
      <c r="N203" s="255"/>
      <c r="O203" s="255"/>
      <c r="P203" s="255"/>
      <c r="Q203" s="255"/>
      <c r="R203" s="255"/>
      <c r="S203" s="255"/>
      <c r="T203" s="255"/>
      <c r="U203" s="255"/>
      <c r="V203" s="255"/>
      <c r="W203" s="126"/>
      <c r="X203" s="219"/>
      <c r="Y203" s="128"/>
      <c r="Z203" s="225" t="str">
        <f>IFERROR(VLOOKUP(Y203, 【参考】数式用!$A$4:$B$54, 2, FALSE), "")</f>
        <v/>
      </c>
    </row>
    <row r="204" spans="2:26" ht="37.799999999999997" customHeight="1">
      <c r="B204" s="250">
        <f t="shared" si="2"/>
        <v>165</v>
      </c>
      <c r="C204" s="252"/>
      <c r="D204" s="253"/>
      <c r="E204" s="253"/>
      <c r="F204" s="253"/>
      <c r="G204" s="253"/>
      <c r="H204" s="253"/>
      <c r="I204" s="253"/>
      <c r="J204" s="253"/>
      <c r="K204" s="253"/>
      <c r="L204" s="254"/>
      <c r="M204" s="255"/>
      <c r="N204" s="255"/>
      <c r="O204" s="255"/>
      <c r="P204" s="255"/>
      <c r="Q204" s="255"/>
      <c r="R204" s="255"/>
      <c r="S204" s="255"/>
      <c r="T204" s="255"/>
      <c r="U204" s="255"/>
      <c r="V204" s="255"/>
      <c r="W204" s="126"/>
      <c r="X204" s="219"/>
      <c r="Y204" s="128"/>
      <c r="Z204" s="225" t="str">
        <f>IFERROR(VLOOKUP(Y204, 【参考】数式用!$A$4:$B$54, 2, FALSE), "")</f>
        <v/>
      </c>
    </row>
    <row r="205" spans="2:26" ht="37.799999999999997" customHeight="1">
      <c r="B205" s="250">
        <f t="shared" ref="B205:B237" si="3">B204+1</f>
        <v>166</v>
      </c>
      <c r="C205" s="252"/>
      <c r="D205" s="253"/>
      <c r="E205" s="253"/>
      <c r="F205" s="253"/>
      <c r="G205" s="253"/>
      <c r="H205" s="253"/>
      <c r="I205" s="253"/>
      <c r="J205" s="253"/>
      <c r="K205" s="253"/>
      <c r="L205" s="254"/>
      <c r="M205" s="255"/>
      <c r="N205" s="255"/>
      <c r="O205" s="255"/>
      <c r="P205" s="255"/>
      <c r="Q205" s="255"/>
      <c r="R205" s="255"/>
      <c r="S205" s="255"/>
      <c r="T205" s="255"/>
      <c r="U205" s="255"/>
      <c r="V205" s="255"/>
      <c r="W205" s="126"/>
      <c r="X205" s="219"/>
      <c r="Y205" s="128"/>
      <c r="Z205" s="225" t="str">
        <f>IFERROR(VLOOKUP(Y205, 【参考】数式用!$A$4:$B$54, 2, FALSE), "")</f>
        <v/>
      </c>
    </row>
    <row r="206" spans="2:26" ht="37.799999999999997" customHeight="1">
      <c r="B206" s="250">
        <f t="shared" si="3"/>
        <v>167</v>
      </c>
      <c r="C206" s="252"/>
      <c r="D206" s="253"/>
      <c r="E206" s="253"/>
      <c r="F206" s="253"/>
      <c r="G206" s="253"/>
      <c r="H206" s="253"/>
      <c r="I206" s="253"/>
      <c r="J206" s="253"/>
      <c r="K206" s="253"/>
      <c r="L206" s="254"/>
      <c r="M206" s="255"/>
      <c r="N206" s="255"/>
      <c r="O206" s="255"/>
      <c r="P206" s="255"/>
      <c r="Q206" s="255"/>
      <c r="R206" s="255"/>
      <c r="S206" s="255"/>
      <c r="T206" s="255"/>
      <c r="U206" s="255"/>
      <c r="V206" s="255"/>
      <c r="W206" s="126"/>
      <c r="X206" s="219"/>
      <c r="Y206" s="128"/>
      <c r="Z206" s="225" t="str">
        <f>IFERROR(VLOOKUP(Y206, 【参考】数式用!$A$4:$B$54, 2, FALSE), "")</f>
        <v/>
      </c>
    </row>
    <row r="207" spans="2:26" ht="37.799999999999997" customHeight="1">
      <c r="B207" s="250">
        <f t="shared" si="3"/>
        <v>168</v>
      </c>
      <c r="C207" s="252"/>
      <c r="D207" s="253"/>
      <c r="E207" s="253"/>
      <c r="F207" s="253"/>
      <c r="G207" s="253"/>
      <c r="H207" s="253"/>
      <c r="I207" s="253"/>
      <c r="J207" s="253"/>
      <c r="K207" s="253"/>
      <c r="L207" s="254"/>
      <c r="M207" s="255"/>
      <c r="N207" s="255"/>
      <c r="O207" s="255"/>
      <c r="P207" s="255"/>
      <c r="Q207" s="255"/>
      <c r="R207" s="255"/>
      <c r="S207" s="255"/>
      <c r="T207" s="255"/>
      <c r="U207" s="255"/>
      <c r="V207" s="255"/>
      <c r="W207" s="126"/>
      <c r="X207" s="219"/>
      <c r="Y207" s="128"/>
      <c r="Z207" s="225" t="str">
        <f>IFERROR(VLOOKUP(Y207, 【参考】数式用!$A$4:$B$54, 2, FALSE), "")</f>
        <v/>
      </c>
    </row>
    <row r="208" spans="2:26" ht="37.799999999999997" customHeight="1">
      <c r="B208" s="250">
        <f t="shared" si="3"/>
        <v>169</v>
      </c>
      <c r="C208" s="252"/>
      <c r="D208" s="253"/>
      <c r="E208" s="253"/>
      <c r="F208" s="253"/>
      <c r="G208" s="253"/>
      <c r="H208" s="253"/>
      <c r="I208" s="253"/>
      <c r="J208" s="253"/>
      <c r="K208" s="253"/>
      <c r="L208" s="254"/>
      <c r="M208" s="255"/>
      <c r="N208" s="255"/>
      <c r="O208" s="255"/>
      <c r="P208" s="255"/>
      <c r="Q208" s="255"/>
      <c r="R208" s="255"/>
      <c r="S208" s="255"/>
      <c r="T208" s="255"/>
      <c r="U208" s="255"/>
      <c r="V208" s="255"/>
      <c r="W208" s="126"/>
      <c r="X208" s="219"/>
      <c r="Y208" s="128"/>
      <c r="Z208" s="225" t="str">
        <f>IFERROR(VLOOKUP(Y208, 【参考】数式用!$A$4:$B$54, 2, FALSE), "")</f>
        <v/>
      </c>
    </row>
    <row r="209" spans="2:26" ht="37.799999999999997" customHeight="1">
      <c r="B209" s="250">
        <f t="shared" si="3"/>
        <v>170</v>
      </c>
      <c r="C209" s="252"/>
      <c r="D209" s="253"/>
      <c r="E209" s="253"/>
      <c r="F209" s="253"/>
      <c r="G209" s="253"/>
      <c r="H209" s="253"/>
      <c r="I209" s="253"/>
      <c r="J209" s="253"/>
      <c r="K209" s="253"/>
      <c r="L209" s="254"/>
      <c r="M209" s="255"/>
      <c r="N209" s="255"/>
      <c r="O209" s="255"/>
      <c r="P209" s="255"/>
      <c r="Q209" s="255"/>
      <c r="R209" s="255"/>
      <c r="S209" s="255"/>
      <c r="T209" s="255"/>
      <c r="U209" s="255"/>
      <c r="V209" s="255"/>
      <c r="W209" s="126"/>
      <c r="X209" s="219"/>
      <c r="Y209" s="128"/>
      <c r="Z209" s="225" t="str">
        <f>IFERROR(VLOOKUP(Y209, 【参考】数式用!$A$4:$B$54, 2, FALSE), "")</f>
        <v/>
      </c>
    </row>
    <row r="210" spans="2:26" ht="37.799999999999997" customHeight="1">
      <c r="B210" s="250">
        <f t="shared" si="3"/>
        <v>171</v>
      </c>
      <c r="C210" s="252"/>
      <c r="D210" s="253"/>
      <c r="E210" s="253"/>
      <c r="F210" s="253"/>
      <c r="G210" s="253"/>
      <c r="H210" s="253"/>
      <c r="I210" s="253"/>
      <c r="J210" s="253"/>
      <c r="K210" s="253"/>
      <c r="L210" s="254"/>
      <c r="M210" s="255"/>
      <c r="N210" s="255"/>
      <c r="O210" s="255"/>
      <c r="P210" s="255"/>
      <c r="Q210" s="255"/>
      <c r="R210" s="255"/>
      <c r="S210" s="255"/>
      <c r="T210" s="255"/>
      <c r="U210" s="255"/>
      <c r="V210" s="255"/>
      <c r="W210" s="126"/>
      <c r="X210" s="219"/>
      <c r="Y210" s="128"/>
      <c r="Z210" s="225" t="str">
        <f>IFERROR(VLOOKUP(Y210, 【参考】数式用!$A$4:$B$54, 2, FALSE), "")</f>
        <v/>
      </c>
    </row>
    <row r="211" spans="2:26" ht="37.799999999999997" customHeight="1">
      <c r="B211" s="250">
        <f t="shared" si="3"/>
        <v>172</v>
      </c>
      <c r="C211" s="252"/>
      <c r="D211" s="253"/>
      <c r="E211" s="253"/>
      <c r="F211" s="253"/>
      <c r="G211" s="253"/>
      <c r="H211" s="253"/>
      <c r="I211" s="253"/>
      <c r="J211" s="253"/>
      <c r="K211" s="253"/>
      <c r="L211" s="254"/>
      <c r="M211" s="255"/>
      <c r="N211" s="255"/>
      <c r="O211" s="255"/>
      <c r="P211" s="255"/>
      <c r="Q211" s="255"/>
      <c r="R211" s="255"/>
      <c r="S211" s="255"/>
      <c r="T211" s="255"/>
      <c r="U211" s="255"/>
      <c r="V211" s="255"/>
      <c r="W211" s="126"/>
      <c r="X211" s="219"/>
      <c r="Y211" s="128"/>
      <c r="Z211" s="225" t="str">
        <f>IFERROR(VLOOKUP(Y211, 【参考】数式用!$A$4:$B$54, 2, FALSE), "")</f>
        <v/>
      </c>
    </row>
    <row r="212" spans="2:26" ht="37.799999999999997" customHeight="1">
      <c r="B212" s="250">
        <f t="shared" si="3"/>
        <v>173</v>
      </c>
      <c r="C212" s="252"/>
      <c r="D212" s="253"/>
      <c r="E212" s="253"/>
      <c r="F212" s="253"/>
      <c r="G212" s="253"/>
      <c r="H212" s="253"/>
      <c r="I212" s="253"/>
      <c r="J212" s="253"/>
      <c r="K212" s="253"/>
      <c r="L212" s="254"/>
      <c r="M212" s="255"/>
      <c r="N212" s="255"/>
      <c r="O212" s="255"/>
      <c r="P212" s="255"/>
      <c r="Q212" s="255"/>
      <c r="R212" s="255"/>
      <c r="S212" s="255"/>
      <c r="T212" s="255"/>
      <c r="U212" s="255"/>
      <c r="V212" s="255"/>
      <c r="W212" s="126"/>
      <c r="X212" s="219"/>
      <c r="Y212" s="128"/>
      <c r="Z212" s="225" t="str">
        <f>IFERROR(VLOOKUP(Y212, 【参考】数式用!$A$4:$B$54, 2, FALSE), "")</f>
        <v/>
      </c>
    </row>
    <row r="213" spans="2:26" ht="37.799999999999997" customHeight="1">
      <c r="B213" s="250">
        <f t="shared" si="3"/>
        <v>174</v>
      </c>
      <c r="C213" s="252"/>
      <c r="D213" s="253"/>
      <c r="E213" s="253"/>
      <c r="F213" s="253"/>
      <c r="G213" s="253"/>
      <c r="H213" s="253"/>
      <c r="I213" s="253"/>
      <c r="J213" s="253"/>
      <c r="K213" s="253"/>
      <c r="L213" s="254"/>
      <c r="M213" s="255"/>
      <c r="N213" s="255"/>
      <c r="O213" s="255"/>
      <c r="P213" s="255"/>
      <c r="Q213" s="255"/>
      <c r="R213" s="255"/>
      <c r="S213" s="255"/>
      <c r="T213" s="255"/>
      <c r="U213" s="255"/>
      <c r="V213" s="255"/>
      <c r="W213" s="126"/>
      <c r="X213" s="219"/>
      <c r="Y213" s="128"/>
      <c r="Z213" s="225" t="str">
        <f>IFERROR(VLOOKUP(Y213, 【参考】数式用!$A$4:$B$54, 2, FALSE), "")</f>
        <v/>
      </c>
    </row>
    <row r="214" spans="2:26" ht="37.799999999999997" customHeight="1">
      <c r="B214" s="250">
        <f t="shared" si="3"/>
        <v>175</v>
      </c>
      <c r="C214" s="252"/>
      <c r="D214" s="253"/>
      <c r="E214" s="253"/>
      <c r="F214" s="253"/>
      <c r="G214" s="253"/>
      <c r="H214" s="253"/>
      <c r="I214" s="253"/>
      <c r="J214" s="253"/>
      <c r="K214" s="253"/>
      <c r="L214" s="254"/>
      <c r="M214" s="255"/>
      <c r="N214" s="255"/>
      <c r="O214" s="255"/>
      <c r="P214" s="255"/>
      <c r="Q214" s="255"/>
      <c r="R214" s="255"/>
      <c r="S214" s="255"/>
      <c r="T214" s="255"/>
      <c r="U214" s="255"/>
      <c r="V214" s="255"/>
      <c r="W214" s="126"/>
      <c r="X214" s="219"/>
      <c r="Y214" s="128"/>
      <c r="Z214" s="225" t="str">
        <f>IFERROR(VLOOKUP(Y214, 【参考】数式用!$A$4:$B$54, 2, FALSE), "")</f>
        <v/>
      </c>
    </row>
    <row r="215" spans="2:26" ht="37.799999999999997" customHeight="1">
      <c r="B215" s="250">
        <f t="shared" si="3"/>
        <v>176</v>
      </c>
      <c r="C215" s="252"/>
      <c r="D215" s="253"/>
      <c r="E215" s="253"/>
      <c r="F215" s="253"/>
      <c r="G215" s="253"/>
      <c r="H215" s="253"/>
      <c r="I215" s="253"/>
      <c r="J215" s="253"/>
      <c r="K215" s="253"/>
      <c r="L215" s="254"/>
      <c r="M215" s="255"/>
      <c r="N215" s="255"/>
      <c r="O215" s="255"/>
      <c r="P215" s="255"/>
      <c r="Q215" s="255"/>
      <c r="R215" s="255"/>
      <c r="S215" s="255"/>
      <c r="T215" s="255"/>
      <c r="U215" s="255"/>
      <c r="V215" s="255"/>
      <c r="W215" s="126"/>
      <c r="X215" s="219"/>
      <c r="Y215" s="128"/>
      <c r="Z215" s="225" t="str">
        <f>IFERROR(VLOOKUP(Y215, 【参考】数式用!$A$4:$B$54, 2, FALSE), "")</f>
        <v/>
      </c>
    </row>
    <row r="216" spans="2:26" ht="37.799999999999997" customHeight="1">
      <c r="B216" s="250">
        <f t="shared" si="3"/>
        <v>177</v>
      </c>
      <c r="C216" s="252"/>
      <c r="D216" s="253"/>
      <c r="E216" s="253"/>
      <c r="F216" s="253"/>
      <c r="G216" s="253"/>
      <c r="H216" s="253"/>
      <c r="I216" s="253"/>
      <c r="J216" s="253"/>
      <c r="K216" s="253"/>
      <c r="L216" s="254"/>
      <c r="M216" s="255"/>
      <c r="N216" s="255"/>
      <c r="O216" s="255"/>
      <c r="P216" s="255"/>
      <c r="Q216" s="255"/>
      <c r="R216" s="255"/>
      <c r="S216" s="255"/>
      <c r="T216" s="255"/>
      <c r="U216" s="255"/>
      <c r="V216" s="255"/>
      <c r="W216" s="126"/>
      <c r="X216" s="219"/>
      <c r="Y216" s="128"/>
      <c r="Z216" s="225" t="str">
        <f>IFERROR(VLOOKUP(Y216, 【参考】数式用!$A$4:$B$54, 2, FALSE), "")</f>
        <v/>
      </c>
    </row>
    <row r="217" spans="2:26" ht="37.799999999999997" customHeight="1">
      <c r="B217" s="250">
        <f t="shared" si="3"/>
        <v>178</v>
      </c>
      <c r="C217" s="252"/>
      <c r="D217" s="253"/>
      <c r="E217" s="253"/>
      <c r="F217" s="253"/>
      <c r="G217" s="253"/>
      <c r="H217" s="253"/>
      <c r="I217" s="253"/>
      <c r="J217" s="253"/>
      <c r="K217" s="253"/>
      <c r="L217" s="254"/>
      <c r="M217" s="255"/>
      <c r="N217" s="255"/>
      <c r="O217" s="255"/>
      <c r="P217" s="255"/>
      <c r="Q217" s="255"/>
      <c r="R217" s="255"/>
      <c r="S217" s="255"/>
      <c r="T217" s="255"/>
      <c r="U217" s="255"/>
      <c r="V217" s="255"/>
      <c r="W217" s="126"/>
      <c r="X217" s="219"/>
      <c r="Y217" s="128"/>
      <c r="Z217" s="225" t="str">
        <f>IFERROR(VLOOKUP(Y217, 【参考】数式用!$A$4:$B$54, 2, FALSE), "")</f>
        <v/>
      </c>
    </row>
    <row r="218" spans="2:26" ht="37.799999999999997" customHeight="1">
      <c r="B218" s="250">
        <f t="shared" si="3"/>
        <v>179</v>
      </c>
      <c r="C218" s="252"/>
      <c r="D218" s="253"/>
      <c r="E218" s="253"/>
      <c r="F218" s="253"/>
      <c r="G218" s="253"/>
      <c r="H218" s="253"/>
      <c r="I218" s="253"/>
      <c r="J218" s="253"/>
      <c r="K218" s="253"/>
      <c r="L218" s="254"/>
      <c r="M218" s="255"/>
      <c r="N218" s="255"/>
      <c r="O218" s="255"/>
      <c r="P218" s="255"/>
      <c r="Q218" s="255"/>
      <c r="R218" s="255"/>
      <c r="S218" s="255"/>
      <c r="T218" s="255"/>
      <c r="U218" s="255"/>
      <c r="V218" s="255"/>
      <c r="W218" s="126"/>
      <c r="X218" s="219"/>
      <c r="Y218" s="128"/>
      <c r="Z218" s="225" t="str">
        <f>IFERROR(VLOOKUP(Y218, 【参考】数式用!$A$4:$B$54, 2, FALSE), "")</f>
        <v/>
      </c>
    </row>
    <row r="219" spans="2:26" ht="37.799999999999997" customHeight="1">
      <c r="B219" s="250">
        <f t="shared" si="3"/>
        <v>180</v>
      </c>
      <c r="C219" s="252"/>
      <c r="D219" s="253"/>
      <c r="E219" s="253"/>
      <c r="F219" s="253"/>
      <c r="G219" s="253"/>
      <c r="H219" s="253"/>
      <c r="I219" s="253"/>
      <c r="J219" s="253"/>
      <c r="K219" s="253"/>
      <c r="L219" s="254"/>
      <c r="M219" s="255"/>
      <c r="N219" s="255"/>
      <c r="O219" s="255"/>
      <c r="P219" s="255"/>
      <c r="Q219" s="255"/>
      <c r="R219" s="255"/>
      <c r="S219" s="255"/>
      <c r="T219" s="255"/>
      <c r="U219" s="255"/>
      <c r="V219" s="255"/>
      <c r="W219" s="126"/>
      <c r="X219" s="219"/>
      <c r="Y219" s="128"/>
      <c r="Z219" s="225" t="str">
        <f>IFERROR(VLOOKUP(Y219, 【参考】数式用!$A$4:$B$54, 2, FALSE), "")</f>
        <v/>
      </c>
    </row>
    <row r="220" spans="2:26" ht="37.799999999999997" customHeight="1">
      <c r="B220" s="250">
        <f t="shared" si="3"/>
        <v>181</v>
      </c>
      <c r="C220" s="252"/>
      <c r="D220" s="253"/>
      <c r="E220" s="253"/>
      <c r="F220" s="253"/>
      <c r="G220" s="253"/>
      <c r="H220" s="253"/>
      <c r="I220" s="253"/>
      <c r="J220" s="253"/>
      <c r="K220" s="253"/>
      <c r="L220" s="254"/>
      <c r="M220" s="255"/>
      <c r="N220" s="255"/>
      <c r="O220" s="255"/>
      <c r="P220" s="255"/>
      <c r="Q220" s="255"/>
      <c r="R220" s="255"/>
      <c r="S220" s="255"/>
      <c r="T220" s="255"/>
      <c r="U220" s="255"/>
      <c r="V220" s="255"/>
      <c r="W220" s="126"/>
      <c r="X220" s="219"/>
      <c r="Y220" s="128"/>
      <c r="Z220" s="225" t="str">
        <f>IFERROR(VLOOKUP(Y220, 【参考】数式用!$A$4:$B$54, 2, FALSE), "")</f>
        <v/>
      </c>
    </row>
    <row r="221" spans="2:26" ht="37.799999999999997" customHeight="1">
      <c r="B221" s="250">
        <f t="shared" si="3"/>
        <v>182</v>
      </c>
      <c r="C221" s="252"/>
      <c r="D221" s="253"/>
      <c r="E221" s="253"/>
      <c r="F221" s="253"/>
      <c r="G221" s="253"/>
      <c r="H221" s="253"/>
      <c r="I221" s="253"/>
      <c r="J221" s="253"/>
      <c r="K221" s="253"/>
      <c r="L221" s="254"/>
      <c r="M221" s="255"/>
      <c r="N221" s="255"/>
      <c r="O221" s="255"/>
      <c r="P221" s="255"/>
      <c r="Q221" s="255"/>
      <c r="R221" s="255"/>
      <c r="S221" s="255"/>
      <c r="T221" s="255"/>
      <c r="U221" s="255"/>
      <c r="V221" s="255"/>
      <c r="W221" s="126"/>
      <c r="X221" s="219"/>
      <c r="Y221" s="128"/>
      <c r="Z221" s="225" t="str">
        <f>IFERROR(VLOOKUP(Y221, 【参考】数式用!$A$4:$B$54, 2, FALSE), "")</f>
        <v/>
      </c>
    </row>
    <row r="222" spans="2:26" ht="37.799999999999997" customHeight="1">
      <c r="B222" s="250">
        <f t="shared" si="3"/>
        <v>183</v>
      </c>
      <c r="C222" s="252"/>
      <c r="D222" s="253"/>
      <c r="E222" s="253"/>
      <c r="F222" s="253"/>
      <c r="G222" s="253"/>
      <c r="H222" s="253"/>
      <c r="I222" s="253"/>
      <c r="J222" s="253"/>
      <c r="K222" s="253"/>
      <c r="L222" s="254"/>
      <c r="M222" s="255"/>
      <c r="N222" s="255"/>
      <c r="O222" s="255"/>
      <c r="P222" s="255"/>
      <c r="Q222" s="255"/>
      <c r="R222" s="255"/>
      <c r="S222" s="255"/>
      <c r="T222" s="255"/>
      <c r="U222" s="255"/>
      <c r="V222" s="255"/>
      <c r="W222" s="126"/>
      <c r="X222" s="219"/>
      <c r="Y222" s="128"/>
      <c r="Z222" s="225" t="str">
        <f>IFERROR(VLOOKUP(Y222, 【参考】数式用!$A$4:$B$54, 2, FALSE), "")</f>
        <v/>
      </c>
    </row>
    <row r="223" spans="2:26" ht="37.799999999999997" customHeight="1">
      <c r="B223" s="250">
        <f t="shared" si="3"/>
        <v>184</v>
      </c>
      <c r="C223" s="252"/>
      <c r="D223" s="253"/>
      <c r="E223" s="253"/>
      <c r="F223" s="253"/>
      <c r="G223" s="253"/>
      <c r="H223" s="253"/>
      <c r="I223" s="253"/>
      <c r="J223" s="253"/>
      <c r="K223" s="253"/>
      <c r="L223" s="254"/>
      <c r="M223" s="255"/>
      <c r="N223" s="255"/>
      <c r="O223" s="255"/>
      <c r="P223" s="255"/>
      <c r="Q223" s="255"/>
      <c r="R223" s="255"/>
      <c r="S223" s="255"/>
      <c r="T223" s="255"/>
      <c r="U223" s="255"/>
      <c r="V223" s="255"/>
      <c r="W223" s="126"/>
      <c r="X223" s="219"/>
      <c r="Y223" s="128"/>
      <c r="Z223" s="225" t="str">
        <f>IFERROR(VLOOKUP(Y223, 【参考】数式用!$A$4:$B$54, 2, FALSE), "")</f>
        <v/>
      </c>
    </row>
    <row r="224" spans="2:26" ht="37.799999999999997" customHeight="1">
      <c r="B224" s="250">
        <f t="shared" si="3"/>
        <v>185</v>
      </c>
      <c r="C224" s="252"/>
      <c r="D224" s="253"/>
      <c r="E224" s="253"/>
      <c r="F224" s="253"/>
      <c r="G224" s="253"/>
      <c r="H224" s="253"/>
      <c r="I224" s="253"/>
      <c r="J224" s="253"/>
      <c r="K224" s="253"/>
      <c r="L224" s="254"/>
      <c r="M224" s="255"/>
      <c r="N224" s="255"/>
      <c r="O224" s="255"/>
      <c r="P224" s="255"/>
      <c r="Q224" s="255"/>
      <c r="R224" s="255"/>
      <c r="S224" s="255"/>
      <c r="T224" s="255"/>
      <c r="U224" s="255"/>
      <c r="V224" s="255"/>
      <c r="W224" s="126"/>
      <c r="X224" s="219"/>
      <c r="Y224" s="128"/>
      <c r="Z224" s="225" t="str">
        <f>IFERROR(VLOOKUP(Y224, 【参考】数式用!$A$4:$B$54, 2, FALSE), "")</f>
        <v/>
      </c>
    </row>
    <row r="225" spans="2:26" ht="37.799999999999997" customHeight="1">
      <c r="B225" s="250">
        <f t="shared" si="3"/>
        <v>186</v>
      </c>
      <c r="C225" s="252"/>
      <c r="D225" s="253"/>
      <c r="E225" s="253"/>
      <c r="F225" s="253"/>
      <c r="G225" s="253"/>
      <c r="H225" s="253"/>
      <c r="I225" s="253"/>
      <c r="J225" s="253"/>
      <c r="K225" s="253"/>
      <c r="L225" s="254"/>
      <c r="M225" s="255"/>
      <c r="N225" s="255"/>
      <c r="O225" s="255"/>
      <c r="P225" s="255"/>
      <c r="Q225" s="255"/>
      <c r="R225" s="255"/>
      <c r="S225" s="255"/>
      <c r="T225" s="255"/>
      <c r="U225" s="255"/>
      <c r="V225" s="255"/>
      <c r="W225" s="126"/>
      <c r="X225" s="219"/>
      <c r="Y225" s="128"/>
      <c r="Z225" s="225" t="str">
        <f>IFERROR(VLOOKUP(Y225, 【参考】数式用!$A$4:$B$54, 2, FALSE), "")</f>
        <v/>
      </c>
    </row>
    <row r="226" spans="2:26" ht="37.799999999999997" customHeight="1">
      <c r="B226" s="250">
        <f t="shared" si="3"/>
        <v>187</v>
      </c>
      <c r="C226" s="252"/>
      <c r="D226" s="253"/>
      <c r="E226" s="253"/>
      <c r="F226" s="253"/>
      <c r="G226" s="253"/>
      <c r="H226" s="253"/>
      <c r="I226" s="253"/>
      <c r="J226" s="253"/>
      <c r="K226" s="253"/>
      <c r="L226" s="254"/>
      <c r="M226" s="255"/>
      <c r="N226" s="255"/>
      <c r="O226" s="255"/>
      <c r="P226" s="255"/>
      <c r="Q226" s="255"/>
      <c r="R226" s="255"/>
      <c r="S226" s="255"/>
      <c r="T226" s="255"/>
      <c r="U226" s="255"/>
      <c r="V226" s="255"/>
      <c r="W226" s="126"/>
      <c r="X226" s="219"/>
      <c r="Y226" s="128"/>
      <c r="Z226" s="225" t="str">
        <f>IFERROR(VLOOKUP(Y226, 【参考】数式用!$A$4:$B$54, 2, FALSE), "")</f>
        <v/>
      </c>
    </row>
    <row r="227" spans="2:26" ht="37.799999999999997" customHeight="1">
      <c r="B227" s="250">
        <f t="shared" si="3"/>
        <v>188</v>
      </c>
      <c r="C227" s="252"/>
      <c r="D227" s="253"/>
      <c r="E227" s="253"/>
      <c r="F227" s="253"/>
      <c r="G227" s="253"/>
      <c r="H227" s="253"/>
      <c r="I227" s="253"/>
      <c r="J227" s="253"/>
      <c r="K227" s="253"/>
      <c r="L227" s="254"/>
      <c r="M227" s="255"/>
      <c r="N227" s="255"/>
      <c r="O227" s="255"/>
      <c r="P227" s="255"/>
      <c r="Q227" s="255"/>
      <c r="R227" s="255"/>
      <c r="S227" s="255"/>
      <c r="T227" s="255"/>
      <c r="U227" s="255"/>
      <c r="V227" s="255"/>
      <c r="W227" s="126"/>
      <c r="X227" s="219"/>
      <c r="Y227" s="128"/>
      <c r="Z227" s="225" t="str">
        <f>IFERROR(VLOOKUP(Y227, 【参考】数式用!$A$4:$B$54, 2, FALSE), "")</f>
        <v/>
      </c>
    </row>
    <row r="228" spans="2:26" ht="37.799999999999997" customHeight="1">
      <c r="B228" s="250">
        <f t="shared" si="3"/>
        <v>189</v>
      </c>
      <c r="C228" s="252"/>
      <c r="D228" s="253"/>
      <c r="E228" s="253"/>
      <c r="F228" s="253"/>
      <c r="G228" s="253"/>
      <c r="H228" s="253"/>
      <c r="I228" s="253"/>
      <c r="J228" s="253"/>
      <c r="K228" s="253"/>
      <c r="L228" s="254"/>
      <c r="M228" s="255"/>
      <c r="N228" s="255"/>
      <c r="O228" s="255"/>
      <c r="P228" s="255"/>
      <c r="Q228" s="255"/>
      <c r="R228" s="255"/>
      <c r="S228" s="255"/>
      <c r="T228" s="255"/>
      <c r="U228" s="255"/>
      <c r="V228" s="255"/>
      <c r="W228" s="126"/>
      <c r="X228" s="219"/>
      <c r="Y228" s="128"/>
      <c r="Z228" s="225" t="str">
        <f>IFERROR(VLOOKUP(Y228, 【参考】数式用!$A$4:$B$54, 2, FALSE), "")</f>
        <v/>
      </c>
    </row>
    <row r="229" spans="2:26" ht="37.799999999999997" customHeight="1">
      <c r="B229" s="250">
        <f t="shared" si="3"/>
        <v>190</v>
      </c>
      <c r="C229" s="252"/>
      <c r="D229" s="253"/>
      <c r="E229" s="253"/>
      <c r="F229" s="253"/>
      <c r="G229" s="253"/>
      <c r="H229" s="253"/>
      <c r="I229" s="253"/>
      <c r="J229" s="253"/>
      <c r="K229" s="253"/>
      <c r="L229" s="254"/>
      <c r="M229" s="255"/>
      <c r="N229" s="255"/>
      <c r="O229" s="255"/>
      <c r="P229" s="255"/>
      <c r="Q229" s="255"/>
      <c r="R229" s="255"/>
      <c r="S229" s="255"/>
      <c r="T229" s="255"/>
      <c r="U229" s="255"/>
      <c r="V229" s="255"/>
      <c r="W229" s="126"/>
      <c r="X229" s="219"/>
      <c r="Y229" s="128"/>
      <c r="Z229" s="225" t="str">
        <f>IFERROR(VLOOKUP(Y229, 【参考】数式用!$A$4:$B$54, 2, FALSE), "")</f>
        <v/>
      </c>
    </row>
    <row r="230" spans="2:26" ht="37.799999999999997" customHeight="1">
      <c r="B230" s="250">
        <f t="shared" si="3"/>
        <v>191</v>
      </c>
      <c r="C230" s="252"/>
      <c r="D230" s="253"/>
      <c r="E230" s="253"/>
      <c r="F230" s="253"/>
      <c r="G230" s="253"/>
      <c r="H230" s="253"/>
      <c r="I230" s="253"/>
      <c r="J230" s="253"/>
      <c r="K230" s="253"/>
      <c r="L230" s="254"/>
      <c r="M230" s="255"/>
      <c r="N230" s="255"/>
      <c r="O230" s="255"/>
      <c r="P230" s="255"/>
      <c r="Q230" s="255"/>
      <c r="R230" s="255"/>
      <c r="S230" s="255"/>
      <c r="T230" s="255"/>
      <c r="U230" s="255"/>
      <c r="V230" s="255"/>
      <c r="W230" s="126"/>
      <c r="X230" s="219"/>
      <c r="Y230" s="128"/>
      <c r="Z230" s="225" t="str">
        <f>IFERROR(VLOOKUP(Y230, 【参考】数式用!$A$4:$B$54, 2, FALSE), "")</f>
        <v/>
      </c>
    </row>
    <row r="231" spans="2:26" ht="37.799999999999997" customHeight="1">
      <c r="B231" s="250">
        <f t="shared" si="3"/>
        <v>192</v>
      </c>
      <c r="C231" s="252"/>
      <c r="D231" s="253"/>
      <c r="E231" s="253"/>
      <c r="F231" s="253"/>
      <c r="G231" s="253"/>
      <c r="H231" s="253"/>
      <c r="I231" s="253"/>
      <c r="J231" s="253"/>
      <c r="K231" s="253"/>
      <c r="L231" s="254"/>
      <c r="M231" s="255"/>
      <c r="N231" s="255"/>
      <c r="O231" s="255"/>
      <c r="P231" s="255"/>
      <c r="Q231" s="255"/>
      <c r="R231" s="255"/>
      <c r="S231" s="255"/>
      <c r="T231" s="255"/>
      <c r="U231" s="255"/>
      <c r="V231" s="255"/>
      <c r="W231" s="126"/>
      <c r="X231" s="219"/>
      <c r="Y231" s="128"/>
      <c r="Z231" s="225" t="str">
        <f>IFERROR(VLOOKUP(Y231, 【参考】数式用!$A$4:$B$54, 2, FALSE), "")</f>
        <v/>
      </c>
    </row>
    <row r="232" spans="2:26" ht="37.799999999999997" customHeight="1">
      <c r="B232" s="250">
        <f t="shared" si="3"/>
        <v>193</v>
      </c>
      <c r="C232" s="252"/>
      <c r="D232" s="253"/>
      <c r="E232" s="253"/>
      <c r="F232" s="253"/>
      <c r="G232" s="253"/>
      <c r="H232" s="253"/>
      <c r="I232" s="253"/>
      <c r="J232" s="253"/>
      <c r="K232" s="253"/>
      <c r="L232" s="254"/>
      <c r="M232" s="255"/>
      <c r="N232" s="255"/>
      <c r="O232" s="255"/>
      <c r="P232" s="255"/>
      <c r="Q232" s="255"/>
      <c r="R232" s="255"/>
      <c r="S232" s="255"/>
      <c r="T232" s="255"/>
      <c r="U232" s="255"/>
      <c r="V232" s="255"/>
      <c r="W232" s="126"/>
      <c r="X232" s="219"/>
      <c r="Y232" s="128"/>
      <c r="Z232" s="225" t="str">
        <f>IFERROR(VLOOKUP(Y232, 【参考】数式用!$A$4:$B$54, 2, FALSE), "")</f>
        <v/>
      </c>
    </row>
    <row r="233" spans="2:26" ht="37.799999999999997" customHeight="1">
      <c r="B233" s="250">
        <f t="shared" si="3"/>
        <v>194</v>
      </c>
      <c r="C233" s="252"/>
      <c r="D233" s="253"/>
      <c r="E233" s="253"/>
      <c r="F233" s="253"/>
      <c r="G233" s="253"/>
      <c r="H233" s="253"/>
      <c r="I233" s="253"/>
      <c r="J233" s="253"/>
      <c r="K233" s="253"/>
      <c r="L233" s="254"/>
      <c r="M233" s="255"/>
      <c r="N233" s="255"/>
      <c r="O233" s="255"/>
      <c r="P233" s="255"/>
      <c r="Q233" s="255"/>
      <c r="R233" s="255"/>
      <c r="S233" s="255"/>
      <c r="T233" s="255"/>
      <c r="U233" s="255"/>
      <c r="V233" s="255"/>
      <c r="W233" s="126"/>
      <c r="X233" s="219"/>
      <c r="Y233" s="128"/>
      <c r="Z233" s="225" t="str">
        <f>IFERROR(VLOOKUP(Y233, 【参考】数式用!$A$4:$B$54, 2, FALSE), "")</f>
        <v/>
      </c>
    </row>
    <row r="234" spans="2:26" ht="37.799999999999997" customHeight="1">
      <c r="B234" s="250">
        <f t="shared" si="3"/>
        <v>195</v>
      </c>
      <c r="C234" s="252"/>
      <c r="D234" s="253"/>
      <c r="E234" s="253"/>
      <c r="F234" s="253"/>
      <c r="G234" s="253"/>
      <c r="H234" s="253"/>
      <c r="I234" s="253"/>
      <c r="J234" s="253"/>
      <c r="K234" s="253"/>
      <c r="L234" s="254"/>
      <c r="M234" s="255"/>
      <c r="N234" s="255"/>
      <c r="O234" s="255"/>
      <c r="P234" s="255"/>
      <c r="Q234" s="255"/>
      <c r="R234" s="255"/>
      <c r="S234" s="255"/>
      <c r="T234" s="255"/>
      <c r="U234" s="255"/>
      <c r="V234" s="255"/>
      <c r="W234" s="126"/>
      <c r="X234" s="219"/>
      <c r="Y234" s="128"/>
      <c r="Z234" s="225" t="str">
        <f>IFERROR(VLOOKUP(Y234, 【参考】数式用!$A$4:$B$54, 2, FALSE), "")</f>
        <v/>
      </c>
    </row>
    <row r="235" spans="2:26" ht="37.799999999999997" customHeight="1">
      <c r="B235" s="250">
        <f t="shared" si="3"/>
        <v>196</v>
      </c>
      <c r="C235" s="252"/>
      <c r="D235" s="253"/>
      <c r="E235" s="253"/>
      <c r="F235" s="253"/>
      <c r="G235" s="253"/>
      <c r="H235" s="253"/>
      <c r="I235" s="253"/>
      <c r="J235" s="253"/>
      <c r="K235" s="253"/>
      <c r="L235" s="254"/>
      <c r="M235" s="255"/>
      <c r="N235" s="255"/>
      <c r="O235" s="255"/>
      <c r="P235" s="255"/>
      <c r="Q235" s="255"/>
      <c r="R235" s="255"/>
      <c r="S235" s="255"/>
      <c r="T235" s="255"/>
      <c r="U235" s="255"/>
      <c r="V235" s="255"/>
      <c r="W235" s="126"/>
      <c r="X235" s="219"/>
      <c r="Y235" s="128"/>
      <c r="Z235" s="225" t="str">
        <f>IFERROR(VLOOKUP(Y235, 【参考】数式用!$A$4:$B$54, 2, FALSE), "")</f>
        <v/>
      </c>
    </row>
    <row r="236" spans="2:26" ht="37.799999999999997" customHeight="1">
      <c r="B236" s="250">
        <f t="shared" si="3"/>
        <v>197</v>
      </c>
      <c r="C236" s="252"/>
      <c r="D236" s="253"/>
      <c r="E236" s="253"/>
      <c r="F236" s="253"/>
      <c r="G236" s="253"/>
      <c r="H236" s="253"/>
      <c r="I236" s="253"/>
      <c r="J236" s="253"/>
      <c r="K236" s="253"/>
      <c r="L236" s="254"/>
      <c r="M236" s="255"/>
      <c r="N236" s="255"/>
      <c r="O236" s="255"/>
      <c r="P236" s="255"/>
      <c r="Q236" s="255"/>
      <c r="R236" s="255"/>
      <c r="S236" s="255"/>
      <c r="T236" s="255"/>
      <c r="U236" s="255"/>
      <c r="V236" s="255"/>
      <c r="W236" s="126"/>
      <c r="X236" s="219"/>
      <c r="Y236" s="128"/>
      <c r="Z236" s="225" t="str">
        <f>IFERROR(VLOOKUP(Y236, 【参考】数式用!$A$4:$B$54, 2, FALSE), "")</f>
        <v/>
      </c>
    </row>
    <row r="237" spans="2:26" ht="37.799999999999997" customHeight="1">
      <c r="B237" s="250">
        <f t="shared" si="3"/>
        <v>198</v>
      </c>
      <c r="C237" s="252"/>
      <c r="D237" s="253"/>
      <c r="E237" s="253"/>
      <c r="F237" s="253"/>
      <c r="G237" s="253"/>
      <c r="H237" s="253"/>
      <c r="I237" s="253"/>
      <c r="J237" s="253"/>
      <c r="K237" s="253"/>
      <c r="L237" s="254"/>
      <c r="M237" s="255"/>
      <c r="N237" s="255"/>
      <c r="O237" s="255"/>
      <c r="P237" s="255"/>
      <c r="Q237" s="255"/>
      <c r="R237" s="255"/>
      <c r="S237" s="255"/>
      <c r="T237" s="255"/>
      <c r="U237" s="255"/>
      <c r="V237" s="255"/>
      <c r="W237" s="126"/>
      <c r="X237" s="219"/>
      <c r="Y237" s="128"/>
      <c r="Z237" s="225" t="str">
        <f>IFERROR(VLOOKUP(Y237, 【参考】数式用!$A$4:$B$54, 2, FALSE), "")</f>
        <v/>
      </c>
    </row>
    <row r="238" spans="2:26" ht="37.799999999999997" customHeight="1">
      <c r="B238" s="250">
        <f>B237+1</f>
        <v>199</v>
      </c>
      <c r="C238" s="252"/>
      <c r="D238" s="253"/>
      <c r="E238" s="253"/>
      <c r="F238" s="253"/>
      <c r="G238" s="253"/>
      <c r="H238" s="253"/>
      <c r="I238" s="253"/>
      <c r="J238" s="253"/>
      <c r="K238" s="253"/>
      <c r="L238" s="254"/>
      <c r="M238" s="255"/>
      <c r="N238" s="255"/>
      <c r="O238" s="255"/>
      <c r="P238" s="255"/>
      <c r="Q238" s="255"/>
      <c r="R238" s="255"/>
      <c r="S238" s="255"/>
      <c r="T238" s="255"/>
      <c r="U238" s="255"/>
      <c r="V238" s="255"/>
      <c r="W238" s="126"/>
      <c r="X238" s="219"/>
      <c r="Y238" s="128"/>
      <c r="Z238" s="225" t="str">
        <f>IFERROR(VLOOKUP(Y238, 【参考】数式用!$A$4:$B$54, 2, FALSE), "")</f>
        <v/>
      </c>
    </row>
    <row r="239" spans="2:26" ht="37.799999999999997" customHeight="1">
      <c r="B239" s="250">
        <f>B238+1</f>
        <v>200</v>
      </c>
      <c r="C239" s="262"/>
      <c r="D239" s="263"/>
      <c r="E239" s="263"/>
      <c r="F239" s="263"/>
      <c r="G239" s="263"/>
      <c r="H239" s="263"/>
      <c r="I239" s="263"/>
      <c r="J239" s="263"/>
      <c r="K239" s="263"/>
      <c r="L239" s="263"/>
      <c r="M239" s="256"/>
      <c r="N239" s="257"/>
      <c r="O239" s="257"/>
      <c r="P239" s="257"/>
      <c r="Q239" s="258"/>
      <c r="R239" s="259"/>
      <c r="S239" s="260"/>
      <c r="T239" s="260"/>
      <c r="U239" s="260"/>
      <c r="V239" s="261"/>
      <c r="W239" s="226"/>
      <c r="X239" s="219"/>
      <c r="Y239" s="128"/>
      <c r="Z239" s="225" t="str">
        <f>IFERROR(VLOOKUP(Y239, 【参考】数式用!$A$4:$B$54, 2, FALSE), "")</f>
        <v/>
      </c>
    </row>
    <row r="240" spans="2:26" ht="37.799999999999997" customHeight="1">
      <c r="B240" s="250">
        <f t="shared" ref="B240:B303" si="4">B239+1</f>
        <v>201</v>
      </c>
      <c r="C240" s="262"/>
      <c r="D240" s="263"/>
      <c r="E240" s="263"/>
      <c r="F240" s="263"/>
      <c r="G240" s="263"/>
      <c r="H240" s="263"/>
      <c r="I240" s="263"/>
      <c r="J240" s="263"/>
      <c r="K240" s="263"/>
      <c r="L240" s="263"/>
      <c r="M240" s="256"/>
      <c r="N240" s="257"/>
      <c r="O240" s="257"/>
      <c r="P240" s="257"/>
      <c r="Q240" s="258"/>
      <c r="R240" s="259"/>
      <c r="S240" s="260"/>
      <c r="T240" s="260"/>
      <c r="U240" s="260"/>
      <c r="V240" s="261"/>
      <c r="W240" s="226"/>
      <c r="X240" s="219"/>
      <c r="Y240" s="128"/>
      <c r="Z240" s="225" t="str">
        <f>IFERROR(VLOOKUP(Y240, 【参考】数式用!$A$4:$B$54, 2, FALSE), "")</f>
        <v/>
      </c>
    </row>
    <row r="241" spans="2:26" ht="37.799999999999997" customHeight="1">
      <c r="B241" s="250">
        <f t="shared" si="4"/>
        <v>202</v>
      </c>
      <c r="C241" s="252"/>
      <c r="D241" s="253"/>
      <c r="E241" s="253"/>
      <c r="F241" s="253"/>
      <c r="G241" s="253"/>
      <c r="H241" s="253"/>
      <c r="I241" s="253"/>
      <c r="J241" s="253"/>
      <c r="K241" s="253"/>
      <c r="L241" s="254"/>
      <c r="M241" s="256"/>
      <c r="N241" s="257"/>
      <c r="O241" s="257"/>
      <c r="P241" s="257"/>
      <c r="Q241" s="258"/>
      <c r="R241" s="259"/>
      <c r="S241" s="260"/>
      <c r="T241" s="260"/>
      <c r="U241" s="260"/>
      <c r="V241" s="261"/>
      <c r="W241" s="226"/>
      <c r="X241" s="219"/>
      <c r="Y241" s="128"/>
      <c r="Z241" s="225" t="str">
        <f>IFERROR(VLOOKUP(Y241, 【参考】数式用!$A$4:$B$54, 2, FALSE), "")</f>
        <v/>
      </c>
    </row>
    <row r="242" spans="2:26" ht="37.799999999999997" customHeight="1">
      <c r="B242" s="250">
        <f t="shared" si="4"/>
        <v>203</v>
      </c>
      <c r="C242" s="252"/>
      <c r="D242" s="253"/>
      <c r="E242" s="253"/>
      <c r="F242" s="253"/>
      <c r="G242" s="253"/>
      <c r="H242" s="253"/>
      <c r="I242" s="253"/>
      <c r="J242" s="253"/>
      <c r="K242" s="253"/>
      <c r="L242" s="254"/>
      <c r="M242" s="256"/>
      <c r="N242" s="257"/>
      <c r="O242" s="257"/>
      <c r="P242" s="257"/>
      <c r="Q242" s="258"/>
      <c r="R242" s="259"/>
      <c r="S242" s="260"/>
      <c r="T242" s="260"/>
      <c r="U242" s="260"/>
      <c r="V242" s="261"/>
      <c r="W242" s="226"/>
      <c r="X242" s="219"/>
      <c r="Y242" s="128"/>
      <c r="Z242" s="225" t="str">
        <f>IFERROR(VLOOKUP(Y242, 【参考】数式用!$A$4:$B$54, 2, FALSE), "")</f>
        <v/>
      </c>
    </row>
    <row r="243" spans="2:26" ht="37.799999999999997" customHeight="1">
      <c r="B243" s="250">
        <f t="shared" si="4"/>
        <v>204</v>
      </c>
      <c r="C243" s="252"/>
      <c r="D243" s="253"/>
      <c r="E243" s="253"/>
      <c r="F243" s="253"/>
      <c r="G243" s="253"/>
      <c r="H243" s="253"/>
      <c r="I243" s="253"/>
      <c r="J243" s="253"/>
      <c r="K243" s="253"/>
      <c r="L243" s="254"/>
      <c r="M243" s="256"/>
      <c r="N243" s="257"/>
      <c r="O243" s="257"/>
      <c r="P243" s="257"/>
      <c r="Q243" s="258"/>
      <c r="R243" s="259"/>
      <c r="S243" s="260"/>
      <c r="T243" s="260"/>
      <c r="U243" s="260"/>
      <c r="V243" s="261"/>
      <c r="W243" s="226"/>
      <c r="X243" s="219"/>
      <c r="Y243" s="128"/>
      <c r="Z243" s="225" t="str">
        <f>IFERROR(VLOOKUP(Y243, 【参考】数式用!$A$4:$B$54, 2, FALSE), "")</f>
        <v/>
      </c>
    </row>
    <row r="244" spans="2:26" ht="37.799999999999997" customHeight="1">
      <c r="B244" s="250">
        <f t="shared" si="4"/>
        <v>205</v>
      </c>
      <c r="C244" s="252"/>
      <c r="D244" s="253"/>
      <c r="E244" s="253"/>
      <c r="F244" s="253"/>
      <c r="G244" s="253"/>
      <c r="H244" s="253"/>
      <c r="I244" s="253"/>
      <c r="J244" s="253"/>
      <c r="K244" s="253"/>
      <c r="L244" s="254"/>
      <c r="M244" s="256"/>
      <c r="N244" s="257"/>
      <c r="O244" s="257"/>
      <c r="P244" s="257"/>
      <c r="Q244" s="258"/>
      <c r="R244" s="259"/>
      <c r="S244" s="260"/>
      <c r="T244" s="260"/>
      <c r="U244" s="260"/>
      <c r="V244" s="261"/>
      <c r="W244" s="226"/>
      <c r="X244" s="219"/>
      <c r="Y244" s="128"/>
      <c r="Z244" s="225" t="str">
        <f>IFERROR(VLOOKUP(Y244, 【参考】数式用!$A$4:$B$54, 2, FALSE), "")</f>
        <v/>
      </c>
    </row>
    <row r="245" spans="2:26" ht="37.799999999999997" customHeight="1">
      <c r="B245" s="250">
        <f t="shared" si="4"/>
        <v>206</v>
      </c>
      <c r="C245" s="252"/>
      <c r="D245" s="253"/>
      <c r="E245" s="253"/>
      <c r="F245" s="253"/>
      <c r="G245" s="253"/>
      <c r="H245" s="253"/>
      <c r="I245" s="253"/>
      <c r="J245" s="253"/>
      <c r="K245" s="253"/>
      <c r="L245" s="254"/>
      <c r="M245" s="256"/>
      <c r="N245" s="257"/>
      <c r="O245" s="257"/>
      <c r="P245" s="257"/>
      <c r="Q245" s="258"/>
      <c r="R245" s="259"/>
      <c r="S245" s="260"/>
      <c r="T245" s="260"/>
      <c r="U245" s="260"/>
      <c r="V245" s="261"/>
      <c r="W245" s="226"/>
      <c r="X245" s="219"/>
      <c r="Y245" s="128"/>
      <c r="Z245" s="225" t="str">
        <f>IFERROR(VLOOKUP(Y245, 【参考】数式用!$A$4:$B$54, 2, FALSE), "")</f>
        <v/>
      </c>
    </row>
    <row r="246" spans="2:26" ht="37.799999999999997" customHeight="1">
      <c r="B246" s="250">
        <f t="shared" si="4"/>
        <v>207</v>
      </c>
      <c r="C246" s="252"/>
      <c r="D246" s="253"/>
      <c r="E246" s="253"/>
      <c r="F246" s="253"/>
      <c r="G246" s="253"/>
      <c r="H246" s="253"/>
      <c r="I246" s="253"/>
      <c r="J246" s="253"/>
      <c r="K246" s="253"/>
      <c r="L246" s="254"/>
      <c r="M246" s="256"/>
      <c r="N246" s="257"/>
      <c r="O246" s="257"/>
      <c r="P246" s="257"/>
      <c r="Q246" s="258"/>
      <c r="R246" s="259"/>
      <c r="S246" s="260"/>
      <c r="T246" s="260"/>
      <c r="U246" s="260"/>
      <c r="V246" s="261"/>
      <c r="W246" s="226"/>
      <c r="X246" s="219"/>
      <c r="Y246" s="128"/>
      <c r="Z246" s="225" t="str">
        <f>IFERROR(VLOOKUP(Y246, 【参考】数式用!$A$4:$B$54, 2, FALSE), "")</f>
        <v/>
      </c>
    </row>
    <row r="247" spans="2:26" ht="37.799999999999997" customHeight="1">
      <c r="B247" s="250">
        <f t="shared" si="4"/>
        <v>208</v>
      </c>
      <c r="C247" s="252"/>
      <c r="D247" s="253"/>
      <c r="E247" s="253"/>
      <c r="F247" s="253"/>
      <c r="G247" s="253"/>
      <c r="H247" s="253"/>
      <c r="I247" s="253"/>
      <c r="J247" s="253"/>
      <c r="K247" s="253"/>
      <c r="L247" s="254"/>
      <c r="M247" s="256"/>
      <c r="N247" s="257"/>
      <c r="O247" s="257"/>
      <c r="P247" s="257"/>
      <c r="Q247" s="258"/>
      <c r="R247" s="259"/>
      <c r="S247" s="260"/>
      <c r="T247" s="260"/>
      <c r="U247" s="260"/>
      <c r="V247" s="261"/>
      <c r="W247" s="226"/>
      <c r="X247" s="219"/>
      <c r="Y247" s="128"/>
      <c r="Z247" s="225" t="str">
        <f>IFERROR(VLOOKUP(Y247, 【参考】数式用!$A$4:$B$54, 2, FALSE), "")</f>
        <v/>
      </c>
    </row>
    <row r="248" spans="2:26" ht="37.799999999999997" customHeight="1">
      <c r="B248" s="250">
        <f t="shared" si="4"/>
        <v>209</v>
      </c>
      <c r="C248" s="252"/>
      <c r="D248" s="253"/>
      <c r="E248" s="253"/>
      <c r="F248" s="253"/>
      <c r="G248" s="253"/>
      <c r="H248" s="253"/>
      <c r="I248" s="253"/>
      <c r="J248" s="253"/>
      <c r="K248" s="253"/>
      <c r="L248" s="254"/>
      <c r="M248" s="256"/>
      <c r="N248" s="257"/>
      <c r="O248" s="257"/>
      <c r="P248" s="257"/>
      <c r="Q248" s="258"/>
      <c r="R248" s="259"/>
      <c r="S248" s="260"/>
      <c r="T248" s="260"/>
      <c r="U248" s="260"/>
      <c r="V248" s="261"/>
      <c r="W248" s="226"/>
      <c r="X248" s="219"/>
      <c r="Y248" s="128"/>
      <c r="Z248" s="225" t="str">
        <f>IFERROR(VLOOKUP(Y248, 【参考】数式用!$A$4:$B$54, 2, FALSE), "")</f>
        <v/>
      </c>
    </row>
    <row r="249" spans="2:26" ht="37.799999999999997" customHeight="1">
      <c r="B249" s="250">
        <f t="shared" si="4"/>
        <v>210</v>
      </c>
      <c r="C249" s="252"/>
      <c r="D249" s="253"/>
      <c r="E249" s="253"/>
      <c r="F249" s="253"/>
      <c r="G249" s="253"/>
      <c r="H249" s="253"/>
      <c r="I249" s="253"/>
      <c r="J249" s="253"/>
      <c r="K249" s="253"/>
      <c r="L249" s="254"/>
      <c r="M249" s="256"/>
      <c r="N249" s="257"/>
      <c r="O249" s="257"/>
      <c r="P249" s="257"/>
      <c r="Q249" s="258"/>
      <c r="R249" s="259"/>
      <c r="S249" s="260"/>
      <c r="T249" s="260"/>
      <c r="U249" s="260"/>
      <c r="V249" s="261"/>
      <c r="W249" s="226"/>
      <c r="X249" s="219"/>
      <c r="Y249" s="128"/>
      <c r="Z249" s="225" t="str">
        <f>IFERROR(VLOOKUP(Y249, 【参考】数式用!$A$4:$B$54, 2, FALSE), "")</f>
        <v/>
      </c>
    </row>
    <row r="250" spans="2:26" ht="37.799999999999997" customHeight="1">
      <c r="B250" s="250">
        <f t="shared" si="4"/>
        <v>211</v>
      </c>
      <c r="C250" s="252"/>
      <c r="D250" s="253"/>
      <c r="E250" s="253"/>
      <c r="F250" s="253"/>
      <c r="G250" s="253"/>
      <c r="H250" s="253"/>
      <c r="I250" s="253"/>
      <c r="J250" s="253"/>
      <c r="K250" s="253"/>
      <c r="L250" s="254"/>
      <c r="M250" s="256"/>
      <c r="N250" s="257"/>
      <c r="O250" s="257"/>
      <c r="P250" s="257"/>
      <c r="Q250" s="258"/>
      <c r="R250" s="259"/>
      <c r="S250" s="260"/>
      <c r="T250" s="260"/>
      <c r="U250" s="260"/>
      <c r="V250" s="261"/>
      <c r="W250" s="226"/>
      <c r="X250" s="219"/>
      <c r="Y250" s="128"/>
      <c r="Z250" s="225" t="str">
        <f>IFERROR(VLOOKUP(Y250, 【参考】数式用!$A$4:$B$54, 2, FALSE), "")</f>
        <v/>
      </c>
    </row>
    <row r="251" spans="2:26" ht="37.799999999999997" customHeight="1">
      <c r="B251" s="250">
        <f t="shared" si="4"/>
        <v>212</v>
      </c>
      <c r="C251" s="252"/>
      <c r="D251" s="253"/>
      <c r="E251" s="253"/>
      <c r="F251" s="253"/>
      <c r="G251" s="253"/>
      <c r="H251" s="253"/>
      <c r="I251" s="253"/>
      <c r="J251" s="253"/>
      <c r="K251" s="253"/>
      <c r="L251" s="254"/>
      <c r="M251" s="256"/>
      <c r="N251" s="257"/>
      <c r="O251" s="257"/>
      <c r="P251" s="257"/>
      <c r="Q251" s="258"/>
      <c r="R251" s="259"/>
      <c r="S251" s="260"/>
      <c r="T251" s="260"/>
      <c r="U251" s="260"/>
      <c r="V251" s="261"/>
      <c r="W251" s="226"/>
      <c r="X251" s="219"/>
      <c r="Y251" s="128"/>
      <c r="Z251" s="225" t="str">
        <f>IFERROR(VLOOKUP(Y251, 【参考】数式用!$A$4:$B$54, 2, FALSE), "")</f>
        <v/>
      </c>
    </row>
    <row r="252" spans="2:26" ht="37.799999999999997" customHeight="1">
      <c r="B252" s="250">
        <f t="shared" si="4"/>
        <v>213</v>
      </c>
      <c r="C252" s="252"/>
      <c r="D252" s="253"/>
      <c r="E252" s="253"/>
      <c r="F252" s="253"/>
      <c r="G252" s="253"/>
      <c r="H252" s="253"/>
      <c r="I252" s="253"/>
      <c r="J252" s="253"/>
      <c r="K252" s="253"/>
      <c r="L252" s="254"/>
      <c r="M252" s="256"/>
      <c r="N252" s="257"/>
      <c r="O252" s="257"/>
      <c r="P252" s="257"/>
      <c r="Q252" s="258"/>
      <c r="R252" s="259"/>
      <c r="S252" s="260"/>
      <c r="T252" s="260"/>
      <c r="U252" s="260"/>
      <c r="V252" s="261"/>
      <c r="W252" s="226"/>
      <c r="X252" s="219"/>
      <c r="Y252" s="128"/>
      <c r="Z252" s="225" t="str">
        <f>IFERROR(VLOOKUP(Y252, 【参考】数式用!$A$4:$B$54, 2, FALSE), "")</f>
        <v/>
      </c>
    </row>
    <row r="253" spans="2:26" ht="37.799999999999997" customHeight="1">
      <c r="B253" s="250">
        <f t="shared" si="4"/>
        <v>214</v>
      </c>
      <c r="C253" s="252"/>
      <c r="D253" s="253"/>
      <c r="E253" s="253"/>
      <c r="F253" s="253"/>
      <c r="G253" s="253"/>
      <c r="H253" s="253"/>
      <c r="I253" s="253"/>
      <c r="J253" s="253"/>
      <c r="K253" s="253"/>
      <c r="L253" s="254"/>
      <c r="M253" s="256"/>
      <c r="N253" s="257"/>
      <c r="O253" s="257"/>
      <c r="P253" s="257"/>
      <c r="Q253" s="258"/>
      <c r="R253" s="259"/>
      <c r="S253" s="260"/>
      <c r="T253" s="260"/>
      <c r="U253" s="260"/>
      <c r="V253" s="261"/>
      <c r="W253" s="226"/>
      <c r="X253" s="219"/>
      <c r="Y253" s="128"/>
      <c r="Z253" s="225" t="str">
        <f>IFERROR(VLOOKUP(Y253, 【参考】数式用!$A$4:$B$54, 2, FALSE), "")</f>
        <v/>
      </c>
    </row>
    <row r="254" spans="2:26" ht="37.799999999999997" customHeight="1">
      <c r="B254" s="250">
        <f t="shared" si="4"/>
        <v>215</v>
      </c>
      <c r="C254" s="252"/>
      <c r="D254" s="253"/>
      <c r="E254" s="253"/>
      <c r="F254" s="253"/>
      <c r="G254" s="253"/>
      <c r="H254" s="253"/>
      <c r="I254" s="253"/>
      <c r="J254" s="253"/>
      <c r="K254" s="253"/>
      <c r="L254" s="254"/>
      <c r="M254" s="256"/>
      <c r="N254" s="257"/>
      <c r="O254" s="257"/>
      <c r="P254" s="257"/>
      <c r="Q254" s="258"/>
      <c r="R254" s="259"/>
      <c r="S254" s="260"/>
      <c r="T254" s="260"/>
      <c r="U254" s="260"/>
      <c r="V254" s="261"/>
      <c r="W254" s="226"/>
      <c r="X254" s="219"/>
      <c r="Y254" s="128"/>
      <c r="Z254" s="225" t="str">
        <f>IFERROR(VLOOKUP(Y254, 【参考】数式用!$A$4:$B$54, 2, FALSE), "")</f>
        <v/>
      </c>
    </row>
    <row r="255" spans="2:26" ht="37.799999999999997" customHeight="1">
      <c r="B255" s="250">
        <f t="shared" si="4"/>
        <v>216</v>
      </c>
      <c r="C255" s="252"/>
      <c r="D255" s="253"/>
      <c r="E255" s="253"/>
      <c r="F255" s="253"/>
      <c r="G255" s="253"/>
      <c r="H255" s="253"/>
      <c r="I255" s="253"/>
      <c r="J255" s="253"/>
      <c r="K255" s="253"/>
      <c r="L255" s="254"/>
      <c r="M255" s="256"/>
      <c r="N255" s="257"/>
      <c r="O255" s="257"/>
      <c r="P255" s="257"/>
      <c r="Q255" s="258"/>
      <c r="R255" s="259"/>
      <c r="S255" s="260"/>
      <c r="T255" s="260"/>
      <c r="U255" s="260"/>
      <c r="V255" s="261"/>
      <c r="W255" s="226"/>
      <c r="X255" s="219"/>
      <c r="Y255" s="128"/>
      <c r="Z255" s="225" t="str">
        <f>IFERROR(VLOOKUP(Y255, 【参考】数式用!$A$4:$B$54, 2, FALSE), "")</f>
        <v/>
      </c>
    </row>
    <row r="256" spans="2:26" ht="37.799999999999997" customHeight="1">
      <c r="B256" s="250">
        <f t="shared" si="4"/>
        <v>217</v>
      </c>
      <c r="C256" s="252"/>
      <c r="D256" s="253"/>
      <c r="E256" s="253"/>
      <c r="F256" s="253"/>
      <c r="G256" s="253"/>
      <c r="H256" s="253"/>
      <c r="I256" s="253"/>
      <c r="J256" s="253"/>
      <c r="K256" s="253"/>
      <c r="L256" s="254"/>
      <c r="M256" s="256"/>
      <c r="N256" s="257"/>
      <c r="O256" s="257"/>
      <c r="P256" s="257"/>
      <c r="Q256" s="258"/>
      <c r="R256" s="259"/>
      <c r="S256" s="260"/>
      <c r="T256" s="260"/>
      <c r="U256" s="260"/>
      <c r="V256" s="261"/>
      <c r="W256" s="226"/>
      <c r="X256" s="219"/>
      <c r="Y256" s="128"/>
      <c r="Z256" s="225" t="str">
        <f>IFERROR(VLOOKUP(Y256, 【参考】数式用!$A$4:$B$54, 2, FALSE), "")</f>
        <v/>
      </c>
    </row>
    <row r="257" spans="2:26" ht="37.799999999999997" customHeight="1">
      <c r="B257" s="250">
        <f t="shared" si="4"/>
        <v>218</v>
      </c>
      <c r="C257" s="252"/>
      <c r="D257" s="253"/>
      <c r="E257" s="253"/>
      <c r="F257" s="253"/>
      <c r="G257" s="253"/>
      <c r="H257" s="253"/>
      <c r="I257" s="253"/>
      <c r="J257" s="253"/>
      <c r="K257" s="253"/>
      <c r="L257" s="254"/>
      <c r="M257" s="256"/>
      <c r="N257" s="257"/>
      <c r="O257" s="257"/>
      <c r="P257" s="257"/>
      <c r="Q257" s="258"/>
      <c r="R257" s="259"/>
      <c r="S257" s="260"/>
      <c r="T257" s="260"/>
      <c r="U257" s="260"/>
      <c r="V257" s="261"/>
      <c r="W257" s="226"/>
      <c r="X257" s="219"/>
      <c r="Y257" s="128"/>
      <c r="Z257" s="225" t="str">
        <f>IFERROR(VLOOKUP(Y257, 【参考】数式用!$A$4:$B$54, 2, FALSE), "")</f>
        <v/>
      </c>
    </row>
    <row r="258" spans="2:26" ht="37.799999999999997" customHeight="1">
      <c r="B258" s="250">
        <f t="shared" si="4"/>
        <v>219</v>
      </c>
      <c r="C258" s="252"/>
      <c r="D258" s="253"/>
      <c r="E258" s="253"/>
      <c r="F258" s="253"/>
      <c r="G258" s="253"/>
      <c r="H258" s="253"/>
      <c r="I258" s="253"/>
      <c r="J258" s="253"/>
      <c r="K258" s="253"/>
      <c r="L258" s="254"/>
      <c r="M258" s="256"/>
      <c r="N258" s="257"/>
      <c r="O258" s="257"/>
      <c r="P258" s="257"/>
      <c r="Q258" s="258"/>
      <c r="R258" s="259"/>
      <c r="S258" s="260"/>
      <c r="T258" s="260"/>
      <c r="U258" s="260"/>
      <c r="V258" s="261"/>
      <c r="W258" s="226"/>
      <c r="X258" s="219"/>
      <c r="Y258" s="128"/>
      <c r="Z258" s="225" t="str">
        <f>IFERROR(VLOOKUP(Y258, 【参考】数式用!$A$4:$B$54, 2, FALSE), "")</f>
        <v/>
      </c>
    </row>
    <row r="259" spans="2:26" ht="37.799999999999997" customHeight="1">
      <c r="B259" s="250">
        <f t="shared" si="4"/>
        <v>220</v>
      </c>
      <c r="C259" s="252"/>
      <c r="D259" s="253"/>
      <c r="E259" s="253"/>
      <c r="F259" s="253"/>
      <c r="G259" s="253"/>
      <c r="H259" s="253"/>
      <c r="I259" s="253"/>
      <c r="J259" s="253"/>
      <c r="K259" s="253"/>
      <c r="L259" s="254"/>
      <c r="M259" s="256"/>
      <c r="N259" s="257"/>
      <c r="O259" s="257"/>
      <c r="P259" s="257"/>
      <c r="Q259" s="258"/>
      <c r="R259" s="259"/>
      <c r="S259" s="260"/>
      <c r="T259" s="260"/>
      <c r="U259" s="260"/>
      <c r="V259" s="261"/>
      <c r="W259" s="226"/>
      <c r="X259" s="219"/>
      <c r="Y259" s="128"/>
      <c r="Z259" s="225" t="str">
        <f>IFERROR(VLOOKUP(Y259, 【参考】数式用!$A$4:$B$54, 2, FALSE), "")</f>
        <v/>
      </c>
    </row>
    <row r="260" spans="2:26" ht="37.799999999999997" customHeight="1">
      <c r="B260" s="250">
        <f t="shared" si="4"/>
        <v>221</v>
      </c>
      <c r="C260" s="252"/>
      <c r="D260" s="253"/>
      <c r="E260" s="253"/>
      <c r="F260" s="253"/>
      <c r="G260" s="253"/>
      <c r="H260" s="253"/>
      <c r="I260" s="253"/>
      <c r="J260" s="253"/>
      <c r="K260" s="253"/>
      <c r="L260" s="254"/>
      <c r="M260" s="256"/>
      <c r="N260" s="257"/>
      <c r="O260" s="257"/>
      <c r="P260" s="257"/>
      <c r="Q260" s="258"/>
      <c r="R260" s="259"/>
      <c r="S260" s="260"/>
      <c r="T260" s="260"/>
      <c r="U260" s="260"/>
      <c r="V260" s="261"/>
      <c r="W260" s="226"/>
      <c r="X260" s="219"/>
      <c r="Y260" s="128"/>
      <c r="Z260" s="225" t="str">
        <f>IFERROR(VLOOKUP(Y260, 【参考】数式用!$A$4:$B$54, 2, FALSE), "")</f>
        <v/>
      </c>
    </row>
    <row r="261" spans="2:26" ht="37.799999999999997" customHeight="1">
      <c r="B261" s="250">
        <f t="shared" si="4"/>
        <v>222</v>
      </c>
      <c r="C261" s="252"/>
      <c r="D261" s="253"/>
      <c r="E261" s="253"/>
      <c r="F261" s="253"/>
      <c r="G261" s="253"/>
      <c r="H261" s="253"/>
      <c r="I261" s="253"/>
      <c r="J261" s="253"/>
      <c r="K261" s="253"/>
      <c r="L261" s="254"/>
      <c r="M261" s="256"/>
      <c r="N261" s="257"/>
      <c r="O261" s="257"/>
      <c r="P261" s="257"/>
      <c r="Q261" s="258"/>
      <c r="R261" s="259"/>
      <c r="S261" s="260"/>
      <c r="T261" s="260"/>
      <c r="U261" s="260"/>
      <c r="V261" s="261"/>
      <c r="W261" s="226"/>
      <c r="X261" s="219"/>
      <c r="Y261" s="128"/>
      <c r="Z261" s="225" t="str">
        <f>IFERROR(VLOOKUP(Y261, 【参考】数式用!$A$4:$B$54, 2, FALSE), "")</f>
        <v/>
      </c>
    </row>
    <row r="262" spans="2:26" ht="37.799999999999997" customHeight="1">
      <c r="B262" s="250">
        <f t="shared" si="4"/>
        <v>223</v>
      </c>
      <c r="C262" s="252"/>
      <c r="D262" s="253"/>
      <c r="E262" s="253"/>
      <c r="F262" s="253"/>
      <c r="G262" s="253"/>
      <c r="H262" s="253"/>
      <c r="I262" s="253"/>
      <c r="J262" s="253"/>
      <c r="K262" s="253"/>
      <c r="L262" s="254"/>
      <c r="M262" s="256"/>
      <c r="N262" s="257"/>
      <c r="O262" s="257"/>
      <c r="P262" s="257"/>
      <c r="Q262" s="258"/>
      <c r="R262" s="259"/>
      <c r="S262" s="260"/>
      <c r="T262" s="260"/>
      <c r="U262" s="260"/>
      <c r="V262" s="261"/>
      <c r="W262" s="226"/>
      <c r="X262" s="219"/>
      <c r="Y262" s="128"/>
      <c r="Z262" s="225" t="str">
        <f>IFERROR(VLOOKUP(Y262, 【参考】数式用!$A$4:$B$54, 2, FALSE), "")</f>
        <v/>
      </c>
    </row>
    <row r="263" spans="2:26" ht="37.799999999999997" customHeight="1">
      <c r="B263" s="250">
        <f t="shared" si="4"/>
        <v>224</v>
      </c>
      <c r="C263" s="252"/>
      <c r="D263" s="253"/>
      <c r="E263" s="253"/>
      <c r="F263" s="253"/>
      <c r="G263" s="253"/>
      <c r="H263" s="253"/>
      <c r="I263" s="253"/>
      <c r="J263" s="253"/>
      <c r="K263" s="253"/>
      <c r="L263" s="254"/>
      <c r="M263" s="256"/>
      <c r="N263" s="257"/>
      <c r="O263" s="257"/>
      <c r="P263" s="257"/>
      <c r="Q263" s="258"/>
      <c r="R263" s="259"/>
      <c r="S263" s="260"/>
      <c r="T263" s="260"/>
      <c r="U263" s="260"/>
      <c r="V263" s="261"/>
      <c r="W263" s="226"/>
      <c r="X263" s="219"/>
      <c r="Y263" s="128"/>
      <c r="Z263" s="225" t="str">
        <f>IFERROR(VLOOKUP(Y263, 【参考】数式用!$A$4:$B$54, 2, FALSE), "")</f>
        <v/>
      </c>
    </row>
    <row r="264" spans="2:26" ht="37.799999999999997" customHeight="1">
      <c r="B264" s="250">
        <f t="shared" si="4"/>
        <v>225</v>
      </c>
      <c r="C264" s="252"/>
      <c r="D264" s="253"/>
      <c r="E264" s="253"/>
      <c r="F264" s="253"/>
      <c r="G264" s="253"/>
      <c r="H264" s="253"/>
      <c r="I264" s="253"/>
      <c r="J264" s="253"/>
      <c r="K264" s="253"/>
      <c r="L264" s="254"/>
      <c r="M264" s="256"/>
      <c r="N264" s="257"/>
      <c r="O264" s="257"/>
      <c r="P264" s="257"/>
      <c r="Q264" s="258"/>
      <c r="R264" s="259"/>
      <c r="S264" s="260"/>
      <c r="T264" s="260"/>
      <c r="U264" s="260"/>
      <c r="V264" s="261"/>
      <c r="W264" s="226"/>
      <c r="X264" s="219"/>
      <c r="Y264" s="128"/>
      <c r="Z264" s="225" t="str">
        <f>IFERROR(VLOOKUP(Y264, 【参考】数式用!$A$4:$B$54, 2, FALSE), "")</f>
        <v/>
      </c>
    </row>
    <row r="265" spans="2:26" ht="37.799999999999997" customHeight="1">
      <c r="B265" s="250">
        <f t="shared" si="4"/>
        <v>226</v>
      </c>
      <c r="C265" s="252"/>
      <c r="D265" s="253"/>
      <c r="E265" s="253"/>
      <c r="F265" s="253"/>
      <c r="G265" s="253"/>
      <c r="H265" s="253"/>
      <c r="I265" s="253"/>
      <c r="J265" s="253"/>
      <c r="K265" s="253"/>
      <c r="L265" s="254"/>
      <c r="M265" s="256"/>
      <c r="N265" s="257"/>
      <c r="O265" s="257"/>
      <c r="P265" s="257"/>
      <c r="Q265" s="258"/>
      <c r="R265" s="259"/>
      <c r="S265" s="260"/>
      <c r="T265" s="260"/>
      <c r="U265" s="260"/>
      <c r="V265" s="261"/>
      <c r="W265" s="226"/>
      <c r="X265" s="219"/>
      <c r="Y265" s="128"/>
      <c r="Z265" s="225" t="str">
        <f>IFERROR(VLOOKUP(Y265, 【参考】数式用!$A$4:$B$54, 2, FALSE), "")</f>
        <v/>
      </c>
    </row>
    <row r="266" spans="2:26" ht="37.799999999999997" customHeight="1">
      <c r="B266" s="250">
        <f t="shared" si="4"/>
        <v>227</v>
      </c>
      <c r="C266" s="252"/>
      <c r="D266" s="253"/>
      <c r="E266" s="253"/>
      <c r="F266" s="253"/>
      <c r="G266" s="253"/>
      <c r="H266" s="253"/>
      <c r="I266" s="253"/>
      <c r="J266" s="253"/>
      <c r="K266" s="253"/>
      <c r="L266" s="254"/>
      <c r="M266" s="256"/>
      <c r="N266" s="257"/>
      <c r="O266" s="257"/>
      <c r="P266" s="257"/>
      <c r="Q266" s="258"/>
      <c r="R266" s="259"/>
      <c r="S266" s="260"/>
      <c r="T266" s="260"/>
      <c r="U266" s="260"/>
      <c r="V266" s="261"/>
      <c r="W266" s="226"/>
      <c r="X266" s="219"/>
      <c r="Y266" s="128"/>
      <c r="Z266" s="225" t="str">
        <f>IFERROR(VLOOKUP(Y266, 【参考】数式用!$A$4:$B$54, 2, FALSE), "")</f>
        <v/>
      </c>
    </row>
    <row r="267" spans="2:26" ht="37.799999999999997" customHeight="1">
      <c r="B267" s="250">
        <f t="shared" si="4"/>
        <v>228</v>
      </c>
      <c r="C267" s="252"/>
      <c r="D267" s="253"/>
      <c r="E267" s="253"/>
      <c r="F267" s="253"/>
      <c r="G267" s="253"/>
      <c r="H267" s="253"/>
      <c r="I267" s="253"/>
      <c r="J267" s="253"/>
      <c r="K267" s="253"/>
      <c r="L267" s="254"/>
      <c r="M267" s="256"/>
      <c r="N267" s="257"/>
      <c r="O267" s="257"/>
      <c r="P267" s="257"/>
      <c r="Q267" s="258"/>
      <c r="R267" s="259"/>
      <c r="S267" s="260"/>
      <c r="T267" s="260"/>
      <c r="U267" s="260"/>
      <c r="V267" s="261"/>
      <c r="W267" s="226"/>
      <c r="X267" s="219"/>
      <c r="Y267" s="128"/>
      <c r="Z267" s="225" t="str">
        <f>IFERROR(VLOOKUP(Y267, 【参考】数式用!$A$4:$B$54, 2, FALSE), "")</f>
        <v/>
      </c>
    </row>
    <row r="268" spans="2:26" ht="37.799999999999997" customHeight="1">
      <c r="B268" s="250">
        <f t="shared" si="4"/>
        <v>229</v>
      </c>
      <c r="C268" s="252"/>
      <c r="D268" s="253"/>
      <c r="E268" s="253"/>
      <c r="F268" s="253"/>
      <c r="G268" s="253"/>
      <c r="H268" s="253"/>
      <c r="I268" s="253"/>
      <c r="J268" s="253"/>
      <c r="K268" s="253"/>
      <c r="L268" s="254"/>
      <c r="M268" s="256"/>
      <c r="N268" s="257"/>
      <c r="O268" s="257"/>
      <c r="P268" s="257"/>
      <c r="Q268" s="258"/>
      <c r="R268" s="259"/>
      <c r="S268" s="260"/>
      <c r="T268" s="260"/>
      <c r="U268" s="260"/>
      <c r="V268" s="261"/>
      <c r="W268" s="226"/>
      <c r="X268" s="219"/>
      <c r="Y268" s="128"/>
      <c r="Z268" s="225" t="str">
        <f>IFERROR(VLOOKUP(Y268, 【参考】数式用!$A$4:$B$54, 2, FALSE), "")</f>
        <v/>
      </c>
    </row>
    <row r="269" spans="2:26" ht="37.799999999999997" customHeight="1">
      <c r="B269" s="250">
        <f t="shared" si="4"/>
        <v>230</v>
      </c>
      <c r="C269" s="252"/>
      <c r="D269" s="253"/>
      <c r="E269" s="253"/>
      <c r="F269" s="253"/>
      <c r="G269" s="253"/>
      <c r="H269" s="253"/>
      <c r="I269" s="253"/>
      <c r="J269" s="253"/>
      <c r="K269" s="253"/>
      <c r="L269" s="254"/>
      <c r="M269" s="256"/>
      <c r="N269" s="257"/>
      <c r="O269" s="257"/>
      <c r="P269" s="257"/>
      <c r="Q269" s="258"/>
      <c r="R269" s="259"/>
      <c r="S269" s="260"/>
      <c r="T269" s="260"/>
      <c r="U269" s="260"/>
      <c r="V269" s="261"/>
      <c r="W269" s="226"/>
      <c r="X269" s="219"/>
      <c r="Y269" s="128"/>
      <c r="Z269" s="225" t="str">
        <f>IFERROR(VLOOKUP(Y269, 【参考】数式用!$A$4:$B$54, 2, FALSE), "")</f>
        <v/>
      </c>
    </row>
    <row r="270" spans="2:26" ht="37.799999999999997" customHeight="1">
      <c r="B270" s="250">
        <f t="shared" si="4"/>
        <v>231</v>
      </c>
      <c r="C270" s="252"/>
      <c r="D270" s="253"/>
      <c r="E270" s="253"/>
      <c r="F270" s="253"/>
      <c r="G270" s="253"/>
      <c r="H270" s="253"/>
      <c r="I270" s="253"/>
      <c r="J270" s="253"/>
      <c r="K270" s="253"/>
      <c r="L270" s="254"/>
      <c r="M270" s="256"/>
      <c r="N270" s="257"/>
      <c r="O270" s="257"/>
      <c r="P270" s="257"/>
      <c r="Q270" s="258"/>
      <c r="R270" s="259"/>
      <c r="S270" s="260"/>
      <c r="T270" s="260"/>
      <c r="U270" s="260"/>
      <c r="V270" s="261"/>
      <c r="W270" s="226"/>
      <c r="X270" s="219"/>
      <c r="Y270" s="128"/>
      <c r="Z270" s="225" t="str">
        <f>IFERROR(VLOOKUP(Y270, 【参考】数式用!$A$4:$B$54, 2, FALSE), "")</f>
        <v/>
      </c>
    </row>
    <row r="271" spans="2:26" ht="37.799999999999997" customHeight="1">
      <c r="B271" s="250">
        <f t="shared" si="4"/>
        <v>232</v>
      </c>
      <c r="C271" s="252"/>
      <c r="D271" s="253"/>
      <c r="E271" s="253"/>
      <c r="F271" s="253"/>
      <c r="G271" s="253"/>
      <c r="H271" s="253"/>
      <c r="I271" s="253"/>
      <c r="J271" s="253"/>
      <c r="K271" s="253"/>
      <c r="L271" s="254"/>
      <c r="M271" s="256"/>
      <c r="N271" s="257"/>
      <c r="O271" s="257"/>
      <c r="P271" s="257"/>
      <c r="Q271" s="258"/>
      <c r="R271" s="259"/>
      <c r="S271" s="260"/>
      <c r="T271" s="260"/>
      <c r="U271" s="260"/>
      <c r="V271" s="261"/>
      <c r="W271" s="226"/>
      <c r="X271" s="219"/>
      <c r="Y271" s="128"/>
      <c r="Z271" s="225" t="str">
        <f>IFERROR(VLOOKUP(Y271, 【参考】数式用!$A$4:$B$54, 2, FALSE), "")</f>
        <v/>
      </c>
    </row>
    <row r="272" spans="2:26" ht="37.799999999999997" customHeight="1">
      <c r="B272" s="250">
        <f t="shared" si="4"/>
        <v>233</v>
      </c>
      <c r="C272" s="252"/>
      <c r="D272" s="253"/>
      <c r="E272" s="253"/>
      <c r="F272" s="253"/>
      <c r="G272" s="253"/>
      <c r="H272" s="253"/>
      <c r="I272" s="253"/>
      <c r="J272" s="253"/>
      <c r="K272" s="253"/>
      <c r="L272" s="254"/>
      <c r="M272" s="256"/>
      <c r="N272" s="257"/>
      <c r="O272" s="257"/>
      <c r="P272" s="257"/>
      <c r="Q272" s="258"/>
      <c r="R272" s="259"/>
      <c r="S272" s="260"/>
      <c r="T272" s="260"/>
      <c r="U272" s="260"/>
      <c r="V272" s="261"/>
      <c r="W272" s="226"/>
      <c r="X272" s="219"/>
      <c r="Y272" s="128"/>
      <c r="Z272" s="225" t="str">
        <f>IFERROR(VLOOKUP(Y272, 【参考】数式用!$A$4:$B$54, 2, FALSE), "")</f>
        <v/>
      </c>
    </row>
    <row r="273" spans="2:26" ht="37.799999999999997" customHeight="1">
      <c r="B273" s="250">
        <f t="shared" si="4"/>
        <v>234</v>
      </c>
      <c r="C273" s="252"/>
      <c r="D273" s="253"/>
      <c r="E273" s="253"/>
      <c r="F273" s="253"/>
      <c r="G273" s="253"/>
      <c r="H273" s="253"/>
      <c r="I273" s="253"/>
      <c r="J273" s="253"/>
      <c r="K273" s="253"/>
      <c r="L273" s="254"/>
      <c r="M273" s="256"/>
      <c r="N273" s="257"/>
      <c r="O273" s="257"/>
      <c r="P273" s="257"/>
      <c r="Q273" s="258"/>
      <c r="R273" s="259"/>
      <c r="S273" s="260"/>
      <c r="T273" s="260"/>
      <c r="U273" s="260"/>
      <c r="V273" s="261"/>
      <c r="W273" s="226"/>
      <c r="X273" s="219"/>
      <c r="Y273" s="128"/>
      <c r="Z273" s="225" t="str">
        <f>IFERROR(VLOOKUP(Y273, 【参考】数式用!$A$4:$B$54, 2, FALSE), "")</f>
        <v/>
      </c>
    </row>
    <row r="274" spans="2:26" ht="37.799999999999997" customHeight="1">
      <c r="B274" s="250">
        <f t="shared" si="4"/>
        <v>235</v>
      </c>
      <c r="C274" s="252"/>
      <c r="D274" s="253"/>
      <c r="E274" s="253"/>
      <c r="F274" s="253"/>
      <c r="G274" s="253"/>
      <c r="H274" s="253"/>
      <c r="I274" s="253"/>
      <c r="J274" s="253"/>
      <c r="K274" s="253"/>
      <c r="L274" s="254"/>
      <c r="M274" s="256"/>
      <c r="N274" s="257"/>
      <c r="O274" s="257"/>
      <c r="P274" s="257"/>
      <c r="Q274" s="258"/>
      <c r="R274" s="259"/>
      <c r="S274" s="260"/>
      <c r="T274" s="260"/>
      <c r="U274" s="260"/>
      <c r="V274" s="261"/>
      <c r="W274" s="226"/>
      <c r="X274" s="219"/>
      <c r="Y274" s="128"/>
      <c r="Z274" s="225" t="str">
        <f>IFERROR(VLOOKUP(Y274, 【参考】数式用!$A$4:$B$54, 2, FALSE), "")</f>
        <v/>
      </c>
    </row>
    <row r="275" spans="2:26" ht="37.799999999999997" customHeight="1">
      <c r="B275" s="250">
        <f t="shared" si="4"/>
        <v>236</v>
      </c>
      <c r="C275" s="252"/>
      <c r="D275" s="253"/>
      <c r="E275" s="253"/>
      <c r="F275" s="253"/>
      <c r="G275" s="253"/>
      <c r="H275" s="253"/>
      <c r="I275" s="253"/>
      <c r="J275" s="253"/>
      <c r="K275" s="253"/>
      <c r="L275" s="254"/>
      <c r="M275" s="256"/>
      <c r="N275" s="257"/>
      <c r="O275" s="257"/>
      <c r="P275" s="257"/>
      <c r="Q275" s="258"/>
      <c r="R275" s="259"/>
      <c r="S275" s="260"/>
      <c r="T275" s="260"/>
      <c r="U275" s="260"/>
      <c r="V275" s="261"/>
      <c r="W275" s="226"/>
      <c r="X275" s="219"/>
      <c r="Y275" s="128"/>
      <c r="Z275" s="225" t="str">
        <f>IFERROR(VLOOKUP(Y275, 【参考】数式用!$A$4:$B$54, 2, FALSE), "")</f>
        <v/>
      </c>
    </row>
    <row r="276" spans="2:26" ht="37.799999999999997" customHeight="1">
      <c r="B276" s="250">
        <f t="shared" si="4"/>
        <v>237</v>
      </c>
      <c r="C276" s="252"/>
      <c r="D276" s="253"/>
      <c r="E276" s="253"/>
      <c r="F276" s="253"/>
      <c r="G276" s="253"/>
      <c r="H276" s="253"/>
      <c r="I276" s="253"/>
      <c r="J276" s="253"/>
      <c r="K276" s="253"/>
      <c r="L276" s="254"/>
      <c r="M276" s="256"/>
      <c r="N276" s="257"/>
      <c r="O276" s="257"/>
      <c r="P276" s="257"/>
      <c r="Q276" s="258"/>
      <c r="R276" s="259"/>
      <c r="S276" s="260"/>
      <c r="T276" s="260"/>
      <c r="U276" s="260"/>
      <c r="V276" s="261"/>
      <c r="W276" s="226"/>
      <c r="X276" s="219"/>
      <c r="Y276" s="128"/>
      <c r="Z276" s="225" t="str">
        <f>IFERROR(VLOOKUP(Y276, 【参考】数式用!$A$4:$B$54, 2, FALSE), "")</f>
        <v/>
      </c>
    </row>
    <row r="277" spans="2:26" ht="37.799999999999997" customHeight="1">
      <c r="B277" s="250">
        <f t="shared" si="4"/>
        <v>238</v>
      </c>
      <c r="C277" s="252"/>
      <c r="D277" s="253"/>
      <c r="E277" s="253"/>
      <c r="F277" s="253"/>
      <c r="G277" s="253"/>
      <c r="H277" s="253"/>
      <c r="I277" s="253"/>
      <c r="J277" s="253"/>
      <c r="K277" s="253"/>
      <c r="L277" s="254"/>
      <c r="M277" s="256"/>
      <c r="N277" s="257"/>
      <c r="O277" s="257"/>
      <c r="P277" s="257"/>
      <c r="Q277" s="258"/>
      <c r="R277" s="259"/>
      <c r="S277" s="260"/>
      <c r="T277" s="260"/>
      <c r="U277" s="260"/>
      <c r="V277" s="261"/>
      <c r="W277" s="226"/>
      <c r="X277" s="219"/>
      <c r="Y277" s="128"/>
      <c r="Z277" s="225" t="str">
        <f>IFERROR(VLOOKUP(Y277, 【参考】数式用!$A$4:$B$54, 2, FALSE), "")</f>
        <v/>
      </c>
    </row>
    <row r="278" spans="2:26" ht="37.799999999999997" customHeight="1">
      <c r="B278" s="250">
        <f t="shared" si="4"/>
        <v>239</v>
      </c>
      <c r="C278" s="252"/>
      <c r="D278" s="253"/>
      <c r="E278" s="253"/>
      <c r="F278" s="253"/>
      <c r="G278" s="253"/>
      <c r="H278" s="253"/>
      <c r="I278" s="253"/>
      <c r="J278" s="253"/>
      <c r="K278" s="253"/>
      <c r="L278" s="254"/>
      <c r="M278" s="256"/>
      <c r="N278" s="257"/>
      <c r="O278" s="257"/>
      <c r="P278" s="257"/>
      <c r="Q278" s="258"/>
      <c r="R278" s="259"/>
      <c r="S278" s="260"/>
      <c r="T278" s="260"/>
      <c r="U278" s="260"/>
      <c r="V278" s="261"/>
      <c r="W278" s="226"/>
      <c r="X278" s="219"/>
      <c r="Y278" s="128"/>
      <c r="Z278" s="225" t="str">
        <f>IFERROR(VLOOKUP(Y278, 【参考】数式用!$A$4:$B$54, 2, FALSE), "")</f>
        <v/>
      </c>
    </row>
    <row r="279" spans="2:26" ht="37.799999999999997" customHeight="1">
      <c r="B279" s="250">
        <f t="shared" si="4"/>
        <v>240</v>
      </c>
      <c r="C279" s="252"/>
      <c r="D279" s="253"/>
      <c r="E279" s="253"/>
      <c r="F279" s="253"/>
      <c r="G279" s="253"/>
      <c r="H279" s="253"/>
      <c r="I279" s="253"/>
      <c r="J279" s="253"/>
      <c r="K279" s="253"/>
      <c r="L279" s="254"/>
      <c r="M279" s="256"/>
      <c r="N279" s="257"/>
      <c r="O279" s="257"/>
      <c r="P279" s="257"/>
      <c r="Q279" s="258"/>
      <c r="R279" s="259"/>
      <c r="S279" s="260"/>
      <c r="T279" s="260"/>
      <c r="U279" s="260"/>
      <c r="V279" s="261"/>
      <c r="W279" s="226"/>
      <c r="X279" s="219"/>
      <c r="Y279" s="128"/>
      <c r="Z279" s="225" t="str">
        <f>IFERROR(VLOOKUP(Y279, 【参考】数式用!$A$4:$B$54, 2, FALSE), "")</f>
        <v/>
      </c>
    </row>
    <row r="280" spans="2:26" ht="37.799999999999997" customHeight="1">
      <c r="B280" s="250">
        <f t="shared" si="4"/>
        <v>241</v>
      </c>
      <c r="C280" s="252"/>
      <c r="D280" s="253"/>
      <c r="E280" s="253"/>
      <c r="F280" s="253"/>
      <c r="G280" s="253"/>
      <c r="H280" s="253"/>
      <c r="I280" s="253"/>
      <c r="J280" s="253"/>
      <c r="K280" s="253"/>
      <c r="L280" s="254"/>
      <c r="M280" s="256"/>
      <c r="N280" s="257"/>
      <c r="O280" s="257"/>
      <c r="P280" s="257"/>
      <c r="Q280" s="258"/>
      <c r="R280" s="259"/>
      <c r="S280" s="260"/>
      <c r="T280" s="260"/>
      <c r="U280" s="260"/>
      <c r="V280" s="261"/>
      <c r="W280" s="226"/>
      <c r="X280" s="219"/>
      <c r="Y280" s="128"/>
      <c r="Z280" s="225" t="str">
        <f>IFERROR(VLOOKUP(Y280, 【参考】数式用!$A$4:$B$54, 2, FALSE), "")</f>
        <v/>
      </c>
    </row>
    <row r="281" spans="2:26" ht="37.799999999999997" customHeight="1">
      <c r="B281" s="250">
        <f t="shared" si="4"/>
        <v>242</v>
      </c>
      <c r="C281" s="252"/>
      <c r="D281" s="253"/>
      <c r="E281" s="253"/>
      <c r="F281" s="253"/>
      <c r="G281" s="253"/>
      <c r="H281" s="253"/>
      <c r="I281" s="253"/>
      <c r="J281" s="253"/>
      <c r="K281" s="253"/>
      <c r="L281" s="254"/>
      <c r="M281" s="256"/>
      <c r="N281" s="257"/>
      <c r="O281" s="257"/>
      <c r="P281" s="257"/>
      <c r="Q281" s="258"/>
      <c r="R281" s="259"/>
      <c r="S281" s="260"/>
      <c r="T281" s="260"/>
      <c r="U281" s="260"/>
      <c r="V281" s="261"/>
      <c r="W281" s="226"/>
      <c r="X281" s="219"/>
      <c r="Y281" s="128"/>
      <c r="Z281" s="225" t="str">
        <f>IFERROR(VLOOKUP(Y281, 【参考】数式用!$A$4:$B$54, 2, FALSE), "")</f>
        <v/>
      </c>
    </row>
    <row r="282" spans="2:26" ht="37.799999999999997" customHeight="1">
      <c r="B282" s="250">
        <f t="shared" si="4"/>
        <v>243</v>
      </c>
      <c r="C282" s="252"/>
      <c r="D282" s="253"/>
      <c r="E282" s="253"/>
      <c r="F282" s="253"/>
      <c r="G282" s="253"/>
      <c r="H282" s="253"/>
      <c r="I282" s="253"/>
      <c r="J282" s="253"/>
      <c r="K282" s="253"/>
      <c r="L282" s="254"/>
      <c r="M282" s="256"/>
      <c r="N282" s="257"/>
      <c r="O282" s="257"/>
      <c r="P282" s="257"/>
      <c r="Q282" s="258"/>
      <c r="R282" s="259"/>
      <c r="S282" s="260"/>
      <c r="T282" s="260"/>
      <c r="U282" s="260"/>
      <c r="V282" s="261"/>
      <c r="W282" s="226"/>
      <c r="X282" s="219"/>
      <c r="Y282" s="128"/>
      <c r="Z282" s="225" t="str">
        <f>IFERROR(VLOOKUP(Y282, 【参考】数式用!$A$4:$B$54, 2, FALSE), "")</f>
        <v/>
      </c>
    </row>
    <row r="283" spans="2:26" ht="37.799999999999997" customHeight="1">
      <c r="B283" s="250">
        <f t="shared" si="4"/>
        <v>244</v>
      </c>
      <c r="C283" s="252"/>
      <c r="D283" s="253"/>
      <c r="E283" s="253"/>
      <c r="F283" s="253"/>
      <c r="G283" s="253"/>
      <c r="H283" s="253"/>
      <c r="I283" s="253"/>
      <c r="J283" s="253"/>
      <c r="K283" s="253"/>
      <c r="L283" s="254"/>
      <c r="M283" s="256"/>
      <c r="N283" s="257"/>
      <c r="O283" s="257"/>
      <c r="P283" s="257"/>
      <c r="Q283" s="258"/>
      <c r="R283" s="259"/>
      <c r="S283" s="260"/>
      <c r="T283" s="260"/>
      <c r="U283" s="260"/>
      <c r="V283" s="261"/>
      <c r="W283" s="226"/>
      <c r="X283" s="219"/>
      <c r="Y283" s="128"/>
      <c r="Z283" s="225" t="str">
        <f>IFERROR(VLOOKUP(Y283, 【参考】数式用!$A$4:$B$54, 2, FALSE), "")</f>
        <v/>
      </c>
    </row>
    <row r="284" spans="2:26" ht="37.799999999999997" customHeight="1">
      <c r="B284" s="250">
        <f t="shared" si="4"/>
        <v>245</v>
      </c>
      <c r="C284" s="252"/>
      <c r="D284" s="253"/>
      <c r="E284" s="253"/>
      <c r="F284" s="253"/>
      <c r="G284" s="253"/>
      <c r="H284" s="253"/>
      <c r="I284" s="253"/>
      <c r="J284" s="253"/>
      <c r="K284" s="253"/>
      <c r="L284" s="254"/>
      <c r="M284" s="256"/>
      <c r="N284" s="257"/>
      <c r="O284" s="257"/>
      <c r="P284" s="257"/>
      <c r="Q284" s="258"/>
      <c r="R284" s="259"/>
      <c r="S284" s="260"/>
      <c r="T284" s="260"/>
      <c r="U284" s="260"/>
      <c r="V284" s="261"/>
      <c r="W284" s="226"/>
      <c r="X284" s="219"/>
      <c r="Y284" s="128"/>
      <c r="Z284" s="225" t="str">
        <f>IFERROR(VLOOKUP(Y284, 【参考】数式用!$A$4:$B$54, 2, FALSE), "")</f>
        <v/>
      </c>
    </row>
    <row r="285" spans="2:26" ht="37.799999999999997" customHeight="1">
      <c r="B285" s="250">
        <f t="shared" si="4"/>
        <v>246</v>
      </c>
      <c r="C285" s="252"/>
      <c r="D285" s="253"/>
      <c r="E285" s="253"/>
      <c r="F285" s="253"/>
      <c r="G285" s="253"/>
      <c r="H285" s="253"/>
      <c r="I285" s="253"/>
      <c r="J285" s="253"/>
      <c r="K285" s="253"/>
      <c r="L285" s="254"/>
      <c r="M285" s="256"/>
      <c r="N285" s="257"/>
      <c r="O285" s="257"/>
      <c r="P285" s="257"/>
      <c r="Q285" s="258"/>
      <c r="R285" s="259"/>
      <c r="S285" s="260"/>
      <c r="T285" s="260"/>
      <c r="U285" s="260"/>
      <c r="V285" s="261"/>
      <c r="W285" s="226"/>
      <c r="X285" s="219"/>
      <c r="Y285" s="128"/>
      <c r="Z285" s="225" t="str">
        <f>IFERROR(VLOOKUP(Y285, 【参考】数式用!$A$4:$B$54, 2, FALSE), "")</f>
        <v/>
      </c>
    </row>
    <row r="286" spans="2:26" ht="37.799999999999997" customHeight="1">
      <c r="B286" s="250">
        <f t="shared" si="4"/>
        <v>247</v>
      </c>
      <c r="C286" s="252"/>
      <c r="D286" s="253"/>
      <c r="E286" s="253"/>
      <c r="F286" s="253"/>
      <c r="G286" s="253"/>
      <c r="H286" s="253"/>
      <c r="I286" s="253"/>
      <c r="J286" s="253"/>
      <c r="K286" s="253"/>
      <c r="L286" s="254"/>
      <c r="M286" s="256"/>
      <c r="N286" s="257"/>
      <c r="O286" s="257"/>
      <c r="P286" s="257"/>
      <c r="Q286" s="258"/>
      <c r="R286" s="259"/>
      <c r="S286" s="260"/>
      <c r="T286" s="260"/>
      <c r="U286" s="260"/>
      <c r="V286" s="261"/>
      <c r="W286" s="226"/>
      <c r="X286" s="219"/>
      <c r="Y286" s="128"/>
      <c r="Z286" s="225" t="str">
        <f>IFERROR(VLOOKUP(Y286, 【参考】数式用!$A$4:$B$54, 2, FALSE), "")</f>
        <v/>
      </c>
    </row>
    <row r="287" spans="2:26" ht="37.799999999999997" customHeight="1">
      <c r="B287" s="250">
        <f t="shared" si="4"/>
        <v>248</v>
      </c>
      <c r="C287" s="252"/>
      <c r="D287" s="253"/>
      <c r="E287" s="253"/>
      <c r="F287" s="253"/>
      <c r="G287" s="253"/>
      <c r="H287" s="253"/>
      <c r="I287" s="253"/>
      <c r="J287" s="253"/>
      <c r="K287" s="253"/>
      <c r="L287" s="254"/>
      <c r="M287" s="256"/>
      <c r="N287" s="257"/>
      <c r="O287" s="257"/>
      <c r="P287" s="257"/>
      <c r="Q287" s="258"/>
      <c r="R287" s="259"/>
      <c r="S287" s="260"/>
      <c r="T287" s="260"/>
      <c r="U287" s="260"/>
      <c r="V287" s="261"/>
      <c r="W287" s="226"/>
      <c r="X287" s="219"/>
      <c r="Y287" s="128"/>
      <c r="Z287" s="225" t="str">
        <f>IFERROR(VLOOKUP(Y287, 【参考】数式用!$A$4:$B$54, 2, FALSE), "")</f>
        <v/>
      </c>
    </row>
    <row r="288" spans="2:26" ht="37.799999999999997" customHeight="1">
      <c r="B288" s="250">
        <f t="shared" si="4"/>
        <v>249</v>
      </c>
      <c r="C288" s="252"/>
      <c r="D288" s="253"/>
      <c r="E288" s="253"/>
      <c r="F288" s="253"/>
      <c r="G288" s="253"/>
      <c r="H288" s="253"/>
      <c r="I288" s="253"/>
      <c r="J288" s="253"/>
      <c r="K288" s="253"/>
      <c r="L288" s="254"/>
      <c r="M288" s="256"/>
      <c r="N288" s="257"/>
      <c r="O288" s="257"/>
      <c r="P288" s="257"/>
      <c r="Q288" s="258"/>
      <c r="R288" s="259"/>
      <c r="S288" s="260"/>
      <c r="T288" s="260"/>
      <c r="U288" s="260"/>
      <c r="V288" s="261"/>
      <c r="W288" s="226"/>
      <c r="X288" s="219"/>
      <c r="Y288" s="128"/>
      <c r="Z288" s="225" t="str">
        <f>IFERROR(VLOOKUP(Y288, 【参考】数式用!$A$4:$B$54, 2, FALSE), "")</f>
        <v/>
      </c>
    </row>
    <row r="289" spans="2:26" ht="37.799999999999997" customHeight="1">
      <c r="B289" s="250">
        <f t="shared" si="4"/>
        <v>250</v>
      </c>
      <c r="C289" s="252"/>
      <c r="D289" s="253"/>
      <c r="E289" s="253"/>
      <c r="F289" s="253"/>
      <c r="G289" s="253"/>
      <c r="H289" s="253"/>
      <c r="I289" s="253"/>
      <c r="J289" s="253"/>
      <c r="K289" s="253"/>
      <c r="L289" s="254"/>
      <c r="M289" s="255"/>
      <c r="N289" s="255"/>
      <c r="O289" s="255"/>
      <c r="P289" s="255"/>
      <c r="Q289" s="255"/>
      <c r="R289" s="255"/>
      <c r="S289" s="255"/>
      <c r="T289" s="255"/>
      <c r="U289" s="255"/>
      <c r="V289" s="255"/>
      <c r="W289" s="126"/>
      <c r="X289" s="219"/>
      <c r="Y289" s="128"/>
      <c r="Z289" s="225" t="str">
        <f>IFERROR(VLOOKUP(Y289, 【参考】数式用!$A$4:$B$54, 2, FALSE), "")</f>
        <v/>
      </c>
    </row>
    <row r="290" spans="2:26" ht="37.799999999999997" customHeight="1">
      <c r="B290" s="250">
        <f t="shared" si="4"/>
        <v>251</v>
      </c>
      <c r="C290" s="252"/>
      <c r="D290" s="253"/>
      <c r="E290" s="253"/>
      <c r="F290" s="253"/>
      <c r="G290" s="253"/>
      <c r="H290" s="253"/>
      <c r="I290" s="253"/>
      <c r="J290" s="253"/>
      <c r="K290" s="253"/>
      <c r="L290" s="254"/>
      <c r="M290" s="255"/>
      <c r="N290" s="255"/>
      <c r="O290" s="255"/>
      <c r="P290" s="255"/>
      <c r="Q290" s="255"/>
      <c r="R290" s="255"/>
      <c r="S290" s="255"/>
      <c r="T290" s="255"/>
      <c r="U290" s="255"/>
      <c r="V290" s="255"/>
      <c r="W290" s="126"/>
      <c r="X290" s="219"/>
      <c r="Y290" s="128"/>
      <c r="Z290" s="225" t="str">
        <f>IFERROR(VLOOKUP(Y290, 【参考】数式用!$A$4:$B$54, 2, FALSE), "")</f>
        <v/>
      </c>
    </row>
    <row r="291" spans="2:26" ht="37.799999999999997" customHeight="1">
      <c r="B291" s="250">
        <f t="shared" si="4"/>
        <v>252</v>
      </c>
      <c r="C291" s="252"/>
      <c r="D291" s="253"/>
      <c r="E291" s="253"/>
      <c r="F291" s="253"/>
      <c r="G291" s="253"/>
      <c r="H291" s="253"/>
      <c r="I291" s="253"/>
      <c r="J291" s="253"/>
      <c r="K291" s="253"/>
      <c r="L291" s="254"/>
      <c r="M291" s="255"/>
      <c r="N291" s="255"/>
      <c r="O291" s="255"/>
      <c r="P291" s="255"/>
      <c r="Q291" s="255"/>
      <c r="R291" s="255"/>
      <c r="S291" s="255"/>
      <c r="T291" s="255"/>
      <c r="U291" s="255"/>
      <c r="V291" s="255"/>
      <c r="W291" s="126"/>
      <c r="X291" s="219"/>
      <c r="Y291" s="128"/>
      <c r="Z291" s="225" t="str">
        <f>IFERROR(VLOOKUP(Y291, 【参考】数式用!$A$4:$B$54, 2, FALSE), "")</f>
        <v/>
      </c>
    </row>
    <row r="292" spans="2:26" ht="37.799999999999997" customHeight="1">
      <c r="B292" s="250">
        <f t="shared" si="4"/>
        <v>253</v>
      </c>
      <c r="C292" s="252"/>
      <c r="D292" s="253"/>
      <c r="E292" s="253"/>
      <c r="F292" s="253"/>
      <c r="G292" s="253"/>
      <c r="H292" s="253"/>
      <c r="I292" s="253"/>
      <c r="J292" s="253"/>
      <c r="K292" s="253"/>
      <c r="L292" s="254"/>
      <c r="M292" s="255"/>
      <c r="N292" s="255"/>
      <c r="O292" s="255"/>
      <c r="P292" s="255"/>
      <c r="Q292" s="255"/>
      <c r="R292" s="255"/>
      <c r="S292" s="255"/>
      <c r="T292" s="255"/>
      <c r="U292" s="255"/>
      <c r="V292" s="255"/>
      <c r="W292" s="126"/>
      <c r="X292" s="219"/>
      <c r="Y292" s="128"/>
      <c r="Z292" s="225" t="str">
        <f>IFERROR(VLOOKUP(Y292, 【参考】数式用!$A$4:$B$54, 2, FALSE), "")</f>
        <v/>
      </c>
    </row>
    <row r="293" spans="2:26" ht="37.799999999999997" customHeight="1">
      <c r="B293" s="250">
        <f t="shared" si="4"/>
        <v>254</v>
      </c>
      <c r="C293" s="252"/>
      <c r="D293" s="253"/>
      <c r="E293" s="253"/>
      <c r="F293" s="253"/>
      <c r="G293" s="253"/>
      <c r="H293" s="253"/>
      <c r="I293" s="253"/>
      <c r="J293" s="253"/>
      <c r="K293" s="253"/>
      <c r="L293" s="254"/>
      <c r="M293" s="255"/>
      <c r="N293" s="255"/>
      <c r="O293" s="255"/>
      <c r="P293" s="255"/>
      <c r="Q293" s="255"/>
      <c r="R293" s="255"/>
      <c r="S293" s="255"/>
      <c r="T293" s="255"/>
      <c r="U293" s="255"/>
      <c r="V293" s="255"/>
      <c r="W293" s="126"/>
      <c r="X293" s="219"/>
      <c r="Y293" s="128"/>
      <c r="Z293" s="225" t="str">
        <f>IFERROR(VLOOKUP(Y293, 【参考】数式用!$A$4:$B$54, 2, FALSE), "")</f>
        <v/>
      </c>
    </row>
    <row r="294" spans="2:26" ht="37.799999999999997" customHeight="1">
      <c r="B294" s="250">
        <f t="shared" si="4"/>
        <v>255</v>
      </c>
      <c r="C294" s="252"/>
      <c r="D294" s="253"/>
      <c r="E294" s="253"/>
      <c r="F294" s="253"/>
      <c r="G294" s="253"/>
      <c r="H294" s="253"/>
      <c r="I294" s="253"/>
      <c r="J294" s="253"/>
      <c r="K294" s="253"/>
      <c r="L294" s="254"/>
      <c r="M294" s="255"/>
      <c r="N294" s="255"/>
      <c r="O294" s="255"/>
      <c r="P294" s="255"/>
      <c r="Q294" s="255"/>
      <c r="R294" s="255"/>
      <c r="S294" s="255"/>
      <c r="T294" s="255"/>
      <c r="U294" s="255"/>
      <c r="V294" s="255"/>
      <c r="W294" s="126"/>
      <c r="X294" s="219"/>
      <c r="Y294" s="128"/>
      <c r="Z294" s="225" t="str">
        <f>IFERROR(VLOOKUP(Y294, 【参考】数式用!$A$4:$B$54, 2, FALSE), "")</f>
        <v/>
      </c>
    </row>
    <row r="295" spans="2:26" ht="37.799999999999997" customHeight="1">
      <c r="B295" s="250">
        <f t="shared" si="4"/>
        <v>256</v>
      </c>
      <c r="C295" s="252"/>
      <c r="D295" s="253"/>
      <c r="E295" s="253"/>
      <c r="F295" s="253"/>
      <c r="G295" s="253"/>
      <c r="H295" s="253"/>
      <c r="I295" s="253"/>
      <c r="J295" s="253"/>
      <c r="K295" s="253"/>
      <c r="L295" s="254"/>
      <c r="M295" s="255"/>
      <c r="N295" s="255"/>
      <c r="O295" s="255"/>
      <c r="P295" s="255"/>
      <c r="Q295" s="255"/>
      <c r="R295" s="255"/>
      <c r="S295" s="255"/>
      <c r="T295" s="255"/>
      <c r="U295" s="255"/>
      <c r="V295" s="255"/>
      <c r="W295" s="126"/>
      <c r="X295" s="219"/>
      <c r="Y295" s="128"/>
      <c r="Z295" s="225" t="str">
        <f>IFERROR(VLOOKUP(Y295, 【参考】数式用!$A$4:$B$54, 2, FALSE), "")</f>
        <v/>
      </c>
    </row>
    <row r="296" spans="2:26" ht="37.799999999999997" customHeight="1">
      <c r="B296" s="250">
        <f t="shared" si="4"/>
        <v>257</v>
      </c>
      <c r="C296" s="252"/>
      <c r="D296" s="253"/>
      <c r="E296" s="253"/>
      <c r="F296" s="253"/>
      <c r="G296" s="253"/>
      <c r="H296" s="253"/>
      <c r="I296" s="253"/>
      <c r="J296" s="253"/>
      <c r="K296" s="253"/>
      <c r="L296" s="254"/>
      <c r="M296" s="255"/>
      <c r="N296" s="255"/>
      <c r="O296" s="255"/>
      <c r="P296" s="255"/>
      <c r="Q296" s="255"/>
      <c r="R296" s="255"/>
      <c r="S296" s="255"/>
      <c r="T296" s="255"/>
      <c r="U296" s="255"/>
      <c r="V296" s="255"/>
      <c r="W296" s="126"/>
      <c r="X296" s="219"/>
      <c r="Y296" s="128"/>
      <c r="Z296" s="225" t="str">
        <f>IFERROR(VLOOKUP(Y296, 【参考】数式用!$A$4:$B$54, 2, FALSE), "")</f>
        <v/>
      </c>
    </row>
    <row r="297" spans="2:26" ht="37.799999999999997" customHeight="1">
      <c r="B297" s="250">
        <f t="shared" si="4"/>
        <v>258</v>
      </c>
      <c r="C297" s="252"/>
      <c r="D297" s="253"/>
      <c r="E297" s="253"/>
      <c r="F297" s="253"/>
      <c r="G297" s="253"/>
      <c r="H297" s="253"/>
      <c r="I297" s="253"/>
      <c r="J297" s="253"/>
      <c r="K297" s="253"/>
      <c r="L297" s="254"/>
      <c r="M297" s="255"/>
      <c r="N297" s="255"/>
      <c r="O297" s="255"/>
      <c r="P297" s="255"/>
      <c r="Q297" s="255"/>
      <c r="R297" s="255"/>
      <c r="S297" s="255"/>
      <c r="T297" s="255"/>
      <c r="U297" s="255"/>
      <c r="V297" s="255"/>
      <c r="W297" s="126"/>
      <c r="X297" s="219"/>
      <c r="Y297" s="128"/>
      <c r="Z297" s="225" t="str">
        <f>IFERROR(VLOOKUP(Y297, 【参考】数式用!$A$4:$B$54, 2, FALSE), "")</f>
        <v/>
      </c>
    </row>
    <row r="298" spans="2:26" ht="37.799999999999997" customHeight="1">
      <c r="B298" s="250">
        <f t="shared" si="4"/>
        <v>259</v>
      </c>
      <c r="C298" s="252"/>
      <c r="D298" s="253"/>
      <c r="E298" s="253"/>
      <c r="F298" s="253"/>
      <c r="G298" s="253"/>
      <c r="H298" s="253"/>
      <c r="I298" s="253"/>
      <c r="J298" s="253"/>
      <c r="K298" s="253"/>
      <c r="L298" s="254"/>
      <c r="M298" s="255"/>
      <c r="N298" s="255"/>
      <c r="O298" s="255"/>
      <c r="P298" s="255"/>
      <c r="Q298" s="255"/>
      <c r="R298" s="255"/>
      <c r="S298" s="255"/>
      <c r="T298" s="255"/>
      <c r="U298" s="255"/>
      <c r="V298" s="255"/>
      <c r="W298" s="126"/>
      <c r="X298" s="219"/>
      <c r="Y298" s="128"/>
      <c r="Z298" s="225" t="str">
        <f>IFERROR(VLOOKUP(Y298, 【参考】数式用!$A$4:$B$54, 2, FALSE), "")</f>
        <v/>
      </c>
    </row>
    <row r="299" spans="2:26" ht="37.799999999999997" customHeight="1">
      <c r="B299" s="250">
        <f t="shared" si="4"/>
        <v>260</v>
      </c>
      <c r="C299" s="252"/>
      <c r="D299" s="253"/>
      <c r="E299" s="253"/>
      <c r="F299" s="253"/>
      <c r="G299" s="253"/>
      <c r="H299" s="253"/>
      <c r="I299" s="253"/>
      <c r="J299" s="253"/>
      <c r="K299" s="253"/>
      <c r="L299" s="254"/>
      <c r="M299" s="255"/>
      <c r="N299" s="255"/>
      <c r="O299" s="255"/>
      <c r="P299" s="255"/>
      <c r="Q299" s="255"/>
      <c r="R299" s="255"/>
      <c r="S299" s="255"/>
      <c r="T299" s="255"/>
      <c r="U299" s="255"/>
      <c r="V299" s="255"/>
      <c r="W299" s="126"/>
      <c r="X299" s="219"/>
      <c r="Y299" s="128"/>
      <c r="Z299" s="225" t="str">
        <f>IFERROR(VLOOKUP(Y299, 【参考】数式用!$A$4:$B$54, 2, FALSE), "")</f>
        <v/>
      </c>
    </row>
    <row r="300" spans="2:26" ht="37.799999999999997" customHeight="1">
      <c r="B300" s="250">
        <f t="shared" si="4"/>
        <v>261</v>
      </c>
      <c r="C300" s="252"/>
      <c r="D300" s="253"/>
      <c r="E300" s="253"/>
      <c r="F300" s="253"/>
      <c r="G300" s="253"/>
      <c r="H300" s="253"/>
      <c r="I300" s="253"/>
      <c r="J300" s="253"/>
      <c r="K300" s="253"/>
      <c r="L300" s="254"/>
      <c r="M300" s="255"/>
      <c r="N300" s="255"/>
      <c r="O300" s="255"/>
      <c r="P300" s="255"/>
      <c r="Q300" s="255"/>
      <c r="R300" s="255"/>
      <c r="S300" s="255"/>
      <c r="T300" s="255"/>
      <c r="U300" s="255"/>
      <c r="V300" s="255"/>
      <c r="W300" s="126"/>
      <c r="X300" s="219"/>
      <c r="Y300" s="128"/>
      <c r="Z300" s="225" t="str">
        <f>IFERROR(VLOOKUP(Y300, 【参考】数式用!$A$4:$B$54, 2, FALSE), "")</f>
        <v/>
      </c>
    </row>
    <row r="301" spans="2:26" ht="37.799999999999997" customHeight="1">
      <c r="B301" s="250">
        <f t="shared" si="4"/>
        <v>262</v>
      </c>
      <c r="C301" s="252"/>
      <c r="D301" s="253"/>
      <c r="E301" s="253"/>
      <c r="F301" s="253"/>
      <c r="G301" s="253"/>
      <c r="H301" s="253"/>
      <c r="I301" s="253"/>
      <c r="J301" s="253"/>
      <c r="K301" s="253"/>
      <c r="L301" s="254"/>
      <c r="M301" s="255"/>
      <c r="N301" s="255"/>
      <c r="O301" s="255"/>
      <c r="P301" s="255"/>
      <c r="Q301" s="255"/>
      <c r="R301" s="255"/>
      <c r="S301" s="255"/>
      <c r="T301" s="255"/>
      <c r="U301" s="255"/>
      <c r="V301" s="255"/>
      <c r="W301" s="126"/>
      <c r="X301" s="219"/>
      <c r="Y301" s="128"/>
      <c r="Z301" s="225" t="str">
        <f>IFERROR(VLOOKUP(Y301, 【参考】数式用!$A$4:$B$54, 2, FALSE), "")</f>
        <v/>
      </c>
    </row>
    <row r="302" spans="2:26" ht="37.799999999999997" customHeight="1">
      <c r="B302" s="250">
        <f t="shared" si="4"/>
        <v>263</v>
      </c>
      <c r="C302" s="252"/>
      <c r="D302" s="253"/>
      <c r="E302" s="253"/>
      <c r="F302" s="253"/>
      <c r="G302" s="253"/>
      <c r="H302" s="253"/>
      <c r="I302" s="253"/>
      <c r="J302" s="253"/>
      <c r="K302" s="253"/>
      <c r="L302" s="254"/>
      <c r="M302" s="255"/>
      <c r="N302" s="255"/>
      <c r="O302" s="255"/>
      <c r="P302" s="255"/>
      <c r="Q302" s="255"/>
      <c r="R302" s="255"/>
      <c r="S302" s="255"/>
      <c r="T302" s="255"/>
      <c r="U302" s="255"/>
      <c r="V302" s="255"/>
      <c r="W302" s="126"/>
      <c r="X302" s="219"/>
      <c r="Y302" s="128"/>
      <c r="Z302" s="225" t="str">
        <f>IFERROR(VLOOKUP(Y302, 【参考】数式用!$A$4:$B$54, 2, FALSE), "")</f>
        <v/>
      </c>
    </row>
    <row r="303" spans="2:26" ht="37.799999999999997" customHeight="1">
      <c r="B303" s="250">
        <f t="shared" si="4"/>
        <v>264</v>
      </c>
      <c r="C303" s="252"/>
      <c r="D303" s="253"/>
      <c r="E303" s="253"/>
      <c r="F303" s="253"/>
      <c r="G303" s="253"/>
      <c r="H303" s="253"/>
      <c r="I303" s="253"/>
      <c r="J303" s="253"/>
      <c r="K303" s="253"/>
      <c r="L303" s="254"/>
      <c r="M303" s="255"/>
      <c r="N303" s="255"/>
      <c r="O303" s="255"/>
      <c r="P303" s="255"/>
      <c r="Q303" s="255"/>
      <c r="R303" s="255"/>
      <c r="S303" s="255"/>
      <c r="T303" s="255"/>
      <c r="U303" s="255"/>
      <c r="V303" s="255"/>
      <c r="W303" s="126"/>
      <c r="X303" s="219"/>
      <c r="Y303" s="128"/>
      <c r="Z303" s="225" t="str">
        <f>IFERROR(VLOOKUP(Y303, 【参考】数式用!$A$4:$B$54, 2, FALSE), "")</f>
        <v/>
      </c>
    </row>
    <row r="304" spans="2:26" ht="37.799999999999997" customHeight="1">
      <c r="B304" s="250">
        <f t="shared" ref="B304:B336" si="5">B303+1</f>
        <v>265</v>
      </c>
      <c r="C304" s="252"/>
      <c r="D304" s="253"/>
      <c r="E304" s="253"/>
      <c r="F304" s="253"/>
      <c r="G304" s="253"/>
      <c r="H304" s="253"/>
      <c r="I304" s="253"/>
      <c r="J304" s="253"/>
      <c r="K304" s="253"/>
      <c r="L304" s="254"/>
      <c r="M304" s="255"/>
      <c r="N304" s="255"/>
      <c r="O304" s="255"/>
      <c r="P304" s="255"/>
      <c r="Q304" s="255"/>
      <c r="R304" s="255"/>
      <c r="S304" s="255"/>
      <c r="T304" s="255"/>
      <c r="U304" s="255"/>
      <c r="V304" s="255"/>
      <c r="W304" s="126"/>
      <c r="X304" s="219"/>
      <c r="Y304" s="128"/>
      <c r="Z304" s="225" t="str">
        <f>IFERROR(VLOOKUP(Y304, 【参考】数式用!$A$4:$B$54, 2, FALSE), "")</f>
        <v/>
      </c>
    </row>
    <row r="305" spans="2:26" ht="37.799999999999997" customHeight="1">
      <c r="B305" s="250">
        <f t="shared" si="5"/>
        <v>266</v>
      </c>
      <c r="C305" s="252"/>
      <c r="D305" s="253"/>
      <c r="E305" s="253"/>
      <c r="F305" s="253"/>
      <c r="G305" s="253"/>
      <c r="H305" s="253"/>
      <c r="I305" s="253"/>
      <c r="J305" s="253"/>
      <c r="K305" s="253"/>
      <c r="L305" s="254"/>
      <c r="M305" s="255"/>
      <c r="N305" s="255"/>
      <c r="O305" s="255"/>
      <c r="P305" s="255"/>
      <c r="Q305" s="255"/>
      <c r="R305" s="255"/>
      <c r="S305" s="255"/>
      <c r="T305" s="255"/>
      <c r="U305" s="255"/>
      <c r="V305" s="255"/>
      <c r="W305" s="126"/>
      <c r="X305" s="219"/>
      <c r="Y305" s="128"/>
      <c r="Z305" s="225" t="str">
        <f>IFERROR(VLOOKUP(Y305, 【参考】数式用!$A$4:$B$54, 2, FALSE), "")</f>
        <v/>
      </c>
    </row>
    <row r="306" spans="2:26" ht="37.799999999999997" customHeight="1">
      <c r="B306" s="250">
        <f t="shared" si="5"/>
        <v>267</v>
      </c>
      <c r="C306" s="252"/>
      <c r="D306" s="253"/>
      <c r="E306" s="253"/>
      <c r="F306" s="253"/>
      <c r="G306" s="253"/>
      <c r="H306" s="253"/>
      <c r="I306" s="253"/>
      <c r="J306" s="253"/>
      <c r="K306" s="253"/>
      <c r="L306" s="254"/>
      <c r="M306" s="255"/>
      <c r="N306" s="255"/>
      <c r="O306" s="255"/>
      <c r="P306" s="255"/>
      <c r="Q306" s="255"/>
      <c r="R306" s="255"/>
      <c r="S306" s="255"/>
      <c r="T306" s="255"/>
      <c r="U306" s="255"/>
      <c r="V306" s="255"/>
      <c r="W306" s="126"/>
      <c r="X306" s="219"/>
      <c r="Y306" s="128"/>
      <c r="Z306" s="225" t="str">
        <f>IFERROR(VLOOKUP(Y306, 【参考】数式用!$A$4:$B$54, 2, FALSE), "")</f>
        <v/>
      </c>
    </row>
    <row r="307" spans="2:26" ht="37.799999999999997" customHeight="1">
      <c r="B307" s="250">
        <f t="shared" si="5"/>
        <v>268</v>
      </c>
      <c r="C307" s="252"/>
      <c r="D307" s="253"/>
      <c r="E307" s="253"/>
      <c r="F307" s="253"/>
      <c r="G307" s="253"/>
      <c r="H307" s="253"/>
      <c r="I307" s="253"/>
      <c r="J307" s="253"/>
      <c r="K307" s="253"/>
      <c r="L307" s="254"/>
      <c r="M307" s="255"/>
      <c r="N307" s="255"/>
      <c r="O307" s="255"/>
      <c r="P307" s="255"/>
      <c r="Q307" s="255"/>
      <c r="R307" s="255"/>
      <c r="S307" s="255"/>
      <c r="T307" s="255"/>
      <c r="U307" s="255"/>
      <c r="V307" s="255"/>
      <c r="W307" s="126"/>
      <c r="X307" s="219"/>
      <c r="Y307" s="128"/>
      <c r="Z307" s="225" t="str">
        <f>IFERROR(VLOOKUP(Y307, 【参考】数式用!$A$4:$B$54, 2, FALSE), "")</f>
        <v/>
      </c>
    </row>
    <row r="308" spans="2:26" ht="37.799999999999997" customHeight="1">
      <c r="B308" s="250">
        <f t="shared" si="5"/>
        <v>269</v>
      </c>
      <c r="C308" s="252"/>
      <c r="D308" s="253"/>
      <c r="E308" s="253"/>
      <c r="F308" s="253"/>
      <c r="G308" s="253"/>
      <c r="H308" s="253"/>
      <c r="I308" s="253"/>
      <c r="J308" s="253"/>
      <c r="K308" s="253"/>
      <c r="L308" s="254"/>
      <c r="M308" s="255"/>
      <c r="N308" s="255"/>
      <c r="O308" s="255"/>
      <c r="P308" s="255"/>
      <c r="Q308" s="255"/>
      <c r="R308" s="255"/>
      <c r="S308" s="255"/>
      <c r="T308" s="255"/>
      <c r="U308" s="255"/>
      <c r="V308" s="255"/>
      <c r="W308" s="126"/>
      <c r="X308" s="219"/>
      <c r="Y308" s="128"/>
      <c r="Z308" s="225" t="str">
        <f>IFERROR(VLOOKUP(Y308, 【参考】数式用!$A$4:$B$54, 2, FALSE), "")</f>
        <v/>
      </c>
    </row>
    <row r="309" spans="2:26" ht="37.799999999999997" customHeight="1">
      <c r="B309" s="250">
        <f t="shared" si="5"/>
        <v>270</v>
      </c>
      <c r="C309" s="252"/>
      <c r="D309" s="253"/>
      <c r="E309" s="253"/>
      <c r="F309" s="253"/>
      <c r="G309" s="253"/>
      <c r="H309" s="253"/>
      <c r="I309" s="253"/>
      <c r="J309" s="253"/>
      <c r="K309" s="253"/>
      <c r="L309" s="254"/>
      <c r="M309" s="255"/>
      <c r="N309" s="255"/>
      <c r="O309" s="255"/>
      <c r="P309" s="255"/>
      <c r="Q309" s="255"/>
      <c r="R309" s="255"/>
      <c r="S309" s="255"/>
      <c r="T309" s="255"/>
      <c r="U309" s="255"/>
      <c r="V309" s="255"/>
      <c r="W309" s="126"/>
      <c r="X309" s="219"/>
      <c r="Y309" s="128"/>
      <c r="Z309" s="225" t="str">
        <f>IFERROR(VLOOKUP(Y309, 【参考】数式用!$A$4:$B$54, 2, FALSE), "")</f>
        <v/>
      </c>
    </row>
    <row r="310" spans="2:26" ht="37.799999999999997" customHeight="1">
      <c r="B310" s="250">
        <f t="shared" si="5"/>
        <v>271</v>
      </c>
      <c r="C310" s="252"/>
      <c r="D310" s="253"/>
      <c r="E310" s="253"/>
      <c r="F310" s="253"/>
      <c r="G310" s="253"/>
      <c r="H310" s="253"/>
      <c r="I310" s="253"/>
      <c r="J310" s="253"/>
      <c r="K310" s="253"/>
      <c r="L310" s="254"/>
      <c r="M310" s="255"/>
      <c r="N310" s="255"/>
      <c r="O310" s="255"/>
      <c r="P310" s="255"/>
      <c r="Q310" s="255"/>
      <c r="R310" s="255"/>
      <c r="S310" s="255"/>
      <c r="T310" s="255"/>
      <c r="U310" s="255"/>
      <c r="V310" s="255"/>
      <c r="W310" s="126"/>
      <c r="X310" s="219"/>
      <c r="Y310" s="128"/>
      <c r="Z310" s="225" t="str">
        <f>IFERROR(VLOOKUP(Y310, 【参考】数式用!$A$4:$B$54, 2, FALSE), "")</f>
        <v/>
      </c>
    </row>
    <row r="311" spans="2:26" ht="37.799999999999997" customHeight="1">
      <c r="B311" s="250">
        <f t="shared" si="5"/>
        <v>272</v>
      </c>
      <c r="C311" s="252"/>
      <c r="D311" s="253"/>
      <c r="E311" s="253"/>
      <c r="F311" s="253"/>
      <c r="G311" s="253"/>
      <c r="H311" s="253"/>
      <c r="I311" s="253"/>
      <c r="J311" s="253"/>
      <c r="K311" s="253"/>
      <c r="L311" s="254"/>
      <c r="M311" s="255"/>
      <c r="N311" s="255"/>
      <c r="O311" s="255"/>
      <c r="P311" s="255"/>
      <c r="Q311" s="255"/>
      <c r="R311" s="255"/>
      <c r="S311" s="255"/>
      <c r="T311" s="255"/>
      <c r="U311" s="255"/>
      <c r="V311" s="255"/>
      <c r="W311" s="126"/>
      <c r="X311" s="219"/>
      <c r="Y311" s="128"/>
      <c r="Z311" s="225" t="str">
        <f>IFERROR(VLOOKUP(Y311, 【参考】数式用!$A$4:$B$54, 2, FALSE), "")</f>
        <v/>
      </c>
    </row>
    <row r="312" spans="2:26" ht="37.799999999999997" customHeight="1">
      <c r="B312" s="250">
        <f t="shared" si="5"/>
        <v>273</v>
      </c>
      <c r="C312" s="252"/>
      <c r="D312" s="253"/>
      <c r="E312" s="253"/>
      <c r="F312" s="253"/>
      <c r="G312" s="253"/>
      <c r="H312" s="253"/>
      <c r="I312" s="253"/>
      <c r="J312" s="253"/>
      <c r="K312" s="253"/>
      <c r="L312" s="254"/>
      <c r="M312" s="255"/>
      <c r="N312" s="255"/>
      <c r="O312" s="255"/>
      <c r="P312" s="255"/>
      <c r="Q312" s="255"/>
      <c r="R312" s="255"/>
      <c r="S312" s="255"/>
      <c r="T312" s="255"/>
      <c r="U312" s="255"/>
      <c r="V312" s="255"/>
      <c r="W312" s="126"/>
      <c r="X312" s="219"/>
      <c r="Y312" s="128"/>
      <c r="Z312" s="225" t="str">
        <f>IFERROR(VLOOKUP(Y312, 【参考】数式用!$A$4:$B$54, 2, FALSE), "")</f>
        <v/>
      </c>
    </row>
    <row r="313" spans="2:26" ht="37.799999999999997" customHeight="1">
      <c r="B313" s="250">
        <f t="shared" si="5"/>
        <v>274</v>
      </c>
      <c r="C313" s="252"/>
      <c r="D313" s="253"/>
      <c r="E313" s="253"/>
      <c r="F313" s="253"/>
      <c r="G313" s="253"/>
      <c r="H313" s="253"/>
      <c r="I313" s="253"/>
      <c r="J313" s="253"/>
      <c r="K313" s="253"/>
      <c r="L313" s="254"/>
      <c r="M313" s="255"/>
      <c r="N313" s="255"/>
      <c r="O313" s="255"/>
      <c r="P313" s="255"/>
      <c r="Q313" s="255"/>
      <c r="R313" s="255"/>
      <c r="S313" s="255"/>
      <c r="T313" s="255"/>
      <c r="U313" s="255"/>
      <c r="V313" s="255"/>
      <c r="W313" s="126"/>
      <c r="X313" s="219"/>
      <c r="Y313" s="128"/>
      <c r="Z313" s="225" t="str">
        <f>IFERROR(VLOOKUP(Y313, 【参考】数式用!$A$4:$B$54, 2, FALSE), "")</f>
        <v/>
      </c>
    </row>
    <row r="314" spans="2:26" ht="37.799999999999997" customHeight="1">
      <c r="B314" s="250">
        <f t="shared" si="5"/>
        <v>275</v>
      </c>
      <c r="C314" s="252"/>
      <c r="D314" s="253"/>
      <c r="E314" s="253"/>
      <c r="F314" s="253"/>
      <c r="G314" s="253"/>
      <c r="H314" s="253"/>
      <c r="I314" s="253"/>
      <c r="J314" s="253"/>
      <c r="K314" s="253"/>
      <c r="L314" s="254"/>
      <c r="M314" s="255"/>
      <c r="N314" s="255"/>
      <c r="O314" s="255"/>
      <c r="P314" s="255"/>
      <c r="Q314" s="255"/>
      <c r="R314" s="255"/>
      <c r="S314" s="255"/>
      <c r="T314" s="255"/>
      <c r="U314" s="255"/>
      <c r="V314" s="255"/>
      <c r="W314" s="126"/>
      <c r="X314" s="219"/>
      <c r="Y314" s="128"/>
      <c r="Z314" s="225" t="str">
        <f>IFERROR(VLOOKUP(Y314, 【参考】数式用!$A$4:$B$54, 2, FALSE), "")</f>
        <v/>
      </c>
    </row>
    <row r="315" spans="2:26" ht="37.799999999999997" customHeight="1">
      <c r="B315" s="250">
        <f t="shared" si="5"/>
        <v>276</v>
      </c>
      <c r="C315" s="252"/>
      <c r="D315" s="253"/>
      <c r="E315" s="253"/>
      <c r="F315" s="253"/>
      <c r="G315" s="253"/>
      <c r="H315" s="253"/>
      <c r="I315" s="253"/>
      <c r="J315" s="253"/>
      <c r="K315" s="253"/>
      <c r="L315" s="254"/>
      <c r="M315" s="255"/>
      <c r="N315" s="255"/>
      <c r="O315" s="255"/>
      <c r="P315" s="255"/>
      <c r="Q315" s="255"/>
      <c r="R315" s="255"/>
      <c r="S315" s="255"/>
      <c r="T315" s="255"/>
      <c r="U315" s="255"/>
      <c r="V315" s="255"/>
      <c r="W315" s="126"/>
      <c r="X315" s="219"/>
      <c r="Y315" s="128"/>
      <c r="Z315" s="225" t="str">
        <f>IFERROR(VLOOKUP(Y315, 【参考】数式用!$A$4:$B$54, 2, FALSE), "")</f>
        <v/>
      </c>
    </row>
    <row r="316" spans="2:26" ht="37.799999999999997" customHeight="1">
      <c r="B316" s="250">
        <f t="shared" si="5"/>
        <v>277</v>
      </c>
      <c r="C316" s="252"/>
      <c r="D316" s="253"/>
      <c r="E316" s="253"/>
      <c r="F316" s="253"/>
      <c r="G316" s="253"/>
      <c r="H316" s="253"/>
      <c r="I316" s="253"/>
      <c r="J316" s="253"/>
      <c r="K316" s="253"/>
      <c r="L316" s="254"/>
      <c r="M316" s="255"/>
      <c r="N316" s="255"/>
      <c r="O316" s="255"/>
      <c r="P316" s="255"/>
      <c r="Q316" s="255"/>
      <c r="R316" s="255"/>
      <c r="S316" s="255"/>
      <c r="T316" s="255"/>
      <c r="U316" s="255"/>
      <c r="V316" s="255"/>
      <c r="W316" s="126"/>
      <c r="X316" s="219"/>
      <c r="Y316" s="128"/>
      <c r="Z316" s="225" t="str">
        <f>IFERROR(VLOOKUP(Y316, 【参考】数式用!$A$4:$B$54, 2, FALSE), "")</f>
        <v/>
      </c>
    </row>
    <row r="317" spans="2:26" ht="37.799999999999997" customHeight="1">
      <c r="B317" s="250">
        <f t="shared" si="5"/>
        <v>278</v>
      </c>
      <c r="C317" s="252"/>
      <c r="D317" s="253"/>
      <c r="E317" s="253"/>
      <c r="F317" s="253"/>
      <c r="G317" s="253"/>
      <c r="H317" s="253"/>
      <c r="I317" s="253"/>
      <c r="J317" s="253"/>
      <c r="K317" s="253"/>
      <c r="L317" s="254"/>
      <c r="M317" s="255"/>
      <c r="N317" s="255"/>
      <c r="O317" s="255"/>
      <c r="P317" s="255"/>
      <c r="Q317" s="255"/>
      <c r="R317" s="255"/>
      <c r="S317" s="255"/>
      <c r="T317" s="255"/>
      <c r="U317" s="255"/>
      <c r="V317" s="255"/>
      <c r="W317" s="126"/>
      <c r="X317" s="219"/>
      <c r="Y317" s="128"/>
      <c r="Z317" s="225" t="str">
        <f>IFERROR(VLOOKUP(Y317, 【参考】数式用!$A$4:$B$54, 2, FALSE), "")</f>
        <v/>
      </c>
    </row>
    <row r="318" spans="2:26" ht="37.799999999999997" customHeight="1">
      <c r="B318" s="250">
        <f t="shared" si="5"/>
        <v>279</v>
      </c>
      <c r="C318" s="252"/>
      <c r="D318" s="253"/>
      <c r="E318" s="253"/>
      <c r="F318" s="253"/>
      <c r="G318" s="253"/>
      <c r="H318" s="253"/>
      <c r="I318" s="253"/>
      <c r="J318" s="253"/>
      <c r="K318" s="253"/>
      <c r="L318" s="254"/>
      <c r="M318" s="255"/>
      <c r="N318" s="255"/>
      <c r="O318" s="255"/>
      <c r="P318" s="255"/>
      <c r="Q318" s="255"/>
      <c r="R318" s="255"/>
      <c r="S318" s="255"/>
      <c r="T318" s="255"/>
      <c r="U318" s="255"/>
      <c r="V318" s="255"/>
      <c r="W318" s="126"/>
      <c r="X318" s="219"/>
      <c r="Y318" s="128"/>
      <c r="Z318" s="225" t="str">
        <f>IFERROR(VLOOKUP(Y318, 【参考】数式用!$A$4:$B$54, 2, FALSE), "")</f>
        <v/>
      </c>
    </row>
    <row r="319" spans="2:26" ht="37.799999999999997" customHeight="1">
      <c r="B319" s="250">
        <f t="shared" si="5"/>
        <v>280</v>
      </c>
      <c r="C319" s="252"/>
      <c r="D319" s="253"/>
      <c r="E319" s="253"/>
      <c r="F319" s="253"/>
      <c r="G319" s="253"/>
      <c r="H319" s="253"/>
      <c r="I319" s="253"/>
      <c r="J319" s="253"/>
      <c r="K319" s="253"/>
      <c r="L319" s="254"/>
      <c r="M319" s="255"/>
      <c r="N319" s="255"/>
      <c r="O319" s="255"/>
      <c r="P319" s="255"/>
      <c r="Q319" s="255"/>
      <c r="R319" s="255"/>
      <c r="S319" s="255"/>
      <c r="T319" s="255"/>
      <c r="U319" s="255"/>
      <c r="V319" s="255"/>
      <c r="W319" s="126"/>
      <c r="X319" s="219"/>
      <c r="Y319" s="128"/>
      <c r="Z319" s="225" t="str">
        <f>IFERROR(VLOOKUP(Y319, 【参考】数式用!$A$4:$B$54, 2, FALSE), "")</f>
        <v/>
      </c>
    </row>
    <row r="320" spans="2:26" ht="37.799999999999997" customHeight="1">
      <c r="B320" s="250">
        <f t="shared" si="5"/>
        <v>281</v>
      </c>
      <c r="C320" s="252"/>
      <c r="D320" s="253"/>
      <c r="E320" s="253"/>
      <c r="F320" s="253"/>
      <c r="G320" s="253"/>
      <c r="H320" s="253"/>
      <c r="I320" s="253"/>
      <c r="J320" s="253"/>
      <c r="K320" s="253"/>
      <c r="L320" s="254"/>
      <c r="M320" s="255"/>
      <c r="N320" s="255"/>
      <c r="O320" s="255"/>
      <c r="P320" s="255"/>
      <c r="Q320" s="255"/>
      <c r="R320" s="255"/>
      <c r="S320" s="255"/>
      <c r="T320" s="255"/>
      <c r="U320" s="255"/>
      <c r="V320" s="255"/>
      <c r="W320" s="126"/>
      <c r="X320" s="219"/>
      <c r="Y320" s="128"/>
      <c r="Z320" s="225" t="str">
        <f>IFERROR(VLOOKUP(Y320, 【参考】数式用!$A$4:$B$54, 2, FALSE), "")</f>
        <v/>
      </c>
    </row>
    <row r="321" spans="2:26" ht="37.799999999999997" customHeight="1">
      <c r="B321" s="250">
        <f t="shared" si="5"/>
        <v>282</v>
      </c>
      <c r="C321" s="252"/>
      <c r="D321" s="253"/>
      <c r="E321" s="253"/>
      <c r="F321" s="253"/>
      <c r="G321" s="253"/>
      <c r="H321" s="253"/>
      <c r="I321" s="253"/>
      <c r="J321" s="253"/>
      <c r="K321" s="253"/>
      <c r="L321" s="254"/>
      <c r="M321" s="255"/>
      <c r="N321" s="255"/>
      <c r="O321" s="255"/>
      <c r="P321" s="255"/>
      <c r="Q321" s="255"/>
      <c r="R321" s="255"/>
      <c r="S321" s="255"/>
      <c r="T321" s="255"/>
      <c r="U321" s="255"/>
      <c r="V321" s="255"/>
      <c r="W321" s="126"/>
      <c r="X321" s="219"/>
      <c r="Y321" s="128"/>
      <c r="Z321" s="225" t="str">
        <f>IFERROR(VLOOKUP(Y321, 【参考】数式用!$A$4:$B$54, 2, FALSE), "")</f>
        <v/>
      </c>
    </row>
    <row r="322" spans="2:26" ht="37.799999999999997" customHeight="1">
      <c r="B322" s="250">
        <f t="shared" si="5"/>
        <v>283</v>
      </c>
      <c r="C322" s="252"/>
      <c r="D322" s="253"/>
      <c r="E322" s="253"/>
      <c r="F322" s="253"/>
      <c r="G322" s="253"/>
      <c r="H322" s="253"/>
      <c r="I322" s="253"/>
      <c r="J322" s="253"/>
      <c r="K322" s="253"/>
      <c r="L322" s="254"/>
      <c r="M322" s="255"/>
      <c r="N322" s="255"/>
      <c r="O322" s="255"/>
      <c r="P322" s="255"/>
      <c r="Q322" s="255"/>
      <c r="R322" s="255"/>
      <c r="S322" s="255"/>
      <c r="T322" s="255"/>
      <c r="U322" s="255"/>
      <c r="V322" s="255"/>
      <c r="W322" s="126"/>
      <c r="X322" s="219"/>
      <c r="Y322" s="128"/>
      <c r="Z322" s="225" t="str">
        <f>IFERROR(VLOOKUP(Y322, 【参考】数式用!$A$4:$B$54, 2, FALSE), "")</f>
        <v/>
      </c>
    </row>
    <row r="323" spans="2:26" ht="37.799999999999997" customHeight="1">
      <c r="B323" s="250">
        <f t="shared" si="5"/>
        <v>284</v>
      </c>
      <c r="C323" s="252"/>
      <c r="D323" s="253"/>
      <c r="E323" s="253"/>
      <c r="F323" s="253"/>
      <c r="G323" s="253"/>
      <c r="H323" s="253"/>
      <c r="I323" s="253"/>
      <c r="J323" s="253"/>
      <c r="K323" s="253"/>
      <c r="L323" s="254"/>
      <c r="M323" s="255"/>
      <c r="N323" s="255"/>
      <c r="O323" s="255"/>
      <c r="P323" s="255"/>
      <c r="Q323" s="255"/>
      <c r="R323" s="255"/>
      <c r="S323" s="255"/>
      <c r="T323" s="255"/>
      <c r="U323" s="255"/>
      <c r="V323" s="255"/>
      <c r="W323" s="126"/>
      <c r="X323" s="219"/>
      <c r="Y323" s="128"/>
      <c r="Z323" s="225" t="str">
        <f>IFERROR(VLOOKUP(Y323, 【参考】数式用!$A$4:$B$54, 2, FALSE), "")</f>
        <v/>
      </c>
    </row>
    <row r="324" spans="2:26" ht="37.799999999999997" customHeight="1">
      <c r="B324" s="250">
        <f t="shared" si="5"/>
        <v>285</v>
      </c>
      <c r="C324" s="252"/>
      <c r="D324" s="253"/>
      <c r="E324" s="253"/>
      <c r="F324" s="253"/>
      <c r="G324" s="253"/>
      <c r="H324" s="253"/>
      <c r="I324" s="253"/>
      <c r="J324" s="253"/>
      <c r="K324" s="253"/>
      <c r="L324" s="254"/>
      <c r="M324" s="255"/>
      <c r="N324" s="255"/>
      <c r="O324" s="255"/>
      <c r="P324" s="255"/>
      <c r="Q324" s="255"/>
      <c r="R324" s="255"/>
      <c r="S324" s="255"/>
      <c r="T324" s="255"/>
      <c r="U324" s="255"/>
      <c r="V324" s="255"/>
      <c r="W324" s="126"/>
      <c r="X324" s="219"/>
      <c r="Y324" s="128"/>
      <c r="Z324" s="225" t="str">
        <f>IFERROR(VLOOKUP(Y324, 【参考】数式用!$A$4:$B$54, 2, FALSE), "")</f>
        <v/>
      </c>
    </row>
    <row r="325" spans="2:26" ht="37.799999999999997" customHeight="1">
      <c r="B325" s="250">
        <f t="shared" si="5"/>
        <v>286</v>
      </c>
      <c r="C325" s="252"/>
      <c r="D325" s="253"/>
      <c r="E325" s="253"/>
      <c r="F325" s="253"/>
      <c r="G325" s="253"/>
      <c r="H325" s="253"/>
      <c r="I325" s="253"/>
      <c r="J325" s="253"/>
      <c r="K325" s="253"/>
      <c r="L325" s="254"/>
      <c r="M325" s="255"/>
      <c r="N325" s="255"/>
      <c r="O325" s="255"/>
      <c r="P325" s="255"/>
      <c r="Q325" s="255"/>
      <c r="R325" s="255"/>
      <c r="S325" s="255"/>
      <c r="T325" s="255"/>
      <c r="U325" s="255"/>
      <c r="V325" s="255"/>
      <c r="W325" s="126"/>
      <c r="X325" s="219"/>
      <c r="Y325" s="128"/>
      <c r="Z325" s="225" t="str">
        <f>IFERROR(VLOOKUP(Y325, 【参考】数式用!$A$4:$B$54, 2, FALSE), "")</f>
        <v/>
      </c>
    </row>
    <row r="326" spans="2:26" ht="37.799999999999997" customHeight="1">
      <c r="B326" s="250">
        <f t="shared" si="5"/>
        <v>287</v>
      </c>
      <c r="C326" s="252"/>
      <c r="D326" s="253"/>
      <c r="E326" s="253"/>
      <c r="F326" s="253"/>
      <c r="G326" s="253"/>
      <c r="H326" s="253"/>
      <c r="I326" s="253"/>
      <c r="J326" s="253"/>
      <c r="K326" s="253"/>
      <c r="L326" s="254"/>
      <c r="M326" s="255"/>
      <c r="N326" s="255"/>
      <c r="O326" s="255"/>
      <c r="P326" s="255"/>
      <c r="Q326" s="255"/>
      <c r="R326" s="255"/>
      <c r="S326" s="255"/>
      <c r="T326" s="255"/>
      <c r="U326" s="255"/>
      <c r="V326" s="255"/>
      <c r="W326" s="126"/>
      <c r="X326" s="219"/>
      <c r="Y326" s="128"/>
      <c r="Z326" s="225" t="str">
        <f>IFERROR(VLOOKUP(Y326, 【参考】数式用!$A$4:$B$54, 2, FALSE), "")</f>
        <v/>
      </c>
    </row>
    <row r="327" spans="2:26" ht="37.799999999999997" customHeight="1">
      <c r="B327" s="250">
        <f t="shared" si="5"/>
        <v>288</v>
      </c>
      <c r="C327" s="252"/>
      <c r="D327" s="253"/>
      <c r="E327" s="253"/>
      <c r="F327" s="253"/>
      <c r="G327" s="253"/>
      <c r="H327" s="253"/>
      <c r="I327" s="253"/>
      <c r="J327" s="253"/>
      <c r="K327" s="253"/>
      <c r="L327" s="254"/>
      <c r="M327" s="255"/>
      <c r="N327" s="255"/>
      <c r="O327" s="255"/>
      <c r="P327" s="255"/>
      <c r="Q327" s="255"/>
      <c r="R327" s="255"/>
      <c r="S327" s="255"/>
      <c r="T327" s="255"/>
      <c r="U327" s="255"/>
      <c r="V327" s="255"/>
      <c r="W327" s="126"/>
      <c r="X327" s="219"/>
      <c r="Y327" s="128"/>
      <c r="Z327" s="225" t="str">
        <f>IFERROR(VLOOKUP(Y327, 【参考】数式用!$A$4:$B$54, 2, FALSE), "")</f>
        <v/>
      </c>
    </row>
    <row r="328" spans="2:26" ht="37.799999999999997" customHeight="1">
      <c r="B328" s="250">
        <f t="shared" si="5"/>
        <v>289</v>
      </c>
      <c r="C328" s="252"/>
      <c r="D328" s="253"/>
      <c r="E328" s="253"/>
      <c r="F328" s="253"/>
      <c r="G328" s="253"/>
      <c r="H328" s="253"/>
      <c r="I328" s="253"/>
      <c r="J328" s="253"/>
      <c r="K328" s="253"/>
      <c r="L328" s="254"/>
      <c r="M328" s="255"/>
      <c r="N328" s="255"/>
      <c r="O328" s="255"/>
      <c r="P328" s="255"/>
      <c r="Q328" s="255"/>
      <c r="R328" s="255"/>
      <c r="S328" s="255"/>
      <c r="T328" s="255"/>
      <c r="U328" s="255"/>
      <c r="V328" s="255"/>
      <c r="W328" s="126"/>
      <c r="X328" s="219"/>
      <c r="Y328" s="128"/>
      <c r="Z328" s="225" t="str">
        <f>IFERROR(VLOOKUP(Y328, 【参考】数式用!$A$4:$B$54, 2, FALSE), "")</f>
        <v/>
      </c>
    </row>
    <row r="329" spans="2:26" ht="37.799999999999997" customHeight="1">
      <c r="B329" s="250">
        <f t="shared" si="5"/>
        <v>290</v>
      </c>
      <c r="C329" s="252"/>
      <c r="D329" s="253"/>
      <c r="E329" s="253"/>
      <c r="F329" s="253"/>
      <c r="G329" s="253"/>
      <c r="H329" s="253"/>
      <c r="I329" s="253"/>
      <c r="J329" s="253"/>
      <c r="K329" s="253"/>
      <c r="L329" s="254"/>
      <c r="M329" s="255"/>
      <c r="N329" s="255"/>
      <c r="O329" s="255"/>
      <c r="P329" s="255"/>
      <c r="Q329" s="255"/>
      <c r="R329" s="255"/>
      <c r="S329" s="255"/>
      <c r="T329" s="255"/>
      <c r="U329" s="255"/>
      <c r="V329" s="255"/>
      <c r="W329" s="126"/>
      <c r="X329" s="219"/>
      <c r="Y329" s="128"/>
      <c r="Z329" s="225" t="str">
        <f>IFERROR(VLOOKUP(Y329, 【参考】数式用!$A$4:$B$54, 2, FALSE), "")</f>
        <v/>
      </c>
    </row>
    <row r="330" spans="2:26" ht="37.799999999999997" customHeight="1">
      <c r="B330" s="250">
        <f t="shared" si="5"/>
        <v>291</v>
      </c>
      <c r="C330" s="252"/>
      <c r="D330" s="253"/>
      <c r="E330" s="253"/>
      <c r="F330" s="253"/>
      <c r="G330" s="253"/>
      <c r="H330" s="253"/>
      <c r="I330" s="253"/>
      <c r="J330" s="253"/>
      <c r="K330" s="253"/>
      <c r="L330" s="254"/>
      <c r="M330" s="255"/>
      <c r="N330" s="255"/>
      <c r="O330" s="255"/>
      <c r="P330" s="255"/>
      <c r="Q330" s="255"/>
      <c r="R330" s="255"/>
      <c r="S330" s="255"/>
      <c r="T330" s="255"/>
      <c r="U330" s="255"/>
      <c r="V330" s="255"/>
      <c r="W330" s="126"/>
      <c r="X330" s="219"/>
      <c r="Y330" s="128"/>
      <c r="Z330" s="225" t="str">
        <f>IFERROR(VLOOKUP(Y330, 【参考】数式用!$A$4:$B$54, 2, FALSE), "")</f>
        <v/>
      </c>
    </row>
    <row r="331" spans="2:26" ht="37.799999999999997" customHeight="1">
      <c r="B331" s="250">
        <f t="shared" si="5"/>
        <v>292</v>
      </c>
      <c r="C331" s="252"/>
      <c r="D331" s="253"/>
      <c r="E331" s="253"/>
      <c r="F331" s="253"/>
      <c r="G331" s="253"/>
      <c r="H331" s="253"/>
      <c r="I331" s="253"/>
      <c r="J331" s="253"/>
      <c r="K331" s="253"/>
      <c r="L331" s="254"/>
      <c r="M331" s="255"/>
      <c r="N331" s="255"/>
      <c r="O331" s="255"/>
      <c r="P331" s="255"/>
      <c r="Q331" s="255"/>
      <c r="R331" s="255"/>
      <c r="S331" s="255"/>
      <c r="T331" s="255"/>
      <c r="U331" s="255"/>
      <c r="V331" s="255"/>
      <c r="W331" s="126"/>
      <c r="X331" s="219"/>
      <c r="Y331" s="128"/>
      <c r="Z331" s="225" t="str">
        <f>IFERROR(VLOOKUP(Y331, 【参考】数式用!$A$4:$B$54, 2, FALSE), "")</f>
        <v/>
      </c>
    </row>
    <row r="332" spans="2:26" ht="37.799999999999997" customHeight="1">
      <c r="B332" s="250">
        <f t="shared" si="5"/>
        <v>293</v>
      </c>
      <c r="C332" s="252"/>
      <c r="D332" s="253"/>
      <c r="E332" s="253"/>
      <c r="F332" s="253"/>
      <c r="G332" s="253"/>
      <c r="H332" s="253"/>
      <c r="I332" s="253"/>
      <c r="J332" s="253"/>
      <c r="K332" s="253"/>
      <c r="L332" s="254"/>
      <c r="M332" s="255"/>
      <c r="N332" s="255"/>
      <c r="O332" s="255"/>
      <c r="P332" s="255"/>
      <c r="Q332" s="255"/>
      <c r="R332" s="255"/>
      <c r="S332" s="255"/>
      <c r="T332" s="255"/>
      <c r="U332" s="255"/>
      <c r="V332" s="255"/>
      <c r="W332" s="126"/>
      <c r="X332" s="219"/>
      <c r="Y332" s="128"/>
      <c r="Z332" s="225" t="str">
        <f>IFERROR(VLOOKUP(Y332, 【参考】数式用!$A$4:$B$54, 2, FALSE), "")</f>
        <v/>
      </c>
    </row>
    <row r="333" spans="2:26" ht="37.799999999999997" customHeight="1">
      <c r="B333" s="250">
        <f t="shared" si="5"/>
        <v>294</v>
      </c>
      <c r="C333" s="252"/>
      <c r="D333" s="253"/>
      <c r="E333" s="253"/>
      <c r="F333" s="253"/>
      <c r="G333" s="253"/>
      <c r="H333" s="253"/>
      <c r="I333" s="253"/>
      <c r="J333" s="253"/>
      <c r="K333" s="253"/>
      <c r="L333" s="254"/>
      <c r="M333" s="255"/>
      <c r="N333" s="255"/>
      <c r="O333" s="255"/>
      <c r="P333" s="255"/>
      <c r="Q333" s="255"/>
      <c r="R333" s="255"/>
      <c r="S333" s="255"/>
      <c r="T333" s="255"/>
      <c r="U333" s="255"/>
      <c r="V333" s="255"/>
      <c r="W333" s="126"/>
      <c r="X333" s="219"/>
      <c r="Y333" s="128"/>
      <c r="Z333" s="225" t="str">
        <f>IFERROR(VLOOKUP(Y333, 【参考】数式用!$A$4:$B$54, 2, FALSE), "")</f>
        <v/>
      </c>
    </row>
    <row r="334" spans="2:26" ht="37.799999999999997" customHeight="1">
      <c r="B334" s="250">
        <f t="shared" si="5"/>
        <v>295</v>
      </c>
      <c r="C334" s="252"/>
      <c r="D334" s="253"/>
      <c r="E334" s="253"/>
      <c r="F334" s="253"/>
      <c r="G334" s="253"/>
      <c r="H334" s="253"/>
      <c r="I334" s="253"/>
      <c r="J334" s="253"/>
      <c r="K334" s="253"/>
      <c r="L334" s="254"/>
      <c r="M334" s="255"/>
      <c r="N334" s="255"/>
      <c r="O334" s="255"/>
      <c r="P334" s="255"/>
      <c r="Q334" s="255"/>
      <c r="R334" s="255"/>
      <c r="S334" s="255"/>
      <c r="T334" s="255"/>
      <c r="U334" s="255"/>
      <c r="V334" s="255"/>
      <c r="W334" s="126"/>
      <c r="X334" s="219"/>
      <c r="Y334" s="128"/>
      <c r="Z334" s="225" t="str">
        <f>IFERROR(VLOOKUP(Y334, 【参考】数式用!$A$4:$B$54, 2, FALSE), "")</f>
        <v/>
      </c>
    </row>
    <row r="335" spans="2:26" ht="37.799999999999997" customHeight="1">
      <c r="B335" s="250">
        <f t="shared" si="5"/>
        <v>296</v>
      </c>
      <c r="C335" s="252"/>
      <c r="D335" s="253"/>
      <c r="E335" s="253"/>
      <c r="F335" s="253"/>
      <c r="G335" s="253"/>
      <c r="H335" s="253"/>
      <c r="I335" s="253"/>
      <c r="J335" s="253"/>
      <c r="K335" s="253"/>
      <c r="L335" s="254"/>
      <c r="M335" s="255"/>
      <c r="N335" s="255"/>
      <c r="O335" s="255"/>
      <c r="P335" s="255"/>
      <c r="Q335" s="255"/>
      <c r="R335" s="255"/>
      <c r="S335" s="255"/>
      <c r="T335" s="255"/>
      <c r="U335" s="255"/>
      <c r="V335" s="255"/>
      <c r="W335" s="126"/>
      <c r="X335" s="219"/>
      <c r="Y335" s="128"/>
      <c r="Z335" s="225" t="str">
        <f>IFERROR(VLOOKUP(Y335, 【参考】数式用!$A$4:$B$54, 2, FALSE), "")</f>
        <v/>
      </c>
    </row>
    <row r="336" spans="2:26" ht="37.799999999999997" customHeight="1">
      <c r="B336" s="250">
        <f t="shared" si="5"/>
        <v>297</v>
      </c>
      <c r="C336" s="252"/>
      <c r="D336" s="253"/>
      <c r="E336" s="253"/>
      <c r="F336" s="253"/>
      <c r="G336" s="253"/>
      <c r="H336" s="253"/>
      <c r="I336" s="253"/>
      <c r="J336" s="253"/>
      <c r="K336" s="253"/>
      <c r="L336" s="254"/>
      <c r="M336" s="255"/>
      <c r="N336" s="255"/>
      <c r="O336" s="255"/>
      <c r="P336" s="255"/>
      <c r="Q336" s="255"/>
      <c r="R336" s="255"/>
      <c r="S336" s="255"/>
      <c r="T336" s="255"/>
      <c r="U336" s="255"/>
      <c r="V336" s="255"/>
      <c r="W336" s="126"/>
      <c r="X336" s="219"/>
      <c r="Y336" s="128"/>
      <c r="Z336" s="225" t="str">
        <f>IFERROR(VLOOKUP(Y336, 【参考】数式用!$A$4:$B$54, 2, FALSE), "")</f>
        <v/>
      </c>
    </row>
    <row r="337" spans="2:26" ht="37.799999999999997" customHeight="1">
      <c r="B337" s="250">
        <f>B336+1</f>
        <v>298</v>
      </c>
      <c r="C337" s="252"/>
      <c r="D337" s="253"/>
      <c r="E337" s="253"/>
      <c r="F337" s="253"/>
      <c r="G337" s="253"/>
      <c r="H337" s="253"/>
      <c r="I337" s="253"/>
      <c r="J337" s="253"/>
      <c r="K337" s="253"/>
      <c r="L337" s="254"/>
      <c r="M337" s="255"/>
      <c r="N337" s="255"/>
      <c r="O337" s="255"/>
      <c r="P337" s="255"/>
      <c r="Q337" s="255"/>
      <c r="R337" s="255"/>
      <c r="S337" s="255"/>
      <c r="T337" s="255"/>
      <c r="U337" s="255"/>
      <c r="V337" s="255"/>
      <c r="W337" s="126"/>
      <c r="X337" s="219"/>
      <c r="Y337" s="128"/>
      <c r="Z337" s="225" t="str">
        <f>IFERROR(VLOOKUP(Y337, 【参考】数式用!$A$4:$B$54, 2, FALSE), "")</f>
        <v/>
      </c>
    </row>
    <row r="338" spans="2:26" ht="37.799999999999997" customHeight="1">
      <c r="B338" s="250">
        <f>B337+1</f>
        <v>299</v>
      </c>
      <c r="C338" s="262"/>
      <c r="D338" s="263"/>
      <c r="E338" s="263"/>
      <c r="F338" s="263"/>
      <c r="G338" s="263"/>
      <c r="H338" s="263"/>
      <c r="I338" s="263"/>
      <c r="J338" s="263"/>
      <c r="K338" s="263"/>
      <c r="L338" s="263"/>
      <c r="M338" s="256"/>
      <c r="N338" s="257"/>
      <c r="O338" s="257"/>
      <c r="P338" s="257"/>
      <c r="Q338" s="258"/>
      <c r="R338" s="259"/>
      <c r="S338" s="260"/>
      <c r="T338" s="260"/>
      <c r="U338" s="260"/>
      <c r="V338" s="261"/>
      <c r="W338" s="226"/>
      <c r="X338" s="219"/>
      <c r="Y338" s="128"/>
      <c r="Z338" s="225" t="str">
        <f>IFERROR(VLOOKUP(Y338, 【参考】数式用!$A$4:$B$54, 2, FALSE), "")</f>
        <v/>
      </c>
    </row>
    <row r="339" spans="2:26" ht="37.799999999999997" customHeight="1">
      <c r="B339" s="250">
        <f t="shared" ref="B339:B402" si="6">B338+1</f>
        <v>300</v>
      </c>
      <c r="C339" s="262"/>
      <c r="D339" s="263"/>
      <c r="E339" s="263"/>
      <c r="F339" s="263"/>
      <c r="G339" s="263"/>
      <c r="H339" s="263"/>
      <c r="I339" s="263"/>
      <c r="J339" s="263"/>
      <c r="K339" s="263"/>
      <c r="L339" s="263"/>
      <c r="M339" s="256"/>
      <c r="N339" s="257"/>
      <c r="O339" s="257"/>
      <c r="P339" s="257"/>
      <c r="Q339" s="258"/>
      <c r="R339" s="259"/>
      <c r="S339" s="260"/>
      <c r="T339" s="260"/>
      <c r="U339" s="260"/>
      <c r="V339" s="261"/>
      <c r="W339" s="226"/>
      <c r="X339" s="219"/>
      <c r="Y339" s="128"/>
      <c r="Z339" s="225" t="str">
        <f>IFERROR(VLOOKUP(Y339, 【参考】数式用!$A$4:$B$54, 2, FALSE), "")</f>
        <v/>
      </c>
    </row>
    <row r="340" spans="2:26" ht="37.799999999999997" customHeight="1">
      <c r="B340" s="250">
        <f t="shared" si="6"/>
        <v>301</v>
      </c>
      <c r="C340" s="252"/>
      <c r="D340" s="253"/>
      <c r="E340" s="253"/>
      <c r="F340" s="253"/>
      <c r="G340" s="253"/>
      <c r="H340" s="253"/>
      <c r="I340" s="253"/>
      <c r="J340" s="253"/>
      <c r="K340" s="253"/>
      <c r="L340" s="254"/>
      <c r="M340" s="256"/>
      <c r="N340" s="257"/>
      <c r="O340" s="257"/>
      <c r="P340" s="257"/>
      <c r="Q340" s="258"/>
      <c r="R340" s="259"/>
      <c r="S340" s="260"/>
      <c r="T340" s="260"/>
      <c r="U340" s="260"/>
      <c r="V340" s="261"/>
      <c r="W340" s="226"/>
      <c r="X340" s="219"/>
      <c r="Y340" s="128"/>
      <c r="Z340" s="225" t="str">
        <f>IFERROR(VLOOKUP(Y340, 【参考】数式用!$A$4:$B$54, 2, FALSE), "")</f>
        <v/>
      </c>
    </row>
    <row r="341" spans="2:26" ht="37.799999999999997" customHeight="1">
      <c r="B341" s="250">
        <f t="shared" si="6"/>
        <v>302</v>
      </c>
      <c r="C341" s="252"/>
      <c r="D341" s="253"/>
      <c r="E341" s="253"/>
      <c r="F341" s="253"/>
      <c r="G341" s="253"/>
      <c r="H341" s="253"/>
      <c r="I341" s="253"/>
      <c r="J341" s="253"/>
      <c r="K341" s="253"/>
      <c r="L341" s="254"/>
      <c r="M341" s="256"/>
      <c r="N341" s="257"/>
      <c r="O341" s="257"/>
      <c r="P341" s="257"/>
      <c r="Q341" s="258"/>
      <c r="R341" s="259"/>
      <c r="S341" s="260"/>
      <c r="T341" s="260"/>
      <c r="U341" s="260"/>
      <c r="V341" s="261"/>
      <c r="W341" s="226"/>
      <c r="X341" s="219"/>
      <c r="Y341" s="128"/>
      <c r="Z341" s="225" t="str">
        <f>IFERROR(VLOOKUP(Y341, 【参考】数式用!$A$4:$B$54, 2, FALSE), "")</f>
        <v/>
      </c>
    </row>
    <row r="342" spans="2:26" ht="37.799999999999997" customHeight="1">
      <c r="B342" s="250">
        <f t="shared" si="6"/>
        <v>303</v>
      </c>
      <c r="C342" s="252"/>
      <c r="D342" s="253"/>
      <c r="E342" s="253"/>
      <c r="F342" s="253"/>
      <c r="G342" s="253"/>
      <c r="H342" s="253"/>
      <c r="I342" s="253"/>
      <c r="J342" s="253"/>
      <c r="K342" s="253"/>
      <c r="L342" s="254"/>
      <c r="M342" s="256"/>
      <c r="N342" s="257"/>
      <c r="O342" s="257"/>
      <c r="P342" s="257"/>
      <c r="Q342" s="258"/>
      <c r="R342" s="259"/>
      <c r="S342" s="260"/>
      <c r="T342" s="260"/>
      <c r="U342" s="260"/>
      <c r="V342" s="261"/>
      <c r="W342" s="226"/>
      <c r="X342" s="219"/>
      <c r="Y342" s="128"/>
      <c r="Z342" s="225" t="str">
        <f>IFERROR(VLOOKUP(Y342, 【参考】数式用!$A$4:$B$54, 2, FALSE), "")</f>
        <v/>
      </c>
    </row>
    <row r="343" spans="2:26" ht="37.799999999999997" customHeight="1">
      <c r="B343" s="250">
        <f t="shared" si="6"/>
        <v>304</v>
      </c>
      <c r="C343" s="252"/>
      <c r="D343" s="253"/>
      <c r="E343" s="253"/>
      <c r="F343" s="253"/>
      <c r="G343" s="253"/>
      <c r="H343" s="253"/>
      <c r="I343" s="253"/>
      <c r="J343" s="253"/>
      <c r="K343" s="253"/>
      <c r="L343" s="254"/>
      <c r="M343" s="256"/>
      <c r="N343" s="257"/>
      <c r="O343" s="257"/>
      <c r="P343" s="257"/>
      <c r="Q343" s="258"/>
      <c r="R343" s="259"/>
      <c r="S343" s="260"/>
      <c r="T343" s="260"/>
      <c r="U343" s="260"/>
      <c r="V343" s="261"/>
      <c r="W343" s="226"/>
      <c r="X343" s="219"/>
      <c r="Y343" s="128"/>
      <c r="Z343" s="225" t="str">
        <f>IFERROR(VLOOKUP(Y343, 【参考】数式用!$A$4:$B$54, 2, FALSE), "")</f>
        <v/>
      </c>
    </row>
    <row r="344" spans="2:26" ht="37.799999999999997" customHeight="1">
      <c r="B344" s="250">
        <f t="shared" si="6"/>
        <v>305</v>
      </c>
      <c r="C344" s="252"/>
      <c r="D344" s="253"/>
      <c r="E344" s="253"/>
      <c r="F344" s="253"/>
      <c r="G344" s="253"/>
      <c r="H344" s="253"/>
      <c r="I344" s="253"/>
      <c r="J344" s="253"/>
      <c r="K344" s="253"/>
      <c r="L344" s="254"/>
      <c r="M344" s="256"/>
      <c r="N344" s="257"/>
      <c r="O344" s="257"/>
      <c r="P344" s="257"/>
      <c r="Q344" s="258"/>
      <c r="R344" s="259"/>
      <c r="S344" s="260"/>
      <c r="T344" s="260"/>
      <c r="U344" s="260"/>
      <c r="V344" s="261"/>
      <c r="W344" s="226"/>
      <c r="X344" s="219"/>
      <c r="Y344" s="128"/>
      <c r="Z344" s="225" t="str">
        <f>IFERROR(VLOOKUP(Y344, 【参考】数式用!$A$4:$B$54, 2, FALSE), "")</f>
        <v/>
      </c>
    </row>
    <row r="345" spans="2:26" ht="37.799999999999997" customHeight="1">
      <c r="B345" s="250">
        <f t="shared" si="6"/>
        <v>306</v>
      </c>
      <c r="C345" s="252"/>
      <c r="D345" s="253"/>
      <c r="E345" s="253"/>
      <c r="F345" s="253"/>
      <c r="G345" s="253"/>
      <c r="H345" s="253"/>
      <c r="I345" s="253"/>
      <c r="J345" s="253"/>
      <c r="K345" s="253"/>
      <c r="L345" s="254"/>
      <c r="M345" s="256"/>
      <c r="N345" s="257"/>
      <c r="O345" s="257"/>
      <c r="P345" s="257"/>
      <c r="Q345" s="258"/>
      <c r="R345" s="259"/>
      <c r="S345" s="260"/>
      <c r="T345" s="260"/>
      <c r="U345" s="260"/>
      <c r="V345" s="261"/>
      <c r="W345" s="226"/>
      <c r="X345" s="219"/>
      <c r="Y345" s="128"/>
      <c r="Z345" s="225" t="str">
        <f>IFERROR(VLOOKUP(Y345, 【参考】数式用!$A$4:$B$54, 2, FALSE), "")</f>
        <v/>
      </c>
    </row>
    <row r="346" spans="2:26" ht="37.799999999999997" customHeight="1">
      <c r="B346" s="250">
        <f t="shared" si="6"/>
        <v>307</v>
      </c>
      <c r="C346" s="252"/>
      <c r="D346" s="253"/>
      <c r="E346" s="253"/>
      <c r="F346" s="253"/>
      <c r="G346" s="253"/>
      <c r="H346" s="253"/>
      <c r="I346" s="253"/>
      <c r="J346" s="253"/>
      <c r="K346" s="253"/>
      <c r="L346" s="254"/>
      <c r="M346" s="256"/>
      <c r="N346" s="257"/>
      <c r="O346" s="257"/>
      <c r="P346" s="257"/>
      <c r="Q346" s="258"/>
      <c r="R346" s="259"/>
      <c r="S346" s="260"/>
      <c r="T346" s="260"/>
      <c r="U346" s="260"/>
      <c r="V346" s="261"/>
      <c r="W346" s="226"/>
      <c r="X346" s="219"/>
      <c r="Y346" s="128"/>
      <c r="Z346" s="225" t="str">
        <f>IFERROR(VLOOKUP(Y346, 【参考】数式用!$A$4:$B$54, 2, FALSE), "")</f>
        <v/>
      </c>
    </row>
    <row r="347" spans="2:26" ht="37.799999999999997" customHeight="1">
      <c r="B347" s="250">
        <f t="shared" si="6"/>
        <v>308</v>
      </c>
      <c r="C347" s="252"/>
      <c r="D347" s="253"/>
      <c r="E347" s="253"/>
      <c r="F347" s="253"/>
      <c r="G347" s="253"/>
      <c r="H347" s="253"/>
      <c r="I347" s="253"/>
      <c r="J347" s="253"/>
      <c r="K347" s="253"/>
      <c r="L347" s="254"/>
      <c r="M347" s="256"/>
      <c r="N347" s="257"/>
      <c r="O347" s="257"/>
      <c r="P347" s="257"/>
      <c r="Q347" s="258"/>
      <c r="R347" s="259"/>
      <c r="S347" s="260"/>
      <c r="T347" s="260"/>
      <c r="U347" s="260"/>
      <c r="V347" s="261"/>
      <c r="W347" s="226"/>
      <c r="X347" s="219"/>
      <c r="Y347" s="128"/>
      <c r="Z347" s="225" t="str">
        <f>IFERROR(VLOOKUP(Y347, 【参考】数式用!$A$4:$B$54, 2, FALSE), "")</f>
        <v/>
      </c>
    </row>
    <row r="348" spans="2:26" ht="37.799999999999997" customHeight="1">
      <c r="B348" s="250">
        <f t="shared" si="6"/>
        <v>309</v>
      </c>
      <c r="C348" s="252"/>
      <c r="D348" s="253"/>
      <c r="E348" s="253"/>
      <c r="F348" s="253"/>
      <c r="G348" s="253"/>
      <c r="H348" s="253"/>
      <c r="I348" s="253"/>
      <c r="J348" s="253"/>
      <c r="K348" s="253"/>
      <c r="L348" s="254"/>
      <c r="M348" s="256"/>
      <c r="N348" s="257"/>
      <c r="O348" s="257"/>
      <c r="P348" s="257"/>
      <c r="Q348" s="258"/>
      <c r="R348" s="259"/>
      <c r="S348" s="260"/>
      <c r="T348" s="260"/>
      <c r="U348" s="260"/>
      <c r="V348" s="261"/>
      <c r="W348" s="226"/>
      <c r="X348" s="219"/>
      <c r="Y348" s="128"/>
      <c r="Z348" s="225" t="str">
        <f>IFERROR(VLOOKUP(Y348, 【参考】数式用!$A$4:$B$54, 2, FALSE), "")</f>
        <v/>
      </c>
    </row>
    <row r="349" spans="2:26" ht="37.799999999999997" customHeight="1">
      <c r="B349" s="250">
        <f t="shared" si="6"/>
        <v>310</v>
      </c>
      <c r="C349" s="252"/>
      <c r="D349" s="253"/>
      <c r="E349" s="253"/>
      <c r="F349" s="253"/>
      <c r="G349" s="253"/>
      <c r="H349" s="253"/>
      <c r="I349" s="253"/>
      <c r="J349" s="253"/>
      <c r="K349" s="253"/>
      <c r="L349" s="254"/>
      <c r="M349" s="256"/>
      <c r="N349" s="257"/>
      <c r="O349" s="257"/>
      <c r="P349" s="257"/>
      <c r="Q349" s="258"/>
      <c r="R349" s="259"/>
      <c r="S349" s="260"/>
      <c r="T349" s="260"/>
      <c r="U349" s="260"/>
      <c r="V349" s="261"/>
      <c r="W349" s="226"/>
      <c r="X349" s="219"/>
      <c r="Y349" s="128"/>
      <c r="Z349" s="225" t="str">
        <f>IFERROR(VLOOKUP(Y349, 【参考】数式用!$A$4:$B$54, 2, FALSE), "")</f>
        <v/>
      </c>
    </row>
    <row r="350" spans="2:26" ht="37.799999999999997" customHeight="1">
      <c r="B350" s="250">
        <f t="shared" si="6"/>
        <v>311</v>
      </c>
      <c r="C350" s="252"/>
      <c r="D350" s="253"/>
      <c r="E350" s="253"/>
      <c r="F350" s="253"/>
      <c r="G350" s="253"/>
      <c r="H350" s="253"/>
      <c r="I350" s="253"/>
      <c r="J350" s="253"/>
      <c r="K350" s="253"/>
      <c r="L350" s="254"/>
      <c r="M350" s="256"/>
      <c r="N350" s="257"/>
      <c r="O350" s="257"/>
      <c r="P350" s="257"/>
      <c r="Q350" s="258"/>
      <c r="R350" s="259"/>
      <c r="S350" s="260"/>
      <c r="T350" s="260"/>
      <c r="U350" s="260"/>
      <c r="V350" s="261"/>
      <c r="W350" s="226"/>
      <c r="X350" s="219"/>
      <c r="Y350" s="128"/>
      <c r="Z350" s="225" t="str">
        <f>IFERROR(VLOOKUP(Y350, 【参考】数式用!$A$4:$B$54, 2, FALSE), "")</f>
        <v/>
      </c>
    </row>
    <row r="351" spans="2:26" ht="37.799999999999997" customHeight="1">
      <c r="B351" s="250">
        <f t="shared" si="6"/>
        <v>312</v>
      </c>
      <c r="C351" s="252"/>
      <c r="D351" s="253"/>
      <c r="E351" s="253"/>
      <c r="F351" s="253"/>
      <c r="G351" s="253"/>
      <c r="H351" s="253"/>
      <c r="I351" s="253"/>
      <c r="J351" s="253"/>
      <c r="K351" s="253"/>
      <c r="L351" s="254"/>
      <c r="M351" s="256"/>
      <c r="N351" s="257"/>
      <c r="O351" s="257"/>
      <c r="P351" s="257"/>
      <c r="Q351" s="258"/>
      <c r="R351" s="259"/>
      <c r="S351" s="260"/>
      <c r="T351" s="260"/>
      <c r="U351" s="260"/>
      <c r="V351" s="261"/>
      <c r="W351" s="226"/>
      <c r="X351" s="219"/>
      <c r="Y351" s="128"/>
      <c r="Z351" s="225" t="str">
        <f>IFERROR(VLOOKUP(Y351, 【参考】数式用!$A$4:$B$54, 2, FALSE), "")</f>
        <v/>
      </c>
    </row>
    <row r="352" spans="2:26" ht="37.799999999999997" customHeight="1">
      <c r="B352" s="250">
        <f t="shared" si="6"/>
        <v>313</v>
      </c>
      <c r="C352" s="252"/>
      <c r="D352" s="253"/>
      <c r="E352" s="253"/>
      <c r="F352" s="253"/>
      <c r="G352" s="253"/>
      <c r="H352" s="253"/>
      <c r="I352" s="253"/>
      <c r="J352" s="253"/>
      <c r="K352" s="253"/>
      <c r="L352" s="254"/>
      <c r="M352" s="256"/>
      <c r="N352" s="257"/>
      <c r="O352" s="257"/>
      <c r="P352" s="257"/>
      <c r="Q352" s="258"/>
      <c r="R352" s="259"/>
      <c r="S352" s="260"/>
      <c r="T352" s="260"/>
      <c r="U352" s="260"/>
      <c r="V352" s="261"/>
      <c r="W352" s="226"/>
      <c r="X352" s="219"/>
      <c r="Y352" s="128"/>
      <c r="Z352" s="225" t="str">
        <f>IFERROR(VLOOKUP(Y352, 【参考】数式用!$A$4:$B$54, 2, FALSE), "")</f>
        <v/>
      </c>
    </row>
    <row r="353" spans="2:26" ht="37.799999999999997" customHeight="1">
      <c r="B353" s="250">
        <f t="shared" si="6"/>
        <v>314</v>
      </c>
      <c r="C353" s="252"/>
      <c r="D353" s="253"/>
      <c r="E353" s="253"/>
      <c r="F353" s="253"/>
      <c r="G353" s="253"/>
      <c r="H353" s="253"/>
      <c r="I353" s="253"/>
      <c r="J353" s="253"/>
      <c r="K353" s="253"/>
      <c r="L353" s="254"/>
      <c r="M353" s="256"/>
      <c r="N353" s="257"/>
      <c r="O353" s="257"/>
      <c r="P353" s="257"/>
      <c r="Q353" s="258"/>
      <c r="R353" s="259"/>
      <c r="S353" s="260"/>
      <c r="T353" s="260"/>
      <c r="U353" s="260"/>
      <c r="V353" s="261"/>
      <c r="W353" s="226"/>
      <c r="X353" s="219"/>
      <c r="Y353" s="128"/>
      <c r="Z353" s="225" t="str">
        <f>IFERROR(VLOOKUP(Y353, 【参考】数式用!$A$4:$B$54, 2, FALSE), "")</f>
        <v/>
      </c>
    </row>
    <row r="354" spans="2:26" ht="37.799999999999997" customHeight="1">
      <c r="B354" s="250">
        <f t="shared" si="6"/>
        <v>315</v>
      </c>
      <c r="C354" s="252"/>
      <c r="D354" s="253"/>
      <c r="E354" s="253"/>
      <c r="F354" s="253"/>
      <c r="G354" s="253"/>
      <c r="H354" s="253"/>
      <c r="I354" s="253"/>
      <c r="J354" s="253"/>
      <c r="K354" s="253"/>
      <c r="L354" s="254"/>
      <c r="M354" s="256"/>
      <c r="N354" s="257"/>
      <c r="O354" s="257"/>
      <c r="P354" s="257"/>
      <c r="Q354" s="258"/>
      <c r="R354" s="259"/>
      <c r="S354" s="260"/>
      <c r="T354" s="260"/>
      <c r="U354" s="260"/>
      <c r="V354" s="261"/>
      <c r="W354" s="226"/>
      <c r="X354" s="219"/>
      <c r="Y354" s="128"/>
      <c r="Z354" s="225" t="str">
        <f>IFERROR(VLOOKUP(Y354, 【参考】数式用!$A$4:$B$54, 2, FALSE), "")</f>
        <v/>
      </c>
    </row>
    <row r="355" spans="2:26" ht="37.799999999999997" customHeight="1">
      <c r="B355" s="250">
        <f t="shared" si="6"/>
        <v>316</v>
      </c>
      <c r="C355" s="252"/>
      <c r="D355" s="253"/>
      <c r="E355" s="253"/>
      <c r="F355" s="253"/>
      <c r="G355" s="253"/>
      <c r="H355" s="253"/>
      <c r="I355" s="253"/>
      <c r="J355" s="253"/>
      <c r="K355" s="253"/>
      <c r="L355" s="254"/>
      <c r="M355" s="256"/>
      <c r="N355" s="257"/>
      <c r="O355" s="257"/>
      <c r="P355" s="257"/>
      <c r="Q355" s="258"/>
      <c r="R355" s="259"/>
      <c r="S355" s="260"/>
      <c r="T355" s="260"/>
      <c r="U355" s="260"/>
      <c r="V355" s="261"/>
      <c r="W355" s="226"/>
      <c r="X355" s="219"/>
      <c r="Y355" s="128"/>
      <c r="Z355" s="225" t="str">
        <f>IFERROR(VLOOKUP(Y355, 【参考】数式用!$A$4:$B$54, 2, FALSE), "")</f>
        <v/>
      </c>
    </row>
    <row r="356" spans="2:26" ht="37.799999999999997" customHeight="1">
      <c r="B356" s="250">
        <f t="shared" si="6"/>
        <v>317</v>
      </c>
      <c r="C356" s="252"/>
      <c r="D356" s="253"/>
      <c r="E356" s="253"/>
      <c r="F356" s="253"/>
      <c r="G356" s="253"/>
      <c r="H356" s="253"/>
      <c r="I356" s="253"/>
      <c r="J356" s="253"/>
      <c r="K356" s="253"/>
      <c r="L356" s="254"/>
      <c r="M356" s="256"/>
      <c r="N356" s="257"/>
      <c r="O356" s="257"/>
      <c r="P356" s="257"/>
      <c r="Q356" s="258"/>
      <c r="R356" s="259"/>
      <c r="S356" s="260"/>
      <c r="T356" s="260"/>
      <c r="U356" s="260"/>
      <c r="V356" s="261"/>
      <c r="W356" s="226"/>
      <c r="X356" s="219"/>
      <c r="Y356" s="128"/>
      <c r="Z356" s="225" t="str">
        <f>IFERROR(VLOOKUP(Y356, 【参考】数式用!$A$4:$B$54, 2, FALSE), "")</f>
        <v/>
      </c>
    </row>
    <row r="357" spans="2:26" ht="37.799999999999997" customHeight="1">
      <c r="B357" s="250">
        <f t="shared" si="6"/>
        <v>318</v>
      </c>
      <c r="C357" s="252"/>
      <c r="D357" s="253"/>
      <c r="E357" s="253"/>
      <c r="F357" s="253"/>
      <c r="G357" s="253"/>
      <c r="H357" s="253"/>
      <c r="I357" s="253"/>
      <c r="J357" s="253"/>
      <c r="K357" s="253"/>
      <c r="L357" s="254"/>
      <c r="M357" s="256"/>
      <c r="N357" s="257"/>
      <c r="O357" s="257"/>
      <c r="P357" s="257"/>
      <c r="Q357" s="258"/>
      <c r="R357" s="259"/>
      <c r="S357" s="260"/>
      <c r="T357" s="260"/>
      <c r="U357" s="260"/>
      <c r="V357" s="261"/>
      <c r="W357" s="226"/>
      <c r="X357" s="219"/>
      <c r="Y357" s="128"/>
      <c r="Z357" s="225" t="str">
        <f>IFERROR(VLOOKUP(Y357, 【参考】数式用!$A$4:$B$54, 2, FALSE), "")</f>
        <v/>
      </c>
    </row>
    <row r="358" spans="2:26" ht="37.799999999999997" customHeight="1">
      <c r="B358" s="250">
        <f t="shared" si="6"/>
        <v>319</v>
      </c>
      <c r="C358" s="252"/>
      <c r="D358" s="253"/>
      <c r="E358" s="253"/>
      <c r="F358" s="253"/>
      <c r="G358" s="253"/>
      <c r="H358" s="253"/>
      <c r="I358" s="253"/>
      <c r="J358" s="253"/>
      <c r="K358" s="253"/>
      <c r="L358" s="254"/>
      <c r="M358" s="256"/>
      <c r="N358" s="257"/>
      <c r="O358" s="257"/>
      <c r="P358" s="257"/>
      <c r="Q358" s="258"/>
      <c r="R358" s="259"/>
      <c r="S358" s="260"/>
      <c r="T358" s="260"/>
      <c r="U358" s="260"/>
      <c r="V358" s="261"/>
      <c r="W358" s="226"/>
      <c r="X358" s="219"/>
      <c r="Y358" s="128"/>
      <c r="Z358" s="225" t="str">
        <f>IFERROR(VLOOKUP(Y358, 【参考】数式用!$A$4:$B$54, 2, FALSE), "")</f>
        <v/>
      </c>
    </row>
    <row r="359" spans="2:26" ht="37.799999999999997" customHeight="1">
      <c r="B359" s="250">
        <f t="shared" si="6"/>
        <v>320</v>
      </c>
      <c r="C359" s="252"/>
      <c r="D359" s="253"/>
      <c r="E359" s="253"/>
      <c r="F359" s="253"/>
      <c r="G359" s="253"/>
      <c r="H359" s="253"/>
      <c r="I359" s="253"/>
      <c r="J359" s="253"/>
      <c r="K359" s="253"/>
      <c r="L359" s="254"/>
      <c r="M359" s="256"/>
      <c r="N359" s="257"/>
      <c r="O359" s="257"/>
      <c r="P359" s="257"/>
      <c r="Q359" s="258"/>
      <c r="R359" s="259"/>
      <c r="S359" s="260"/>
      <c r="T359" s="260"/>
      <c r="U359" s="260"/>
      <c r="V359" s="261"/>
      <c r="W359" s="226"/>
      <c r="X359" s="219"/>
      <c r="Y359" s="128"/>
      <c r="Z359" s="225" t="str">
        <f>IFERROR(VLOOKUP(Y359, 【参考】数式用!$A$4:$B$54, 2, FALSE), "")</f>
        <v/>
      </c>
    </row>
    <row r="360" spans="2:26" ht="37.799999999999997" customHeight="1">
      <c r="B360" s="250">
        <f t="shared" si="6"/>
        <v>321</v>
      </c>
      <c r="C360" s="252"/>
      <c r="D360" s="253"/>
      <c r="E360" s="253"/>
      <c r="F360" s="253"/>
      <c r="G360" s="253"/>
      <c r="H360" s="253"/>
      <c r="I360" s="253"/>
      <c r="J360" s="253"/>
      <c r="K360" s="253"/>
      <c r="L360" s="254"/>
      <c r="M360" s="256"/>
      <c r="N360" s="257"/>
      <c r="O360" s="257"/>
      <c r="P360" s="257"/>
      <c r="Q360" s="258"/>
      <c r="R360" s="259"/>
      <c r="S360" s="260"/>
      <c r="T360" s="260"/>
      <c r="U360" s="260"/>
      <c r="V360" s="261"/>
      <c r="W360" s="226"/>
      <c r="X360" s="219"/>
      <c r="Y360" s="128"/>
      <c r="Z360" s="225" t="str">
        <f>IFERROR(VLOOKUP(Y360, 【参考】数式用!$A$4:$B$54, 2, FALSE), "")</f>
        <v/>
      </c>
    </row>
    <row r="361" spans="2:26" ht="37.799999999999997" customHeight="1">
      <c r="B361" s="250">
        <f t="shared" si="6"/>
        <v>322</v>
      </c>
      <c r="C361" s="252"/>
      <c r="D361" s="253"/>
      <c r="E361" s="253"/>
      <c r="F361" s="253"/>
      <c r="G361" s="253"/>
      <c r="H361" s="253"/>
      <c r="I361" s="253"/>
      <c r="J361" s="253"/>
      <c r="K361" s="253"/>
      <c r="L361" s="254"/>
      <c r="M361" s="256"/>
      <c r="N361" s="257"/>
      <c r="O361" s="257"/>
      <c r="P361" s="257"/>
      <c r="Q361" s="258"/>
      <c r="R361" s="259"/>
      <c r="S361" s="260"/>
      <c r="T361" s="260"/>
      <c r="U361" s="260"/>
      <c r="V361" s="261"/>
      <c r="W361" s="226"/>
      <c r="X361" s="219"/>
      <c r="Y361" s="128"/>
      <c r="Z361" s="225" t="str">
        <f>IFERROR(VLOOKUP(Y361, 【参考】数式用!$A$4:$B$54, 2, FALSE), "")</f>
        <v/>
      </c>
    </row>
    <row r="362" spans="2:26" ht="37.799999999999997" customHeight="1">
      <c r="B362" s="250">
        <f t="shared" si="6"/>
        <v>323</v>
      </c>
      <c r="C362" s="252"/>
      <c r="D362" s="253"/>
      <c r="E362" s="253"/>
      <c r="F362" s="253"/>
      <c r="G362" s="253"/>
      <c r="H362" s="253"/>
      <c r="I362" s="253"/>
      <c r="J362" s="253"/>
      <c r="K362" s="253"/>
      <c r="L362" s="254"/>
      <c r="M362" s="256"/>
      <c r="N362" s="257"/>
      <c r="O362" s="257"/>
      <c r="P362" s="257"/>
      <c r="Q362" s="258"/>
      <c r="R362" s="259"/>
      <c r="S362" s="260"/>
      <c r="T362" s="260"/>
      <c r="U362" s="260"/>
      <c r="V362" s="261"/>
      <c r="W362" s="226"/>
      <c r="X362" s="219"/>
      <c r="Y362" s="128"/>
      <c r="Z362" s="225" t="str">
        <f>IFERROR(VLOOKUP(Y362, 【参考】数式用!$A$4:$B$54, 2, FALSE), "")</f>
        <v/>
      </c>
    </row>
    <row r="363" spans="2:26" ht="37.799999999999997" customHeight="1">
      <c r="B363" s="250">
        <f t="shared" si="6"/>
        <v>324</v>
      </c>
      <c r="C363" s="252"/>
      <c r="D363" s="253"/>
      <c r="E363" s="253"/>
      <c r="F363" s="253"/>
      <c r="G363" s="253"/>
      <c r="H363" s="253"/>
      <c r="I363" s="253"/>
      <c r="J363" s="253"/>
      <c r="K363" s="253"/>
      <c r="L363" s="254"/>
      <c r="M363" s="256"/>
      <c r="N363" s="257"/>
      <c r="O363" s="257"/>
      <c r="P363" s="257"/>
      <c r="Q363" s="258"/>
      <c r="R363" s="259"/>
      <c r="S363" s="260"/>
      <c r="T363" s="260"/>
      <c r="U363" s="260"/>
      <c r="V363" s="261"/>
      <c r="W363" s="226"/>
      <c r="X363" s="219"/>
      <c r="Y363" s="128"/>
      <c r="Z363" s="225" t="str">
        <f>IFERROR(VLOOKUP(Y363, 【参考】数式用!$A$4:$B$54, 2, FALSE), "")</f>
        <v/>
      </c>
    </row>
    <row r="364" spans="2:26" ht="37.799999999999997" customHeight="1">
      <c r="B364" s="250">
        <f t="shared" si="6"/>
        <v>325</v>
      </c>
      <c r="C364" s="252"/>
      <c r="D364" s="253"/>
      <c r="E364" s="253"/>
      <c r="F364" s="253"/>
      <c r="G364" s="253"/>
      <c r="H364" s="253"/>
      <c r="I364" s="253"/>
      <c r="J364" s="253"/>
      <c r="K364" s="253"/>
      <c r="L364" s="254"/>
      <c r="M364" s="256"/>
      <c r="N364" s="257"/>
      <c r="O364" s="257"/>
      <c r="P364" s="257"/>
      <c r="Q364" s="258"/>
      <c r="R364" s="259"/>
      <c r="S364" s="260"/>
      <c r="T364" s="260"/>
      <c r="U364" s="260"/>
      <c r="V364" s="261"/>
      <c r="W364" s="226"/>
      <c r="X364" s="219"/>
      <c r="Y364" s="128"/>
      <c r="Z364" s="225" t="str">
        <f>IFERROR(VLOOKUP(Y364, 【参考】数式用!$A$4:$B$54, 2, FALSE), "")</f>
        <v/>
      </c>
    </row>
    <row r="365" spans="2:26" ht="37.799999999999997" customHeight="1">
      <c r="B365" s="250">
        <f t="shared" si="6"/>
        <v>326</v>
      </c>
      <c r="C365" s="252"/>
      <c r="D365" s="253"/>
      <c r="E365" s="253"/>
      <c r="F365" s="253"/>
      <c r="G365" s="253"/>
      <c r="H365" s="253"/>
      <c r="I365" s="253"/>
      <c r="J365" s="253"/>
      <c r="K365" s="253"/>
      <c r="L365" s="254"/>
      <c r="M365" s="256"/>
      <c r="N365" s="257"/>
      <c r="O365" s="257"/>
      <c r="P365" s="257"/>
      <c r="Q365" s="258"/>
      <c r="R365" s="259"/>
      <c r="S365" s="260"/>
      <c r="T365" s="260"/>
      <c r="U365" s="260"/>
      <c r="V365" s="261"/>
      <c r="W365" s="226"/>
      <c r="X365" s="219"/>
      <c r="Y365" s="128"/>
      <c r="Z365" s="225" t="str">
        <f>IFERROR(VLOOKUP(Y365, 【参考】数式用!$A$4:$B$54, 2, FALSE), "")</f>
        <v/>
      </c>
    </row>
    <row r="366" spans="2:26" ht="37.799999999999997" customHeight="1">
      <c r="B366" s="250">
        <f t="shared" si="6"/>
        <v>327</v>
      </c>
      <c r="C366" s="252"/>
      <c r="D366" s="253"/>
      <c r="E366" s="253"/>
      <c r="F366" s="253"/>
      <c r="G366" s="253"/>
      <c r="H366" s="253"/>
      <c r="I366" s="253"/>
      <c r="J366" s="253"/>
      <c r="K366" s="253"/>
      <c r="L366" s="254"/>
      <c r="M366" s="256"/>
      <c r="N366" s="257"/>
      <c r="O366" s="257"/>
      <c r="P366" s="257"/>
      <c r="Q366" s="258"/>
      <c r="R366" s="259"/>
      <c r="S366" s="260"/>
      <c r="T366" s="260"/>
      <c r="U366" s="260"/>
      <c r="V366" s="261"/>
      <c r="W366" s="226"/>
      <c r="X366" s="219"/>
      <c r="Y366" s="128"/>
      <c r="Z366" s="225" t="str">
        <f>IFERROR(VLOOKUP(Y366, 【参考】数式用!$A$4:$B$54, 2, FALSE), "")</f>
        <v/>
      </c>
    </row>
    <row r="367" spans="2:26" ht="37.799999999999997" customHeight="1">
      <c r="B367" s="250">
        <f t="shared" si="6"/>
        <v>328</v>
      </c>
      <c r="C367" s="252"/>
      <c r="D367" s="253"/>
      <c r="E367" s="253"/>
      <c r="F367" s="253"/>
      <c r="G367" s="253"/>
      <c r="H367" s="253"/>
      <c r="I367" s="253"/>
      <c r="J367" s="253"/>
      <c r="K367" s="253"/>
      <c r="L367" s="254"/>
      <c r="M367" s="256"/>
      <c r="N367" s="257"/>
      <c r="O367" s="257"/>
      <c r="P367" s="257"/>
      <c r="Q367" s="258"/>
      <c r="R367" s="259"/>
      <c r="S367" s="260"/>
      <c r="T367" s="260"/>
      <c r="U367" s="260"/>
      <c r="V367" s="261"/>
      <c r="W367" s="226"/>
      <c r="X367" s="219"/>
      <c r="Y367" s="128"/>
      <c r="Z367" s="225" t="str">
        <f>IFERROR(VLOOKUP(Y367, 【参考】数式用!$A$4:$B$54, 2, FALSE), "")</f>
        <v/>
      </c>
    </row>
    <row r="368" spans="2:26" ht="37.799999999999997" customHeight="1">
      <c r="B368" s="250">
        <f t="shared" si="6"/>
        <v>329</v>
      </c>
      <c r="C368" s="252"/>
      <c r="D368" s="253"/>
      <c r="E368" s="253"/>
      <c r="F368" s="253"/>
      <c r="G368" s="253"/>
      <c r="H368" s="253"/>
      <c r="I368" s="253"/>
      <c r="J368" s="253"/>
      <c r="K368" s="253"/>
      <c r="L368" s="254"/>
      <c r="M368" s="256"/>
      <c r="N368" s="257"/>
      <c r="O368" s="257"/>
      <c r="P368" s="257"/>
      <c r="Q368" s="258"/>
      <c r="R368" s="259"/>
      <c r="S368" s="260"/>
      <c r="T368" s="260"/>
      <c r="U368" s="260"/>
      <c r="V368" s="261"/>
      <c r="W368" s="226"/>
      <c r="X368" s="219"/>
      <c r="Y368" s="128"/>
      <c r="Z368" s="225" t="str">
        <f>IFERROR(VLOOKUP(Y368, 【参考】数式用!$A$4:$B$54, 2, FALSE), "")</f>
        <v/>
      </c>
    </row>
    <row r="369" spans="2:26" ht="37.799999999999997" customHeight="1">
      <c r="B369" s="250">
        <f t="shared" si="6"/>
        <v>330</v>
      </c>
      <c r="C369" s="252"/>
      <c r="D369" s="253"/>
      <c r="E369" s="253"/>
      <c r="F369" s="253"/>
      <c r="G369" s="253"/>
      <c r="H369" s="253"/>
      <c r="I369" s="253"/>
      <c r="J369" s="253"/>
      <c r="K369" s="253"/>
      <c r="L369" s="254"/>
      <c r="M369" s="256"/>
      <c r="N369" s="257"/>
      <c r="O369" s="257"/>
      <c r="P369" s="257"/>
      <c r="Q369" s="258"/>
      <c r="R369" s="259"/>
      <c r="S369" s="260"/>
      <c r="T369" s="260"/>
      <c r="U369" s="260"/>
      <c r="V369" s="261"/>
      <c r="W369" s="226"/>
      <c r="X369" s="219"/>
      <c r="Y369" s="128"/>
      <c r="Z369" s="225" t="str">
        <f>IFERROR(VLOOKUP(Y369, 【参考】数式用!$A$4:$B$54, 2, FALSE), "")</f>
        <v/>
      </c>
    </row>
    <row r="370" spans="2:26" ht="37.799999999999997" customHeight="1">
      <c r="B370" s="250">
        <f t="shared" si="6"/>
        <v>331</v>
      </c>
      <c r="C370" s="252"/>
      <c r="D370" s="253"/>
      <c r="E370" s="253"/>
      <c r="F370" s="253"/>
      <c r="G370" s="253"/>
      <c r="H370" s="253"/>
      <c r="I370" s="253"/>
      <c r="J370" s="253"/>
      <c r="K370" s="253"/>
      <c r="L370" s="254"/>
      <c r="M370" s="256"/>
      <c r="N370" s="257"/>
      <c r="O370" s="257"/>
      <c r="P370" s="257"/>
      <c r="Q370" s="258"/>
      <c r="R370" s="259"/>
      <c r="S370" s="260"/>
      <c r="T370" s="260"/>
      <c r="U370" s="260"/>
      <c r="V370" s="261"/>
      <c r="W370" s="226"/>
      <c r="X370" s="219"/>
      <c r="Y370" s="128"/>
      <c r="Z370" s="225" t="str">
        <f>IFERROR(VLOOKUP(Y370, 【参考】数式用!$A$4:$B$54, 2, FALSE), "")</f>
        <v/>
      </c>
    </row>
    <row r="371" spans="2:26" ht="37.799999999999997" customHeight="1">
      <c r="B371" s="250">
        <f t="shared" si="6"/>
        <v>332</v>
      </c>
      <c r="C371" s="252"/>
      <c r="D371" s="253"/>
      <c r="E371" s="253"/>
      <c r="F371" s="253"/>
      <c r="G371" s="253"/>
      <c r="H371" s="253"/>
      <c r="I371" s="253"/>
      <c r="J371" s="253"/>
      <c r="K371" s="253"/>
      <c r="L371" s="254"/>
      <c r="M371" s="256"/>
      <c r="N371" s="257"/>
      <c r="O371" s="257"/>
      <c r="P371" s="257"/>
      <c r="Q371" s="258"/>
      <c r="R371" s="259"/>
      <c r="S371" s="260"/>
      <c r="T371" s="260"/>
      <c r="U371" s="260"/>
      <c r="V371" s="261"/>
      <c r="W371" s="226"/>
      <c r="X371" s="219"/>
      <c r="Y371" s="128"/>
      <c r="Z371" s="225" t="str">
        <f>IFERROR(VLOOKUP(Y371, 【参考】数式用!$A$4:$B$54, 2, FALSE), "")</f>
        <v/>
      </c>
    </row>
    <row r="372" spans="2:26" ht="37.799999999999997" customHeight="1">
      <c r="B372" s="250">
        <f t="shared" si="6"/>
        <v>333</v>
      </c>
      <c r="C372" s="252"/>
      <c r="D372" s="253"/>
      <c r="E372" s="253"/>
      <c r="F372" s="253"/>
      <c r="G372" s="253"/>
      <c r="H372" s="253"/>
      <c r="I372" s="253"/>
      <c r="J372" s="253"/>
      <c r="K372" s="253"/>
      <c r="L372" s="254"/>
      <c r="M372" s="256"/>
      <c r="N372" s="257"/>
      <c r="O372" s="257"/>
      <c r="P372" s="257"/>
      <c r="Q372" s="258"/>
      <c r="R372" s="259"/>
      <c r="S372" s="260"/>
      <c r="T372" s="260"/>
      <c r="U372" s="260"/>
      <c r="V372" s="261"/>
      <c r="W372" s="226"/>
      <c r="X372" s="219"/>
      <c r="Y372" s="128"/>
      <c r="Z372" s="225" t="str">
        <f>IFERROR(VLOOKUP(Y372, 【参考】数式用!$A$4:$B$54, 2, FALSE), "")</f>
        <v/>
      </c>
    </row>
    <row r="373" spans="2:26" ht="37.799999999999997" customHeight="1">
      <c r="B373" s="250">
        <f t="shared" si="6"/>
        <v>334</v>
      </c>
      <c r="C373" s="252"/>
      <c r="D373" s="253"/>
      <c r="E373" s="253"/>
      <c r="F373" s="253"/>
      <c r="G373" s="253"/>
      <c r="H373" s="253"/>
      <c r="I373" s="253"/>
      <c r="J373" s="253"/>
      <c r="K373" s="253"/>
      <c r="L373" s="254"/>
      <c r="M373" s="256"/>
      <c r="N373" s="257"/>
      <c r="O373" s="257"/>
      <c r="P373" s="257"/>
      <c r="Q373" s="258"/>
      <c r="R373" s="259"/>
      <c r="S373" s="260"/>
      <c r="T373" s="260"/>
      <c r="U373" s="260"/>
      <c r="V373" s="261"/>
      <c r="W373" s="226"/>
      <c r="X373" s="219"/>
      <c r="Y373" s="128"/>
      <c r="Z373" s="225" t="str">
        <f>IFERROR(VLOOKUP(Y373, 【参考】数式用!$A$4:$B$54, 2, FALSE), "")</f>
        <v/>
      </c>
    </row>
    <row r="374" spans="2:26" ht="37.799999999999997" customHeight="1">
      <c r="B374" s="250">
        <f t="shared" si="6"/>
        <v>335</v>
      </c>
      <c r="C374" s="252"/>
      <c r="D374" s="253"/>
      <c r="E374" s="253"/>
      <c r="F374" s="253"/>
      <c r="G374" s="253"/>
      <c r="H374" s="253"/>
      <c r="I374" s="253"/>
      <c r="J374" s="253"/>
      <c r="K374" s="253"/>
      <c r="L374" s="254"/>
      <c r="M374" s="256"/>
      <c r="N374" s="257"/>
      <c r="O374" s="257"/>
      <c r="P374" s="257"/>
      <c r="Q374" s="258"/>
      <c r="R374" s="259"/>
      <c r="S374" s="260"/>
      <c r="T374" s="260"/>
      <c r="U374" s="260"/>
      <c r="V374" s="261"/>
      <c r="W374" s="226"/>
      <c r="X374" s="219"/>
      <c r="Y374" s="128"/>
      <c r="Z374" s="225" t="str">
        <f>IFERROR(VLOOKUP(Y374, 【参考】数式用!$A$4:$B$54, 2, FALSE), "")</f>
        <v/>
      </c>
    </row>
    <row r="375" spans="2:26" ht="37.799999999999997" customHeight="1">
      <c r="B375" s="250">
        <f t="shared" si="6"/>
        <v>336</v>
      </c>
      <c r="C375" s="252"/>
      <c r="D375" s="253"/>
      <c r="E375" s="253"/>
      <c r="F375" s="253"/>
      <c r="G375" s="253"/>
      <c r="H375" s="253"/>
      <c r="I375" s="253"/>
      <c r="J375" s="253"/>
      <c r="K375" s="253"/>
      <c r="L375" s="254"/>
      <c r="M375" s="256"/>
      <c r="N375" s="257"/>
      <c r="O375" s="257"/>
      <c r="P375" s="257"/>
      <c r="Q375" s="258"/>
      <c r="R375" s="259"/>
      <c r="S375" s="260"/>
      <c r="T375" s="260"/>
      <c r="U375" s="260"/>
      <c r="V375" s="261"/>
      <c r="W375" s="226"/>
      <c r="X375" s="219"/>
      <c r="Y375" s="128"/>
      <c r="Z375" s="225" t="str">
        <f>IFERROR(VLOOKUP(Y375, 【参考】数式用!$A$4:$B$54, 2, FALSE), "")</f>
        <v/>
      </c>
    </row>
    <row r="376" spans="2:26" ht="37.799999999999997" customHeight="1">
      <c r="B376" s="250">
        <f t="shared" si="6"/>
        <v>337</v>
      </c>
      <c r="C376" s="252"/>
      <c r="D376" s="253"/>
      <c r="E376" s="253"/>
      <c r="F376" s="253"/>
      <c r="G376" s="253"/>
      <c r="H376" s="253"/>
      <c r="I376" s="253"/>
      <c r="J376" s="253"/>
      <c r="K376" s="253"/>
      <c r="L376" s="254"/>
      <c r="M376" s="256"/>
      <c r="N376" s="257"/>
      <c r="O376" s="257"/>
      <c r="P376" s="257"/>
      <c r="Q376" s="258"/>
      <c r="R376" s="259"/>
      <c r="S376" s="260"/>
      <c r="T376" s="260"/>
      <c r="U376" s="260"/>
      <c r="V376" s="261"/>
      <c r="W376" s="226"/>
      <c r="X376" s="219"/>
      <c r="Y376" s="128"/>
      <c r="Z376" s="225" t="str">
        <f>IFERROR(VLOOKUP(Y376, 【参考】数式用!$A$4:$B$54, 2, FALSE), "")</f>
        <v/>
      </c>
    </row>
    <row r="377" spans="2:26" ht="37.799999999999997" customHeight="1">
      <c r="B377" s="250">
        <f t="shared" si="6"/>
        <v>338</v>
      </c>
      <c r="C377" s="252"/>
      <c r="D377" s="253"/>
      <c r="E377" s="253"/>
      <c r="F377" s="253"/>
      <c r="G377" s="253"/>
      <c r="H377" s="253"/>
      <c r="I377" s="253"/>
      <c r="J377" s="253"/>
      <c r="K377" s="253"/>
      <c r="L377" s="254"/>
      <c r="M377" s="256"/>
      <c r="N377" s="257"/>
      <c r="O377" s="257"/>
      <c r="P377" s="257"/>
      <c r="Q377" s="258"/>
      <c r="R377" s="259"/>
      <c r="S377" s="260"/>
      <c r="T377" s="260"/>
      <c r="U377" s="260"/>
      <c r="V377" s="261"/>
      <c r="W377" s="226"/>
      <c r="X377" s="219"/>
      <c r="Y377" s="128"/>
      <c r="Z377" s="225" t="str">
        <f>IFERROR(VLOOKUP(Y377, 【参考】数式用!$A$4:$B$54, 2, FALSE), "")</f>
        <v/>
      </c>
    </row>
    <row r="378" spans="2:26" ht="37.799999999999997" customHeight="1">
      <c r="B378" s="250">
        <f t="shared" si="6"/>
        <v>339</v>
      </c>
      <c r="C378" s="252"/>
      <c r="D378" s="253"/>
      <c r="E378" s="253"/>
      <c r="F378" s="253"/>
      <c r="G378" s="253"/>
      <c r="H378" s="253"/>
      <c r="I378" s="253"/>
      <c r="J378" s="253"/>
      <c r="K378" s="253"/>
      <c r="L378" s="254"/>
      <c r="M378" s="256"/>
      <c r="N378" s="257"/>
      <c r="O378" s="257"/>
      <c r="P378" s="257"/>
      <c r="Q378" s="258"/>
      <c r="R378" s="259"/>
      <c r="S378" s="260"/>
      <c r="T378" s="260"/>
      <c r="U378" s="260"/>
      <c r="V378" s="261"/>
      <c r="W378" s="226"/>
      <c r="X378" s="219"/>
      <c r="Y378" s="128"/>
      <c r="Z378" s="225" t="str">
        <f>IFERROR(VLOOKUP(Y378, 【参考】数式用!$A$4:$B$54, 2, FALSE), "")</f>
        <v/>
      </c>
    </row>
    <row r="379" spans="2:26" ht="37.799999999999997" customHeight="1">
      <c r="B379" s="250">
        <f t="shared" si="6"/>
        <v>340</v>
      </c>
      <c r="C379" s="252"/>
      <c r="D379" s="253"/>
      <c r="E379" s="253"/>
      <c r="F379" s="253"/>
      <c r="G379" s="253"/>
      <c r="H379" s="253"/>
      <c r="I379" s="253"/>
      <c r="J379" s="253"/>
      <c r="K379" s="253"/>
      <c r="L379" s="254"/>
      <c r="M379" s="256"/>
      <c r="N379" s="257"/>
      <c r="O379" s="257"/>
      <c r="P379" s="257"/>
      <c r="Q379" s="258"/>
      <c r="R379" s="259"/>
      <c r="S379" s="260"/>
      <c r="T379" s="260"/>
      <c r="U379" s="260"/>
      <c r="V379" s="261"/>
      <c r="W379" s="226"/>
      <c r="X379" s="219"/>
      <c r="Y379" s="128"/>
      <c r="Z379" s="225" t="str">
        <f>IFERROR(VLOOKUP(Y379, 【参考】数式用!$A$4:$B$54, 2, FALSE), "")</f>
        <v/>
      </c>
    </row>
    <row r="380" spans="2:26" ht="37.799999999999997" customHeight="1">
      <c r="B380" s="250">
        <f t="shared" si="6"/>
        <v>341</v>
      </c>
      <c r="C380" s="252"/>
      <c r="D380" s="253"/>
      <c r="E380" s="253"/>
      <c r="F380" s="253"/>
      <c r="G380" s="253"/>
      <c r="H380" s="253"/>
      <c r="I380" s="253"/>
      <c r="J380" s="253"/>
      <c r="K380" s="253"/>
      <c r="L380" s="254"/>
      <c r="M380" s="256"/>
      <c r="N380" s="257"/>
      <c r="O380" s="257"/>
      <c r="P380" s="257"/>
      <c r="Q380" s="258"/>
      <c r="R380" s="259"/>
      <c r="S380" s="260"/>
      <c r="T380" s="260"/>
      <c r="U380" s="260"/>
      <c r="V380" s="261"/>
      <c r="W380" s="226"/>
      <c r="X380" s="219"/>
      <c r="Y380" s="128"/>
      <c r="Z380" s="225" t="str">
        <f>IFERROR(VLOOKUP(Y380, 【参考】数式用!$A$4:$B$54, 2, FALSE), "")</f>
        <v/>
      </c>
    </row>
    <row r="381" spans="2:26" ht="37.799999999999997" customHeight="1">
      <c r="B381" s="250">
        <f t="shared" si="6"/>
        <v>342</v>
      </c>
      <c r="C381" s="252"/>
      <c r="D381" s="253"/>
      <c r="E381" s="253"/>
      <c r="F381" s="253"/>
      <c r="G381" s="253"/>
      <c r="H381" s="253"/>
      <c r="I381" s="253"/>
      <c r="J381" s="253"/>
      <c r="K381" s="253"/>
      <c r="L381" s="254"/>
      <c r="M381" s="256"/>
      <c r="N381" s="257"/>
      <c r="O381" s="257"/>
      <c r="P381" s="257"/>
      <c r="Q381" s="258"/>
      <c r="R381" s="259"/>
      <c r="S381" s="260"/>
      <c r="T381" s="260"/>
      <c r="U381" s="260"/>
      <c r="V381" s="261"/>
      <c r="W381" s="226"/>
      <c r="X381" s="219"/>
      <c r="Y381" s="128"/>
      <c r="Z381" s="225" t="str">
        <f>IFERROR(VLOOKUP(Y381, 【参考】数式用!$A$4:$B$54, 2, FALSE), "")</f>
        <v/>
      </c>
    </row>
    <row r="382" spans="2:26" ht="37.799999999999997" customHeight="1">
      <c r="B382" s="250">
        <f t="shared" si="6"/>
        <v>343</v>
      </c>
      <c r="C382" s="252"/>
      <c r="D382" s="253"/>
      <c r="E382" s="253"/>
      <c r="F382" s="253"/>
      <c r="G382" s="253"/>
      <c r="H382" s="253"/>
      <c r="I382" s="253"/>
      <c r="J382" s="253"/>
      <c r="K382" s="253"/>
      <c r="L382" s="254"/>
      <c r="M382" s="256"/>
      <c r="N382" s="257"/>
      <c r="O382" s="257"/>
      <c r="P382" s="257"/>
      <c r="Q382" s="258"/>
      <c r="R382" s="259"/>
      <c r="S382" s="260"/>
      <c r="T382" s="260"/>
      <c r="U382" s="260"/>
      <c r="V382" s="261"/>
      <c r="W382" s="226"/>
      <c r="X382" s="219"/>
      <c r="Y382" s="128"/>
      <c r="Z382" s="225" t="str">
        <f>IFERROR(VLOOKUP(Y382, 【参考】数式用!$A$4:$B$54, 2, FALSE), "")</f>
        <v/>
      </c>
    </row>
    <row r="383" spans="2:26" ht="37.799999999999997" customHeight="1">
      <c r="B383" s="250">
        <f t="shared" si="6"/>
        <v>344</v>
      </c>
      <c r="C383" s="252"/>
      <c r="D383" s="253"/>
      <c r="E383" s="253"/>
      <c r="F383" s="253"/>
      <c r="G383" s="253"/>
      <c r="H383" s="253"/>
      <c r="I383" s="253"/>
      <c r="J383" s="253"/>
      <c r="K383" s="253"/>
      <c r="L383" s="254"/>
      <c r="M383" s="256"/>
      <c r="N383" s="257"/>
      <c r="O383" s="257"/>
      <c r="P383" s="257"/>
      <c r="Q383" s="258"/>
      <c r="R383" s="259"/>
      <c r="S383" s="260"/>
      <c r="T383" s="260"/>
      <c r="U383" s="260"/>
      <c r="V383" s="261"/>
      <c r="W383" s="226"/>
      <c r="X383" s="219"/>
      <c r="Y383" s="128"/>
      <c r="Z383" s="225" t="str">
        <f>IFERROR(VLOOKUP(Y383, 【参考】数式用!$A$4:$B$54, 2, FALSE), "")</f>
        <v/>
      </c>
    </row>
    <row r="384" spans="2:26" ht="37.799999999999997" customHeight="1">
      <c r="B384" s="250">
        <f t="shared" si="6"/>
        <v>345</v>
      </c>
      <c r="C384" s="252"/>
      <c r="D384" s="253"/>
      <c r="E384" s="253"/>
      <c r="F384" s="253"/>
      <c r="G384" s="253"/>
      <c r="H384" s="253"/>
      <c r="I384" s="253"/>
      <c r="J384" s="253"/>
      <c r="K384" s="253"/>
      <c r="L384" s="254"/>
      <c r="M384" s="256"/>
      <c r="N384" s="257"/>
      <c r="O384" s="257"/>
      <c r="P384" s="257"/>
      <c r="Q384" s="258"/>
      <c r="R384" s="259"/>
      <c r="S384" s="260"/>
      <c r="T384" s="260"/>
      <c r="U384" s="260"/>
      <c r="V384" s="261"/>
      <c r="W384" s="226"/>
      <c r="X384" s="219"/>
      <c r="Y384" s="128"/>
      <c r="Z384" s="225" t="str">
        <f>IFERROR(VLOOKUP(Y384, 【参考】数式用!$A$4:$B$54, 2, FALSE), "")</f>
        <v/>
      </c>
    </row>
    <row r="385" spans="2:26" ht="37.799999999999997" customHeight="1">
      <c r="B385" s="250">
        <f t="shared" si="6"/>
        <v>346</v>
      </c>
      <c r="C385" s="252"/>
      <c r="D385" s="253"/>
      <c r="E385" s="253"/>
      <c r="F385" s="253"/>
      <c r="G385" s="253"/>
      <c r="H385" s="253"/>
      <c r="I385" s="253"/>
      <c r="J385" s="253"/>
      <c r="K385" s="253"/>
      <c r="L385" s="254"/>
      <c r="M385" s="256"/>
      <c r="N385" s="257"/>
      <c r="O385" s="257"/>
      <c r="P385" s="257"/>
      <c r="Q385" s="258"/>
      <c r="R385" s="259"/>
      <c r="S385" s="260"/>
      <c r="T385" s="260"/>
      <c r="U385" s="260"/>
      <c r="V385" s="261"/>
      <c r="W385" s="226"/>
      <c r="X385" s="219"/>
      <c r="Y385" s="128"/>
      <c r="Z385" s="225" t="str">
        <f>IFERROR(VLOOKUP(Y385, 【参考】数式用!$A$4:$B$54, 2, FALSE), "")</f>
        <v/>
      </c>
    </row>
    <row r="386" spans="2:26" ht="37.799999999999997" customHeight="1">
      <c r="B386" s="250">
        <f t="shared" si="6"/>
        <v>347</v>
      </c>
      <c r="C386" s="252"/>
      <c r="D386" s="253"/>
      <c r="E386" s="253"/>
      <c r="F386" s="253"/>
      <c r="G386" s="253"/>
      <c r="H386" s="253"/>
      <c r="I386" s="253"/>
      <c r="J386" s="253"/>
      <c r="K386" s="253"/>
      <c r="L386" s="254"/>
      <c r="M386" s="256"/>
      <c r="N386" s="257"/>
      <c r="O386" s="257"/>
      <c r="P386" s="257"/>
      <c r="Q386" s="258"/>
      <c r="R386" s="259"/>
      <c r="S386" s="260"/>
      <c r="T386" s="260"/>
      <c r="U386" s="260"/>
      <c r="V386" s="261"/>
      <c r="W386" s="226"/>
      <c r="X386" s="219"/>
      <c r="Y386" s="128"/>
      <c r="Z386" s="225" t="str">
        <f>IFERROR(VLOOKUP(Y386, 【参考】数式用!$A$4:$B$54, 2, FALSE), "")</f>
        <v/>
      </c>
    </row>
    <row r="387" spans="2:26" ht="37.799999999999997" customHeight="1">
      <c r="B387" s="250">
        <f t="shared" si="6"/>
        <v>348</v>
      </c>
      <c r="C387" s="252"/>
      <c r="D387" s="253"/>
      <c r="E387" s="253"/>
      <c r="F387" s="253"/>
      <c r="G387" s="253"/>
      <c r="H387" s="253"/>
      <c r="I387" s="253"/>
      <c r="J387" s="253"/>
      <c r="K387" s="253"/>
      <c r="L387" s="254"/>
      <c r="M387" s="256"/>
      <c r="N387" s="257"/>
      <c r="O387" s="257"/>
      <c r="P387" s="257"/>
      <c r="Q387" s="258"/>
      <c r="R387" s="259"/>
      <c r="S387" s="260"/>
      <c r="T387" s="260"/>
      <c r="U387" s="260"/>
      <c r="V387" s="261"/>
      <c r="W387" s="226"/>
      <c r="X387" s="219"/>
      <c r="Y387" s="128"/>
      <c r="Z387" s="225" t="str">
        <f>IFERROR(VLOOKUP(Y387, 【参考】数式用!$A$4:$B$54, 2, FALSE), "")</f>
        <v/>
      </c>
    </row>
    <row r="388" spans="2:26" ht="37.799999999999997" customHeight="1">
      <c r="B388" s="250">
        <f t="shared" si="6"/>
        <v>349</v>
      </c>
      <c r="C388" s="252"/>
      <c r="D388" s="253"/>
      <c r="E388" s="253"/>
      <c r="F388" s="253"/>
      <c r="G388" s="253"/>
      <c r="H388" s="253"/>
      <c r="I388" s="253"/>
      <c r="J388" s="253"/>
      <c r="K388" s="253"/>
      <c r="L388" s="254"/>
      <c r="M388" s="255"/>
      <c r="N388" s="255"/>
      <c r="O388" s="255"/>
      <c r="P388" s="255"/>
      <c r="Q388" s="255"/>
      <c r="R388" s="255"/>
      <c r="S388" s="255"/>
      <c r="T388" s="255"/>
      <c r="U388" s="255"/>
      <c r="V388" s="255"/>
      <c r="W388" s="126"/>
      <c r="X388" s="219"/>
      <c r="Y388" s="128"/>
      <c r="Z388" s="225" t="str">
        <f>IFERROR(VLOOKUP(Y388, 【参考】数式用!$A$4:$B$54, 2, FALSE), "")</f>
        <v/>
      </c>
    </row>
    <row r="389" spans="2:26" ht="37.799999999999997" customHeight="1">
      <c r="B389" s="250">
        <f t="shared" si="6"/>
        <v>350</v>
      </c>
      <c r="C389" s="252"/>
      <c r="D389" s="253"/>
      <c r="E389" s="253"/>
      <c r="F389" s="253"/>
      <c r="G389" s="253"/>
      <c r="H389" s="253"/>
      <c r="I389" s="253"/>
      <c r="J389" s="253"/>
      <c r="K389" s="253"/>
      <c r="L389" s="254"/>
      <c r="M389" s="255"/>
      <c r="N389" s="255"/>
      <c r="O389" s="255"/>
      <c r="P389" s="255"/>
      <c r="Q389" s="255"/>
      <c r="R389" s="255"/>
      <c r="S389" s="255"/>
      <c r="T389" s="255"/>
      <c r="U389" s="255"/>
      <c r="V389" s="255"/>
      <c r="W389" s="126"/>
      <c r="X389" s="219"/>
      <c r="Y389" s="128"/>
      <c r="Z389" s="225" t="str">
        <f>IFERROR(VLOOKUP(Y389, 【参考】数式用!$A$4:$B$54, 2, FALSE), "")</f>
        <v/>
      </c>
    </row>
    <row r="390" spans="2:26" ht="37.799999999999997" customHeight="1">
      <c r="B390" s="250">
        <f t="shared" si="6"/>
        <v>351</v>
      </c>
      <c r="C390" s="252"/>
      <c r="D390" s="253"/>
      <c r="E390" s="253"/>
      <c r="F390" s="253"/>
      <c r="G390" s="253"/>
      <c r="H390" s="253"/>
      <c r="I390" s="253"/>
      <c r="J390" s="253"/>
      <c r="K390" s="253"/>
      <c r="L390" s="254"/>
      <c r="M390" s="255"/>
      <c r="N390" s="255"/>
      <c r="O390" s="255"/>
      <c r="P390" s="255"/>
      <c r="Q390" s="255"/>
      <c r="R390" s="255"/>
      <c r="S390" s="255"/>
      <c r="T390" s="255"/>
      <c r="U390" s="255"/>
      <c r="V390" s="255"/>
      <c r="W390" s="126"/>
      <c r="X390" s="219"/>
      <c r="Y390" s="128"/>
      <c r="Z390" s="225" t="str">
        <f>IFERROR(VLOOKUP(Y390, 【参考】数式用!$A$4:$B$54, 2, FALSE), "")</f>
        <v/>
      </c>
    </row>
    <row r="391" spans="2:26" ht="37.799999999999997" customHeight="1">
      <c r="B391" s="250">
        <f t="shared" si="6"/>
        <v>352</v>
      </c>
      <c r="C391" s="252"/>
      <c r="D391" s="253"/>
      <c r="E391" s="253"/>
      <c r="F391" s="253"/>
      <c r="G391" s="253"/>
      <c r="H391" s="253"/>
      <c r="I391" s="253"/>
      <c r="J391" s="253"/>
      <c r="K391" s="253"/>
      <c r="L391" s="254"/>
      <c r="M391" s="255"/>
      <c r="N391" s="255"/>
      <c r="O391" s="255"/>
      <c r="P391" s="255"/>
      <c r="Q391" s="255"/>
      <c r="R391" s="255"/>
      <c r="S391" s="255"/>
      <c r="T391" s="255"/>
      <c r="U391" s="255"/>
      <c r="V391" s="255"/>
      <c r="W391" s="126"/>
      <c r="X391" s="219"/>
      <c r="Y391" s="128"/>
      <c r="Z391" s="225" t="str">
        <f>IFERROR(VLOOKUP(Y391, 【参考】数式用!$A$4:$B$54, 2, FALSE), "")</f>
        <v/>
      </c>
    </row>
    <row r="392" spans="2:26" ht="37.799999999999997" customHeight="1">
      <c r="B392" s="250">
        <f t="shared" si="6"/>
        <v>353</v>
      </c>
      <c r="C392" s="252"/>
      <c r="D392" s="253"/>
      <c r="E392" s="253"/>
      <c r="F392" s="253"/>
      <c r="G392" s="253"/>
      <c r="H392" s="253"/>
      <c r="I392" s="253"/>
      <c r="J392" s="253"/>
      <c r="K392" s="253"/>
      <c r="L392" s="254"/>
      <c r="M392" s="255"/>
      <c r="N392" s="255"/>
      <c r="O392" s="255"/>
      <c r="P392" s="255"/>
      <c r="Q392" s="255"/>
      <c r="R392" s="255"/>
      <c r="S392" s="255"/>
      <c r="T392" s="255"/>
      <c r="U392" s="255"/>
      <c r="V392" s="255"/>
      <c r="W392" s="126"/>
      <c r="X392" s="219"/>
      <c r="Y392" s="128"/>
      <c r="Z392" s="225" t="str">
        <f>IFERROR(VLOOKUP(Y392, 【参考】数式用!$A$4:$B$54, 2, FALSE), "")</f>
        <v/>
      </c>
    </row>
    <row r="393" spans="2:26" ht="37.799999999999997" customHeight="1">
      <c r="B393" s="250">
        <f t="shared" si="6"/>
        <v>354</v>
      </c>
      <c r="C393" s="252"/>
      <c r="D393" s="253"/>
      <c r="E393" s="253"/>
      <c r="F393" s="253"/>
      <c r="G393" s="253"/>
      <c r="H393" s="253"/>
      <c r="I393" s="253"/>
      <c r="J393" s="253"/>
      <c r="K393" s="253"/>
      <c r="L393" s="254"/>
      <c r="M393" s="255"/>
      <c r="N393" s="255"/>
      <c r="O393" s="255"/>
      <c r="P393" s="255"/>
      <c r="Q393" s="255"/>
      <c r="R393" s="255"/>
      <c r="S393" s="255"/>
      <c r="T393" s="255"/>
      <c r="U393" s="255"/>
      <c r="V393" s="255"/>
      <c r="W393" s="126"/>
      <c r="X393" s="219"/>
      <c r="Y393" s="128"/>
      <c r="Z393" s="225" t="str">
        <f>IFERROR(VLOOKUP(Y393, 【参考】数式用!$A$4:$B$54, 2, FALSE), "")</f>
        <v/>
      </c>
    </row>
    <row r="394" spans="2:26" ht="37.799999999999997" customHeight="1">
      <c r="B394" s="250">
        <f t="shared" si="6"/>
        <v>355</v>
      </c>
      <c r="C394" s="252"/>
      <c r="D394" s="253"/>
      <c r="E394" s="253"/>
      <c r="F394" s="253"/>
      <c r="G394" s="253"/>
      <c r="H394" s="253"/>
      <c r="I394" s="253"/>
      <c r="J394" s="253"/>
      <c r="K394" s="253"/>
      <c r="L394" s="254"/>
      <c r="M394" s="255"/>
      <c r="N394" s="255"/>
      <c r="O394" s="255"/>
      <c r="P394" s="255"/>
      <c r="Q394" s="255"/>
      <c r="R394" s="255"/>
      <c r="S394" s="255"/>
      <c r="T394" s="255"/>
      <c r="U394" s="255"/>
      <c r="V394" s="255"/>
      <c r="W394" s="126"/>
      <c r="X394" s="219"/>
      <c r="Y394" s="128"/>
      <c r="Z394" s="225" t="str">
        <f>IFERROR(VLOOKUP(Y394, 【参考】数式用!$A$4:$B$54, 2, FALSE), "")</f>
        <v/>
      </c>
    </row>
    <row r="395" spans="2:26" ht="37.799999999999997" customHeight="1">
      <c r="B395" s="250">
        <f t="shared" si="6"/>
        <v>356</v>
      </c>
      <c r="C395" s="252"/>
      <c r="D395" s="253"/>
      <c r="E395" s="253"/>
      <c r="F395" s="253"/>
      <c r="G395" s="253"/>
      <c r="H395" s="253"/>
      <c r="I395" s="253"/>
      <c r="J395" s="253"/>
      <c r="K395" s="253"/>
      <c r="L395" s="254"/>
      <c r="M395" s="255"/>
      <c r="N395" s="255"/>
      <c r="O395" s="255"/>
      <c r="P395" s="255"/>
      <c r="Q395" s="255"/>
      <c r="R395" s="255"/>
      <c r="S395" s="255"/>
      <c r="T395" s="255"/>
      <c r="U395" s="255"/>
      <c r="V395" s="255"/>
      <c r="W395" s="126"/>
      <c r="X395" s="219"/>
      <c r="Y395" s="128"/>
      <c r="Z395" s="225" t="str">
        <f>IFERROR(VLOOKUP(Y395, 【参考】数式用!$A$4:$B$54, 2, FALSE), "")</f>
        <v/>
      </c>
    </row>
    <row r="396" spans="2:26" ht="37.799999999999997" customHeight="1">
      <c r="B396" s="250">
        <f t="shared" si="6"/>
        <v>357</v>
      </c>
      <c r="C396" s="252"/>
      <c r="D396" s="253"/>
      <c r="E396" s="253"/>
      <c r="F396" s="253"/>
      <c r="G396" s="253"/>
      <c r="H396" s="253"/>
      <c r="I396" s="253"/>
      <c r="J396" s="253"/>
      <c r="K396" s="253"/>
      <c r="L396" s="254"/>
      <c r="M396" s="255"/>
      <c r="N396" s="255"/>
      <c r="O396" s="255"/>
      <c r="P396" s="255"/>
      <c r="Q396" s="255"/>
      <c r="R396" s="255"/>
      <c r="S396" s="255"/>
      <c r="T396" s="255"/>
      <c r="U396" s="255"/>
      <c r="V396" s="255"/>
      <c r="W396" s="126"/>
      <c r="X396" s="219"/>
      <c r="Y396" s="128"/>
      <c r="Z396" s="225" t="str">
        <f>IFERROR(VLOOKUP(Y396, 【参考】数式用!$A$4:$B$54, 2, FALSE), "")</f>
        <v/>
      </c>
    </row>
    <row r="397" spans="2:26" ht="37.799999999999997" customHeight="1">
      <c r="B397" s="250">
        <f t="shared" si="6"/>
        <v>358</v>
      </c>
      <c r="C397" s="252"/>
      <c r="D397" s="253"/>
      <c r="E397" s="253"/>
      <c r="F397" s="253"/>
      <c r="G397" s="253"/>
      <c r="H397" s="253"/>
      <c r="I397" s="253"/>
      <c r="J397" s="253"/>
      <c r="K397" s="253"/>
      <c r="L397" s="254"/>
      <c r="M397" s="255"/>
      <c r="N397" s="255"/>
      <c r="O397" s="255"/>
      <c r="P397" s="255"/>
      <c r="Q397" s="255"/>
      <c r="R397" s="255"/>
      <c r="S397" s="255"/>
      <c r="T397" s="255"/>
      <c r="U397" s="255"/>
      <c r="V397" s="255"/>
      <c r="W397" s="126"/>
      <c r="X397" s="219"/>
      <c r="Y397" s="128"/>
      <c r="Z397" s="225" t="str">
        <f>IFERROR(VLOOKUP(Y397, 【参考】数式用!$A$4:$B$54, 2, FALSE), "")</f>
        <v/>
      </c>
    </row>
    <row r="398" spans="2:26" ht="37.799999999999997" customHeight="1">
      <c r="B398" s="250">
        <f t="shared" si="6"/>
        <v>359</v>
      </c>
      <c r="C398" s="252"/>
      <c r="D398" s="253"/>
      <c r="E398" s="253"/>
      <c r="F398" s="253"/>
      <c r="G398" s="253"/>
      <c r="H398" s="253"/>
      <c r="I398" s="253"/>
      <c r="J398" s="253"/>
      <c r="K398" s="253"/>
      <c r="L398" s="254"/>
      <c r="M398" s="255"/>
      <c r="N398" s="255"/>
      <c r="O398" s="255"/>
      <c r="P398" s="255"/>
      <c r="Q398" s="255"/>
      <c r="R398" s="255"/>
      <c r="S398" s="255"/>
      <c r="T398" s="255"/>
      <c r="U398" s="255"/>
      <c r="V398" s="255"/>
      <c r="W398" s="126"/>
      <c r="X398" s="219"/>
      <c r="Y398" s="128"/>
      <c r="Z398" s="225" t="str">
        <f>IFERROR(VLOOKUP(Y398, 【参考】数式用!$A$4:$B$54, 2, FALSE), "")</f>
        <v/>
      </c>
    </row>
    <row r="399" spans="2:26" ht="37.799999999999997" customHeight="1">
      <c r="B399" s="250">
        <f t="shared" si="6"/>
        <v>360</v>
      </c>
      <c r="C399" s="252"/>
      <c r="D399" s="253"/>
      <c r="E399" s="253"/>
      <c r="F399" s="253"/>
      <c r="G399" s="253"/>
      <c r="H399" s="253"/>
      <c r="I399" s="253"/>
      <c r="J399" s="253"/>
      <c r="K399" s="253"/>
      <c r="L399" s="254"/>
      <c r="M399" s="255"/>
      <c r="N399" s="255"/>
      <c r="O399" s="255"/>
      <c r="P399" s="255"/>
      <c r="Q399" s="255"/>
      <c r="R399" s="255"/>
      <c r="S399" s="255"/>
      <c r="T399" s="255"/>
      <c r="U399" s="255"/>
      <c r="V399" s="255"/>
      <c r="W399" s="126"/>
      <c r="X399" s="219"/>
      <c r="Y399" s="128"/>
      <c r="Z399" s="225" t="str">
        <f>IFERROR(VLOOKUP(Y399, 【参考】数式用!$A$4:$B$54, 2, FALSE), "")</f>
        <v/>
      </c>
    </row>
    <row r="400" spans="2:26" ht="37.799999999999997" customHeight="1">
      <c r="B400" s="250">
        <f t="shared" si="6"/>
        <v>361</v>
      </c>
      <c r="C400" s="252"/>
      <c r="D400" s="253"/>
      <c r="E400" s="253"/>
      <c r="F400" s="253"/>
      <c r="G400" s="253"/>
      <c r="H400" s="253"/>
      <c r="I400" s="253"/>
      <c r="J400" s="253"/>
      <c r="K400" s="253"/>
      <c r="L400" s="254"/>
      <c r="M400" s="255"/>
      <c r="N400" s="255"/>
      <c r="O400" s="255"/>
      <c r="P400" s="255"/>
      <c r="Q400" s="255"/>
      <c r="R400" s="255"/>
      <c r="S400" s="255"/>
      <c r="T400" s="255"/>
      <c r="U400" s="255"/>
      <c r="V400" s="255"/>
      <c r="W400" s="126"/>
      <c r="X400" s="219"/>
      <c r="Y400" s="128"/>
      <c r="Z400" s="225" t="str">
        <f>IFERROR(VLOOKUP(Y400, 【参考】数式用!$A$4:$B$54, 2, FALSE), "")</f>
        <v/>
      </c>
    </row>
    <row r="401" spans="2:26" ht="37.799999999999997" customHeight="1">
      <c r="B401" s="250">
        <f t="shared" si="6"/>
        <v>362</v>
      </c>
      <c r="C401" s="252"/>
      <c r="D401" s="253"/>
      <c r="E401" s="253"/>
      <c r="F401" s="253"/>
      <c r="G401" s="253"/>
      <c r="H401" s="253"/>
      <c r="I401" s="253"/>
      <c r="J401" s="253"/>
      <c r="K401" s="253"/>
      <c r="L401" s="254"/>
      <c r="M401" s="255"/>
      <c r="N401" s="255"/>
      <c r="O401" s="255"/>
      <c r="P401" s="255"/>
      <c r="Q401" s="255"/>
      <c r="R401" s="255"/>
      <c r="S401" s="255"/>
      <c r="T401" s="255"/>
      <c r="U401" s="255"/>
      <c r="V401" s="255"/>
      <c r="W401" s="126"/>
      <c r="X401" s="219"/>
      <c r="Y401" s="128"/>
      <c r="Z401" s="225" t="str">
        <f>IFERROR(VLOOKUP(Y401, 【参考】数式用!$A$4:$B$54, 2, FALSE), "")</f>
        <v/>
      </c>
    </row>
    <row r="402" spans="2:26" ht="37.799999999999997" customHeight="1">
      <c r="B402" s="250">
        <f t="shared" si="6"/>
        <v>363</v>
      </c>
      <c r="C402" s="252"/>
      <c r="D402" s="253"/>
      <c r="E402" s="253"/>
      <c r="F402" s="253"/>
      <c r="G402" s="253"/>
      <c r="H402" s="253"/>
      <c r="I402" s="253"/>
      <c r="J402" s="253"/>
      <c r="K402" s="253"/>
      <c r="L402" s="254"/>
      <c r="M402" s="255"/>
      <c r="N402" s="255"/>
      <c r="O402" s="255"/>
      <c r="P402" s="255"/>
      <c r="Q402" s="255"/>
      <c r="R402" s="255"/>
      <c r="S402" s="255"/>
      <c r="T402" s="255"/>
      <c r="U402" s="255"/>
      <c r="V402" s="255"/>
      <c r="W402" s="126"/>
      <c r="X402" s="219"/>
      <c r="Y402" s="128"/>
      <c r="Z402" s="225" t="str">
        <f>IFERROR(VLOOKUP(Y402, 【参考】数式用!$A$4:$B$54, 2, FALSE), "")</f>
        <v/>
      </c>
    </row>
    <row r="403" spans="2:26" ht="37.799999999999997" customHeight="1">
      <c r="B403" s="250">
        <f t="shared" ref="B403:B435" si="7">B402+1</f>
        <v>364</v>
      </c>
      <c r="C403" s="252"/>
      <c r="D403" s="253"/>
      <c r="E403" s="253"/>
      <c r="F403" s="253"/>
      <c r="G403" s="253"/>
      <c r="H403" s="253"/>
      <c r="I403" s="253"/>
      <c r="J403" s="253"/>
      <c r="K403" s="253"/>
      <c r="L403" s="254"/>
      <c r="M403" s="255"/>
      <c r="N403" s="255"/>
      <c r="O403" s="255"/>
      <c r="P403" s="255"/>
      <c r="Q403" s="255"/>
      <c r="R403" s="255"/>
      <c r="S403" s="255"/>
      <c r="T403" s="255"/>
      <c r="U403" s="255"/>
      <c r="V403" s="255"/>
      <c r="W403" s="126"/>
      <c r="X403" s="219"/>
      <c r="Y403" s="128"/>
      <c r="Z403" s="225" t="str">
        <f>IFERROR(VLOOKUP(Y403, 【参考】数式用!$A$4:$B$54, 2, FALSE), "")</f>
        <v/>
      </c>
    </row>
    <row r="404" spans="2:26" ht="37.799999999999997" customHeight="1">
      <c r="B404" s="250">
        <f t="shared" si="7"/>
        <v>365</v>
      </c>
      <c r="C404" s="252"/>
      <c r="D404" s="253"/>
      <c r="E404" s="253"/>
      <c r="F404" s="253"/>
      <c r="G404" s="253"/>
      <c r="H404" s="253"/>
      <c r="I404" s="253"/>
      <c r="J404" s="253"/>
      <c r="K404" s="253"/>
      <c r="L404" s="254"/>
      <c r="M404" s="255"/>
      <c r="N404" s="255"/>
      <c r="O404" s="255"/>
      <c r="P404" s="255"/>
      <c r="Q404" s="255"/>
      <c r="R404" s="255"/>
      <c r="S404" s="255"/>
      <c r="T404" s="255"/>
      <c r="U404" s="255"/>
      <c r="V404" s="255"/>
      <c r="W404" s="126"/>
      <c r="X404" s="219"/>
      <c r="Y404" s="128"/>
      <c r="Z404" s="225" t="str">
        <f>IFERROR(VLOOKUP(Y404, 【参考】数式用!$A$4:$B$54, 2, FALSE), "")</f>
        <v/>
      </c>
    </row>
    <row r="405" spans="2:26" ht="37.799999999999997" customHeight="1">
      <c r="B405" s="250">
        <f t="shared" si="7"/>
        <v>366</v>
      </c>
      <c r="C405" s="252"/>
      <c r="D405" s="253"/>
      <c r="E405" s="253"/>
      <c r="F405" s="253"/>
      <c r="G405" s="253"/>
      <c r="H405" s="253"/>
      <c r="I405" s="253"/>
      <c r="J405" s="253"/>
      <c r="K405" s="253"/>
      <c r="L405" s="254"/>
      <c r="M405" s="255"/>
      <c r="N405" s="255"/>
      <c r="O405" s="255"/>
      <c r="P405" s="255"/>
      <c r="Q405" s="255"/>
      <c r="R405" s="255"/>
      <c r="S405" s="255"/>
      <c r="T405" s="255"/>
      <c r="U405" s="255"/>
      <c r="V405" s="255"/>
      <c r="W405" s="126"/>
      <c r="X405" s="219"/>
      <c r="Y405" s="128"/>
      <c r="Z405" s="225" t="str">
        <f>IFERROR(VLOOKUP(Y405, 【参考】数式用!$A$4:$B$54, 2, FALSE), "")</f>
        <v/>
      </c>
    </row>
    <row r="406" spans="2:26" ht="37.799999999999997" customHeight="1">
      <c r="B406" s="250">
        <f t="shared" si="7"/>
        <v>367</v>
      </c>
      <c r="C406" s="252"/>
      <c r="D406" s="253"/>
      <c r="E406" s="253"/>
      <c r="F406" s="253"/>
      <c r="G406" s="253"/>
      <c r="H406" s="253"/>
      <c r="I406" s="253"/>
      <c r="J406" s="253"/>
      <c r="K406" s="253"/>
      <c r="L406" s="254"/>
      <c r="M406" s="255"/>
      <c r="N406" s="255"/>
      <c r="O406" s="255"/>
      <c r="P406" s="255"/>
      <c r="Q406" s="255"/>
      <c r="R406" s="255"/>
      <c r="S406" s="255"/>
      <c r="T406" s="255"/>
      <c r="U406" s="255"/>
      <c r="V406" s="255"/>
      <c r="W406" s="126"/>
      <c r="X406" s="219"/>
      <c r="Y406" s="128"/>
      <c r="Z406" s="225" t="str">
        <f>IFERROR(VLOOKUP(Y406, 【参考】数式用!$A$4:$B$54, 2, FALSE), "")</f>
        <v/>
      </c>
    </row>
    <row r="407" spans="2:26" ht="37.799999999999997" customHeight="1">
      <c r="B407" s="250">
        <f t="shared" si="7"/>
        <v>368</v>
      </c>
      <c r="C407" s="252"/>
      <c r="D407" s="253"/>
      <c r="E407" s="253"/>
      <c r="F407" s="253"/>
      <c r="G407" s="253"/>
      <c r="H407" s="253"/>
      <c r="I407" s="253"/>
      <c r="J407" s="253"/>
      <c r="K407" s="253"/>
      <c r="L407" s="254"/>
      <c r="M407" s="255"/>
      <c r="N407" s="255"/>
      <c r="O407" s="255"/>
      <c r="P407" s="255"/>
      <c r="Q407" s="255"/>
      <c r="R407" s="255"/>
      <c r="S407" s="255"/>
      <c r="T407" s="255"/>
      <c r="U407" s="255"/>
      <c r="V407" s="255"/>
      <c r="W407" s="126"/>
      <c r="X407" s="219"/>
      <c r="Y407" s="128"/>
      <c r="Z407" s="225" t="str">
        <f>IFERROR(VLOOKUP(Y407, 【参考】数式用!$A$4:$B$54, 2, FALSE), "")</f>
        <v/>
      </c>
    </row>
    <row r="408" spans="2:26" ht="37.799999999999997" customHeight="1">
      <c r="B408" s="250">
        <f t="shared" si="7"/>
        <v>369</v>
      </c>
      <c r="C408" s="252"/>
      <c r="D408" s="253"/>
      <c r="E408" s="253"/>
      <c r="F408" s="253"/>
      <c r="G408" s="253"/>
      <c r="H408" s="253"/>
      <c r="I408" s="253"/>
      <c r="J408" s="253"/>
      <c r="K408" s="253"/>
      <c r="L408" s="254"/>
      <c r="M408" s="255"/>
      <c r="N408" s="255"/>
      <c r="O408" s="255"/>
      <c r="P408" s="255"/>
      <c r="Q408" s="255"/>
      <c r="R408" s="255"/>
      <c r="S408" s="255"/>
      <c r="T408" s="255"/>
      <c r="U408" s="255"/>
      <c r="V408" s="255"/>
      <c r="W408" s="126"/>
      <c r="X408" s="219"/>
      <c r="Y408" s="128"/>
      <c r="Z408" s="225" t="str">
        <f>IFERROR(VLOOKUP(Y408, 【参考】数式用!$A$4:$B$54, 2, FALSE), "")</f>
        <v/>
      </c>
    </row>
    <row r="409" spans="2:26" ht="37.799999999999997" customHeight="1">
      <c r="B409" s="250">
        <f t="shared" si="7"/>
        <v>370</v>
      </c>
      <c r="C409" s="252"/>
      <c r="D409" s="253"/>
      <c r="E409" s="253"/>
      <c r="F409" s="253"/>
      <c r="G409" s="253"/>
      <c r="H409" s="253"/>
      <c r="I409" s="253"/>
      <c r="J409" s="253"/>
      <c r="K409" s="253"/>
      <c r="L409" s="254"/>
      <c r="M409" s="255"/>
      <c r="N409" s="255"/>
      <c r="O409" s="255"/>
      <c r="P409" s="255"/>
      <c r="Q409" s="255"/>
      <c r="R409" s="255"/>
      <c r="S409" s="255"/>
      <c r="T409" s="255"/>
      <c r="U409" s="255"/>
      <c r="V409" s="255"/>
      <c r="W409" s="126"/>
      <c r="X409" s="219"/>
      <c r="Y409" s="128"/>
      <c r="Z409" s="225" t="str">
        <f>IFERROR(VLOOKUP(Y409, 【参考】数式用!$A$4:$B$54, 2, FALSE), "")</f>
        <v/>
      </c>
    </row>
    <row r="410" spans="2:26" ht="37.799999999999997" customHeight="1">
      <c r="B410" s="250">
        <f t="shared" si="7"/>
        <v>371</v>
      </c>
      <c r="C410" s="252"/>
      <c r="D410" s="253"/>
      <c r="E410" s="253"/>
      <c r="F410" s="253"/>
      <c r="G410" s="253"/>
      <c r="H410" s="253"/>
      <c r="I410" s="253"/>
      <c r="J410" s="253"/>
      <c r="K410" s="253"/>
      <c r="L410" s="254"/>
      <c r="M410" s="255"/>
      <c r="N410" s="255"/>
      <c r="O410" s="255"/>
      <c r="P410" s="255"/>
      <c r="Q410" s="255"/>
      <c r="R410" s="255"/>
      <c r="S410" s="255"/>
      <c r="T410" s="255"/>
      <c r="U410" s="255"/>
      <c r="V410" s="255"/>
      <c r="W410" s="126"/>
      <c r="X410" s="219"/>
      <c r="Y410" s="128"/>
      <c r="Z410" s="225" t="str">
        <f>IFERROR(VLOOKUP(Y410, 【参考】数式用!$A$4:$B$54, 2, FALSE), "")</f>
        <v/>
      </c>
    </row>
    <row r="411" spans="2:26" ht="37.799999999999997" customHeight="1">
      <c r="B411" s="250">
        <f t="shared" si="7"/>
        <v>372</v>
      </c>
      <c r="C411" s="252"/>
      <c r="D411" s="253"/>
      <c r="E411" s="253"/>
      <c r="F411" s="253"/>
      <c r="G411" s="253"/>
      <c r="H411" s="253"/>
      <c r="I411" s="253"/>
      <c r="J411" s="253"/>
      <c r="K411" s="253"/>
      <c r="L411" s="254"/>
      <c r="M411" s="255"/>
      <c r="N411" s="255"/>
      <c r="O411" s="255"/>
      <c r="P411" s="255"/>
      <c r="Q411" s="255"/>
      <c r="R411" s="255"/>
      <c r="S411" s="255"/>
      <c r="T411" s="255"/>
      <c r="U411" s="255"/>
      <c r="V411" s="255"/>
      <c r="W411" s="126"/>
      <c r="X411" s="219"/>
      <c r="Y411" s="128"/>
      <c r="Z411" s="225" t="str">
        <f>IFERROR(VLOOKUP(Y411, 【参考】数式用!$A$4:$B$54, 2, FALSE), "")</f>
        <v/>
      </c>
    </row>
    <row r="412" spans="2:26" ht="37.799999999999997" customHeight="1">
      <c r="B412" s="250">
        <f t="shared" si="7"/>
        <v>373</v>
      </c>
      <c r="C412" s="252"/>
      <c r="D412" s="253"/>
      <c r="E412" s="253"/>
      <c r="F412" s="253"/>
      <c r="G412" s="253"/>
      <c r="H412" s="253"/>
      <c r="I412" s="253"/>
      <c r="J412" s="253"/>
      <c r="K412" s="253"/>
      <c r="L412" s="254"/>
      <c r="M412" s="255"/>
      <c r="N412" s="255"/>
      <c r="O412" s="255"/>
      <c r="P412" s="255"/>
      <c r="Q412" s="255"/>
      <c r="R412" s="255"/>
      <c r="S412" s="255"/>
      <c r="T412" s="255"/>
      <c r="U412" s="255"/>
      <c r="V412" s="255"/>
      <c r="W412" s="126"/>
      <c r="X412" s="219"/>
      <c r="Y412" s="128"/>
      <c r="Z412" s="225" t="str">
        <f>IFERROR(VLOOKUP(Y412, 【参考】数式用!$A$4:$B$54, 2, FALSE), "")</f>
        <v/>
      </c>
    </row>
    <row r="413" spans="2:26" ht="37.799999999999997" customHeight="1">
      <c r="B413" s="250">
        <f t="shared" si="7"/>
        <v>374</v>
      </c>
      <c r="C413" s="252"/>
      <c r="D413" s="253"/>
      <c r="E413" s="253"/>
      <c r="F413" s="253"/>
      <c r="G413" s="253"/>
      <c r="H413" s="253"/>
      <c r="I413" s="253"/>
      <c r="J413" s="253"/>
      <c r="K413" s="253"/>
      <c r="L413" s="254"/>
      <c r="M413" s="255"/>
      <c r="N413" s="255"/>
      <c r="O413" s="255"/>
      <c r="P413" s="255"/>
      <c r="Q413" s="255"/>
      <c r="R413" s="255"/>
      <c r="S413" s="255"/>
      <c r="T413" s="255"/>
      <c r="U413" s="255"/>
      <c r="V413" s="255"/>
      <c r="W413" s="126"/>
      <c r="X413" s="219"/>
      <c r="Y413" s="128"/>
      <c r="Z413" s="225" t="str">
        <f>IFERROR(VLOOKUP(Y413, 【参考】数式用!$A$4:$B$54, 2, FALSE), "")</f>
        <v/>
      </c>
    </row>
    <row r="414" spans="2:26" ht="37.799999999999997" customHeight="1">
      <c r="B414" s="250">
        <f t="shared" si="7"/>
        <v>375</v>
      </c>
      <c r="C414" s="252"/>
      <c r="D414" s="253"/>
      <c r="E414" s="253"/>
      <c r="F414" s="253"/>
      <c r="G414" s="253"/>
      <c r="H414" s="253"/>
      <c r="I414" s="253"/>
      <c r="J414" s="253"/>
      <c r="K414" s="253"/>
      <c r="L414" s="254"/>
      <c r="M414" s="255"/>
      <c r="N414" s="255"/>
      <c r="O414" s="255"/>
      <c r="P414" s="255"/>
      <c r="Q414" s="255"/>
      <c r="R414" s="255"/>
      <c r="S414" s="255"/>
      <c r="T414" s="255"/>
      <c r="U414" s="255"/>
      <c r="V414" s="255"/>
      <c r="W414" s="126"/>
      <c r="X414" s="219"/>
      <c r="Y414" s="128"/>
      <c r="Z414" s="225" t="str">
        <f>IFERROR(VLOOKUP(Y414, 【参考】数式用!$A$4:$B$54, 2, FALSE), "")</f>
        <v/>
      </c>
    </row>
    <row r="415" spans="2:26" ht="37.799999999999997" customHeight="1">
      <c r="B415" s="250">
        <f t="shared" si="7"/>
        <v>376</v>
      </c>
      <c r="C415" s="252"/>
      <c r="D415" s="253"/>
      <c r="E415" s="253"/>
      <c r="F415" s="253"/>
      <c r="G415" s="253"/>
      <c r="H415" s="253"/>
      <c r="I415" s="253"/>
      <c r="J415" s="253"/>
      <c r="K415" s="253"/>
      <c r="L415" s="254"/>
      <c r="M415" s="255"/>
      <c r="N415" s="255"/>
      <c r="O415" s="255"/>
      <c r="P415" s="255"/>
      <c r="Q415" s="255"/>
      <c r="R415" s="255"/>
      <c r="S415" s="255"/>
      <c r="T415" s="255"/>
      <c r="U415" s="255"/>
      <c r="V415" s="255"/>
      <c r="W415" s="126"/>
      <c r="X415" s="219"/>
      <c r="Y415" s="128"/>
      <c r="Z415" s="225" t="str">
        <f>IFERROR(VLOOKUP(Y415, 【参考】数式用!$A$4:$B$54, 2, FALSE), "")</f>
        <v/>
      </c>
    </row>
    <row r="416" spans="2:26" ht="37.799999999999997" customHeight="1">
      <c r="B416" s="250">
        <f t="shared" si="7"/>
        <v>377</v>
      </c>
      <c r="C416" s="252"/>
      <c r="D416" s="253"/>
      <c r="E416" s="253"/>
      <c r="F416" s="253"/>
      <c r="G416" s="253"/>
      <c r="H416" s="253"/>
      <c r="I416" s="253"/>
      <c r="J416" s="253"/>
      <c r="K416" s="253"/>
      <c r="L416" s="254"/>
      <c r="M416" s="255"/>
      <c r="N416" s="255"/>
      <c r="O416" s="255"/>
      <c r="P416" s="255"/>
      <c r="Q416" s="255"/>
      <c r="R416" s="255"/>
      <c r="S416" s="255"/>
      <c r="T416" s="255"/>
      <c r="U416" s="255"/>
      <c r="V416" s="255"/>
      <c r="W416" s="126"/>
      <c r="X416" s="219"/>
      <c r="Y416" s="128"/>
      <c r="Z416" s="225" t="str">
        <f>IFERROR(VLOOKUP(Y416, 【参考】数式用!$A$4:$B$54, 2, FALSE), "")</f>
        <v/>
      </c>
    </row>
    <row r="417" spans="2:26" ht="37.799999999999997" customHeight="1">
      <c r="B417" s="250">
        <f t="shared" si="7"/>
        <v>378</v>
      </c>
      <c r="C417" s="252"/>
      <c r="D417" s="253"/>
      <c r="E417" s="253"/>
      <c r="F417" s="253"/>
      <c r="G417" s="253"/>
      <c r="H417" s="253"/>
      <c r="I417" s="253"/>
      <c r="J417" s="253"/>
      <c r="K417" s="253"/>
      <c r="L417" s="254"/>
      <c r="M417" s="255"/>
      <c r="N417" s="255"/>
      <c r="O417" s="255"/>
      <c r="P417" s="255"/>
      <c r="Q417" s="255"/>
      <c r="R417" s="255"/>
      <c r="S417" s="255"/>
      <c r="T417" s="255"/>
      <c r="U417" s="255"/>
      <c r="V417" s="255"/>
      <c r="W417" s="126"/>
      <c r="X417" s="219"/>
      <c r="Y417" s="128"/>
      <c r="Z417" s="225" t="str">
        <f>IFERROR(VLOOKUP(Y417, 【参考】数式用!$A$4:$B$54, 2, FALSE), "")</f>
        <v/>
      </c>
    </row>
    <row r="418" spans="2:26" ht="37.799999999999997" customHeight="1">
      <c r="B418" s="250">
        <f t="shared" si="7"/>
        <v>379</v>
      </c>
      <c r="C418" s="252"/>
      <c r="D418" s="253"/>
      <c r="E418" s="253"/>
      <c r="F418" s="253"/>
      <c r="G418" s="253"/>
      <c r="H418" s="253"/>
      <c r="I418" s="253"/>
      <c r="J418" s="253"/>
      <c r="K418" s="253"/>
      <c r="L418" s="254"/>
      <c r="M418" s="255"/>
      <c r="N418" s="255"/>
      <c r="O418" s="255"/>
      <c r="P418" s="255"/>
      <c r="Q418" s="255"/>
      <c r="R418" s="255"/>
      <c r="S418" s="255"/>
      <c r="T418" s="255"/>
      <c r="U418" s="255"/>
      <c r="V418" s="255"/>
      <c r="W418" s="126"/>
      <c r="X418" s="219"/>
      <c r="Y418" s="128"/>
      <c r="Z418" s="225" t="str">
        <f>IFERROR(VLOOKUP(Y418, 【参考】数式用!$A$4:$B$54, 2, FALSE), "")</f>
        <v/>
      </c>
    </row>
    <row r="419" spans="2:26" ht="37.799999999999997" customHeight="1">
      <c r="B419" s="250">
        <f t="shared" si="7"/>
        <v>380</v>
      </c>
      <c r="C419" s="252"/>
      <c r="D419" s="253"/>
      <c r="E419" s="253"/>
      <c r="F419" s="253"/>
      <c r="G419" s="253"/>
      <c r="H419" s="253"/>
      <c r="I419" s="253"/>
      <c r="J419" s="253"/>
      <c r="K419" s="253"/>
      <c r="L419" s="254"/>
      <c r="M419" s="255"/>
      <c r="N419" s="255"/>
      <c r="O419" s="255"/>
      <c r="P419" s="255"/>
      <c r="Q419" s="255"/>
      <c r="R419" s="255"/>
      <c r="S419" s="255"/>
      <c r="T419" s="255"/>
      <c r="U419" s="255"/>
      <c r="V419" s="255"/>
      <c r="W419" s="126"/>
      <c r="X419" s="219"/>
      <c r="Y419" s="128"/>
      <c r="Z419" s="225" t="str">
        <f>IFERROR(VLOOKUP(Y419, 【参考】数式用!$A$4:$B$54, 2, FALSE), "")</f>
        <v/>
      </c>
    </row>
    <row r="420" spans="2:26" ht="37.799999999999997" customHeight="1">
      <c r="B420" s="250">
        <f t="shared" si="7"/>
        <v>381</v>
      </c>
      <c r="C420" s="252"/>
      <c r="D420" s="253"/>
      <c r="E420" s="253"/>
      <c r="F420" s="253"/>
      <c r="G420" s="253"/>
      <c r="H420" s="253"/>
      <c r="I420" s="253"/>
      <c r="J420" s="253"/>
      <c r="K420" s="253"/>
      <c r="L420" s="254"/>
      <c r="M420" s="255"/>
      <c r="N420" s="255"/>
      <c r="O420" s="255"/>
      <c r="P420" s="255"/>
      <c r="Q420" s="255"/>
      <c r="R420" s="255"/>
      <c r="S420" s="255"/>
      <c r="T420" s="255"/>
      <c r="U420" s="255"/>
      <c r="V420" s="255"/>
      <c r="W420" s="126"/>
      <c r="X420" s="219"/>
      <c r="Y420" s="128"/>
      <c r="Z420" s="225" t="str">
        <f>IFERROR(VLOOKUP(Y420, 【参考】数式用!$A$4:$B$54, 2, FALSE), "")</f>
        <v/>
      </c>
    </row>
    <row r="421" spans="2:26" ht="37.799999999999997" customHeight="1">
      <c r="B421" s="250">
        <f t="shared" si="7"/>
        <v>382</v>
      </c>
      <c r="C421" s="252"/>
      <c r="D421" s="253"/>
      <c r="E421" s="253"/>
      <c r="F421" s="253"/>
      <c r="G421" s="253"/>
      <c r="H421" s="253"/>
      <c r="I421" s="253"/>
      <c r="J421" s="253"/>
      <c r="K421" s="253"/>
      <c r="L421" s="254"/>
      <c r="M421" s="255"/>
      <c r="N421" s="255"/>
      <c r="O421" s="255"/>
      <c r="P421" s="255"/>
      <c r="Q421" s="255"/>
      <c r="R421" s="255"/>
      <c r="S421" s="255"/>
      <c r="T421" s="255"/>
      <c r="U421" s="255"/>
      <c r="V421" s="255"/>
      <c r="W421" s="126"/>
      <c r="X421" s="219"/>
      <c r="Y421" s="128"/>
      <c r="Z421" s="225" t="str">
        <f>IFERROR(VLOOKUP(Y421, 【参考】数式用!$A$4:$B$54, 2, FALSE), "")</f>
        <v/>
      </c>
    </row>
    <row r="422" spans="2:26" ht="37.799999999999997" customHeight="1">
      <c r="B422" s="250">
        <f t="shared" si="7"/>
        <v>383</v>
      </c>
      <c r="C422" s="252"/>
      <c r="D422" s="253"/>
      <c r="E422" s="253"/>
      <c r="F422" s="253"/>
      <c r="G422" s="253"/>
      <c r="H422" s="253"/>
      <c r="I422" s="253"/>
      <c r="J422" s="253"/>
      <c r="K422" s="253"/>
      <c r="L422" s="254"/>
      <c r="M422" s="255"/>
      <c r="N422" s="255"/>
      <c r="O422" s="255"/>
      <c r="P422" s="255"/>
      <c r="Q422" s="255"/>
      <c r="R422" s="255"/>
      <c r="S422" s="255"/>
      <c r="T422" s="255"/>
      <c r="U422" s="255"/>
      <c r="V422" s="255"/>
      <c r="W422" s="126"/>
      <c r="X422" s="219"/>
      <c r="Y422" s="128"/>
      <c r="Z422" s="225" t="str">
        <f>IFERROR(VLOOKUP(Y422, 【参考】数式用!$A$4:$B$54, 2, FALSE), "")</f>
        <v/>
      </c>
    </row>
    <row r="423" spans="2:26" ht="37.799999999999997" customHeight="1">
      <c r="B423" s="250">
        <f t="shared" si="7"/>
        <v>384</v>
      </c>
      <c r="C423" s="252"/>
      <c r="D423" s="253"/>
      <c r="E423" s="253"/>
      <c r="F423" s="253"/>
      <c r="G423" s="253"/>
      <c r="H423" s="253"/>
      <c r="I423" s="253"/>
      <c r="J423" s="253"/>
      <c r="K423" s="253"/>
      <c r="L423" s="254"/>
      <c r="M423" s="255"/>
      <c r="N423" s="255"/>
      <c r="O423" s="255"/>
      <c r="P423" s="255"/>
      <c r="Q423" s="255"/>
      <c r="R423" s="255"/>
      <c r="S423" s="255"/>
      <c r="T423" s="255"/>
      <c r="U423" s="255"/>
      <c r="V423" s="255"/>
      <c r="W423" s="126"/>
      <c r="X423" s="219"/>
      <c r="Y423" s="128"/>
      <c r="Z423" s="225" t="str">
        <f>IFERROR(VLOOKUP(Y423, 【参考】数式用!$A$4:$B$54, 2, FALSE), "")</f>
        <v/>
      </c>
    </row>
    <row r="424" spans="2:26" ht="37.799999999999997" customHeight="1">
      <c r="B424" s="250">
        <f t="shared" si="7"/>
        <v>385</v>
      </c>
      <c r="C424" s="252"/>
      <c r="D424" s="253"/>
      <c r="E424" s="253"/>
      <c r="F424" s="253"/>
      <c r="G424" s="253"/>
      <c r="H424" s="253"/>
      <c r="I424" s="253"/>
      <c r="J424" s="253"/>
      <c r="K424" s="253"/>
      <c r="L424" s="254"/>
      <c r="M424" s="255"/>
      <c r="N424" s="255"/>
      <c r="O424" s="255"/>
      <c r="P424" s="255"/>
      <c r="Q424" s="255"/>
      <c r="R424" s="255"/>
      <c r="S424" s="255"/>
      <c r="T424" s="255"/>
      <c r="U424" s="255"/>
      <c r="V424" s="255"/>
      <c r="W424" s="126"/>
      <c r="X424" s="219"/>
      <c r="Y424" s="128"/>
      <c r="Z424" s="225" t="str">
        <f>IFERROR(VLOOKUP(Y424, 【参考】数式用!$A$4:$B$54, 2, FALSE), "")</f>
        <v/>
      </c>
    </row>
    <row r="425" spans="2:26" ht="37.799999999999997" customHeight="1">
      <c r="B425" s="250">
        <f t="shared" si="7"/>
        <v>386</v>
      </c>
      <c r="C425" s="252"/>
      <c r="D425" s="253"/>
      <c r="E425" s="253"/>
      <c r="F425" s="253"/>
      <c r="G425" s="253"/>
      <c r="H425" s="253"/>
      <c r="I425" s="253"/>
      <c r="J425" s="253"/>
      <c r="K425" s="253"/>
      <c r="L425" s="254"/>
      <c r="M425" s="255"/>
      <c r="N425" s="255"/>
      <c r="O425" s="255"/>
      <c r="P425" s="255"/>
      <c r="Q425" s="255"/>
      <c r="R425" s="255"/>
      <c r="S425" s="255"/>
      <c r="T425" s="255"/>
      <c r="U425" s="255"/>
      <c r="V425" s="255"/>
      <c r="W425" s="126"/>
      <c r="X425" s="219"/>
      <c r="Y425" s="128"/>
      <c r="Z425" s="225" t="str">
        <f>IFERROR(VLOOKUP(Y425, 【参考】数式用!$A$4:$B$54, 2, FALSE), "")</f>
        <v/>
      </c>
    </row>
    <row r="426" spans="2:26" ht="37.799999999999997" customHeight="1">
      <c r="B426" s="250">
        <f t="shared" si="7"/>
        <v>387</v>
      </c>
      <c r="C426" s="252"/>
      <c r="D426" s="253"/>
      <c r="E426" s="253"/>
      <c r="F426" s="253"/>
      <c r="G426" s="253"/>
      <c r="H426" s="253"/>
      <c r="I426" s="253"/>
      <c r="J426" s="253"/>
      <c r="K426" s="253"/>
      <c r="L426" s="254"/>
      <c r="M426" s="255"/>
      <c r="N426" s="255"/>
      <c r="O426" s="255"/>
      <c r="P426" s="255"/>
      <c r="Q426" s="255"/>
      <c r="R426" s="255"/>
      <c r="S426" s="255"/>
      <c r="T426" s="255"/>
      <c r="U426" s="255"/>
      <c r="V426" s="255"/>
      <c r="W426" s="126"/>
      <c r="X426" s="219"/>
      <c r="Y426" s="128"/>
      <c r="Z426" s="225" t="str">
        <f>IFERROR(VLOOKUP(Y426, 【参考】数式用!$A$4:$B$54, 2, FALSE), "")</f>
        <v/>
      </c>
    </row>
    <row r="427" spans="2:26" ht="37.799999999999997" customHeight="1">
      <c r="B427" s="250">
        <f t="shared" si="7"/>
        <v>388</v>
      </c>
      <c r="C427" s="252"/>
      <c r="D427" s="253"/>
      <c r="E427" s="253"/>
      <c r="F427" s="253"/>
      <c r="G427" s="253"/>
      <c r="H427" s="253"/>
      <c r="I427" s="253"/>
      <c r="J427" s="253"/>
      <c r="K427" s="253"/>
      <c r="L427" s="254"/>
      <c r="M427" s="255"/>
      <c r="N427" s="255"/>
      <c r="O427" s="255"/>
      <c r="P427" s="255"/>
      <c r="Q427" s="255"/>
      <c r="R427" s="255"/>
      <c r="S427" s="255"/>
      <c r="T427" s="255"/>
      <c r="U427" s="255"/>
      <c r="V427" s="255"/>
      <c r="W427" s="126"/>
      <c r="X427" s="219"/>
      <c r="Y427" s="128"/>
      <c r="Z427" s="225" t="str">
        <f>IFERROR(VLOOKUP(Y427, 【参考】数式用!$A$4:$B$54, 2, FALSE), "")</f>
        <v/>
      </c>
    </row>
    <row r="428" spans="2:26" ht="37.799999999999997" customHeight="1">
      <c r="B428" s="250">
        <f t="shared" si="7"/>
        <v>389</v>
      </c>
      <c r="C428" s="252"/>
      <c r="D428" s="253"/>
      <c r="E428" s="253"/>
      <c r="F428" s="253"/>
      <c r="G428" s="253"/>
      <c r="H428" s="253"/>
      <c r="I428" s="253"/>
      <c r="J428" s="253"/>
      <c r="K428" s="253"/>
      <c r="L428" s="254"/>
      <c r="M428" s="255"/>
      <c r="N428" s="255"/>
      <c r="O428" s="255"/>
      <c r="P428" s="255"/>
      <c r="Q428" s="255"/>
      <c r="R428" s="255"/>
      <c r="S428" s="255"/>
      <c r="T428" s="255"/>
      <c r="U428" s="255"/>
      <c r="V428" s="255"/>
      <c r="W428" s="126"/>
      <c r="X428" s="219"/>
      <c r="Y428" s="128"/>
      <c r="Z428" s="225" t="str">
        <f>IFERROR(VLOOKUP(Y428, 【参考】数式用!$A$4:$B$54, 2, FALSE), "")</f>
        <v/>
      </c>
    </row>
    <row r="429" spans="2:26" ht="37.799999999999997" customHeight="1">
      <c r="B429" s="250">
        <f t="shared" si="7"/>
        <v>390</v>
      </c>
      <c r="C429" s="252"/>
      <c r="D429" s="253"/>
      <c r="E429" s="253"/>
      <c r="F429" s="253"/>
      <c r="G429" s="253"/>
      <c r="H429" s="253"/>
      <c r="I429" s="253"/>
      <c r="J429" s="253"/>
      <c r="K429" s="253"/>
      <c r="L429" s="254"/>
      <c r="M429" s="255"/>
      <c r="N429" s="255"/>
      <c r="O429" s="255"/>
      <c r="P429" s="255"/>
      <c r="Q429" s="255"/>
      <c r="R429" s="255"/>
      <c r="S429" s="255"/>
      <c r="T429" s="255"/>
      <c r="U429" s="255"/>
      <c r="V429" s="255"/>
      <c r="W429" s="126"/>
      <c r="X429" s="219"/>
      <c r="Y429" s="128"/>
      <c r="Z429" s="225" t="str">
        <f>IFERROR(VLOOKUP(Y429, 【参考】数式用!$A$4:$B$54, 2, FALSE), "")</f>
        <v/>
      </c>
    </row>
    <row r="430" spans="2:26" ht="37.799999999999997" customHeight="1">
      <c r="B430" s="250">
        <f t="shared" si="7"/>
        <v>391</v>
      </c>
      <c r="C430" s="252"/>
      <c r="D430" s="253"/>
      <c r="E430" s="253"/>
      <c r="F430" s="253"/>
      <c r="G430" s="253"/>
      <c r="H430" s="253"/>
      <c r="I430" s="253"/>
      <c r="J430" s="253"/>
      <c r="K430" s="253"/>
      <c r="L430" s="254"/>
      <c r="M430" s="255"/>
      <c r="N430" s="255"/>
      <c r="O430" s="255"/>
      <c r="P430" s="255"/>
      <c r="Q430" s="255"/>
      <c r="R430" s="255"/>
      <c r="S430" s="255"/>
      <c r="T430" s="255"/>
      <c r="U430" s="255"/>
      <c r="V430" s="255"/>
      <c r="W430" s="126"/>
      <c r="X430" s="219"/>
      <c r="Y430" s="128"/>
      <c r="Z430" s="225" t="str">
        <f>IFERROR(VLOOKUP(Y430, 【参考】数式用!$A$4:$B$54, 2, FALSE), "")</f>
        <v/>
      </c>
    </row>
    <row r="431" spans="2:26" ht="37.799999999999997" customHeight="1">
      <c r="B431" s="250">
        <f t="shared" si="7"/>
        <v>392</v>
      </c>
      <c r="C431" s="252"/>
      <c r="D431" s="253"/>
      <c r="E431" s="253"/>
      <c r="F431" s="253"/>
      <c r="G431" s="253"/>
      <c r="H431" s="253"/>
      <c r="I431" s="253"/>
      <c r="J431" s="253"/>
      <c r="K431" s="253"/>
      <c r="L431" s="254"/>
      <c r="M431" s="255"/>
      <c r="N431" s="255"/>
      <c r="O431" s="255"/>
      <c r="P431" s="255"/>
      <c r="Q431" s="255"/>
      <c r="R431" s="255"/>
      <c r="S431" s="255"/>
      <c r="T431" s="255"/>
      <c r="U431" s="255"/>
      <c r="V431" s="255"/>
      <c r="W431" s="126"/>
      <c r="X431" s="219"/>
      <c r="Y431" s="128"/>
      <c r="Z431" s="225" t="str">
        <f>IFERROR(VLOOKUP(Y431, 【参考】数式用!$A$4:$B$54, 2, FALSE), "")</f>
        <v/>
      </c>
    </row>
    <row r="432" spans="2:26" ht="37.799999999999997" customHeight="1">
      <c r="B432" s="250">
        <f t="shared" si="7"/>
        <v>393</v>
      </c>
      <c r="C432" s="252"/>
      <c r="D432" s="253"/>
      <c r="E432" s="253"/>
      <c r="F432" s="253"/>
      <c r="G432" s="253"/>
      <c r="H432" s="253"/>
      <c r="I432" s="253"/>
      <c r="J432" s="253"/>
      <c r="K432" s="253"/>
      <c r="L432" s="254"/>
      <c r="M432" s="255"/>
      <c r="N432" s="255"/>
      <c r="O432" s="255"/>
      <c r="P432" s="255"/>
      <c r="Q432" s="255"/>
      <c r="R432" s="255"/>
      <c r="S432" s="255"/>
      <c r="T432" s="255"/>
      <c r="U432" s="255"/>
      <c r="V432" s="255"/>
      <c r="W432" s="126"/>
      <c r="X432" s="219"/>
      <c r="Y432" s="128"/>
      <c r="Z432" s="225" t="str">
        <f>IFERROR(VLOOKUP(Y432, 【参考】数式用!$A$4:$B$54, 2, FALSE), "")</f>
        <v/>
      </c>
    </row>
    <row r="433" spans="2:26" ht="37.799999999999997" customHeight="1">
      <c r="B433" s="250">
        <f t="shared" si="7"/>
        <v>394</v>
      </c>
      <c r="C433" s="252"/>
      <c r="D433" s="253"/>
      <c r="E433" s="253"/>
      <c r="F433" s="253"/>
      <c r="G433" s="253"/>
      <c r="H433" s="253"/>
      <c r="I433" s="253"/>
      <c r="J433" s="253"/>
      <c r="K433" s="253"/>
      <c r="L433" s="254"/>
      <c r="M433" s="255"/>
      <c r="N433" s="255"/>
      <c r="O433" s="255"/>
      <c r="P433" s="255"/>
      <c r="Q433" s="255"/>
      <c r="R433" s="255"/>
      <c r="S433" s="255"/>
      <c r="T433" s="255"/>
      <c r="U433" s="255"/>
      <c r="V433" s="255"/>
      <c r="W433" s="126"/>
      <c r="X433" s="219"/>
      <c r="Y433" s="128"/>
      <c r="Z433" s="225" t="str">
        <f>IFERROR(VLOOKUP(Y433, 【参考】数式用!$A$4:$B$54, 2, FALSE), "")</f>
        <v/>
      </c>
    </row>
    <row r="434" spans="2:26" ht="37.799999999999997" customHeight="1">
      <c r="B434" s="250">
        <f t="shared" si="7"/>
        <v>395</v>
      </c>
      <c r="C434" s="252"/>
      <c r="D434" s="253"/>
      <c r="E434" s="253"/>
      <c r="F434" s="253"/>
      <c r="G434" s="253"/>
      <c r="H434" s="253"/>
      <c r="I434" s="253"/>
      <c r="J434" s="253"/>
      <c r="K434" s="253"/>
      <c r="L434" s="254"/>
      <c r="M434" s="255"/>
      <c r="N434" s="255"/>
      <c r="O434" s="255"/>
      <c r="P434" s="255"/>
      <c r="Q434" s="255"/>
      <c r="R434" s="255"/>
      <c r="S434" s="255"/>
      <c r="T434" s="255"/>
      <c r="U434" s="255"/>
      <c r="V434" s="255"/>
      <c r="W434" s="126"/>
      <c r="X434" s="219"/>
      <c r="Y434" s="128"/>
      <c r="Z434" s="225" t="str">
        <f>IFERROR(VLOOKUP(Y434, 【参考】数式用!$A$4:$B$54, 2, FALSE), "")</f>
        <v/>
      </c>
    </row>
    <row r="435" spans="2:26" ht="37.799999999999997" customHeight="1">
      <c r="B435" s="250">
        <f t="shared" si="7"/>
        <v>396</v>
      </c>
      <c r="C435" s="252"/>
      <c r="D435" s="253"/>
      <c r="E435" s="253"/>
      <c r="F435" s="253"/>
      <c r="G435" s="253"/>
      <c r="H435" s="253"/>
      <c r="I435" s="253"/>
      <c r="J435" s="253"/>
      <c r="K435" s="253"/>
      <c r="L435" s="254"/>
      <c r="M435" s="255"/>
      <c r="N435" s="255"/>
      <c r="O435" s="255"/>
      <c r="P435" s="255"/>
      <c r="Q435" s="255"/>
      <c r="R435" s="255"/>
      <c r="S435" s="255"/>
      <c r="T435" s="255"/>
      <c r="U435" s="255"/>
      <c r="V435" s="255"/>
      <c r="W435" s="126"/>
      <c r="X435" s="219"/>
      <c r="Y435" s="128"/>
      <c r="Z435" s="225" t="str">
        <f>IFERROR(VLOOKUP(Y435, 【参考】数式用!$A$4:$B$54, 2, FALSE), "")</f>
        <v/>
      </c>
    </row>
    <row r="436" spans="2:26" ht="37.799999999999997" customHeight="1">
      <c r="B436" s="250">
        <f>B435+1</f>
        <v>397</v>
      </c>
      <c r="C436" s="252"/>
      <c r="D436" s="253"/>
      <c r="E436" s="253"/>
      <c r="F436" s="253"/>
      <c r="G436" s="253"/>
      <c r="H436" s="253"/>
      <c r="I436" s="253"/>
      <c r="J436" s="253"/>
      <c r="K436" s="253"/>
      <c r="L436" s="254"/>
      <c r="M436" s="255"/>
      <c r="N436" s="255"/>
      <c r="O436" s="255"/>
      <c r="P436" s="255"/>
      <c r="Q436" s="255"/>
      <c r="R436" s="255"/>
      <c r="S436" s="255"/>
      <c r="T436" s="255"/>
      <c r="U436" s="255"/>
      <c r="V436" s="255"/>
      <c r="W436" s="126"/>
      <c r="X436" s="219"/>
      <c r="Y436" s="128"/>
      <c r="Z436" s="225" t="str">
        <f>IFERROR(VLOOKUP(Y436, 【参考】数式用!$A$4:$B$54, 2, FALSE), "")</f>
        <v/>
      </c>
    </row>
    <row r="437" spans="2:26" ht="37.799999999999997" customHeight="1">
      <c r="B437" s="250">
        <f>B436+1</f>
        <v>398</v>
      </c>
      <c r="C437" s="262"/>
      <c r="D437" s="263"/>
      <c r="E437" s="263"/>
      <c r="F437" s="263"/>
      <c r="G437" s="263"/>
      <c r="H437" s="263"/>
      <c r="I437" s="263"/>
      <c r="J437" s="263"/>
      <c r="K437" s="263"/>
      <c r="L437" s="263"/>
      <c r="M437" s="256"/>
      <c r="N437" s="257"/>
      <c r="O437" s="257"/>
      <c r="P437" s="257"/>
      <c r="Q437" s="258"/>
      <c r="R437" s="259"/>
      <c r="S437" s="260"/>
      <c r="T437" s="260"/>
      <c r="U437" s="260"/>
      <c r="V437" s="261"/>
      <c r="W437" s="226"/>
      <c r="X437" s="219"/>
      <c r="Y437" s="128"/>
      <c r="Z437" s="225" t="str">
        <f>IFERROR(VLOOKUP(Y437, 【参考】数式用!$A$4:$B$54, 2, FALSE), "")</f>
        <v/>
      </c>
    </row>
    <row r="438" spans="2:26" ht="37.799999999999997" customHeight="1">
      <c r="B438" s="250">
        <f t="shared" ref="B438:B501" si="8">B437+1</f>
        <v>399</v>
      </c>
      <c r="C438" s="262"/>
      <c r="D438" s="263"/>
      <c r="E438" s="263"/>
      <c r="F438" s="263"/>
      <c r="G438" s="263"/>
      <c r="H438" s="263"/>
      <c r="I438" s="263"/>
      <c r="J438" s="263"/>
      <c r="K438" s="263"/>
      <c r="L438" s="263"/>
      <c r="M438" s="256"/>
      <c r="N438" s="257"/>
      <c r="O438" s="257"/>
      <c r="P438" s="257"/>
      <c r="Q438" s="258"/>
      <c r="R438" s="259"/>
      <c r="S438" s="260"/>
      <c r="T438" s="260"/>
      <c r="U438" s="260"/>
      <c r="V438" s="261"/>
      <c r="W438" s="226"/>
      <c r="X438" s="219"/>
      <c r="Y438" s="128"/>
      <c r="Z438" s="225" t="str">
        <f>IFERROR(VLOOKUP(Y438, 【参考】数式用!$A$4:$B$54, 2, FALSE), "")</f>
        <v/>
      </c>
    </row>
    <row r="439" spans="2:26" ht="37.799999999999997" customHeight="1">
      <c r="B439" s="250">
        <f t="shared" si="8"/>
        <v>400</v>
      </c>
      <c r="C439" s="252"/>
      <c r="D439" s="253"/>
      <c r="E439" s="253"/>
      <c r="F439" s="253"/>
      <c r="G439" s="253"/>
      <c r="H439" s="253"/>
      <c r="I439" s="253"/>
      <c r="J439" s="253"/>
      <c r="K439" s="253"/>
      <c r="L439" s="254"/>
      <c r="M439" s="256"/>
      <c r="N439" s="257"/>
      <c r="O439" s="257"/>
      <c r="P439" s="257"/>
      <c r="Q439" s="258"/>
      <c r="R439" s="259"/>
      <c r="S439" s="260"/>
      <c r="T439" s="260"/>
      <c r="U439" s="260"/>
      <c r="V439" s="261"/>
      <c r="W439" s="226"/>
      <c r="X439" s="219"/>
      <c r="Y439" s="128"/>
      <c r="Z439" s="225" t="str">
        <f>IFERROR(VLOOKUP(Y439, 【参考】数式用!$A$4:$B$54, 2, FALSE), "")</f>
        <v/>
      </c>
    </row>
    <row r="440" spans="2:26" ht="37.799999999999997" customHeight="1">
      <c r="B440" s="250">
        <f t="shared" si="8"/>
        <v>401</v>
      </c>
      <c r="C440" s="252"/>
      <c r="D440" s="253"/>
      <c r="E440" s="253"/>
      <c r="F440" s="253"/>
      <c r="G440" s="253"/>
      <c r="H440" s="253"/>
      <c r="I440" s="253"/>
      <c r="J440" s="253"/>
      <c r="K440" s="253"/>
      <c r="L440" s="254"/>
      <c r="M440" s="256"/>
      <c r="N440" s="257"/>
      <c r="O440" s="257"/>
      <c r="P440" s="257"/>
      <c r="Q440" s="258"/>
      <c r="R440" s="259"/>
      <c r="S440" s="260"/>
      <c r="T440" s="260"/>
      <c r="U440" s="260"/>
      <c r="V440" s="261"/>
      <c r="W440" s="226"/>
      <c r="X440" s="219"/>
      <c r="Y440" s="128"/>
      <c r="Z440" s="225" t="str">
        <f>IFERROR(VLOOKUP(Y440, 【参考】数式用!$A$4:$B$54, 2, FALSE), "")</f>
        <v/>
      </c>
    </row>
    <row r="441" spans="2:26" ht="37.799999999999997" customHeight="1">
      <c r="B441" s="250">
        <f t="shared" si="8"/>
        <v>402</v>
      </c>
      <c r="C441" s="252"/>
      <c r="D441" s="253"/>
      <c r="E441" s="253"/>
      <c r="F441" s="253"/>
      <c r="G441" s="253"/>
      <c r="H441" s="253"/>
      <c r="I441" s="253"/>
      <c r="J441" s="253"/>
      <c r="K441" s="253"/>
      <c r="L441" s="254"/>
      <c r="M441" s="256"/>
      <c r="N441" s="257"/>
      <c r="O441" s="257"/>
      <c r="P441" s="257"/>
      <c r="Q441" s="258"/>
      <c r="R441" s="259"/>
      <c r="S441" s="260"/>
      <c r="T441" s="260"/>
      <c r="U441" s="260"/>
      <c r="V441" s="261"/>
      <c r="W441" s="226"/>
      <c r="X441" s="219"/>
      <c r="Y441" s="128"/>
      <c r="Z441" s="225" t="str">
        <f>IFERROR(VLOOKUP(Y441, 【参考】数式用!$A$4:$B$54, 2, FALSE), "")</f>
        <v/>
      </c>
    </row>
    <row r="442" spans="2:26" ht="37.799999999999997" customHeight="1">
      <c r="B442" s="250">
        <f t="shared" si="8"/>
        <v>403</v>
      </c>
      <c r="C442" s="252"/>
      <c r="D442" s="253"/>
      <c r="E442" s="253"/>
      <c r="F442" s="253"/>
      <c r="G442" s="253"/>
      <c r="H442" s="253"/>
      <c r="I442" s="253"/>
      <c r="J442" s="253"/>
      <c r="K442" s="253"/>
      <c r="L442" s="254"/>
      <c r="M442" s="256"/>
      <c r="N442" s="257"/>
      <c r="O442" s="257"/>
      <c r="P442" s="257"/>
      <c r="Q442" s="258"/>
      <c r="R442" s="259"/>
      <c r="S442" s="260"/>
      <c r="T442" s="260"/>
      <c r="U442" s="260"/>
      <c r="V442" s="261"/>
      <c r="W442" s="226"/>
      <c r="X442" s="219"/>
      <c r="Y442" s="128"/>
      <c r="Z442" s="225" t="str">
        <f>IFERROR(VLOOKUP(Y442, 【参考】数式用!$A$4:$B$54, 2, FALSE), "")</f>
        <v/>
      </c>
    </row>
    <row r="443" spans="2:26" ht="37.799999999999997" customHeight="1">
      <c r="B443" s="250">
        <f t="shared" si="8"/>
        <v>404</v>
      </c>
      <c r="C443" s="252"/>
      <c r="D443" s="253"/>
      <c r="E443" s="253"/>
      <c r="F443" s="253"/>
      <c r="G443" s="253"/>
      <c r="H443" s="253"/>
      <c r="I443" s="253"/>
      <c r="J443" s="253"/>
      <c r="K443" s="253"/>
      <c r="L443" s="254"/>
      <c r="M443" s="256"/>
      <c r="N443" s="257"/>
      <c r="O443" s="257"/>
      <c r="P443" s="257"/>
      <c r="Q443" s="258"/>
      <c r="R443" s="259"/>
      <c r="S443" s="260"/>
      <c r="T443" s="260"/>
      <c r="U443" s="260"/>
      <c r="V443" s="261"/>
      <c r="W443" s="226"/>
      <c r="X443" s="219"/>
      <c r="Y443" s="128"/>
      <c r="Z443" s="225" t="str">
        <f>IFERROR(VLOOKUP(Y443, 【参考】数式用!$A$4:$B$54, 2, FALSE), "")</f>
        <v/>
      </c>
    </row>
    <row r="444" spans="2:26" ht="37.799999999999997" customHeight="1">
      <c r="B444" s="250">
        <f t="shared" si="8"/>
        <v>405</v>
      </c>
      <c r="C444" s="252"/>
      <c r="D444" s="253"/>
      <c r="E444" s="253"/>
      <c r="F444" s="253"/>
      <c r="G444" s="253"/>
      <c r="H444" s="253"/>
      <c r="I444" s="253"/>
      <c r="J444" s="253"/>
      <c r="K444" s="253"/>
      <c r="L444" s="254"/>
      <c r="M444" s="256"/>
      <c r="N444" s="257"/>
      <c r="O444" s="257"/>
      <c r="P444" s="257"/>
      <c r="Q444" s="258"/>
      <c r="R444" s="259"/>
      <c r="S444" s="260"/>
      <c r="T444" s="260"/>
      <c r="U444" s="260"/>
      <c r="V444" s="261"/>
      <c r="W444" s="226"/>
      <c r="X444" s="219"/>
      <c r="Y444" s="128"/>
      <c r="Z444" s="225" t="str">
        <f>IFERROR(VLOOKUP(Y444, 【参考】数式用!$A$4:$B$54, 2, FALSE), "")</f>
        <v/>
      </c>
    </row>
    <row r="445" spans="2:26" ht="37.799999999999997" customHeight="1">
      <c r="B445" s="250">
        <f t="shared" si="8"/>
        <v>406</v>
      </c>
      <c r="C445" s="252"/>
      <c r="D445" s="253"/>
      <c r="E445" s="253"/>
      <c r="F445" s="253"/>
      <c r="G445" s="253"/>
      <c r="H445" s="253"/>
      <c r="I445" s="253"/>
      <c r="J445" s="253"/>
      <c r="K445" s="253"/>
      <c r="L445" s="254"/>
      <c r="M445" s="256"/>
      <c r="N445" s="257"/>
      <c r="O445" s="257"/>
      <c r="P445" s="257"/>
      <c r="Q445" s="258"/>
      <c r="R445" s="259"/>
      <c r="S445" s="260"/>
      <c r="T445" s="260"/>
      <c r="U445" s="260"/>
      <c r="V445" s="261"/>
      <c r="W445" s="226"/>
      <c r="X445" s="219"/>
      <c r="Y445" s="128"/>
      <c r="Z445" s="225" t="str">
        <f>IFERROR(VLOOKUP(Y445, 【参考】数式用!$A$4:$B$54, 2, FALSE), "")</f>
        <v/>
      </c>
    </row>
    <row r="446" spans="2:26" ht="37.799999999999997" customHeight="1">
      <c r="B446" s="250">
        <f t="shared" si="8"/>
        <v>407</v>
      </c>
      <c r="C446" s="252"/>
      <c r="D446" s="253"/>
      <c r="E446" s="253"/>
      <c r="F446" s="253"/>
      <c r="G446" s="253"/>
      <c r="H446" s="253"/>
      <c r="I446" s="253"/>
      <c r="J446" s="253"/>
      <c r="K446" s="253"/>
      <c r="L446" s="254"/>
      <c r="M446" s="256"/>
      <c r="N446" s="257"/>
      <c r="O446" s="257"/>
      <c r="P446" s="257"/>
      <c r="Q446" s="258"/>
      <c r="R446" s="259"/>
      <c r="S446" s="260"/>
      <c r="T446" s="260"/>
      <c r="U446" s="260"/>
      <c r="V446" s="261"/>
      <c r="W446" s="226"/>
      <c r="X446" s="219"/>
      <c r="Y446" s="128"/>
      <c r="Z446" s="225" t="str">
        <f>IFERROR(VLOOKUP(Y446, 【参考】数式用!$A$4:$B$54, 2, FALSE), "")</f>
        <v/>
      </c>
    </row>
    <row r="447" spans="2:26" ht="37.799999999999997" customHeight="1">
      <c r="B447" s="250">
        <f t="shared" si="8"/>
        <v>408</v>
      </c>
      <c r="C447" s="252"/>
      <c r="D447" s="253"/>
      <c r="E447" s="253"/>
      <c r="F447" s="253"/>
      <c r="G447" s="253"/>
      <c r="H447" s="253"/>
      <c r="I447" s="253"/>
      <c r="J447" s="253"/>
      <c r="K447" s="253"/>
      <c r="L447" s="254"/>
      <c r="M447" s="256"/>
      <c r="N447" s="257"/>
      <c r="O447" s="257"/>
      <c r="P447" s="257"/>
      <c r="Q447" s="258"/>
      <c r="R447" s="259"/>
      <c r="S447" s="260"/>
      <c r="T447" s="260"/>
      <c r="U447" s="260"/>
      <c r="V447" s="261"/>
      <c r="W447" s="226"/>
      <c r="X447" s="219"/>
      <c r="Y447" s="128"/>
      <c r="Z447" s="225" t="str">
        <f>IFERROR(VLOOKUP(Y447, 【参考】数式用!$A$4:$B$54, 2, FALSE), "")</f>
        <v/>
      </c>
    </row>
    <row r="448" spans="2:26" ht="37.799999999999997" customHeight="1">
      <c r="B448" s="250">
        <f t="shared" si="8"/>
        <v>409</v>
      </c>
      <c r="C448" s="252"/>
      <c r="D448" s="253"/>
      <c r="E448" s="253"/>
      <c r="F448" s="253"/>
      <c r="G448" s="253"/>
      <c r="H448" s="253"/>
      <c r="I448" s="253"/>
      <c r="J448" s="253"/>
      <c r="K448" s="253"/>
      <c r="L448" s="254"/>
      <c r="M448" s="256"/>
      <c r="N448" s="257"/>
      <c r="O448" s="257"/>
      <c r="P448" s="257"/>
      <c r="Q448" s="258"/>
      <c r="R448" s="259"/>
      <c r="S448" s="260"/>
      <c r="T448" s="260"/>
      <c r="U448" s="260"/>
      <c r="V448" s="261"/>
      <c r="W448" s="226"/>
      <c r="X448" s="219"/>
      <c r="Y448" s="128"/>
      <c r="Z448" s="225" t="str">
        <f>IFERROR(VLOOKUP(Y448, 【参考】数式用!$A$4:$B$54, 2, FALSE), "")</f>
        <v/>
      </c>
    </row>
    <row r="449" spans="2:26" ht="37.799999999999997" customHeight="1">
      <c r="B449" s="250">
        <f t="shared" si="8"/>
        <v>410</v>
      </c>
      <c r="C449" s="252"/>
      <c r="D449" s="253"/>
      <c r="E449" s="253"/>
      <c r="F449" s="253"/>
      <c r="G449" s="253"/>
      <c r="H449" s="253"/>
      <c r="I449" s="253"/>
      <c r="J449" s="253"/>
      <c r="K449" s="253"/>
      <c r="L449" s="254"/>
      <c r="M449" s="256"/>
      <c r="N449" s="257"/>
      <c r="O449" s="257"/>
      <c r="P449" s="257"/>
      <c r="Q449" s="258"/>
      <c r="R449" s="259"/>
      <c r="S449" s="260"/>
      <c r="T449" s="260"/>
      <c r="U449" s="260"/>
      <c r="V449" s="261"/>
      <c r="W449" s="226"/>
      <c r="X449" s="219"/>
      <c r="Y449" s="128"/>
      <c r="Z449" s="225" t="str">
        <f>IFERROR(VLOOKUP(Y449, 【参考】数式用!$A$4:$B$54, 2, FALSE), "")</f>
        <v/>
      </c>
    </row>
    <row r="450" spans="2:26" ht="37.799999999999997" customHeight="1">
      <c r="B450" s="250">
        <f t="shared" si="8"/>
        <v>411</v>
      </c>
      <c r="C450" s="252"/>
      <c r="D450" s="253"/>
      <c r="E450" s="253"/>
      <c r="F450" s="253"/>
      <c r="G450" s="253"/>
      <c r="H450" s="253"/>
      <c r="I450" s="253"/>
      <c r="J450" s="253"/>
      <c r="K450" s="253"/>
      <c r="L450" s="254"/>
      <c r="M450" s="256"/>
      <c r="N450" s="257"/>
      <c r="O450" s="257"/>
      <c r="P450" s="257"/>
      <c r="Q450" s="258"/>
      <c r="R450" s="259"/>
      <c r="S450" s="260"/>
      <c r="T450" s="260"/>
      <c r="U450" s="260"/>
      <c r="V450" s="261"/>
      <c r="W450" s="226"/>
      <c r="X450" s="219"/>
      <c r="Y450" s="128"/>
      <c r="Z450" s="225" t="str">
        <f>IFERROR(VLOOKUP(Y450, 【参考】数式用!$A$4:$B$54, 2, FALSE), "")</f>
        <v/>
      </c>
    </row>
    <row r="451" spans="2:26" ht="37.799999999999997" customHeight="1">
      <c r="B451" s="250">
        <f t="shared" si="8"/>
        <v>412</v>
      </c>
      <c r="C451" s="252"/>
      <c r="D451" s="253"/>
      <c r="E451" s="253"/>
      <c r="F451" s="253"/>
      <c r="G451" s="253"/>
      <c r="H451" s="253"/>
      <c r="I451" s="253"/>
      <c r="J451" s="253"/>
      <c r="K451" s="253"/>
      <c r="L451" s="254"/>
      <c r="M451" s="256"/>
      <c r="N451" s="257"/>
      <c r="O451" s="257"/>
      <c r="P451" s="257"/>
      <c r="Q451" s="258"/>
      <c r="R451" s="259"/>
      <c r="S451" s="260"/>
      <c r="T451" s="260"/>
      <c r="U451" s="260"/>
      <c r="V451" s="261"/>
      <c r="W451" s="226"/>
      <c r="X451" s="219"/>
      <c r="Y451" s="128"/>
      <c r="Z451" s="225" t="str">
        <f>IFERROR(VLOOKUP(Y451, 【参考】数式用!$A$4:$B$54, 2, FALSE), "")</f>
        <v/>
      </c>
    </row>
    <row r="452" spans="2:26" ht="37.799999999999997" customHeight="1">
      <c r="B452" s="250">
        <f t="shared" si="8"/>
        <v>413</v>
      </c>
      <c r="C452" s="252"/>
      <c r="D452" s="253"/>
      <c r="E452" s="253"/>
      <c r="F452" s="253"/>
      <c r="G452" s="253"/>
      <c r="H452" s="253"/>
      <c r="I452" s="253"/>
      <c r="J452" s="253"/>
      <c r="K452" s="253"/>
      <c r="L452" s="254"/>
      <c r="M452" s="256"/>
      <c r="N452" s="257"/>
      <c r="O452" s="257"/>
      <c r="P452" s="257"/>
      <c r="Q452" s="258"/>
      <c r="R452" s="259"/>
      <c r="S452" s="260"/>
      <c r="T452" s="260"/>
      <c r="U452" s="260"/>
      <c r="V452" s="261"/>
      <c r="W452" s="226"/>
      <c r="X452" s="219"/>
      <c r="Y452" s="128"/>
      <c r="Z452" s="225" t="str">
        <f>IFERROR(VLOOKUP(Y452, 【参考】数式用!$A$4:$B$54, 2, FALSE), "")</f>
        <v/>
      </c>
    </row>
    <row r="453" spans="2:26" ht="37.799999999999997" customHeight="1">
      <c r="B453" s="250">
        <f t="shared" si="8"/>
        <v>414</v>
      </c>
      <c r="C453" s="252"/>
      <c r="D453" s="253"/>
      <c r="E453" s="253"/>
      <c r="F453" s="253"/>
      <c r="G453" s="253"/>
      <c r="H453" s="253"/>
      <c r="I453" s="253"/>
      <c r="J453" s="253"/>
      <c r="K453" s="253"/>
      <c r="L453" s="254"/>
      <c r="M453" s="256"/>
      <c r="N453" s="257"/>
      <c r="O453" s="257"/>
      <c r="P453" s="257"/>
      <c r="Q453" s="258"/>
      <c r="R453" s="259"/>
      <c r="S453" s="260"/>
      <c r="T453" s="260"/>
      <c r="U453" s="260"/>
      <c r="V453" s="261"/>
      <c r="W453" s="226"/>
      <c r="X453" s="219"/>
      <c r="Y453" s="128"/>
      <c r="Z453" s="225" t="str">
        <f>IFERROR(VLOOKUP(Y453, 【参考】数式用!$A$4:$B$54, 2, FALSE), "")</f>
        <v/>
      </c>
    </row>
    <row r="454" spans="2:26" ht="37.799999999999997" customHeight="1">
      <c r="B454" s="250">
        <f t="shared" si="8"/>
        <v>415</v>
      </c>
      <c r="C454" s="252"/>
      <c r="D454" s="253"/>
      <c r="E454" s="253"/>
      <c r="F454" s="253"/>
      <c r="G454" s="253"/>
      <c r="H454" s="253"/>
      <c r="I454" s="253"/>
      <c r="J454" s="253"/>
      <c r="K454" s="253"/>
      <c r="L454" s="254"/>
      <c r="M454" s="256"/>
      <c r="N454" s="257"/>
      <c r="O454" s="257"/>
      <c r="P454" s="257"/>
      <c r="Q454" s="258"/>
      <c r="R454" s="259"/>
      <c r="S454" s="260"/>
      <c r="T454" s="260"/>
      <c r="U454" s="260"/>
      <c r="V454" s="261"/>
      <c r="W454" s="226"/>
      <c r="X454" s="219"/>
      <c r="Y454" s="128"/>
      <c r="Z454" s="225" t="str">
        <f>IFERROR(VLOOKUP(Y454, 【参考】数式用!$A$4:$B$54, 2, FALSE), "")</f>
        <v/>
      </c>
    </row>
    <row r="455" spans="2:26" ht="37.799999999999997" customHeight="1">
      <c r="B455" s="250">
        <f t="shared" si="8"/>
        <v>416</v>
      </c>
      <c r="C455" s="252"/>
      <c r="D455" s="253"/>
      <c r="E455" s="253"/>
      <c r="F455" s="253"/>
      <c r="G455" s="253"/>
      <c r="H455" s="253"/>
      <c r="I455" s="253"/>
      <c r="J455" s="253"/>
      <c r="K455" s="253"/>
      <c r="L455" s="254"/>
      <c r="M455" s="256"/>
      <c r="N455" s="257"/>
      <c r="O455" s="257"/>
      <c r="P455" s="257"/>
      <c r="Q455" s="258"/>
      <c r="R455" s="259"/>
      <c r="S455" s="260"/>
      <c r="T455" s="260"/>
      <c r="U455" s="260"/>
      <c r="V455" s="261"/>
      <c r="W455" s="226"/>
      <c r="X455" s="219"/>
      <c r="Y455" s="128"/>
      <c r="Z455" s="225" t="str">
        <f>IFERROR(VLOOKUP(Y455, 【参考】数式用!$A$4:$B$54, 2, FALSE), "")</f>
        <v/>
      </c>
    </row>
    <row r="456" spans="2:26" ht="37.799999999999997" customHeight="1">
      <c r="B456" s="250">
        <f t="shared" si="8"/>
        <v>417</v>
      </c>
      <c r="C456" s="252"/>
      <c r="D456" s="253"/>
      <c r="E456" s="253"/>
      <c r="F456" s="253"/>
      <c r="G456" s="253"/>
      <c r="H456" s="253"/>
      <c r="I456" s="253"/>
      <c r="J456" s="253"/>
      <c r="K456" s="253"/>
      <c r="L456" s="254"/>
      <c r="M456" s="256"/>
      <c r="N456" s="257"/>
      <c r="O456" s="257"/>
      <c r="P456" s="257"/>
      <c r="Q456" s="258"/>
      <c r="R456" s="259"/>
      <c r="S456" s="260"/>
      <c r="T456" s="260"/>
      <c r="U456" s="260"/>
      <c r="V456" s="261"/>
      <c r="W456" s="226"/>
      <c r="X456" s="219"/>
      <c r="Y456" s="128"/>
      <c r="Z456" s="225" t="str">
        <f>IFERROR(VLOOKUP(Y456, 【参考】数式用!$A$4:$B$54, 2, FALSE), "")</f>
        <v/>
      </c>
    </row>
    <row r="457" spans="2:26" ht="37.799999999999997" customHeight="1">
      <c r="B457" s="250">
        <f t="shared" si="8"/>
        <v>418</v>
      </c>
      <c r="C457" s="252"/>
      <c r="D457" s="253"/>
      <c r="E457" s="253"/>
      <c r="F457" s="253"/>
      <c r="G457" s="253"/>
      <c r="H457" s="253"/>
      <c r="I457" s="253"/>
      <c r="J457" s="253"/>
      <c r="K457" s="253"/>
      <c r="L457" s="254"/>
      <c r="M457" s="256"/>
      <c r="N457" s="257"/>
      <c r="O457" s="257"/>
      <c r="P457" s="257"/>
      <c r="Q457" s="258"/>
      <c r="R457" s="259"/>
      <c r="S457" s="260"/>
      <c r="T457" s="260"/>
      <c r="U457" s="260"/>
      <c r="V457" s="261"/>
      <c r="W457" s="226"/>
      <c r="X457" s="219"/>
      <c r="Y457" s="128"/>
      <c r="Z457" s="225" t="str">
        <f>IFERROR(VLOOKUP(Y457, 【参考】数式用!$A$4:$B$54, 2, FALSE), "")</f>
        <v/>
      </c>
    </row>
    <row r="458" spans="2:26" ht="37.799999999999997" customHeight="1">
      <c r="B458" s="250">
        <f t="shared" si="8"/>
        <v>419</v>
      </c>
      <c r="C458" s="252"/>
      <c r="D458" s="253"/>
      <c r="E458" s="253"/>
      <c r="F458" s="253"/>
      <c r="G458" s="253"/>
      <c r="H458" s="253"/>
      <c r="I458" s="253"/>
      <c r="J458" s="253"/>
      <c r="K458" s="253"/>
      <c r="L458" s="254"/>
      <c r="M458" s="256"/>
      <c r="N458" s="257"/>
      <c r="O458" s="257"/>
      <c r="P458" s="257"/>
      <c r="Q458" s="258"/>
      <c r="R458" s="259"/>
      <c r="S458" s="260"/>
      <c r="T458" s="260"/>
      <c r="U458" s="260"/>
      <c r="V458" s="261"/>
      <c r="W458" s="226"/>
      <c r="X458" s="219"/>
      <c r="Y458" s="128"/>
      <c r="Z458" s="225" t="str">
        <f>IFERROR(VLOOKUP(Y458, 【参考】数式用!$A$4:$B$54, 2, FALSE), "")</f>
        <v/>
      </c>
    </row>
    <row r="459" spans="2:26" ht="37.799999999999997" customHeight="1">
      <c r="B459" s="250">
        <f t="shared" si="8"/>
        <v>420</v>
      </c>
      <c r="C459" s="252"/>
      <c r="D459" s="253"/>
      <c r="E459" s="253"/>
      <c r="F459" s="253"/>
      <c r="G459" s="253"/>
      <c r="H459" s="253"/>
      <c r="I459" s="253"/>
      <c r="J459" s="253"/>
      <c r="K459" s="253"/>
      <c r="L459" s="254"/>
      <c r="M459" s="256"/>
      <c r="N459" s="257"/>
      <c r="O459" s="257"/>
      <c r="P459" s="257"/>
      <c r="Q459" s="258"/>
      <c r="R459" s="259"/>
      <c r="S459" s="260"/>
      <c r="T459" s="260"/>
      <c r="U459" s="260"/>
      <c r="V459" s="261"/>
      <c r="W459" s="226"/>
      <c r="X459" s="219"/>
      <c r="Y459" s="128"/>
      <c r="Z459" s="225" t="str">
        <f>IFERROR(VLOOKUP(Y459, 【参考】数式用!$A$4:$B$54, 2, FALSE), "")</f>
        <v/>
      </c>
    </row>
    <row r="460" spans="2:26" ht="37.799999999999997" customHeight="1">
      <c r="B460" s="250">
        <f t="shared" si="8"/>
        <v>421</v>
      </c>
      <c r="C460" s="252"/>
      <c r="D460" s="253"/>
      <c r="E460" s="253"/>
      <c r="F460" s="253"/>
      <c r="G460" s="253"/>
      <c r="H460" s="253"/>
      <c r="I460" s="253"/>
      <c r="J460" s="253"/>
      <c r="K460" s="253"/>
      <c r="L460" s="254"/>
      <c r="M460" s="256"/>
      <c r="N460" s="257"/>
      <c r="O460" s="257"/>
      <c r="P460" s="257"/>
      <c r="Q460" s="258"/>
      <c r="R460" s="259"/>
      <c r="S460" s="260"/>
      <c r="T460" s="260"/>
      <c r="U460" s="260"/>
      <c r="V460" s="261"/>
      <c r="W460" s="226"/>
      <c r="X460" s="219"/>
      <c r="Y460" s="128"/>
      <c r="Z460" s="225" t="str">
        <f>IFERROR(VLOOKUP(Y460, 【参考】数式用!$A$4:$B$54, 2, FALSE), "")</f>
        <v/>
      </c>
    </row>
    <row r="461" spans="2:26" ht="37.799999999999997" customHeight="1">
      <c r="B461" s="250">
        <f t="shared" si="8"/>
        <v>422</v>
      </c>
      <c r="C461" s="252"/>
      <c r="D461" s="253"/>
      <c r="E461" s="253"/>
      <c r="F461" s="253"/>
      <c r="G461" s="253"/>
      <c r="H461" s="253"/>
      <c r="I461" s="253"/>
      <c r="J461" s="253"/>
      <c r="K461" s="253"/>
      <c r="L461" s="254"/>
      <c r="M461" s="256"/>
      <c r="N461" s="257"/>
      <c r="O461" s="257"/>
      <c r="P461" s="257"/>
      <c r="Q461" s="258"/>
      <c r="R461" s="259"/>
      <c r="S461" s="260"/>
      <c r="T461" s="260"/>
      <c r="U461" s="260"/>
      <c r="V461" s="261"/>
      <c r="W461" s="226"/>
      <c r="X461" s="219"/>
      <c r="Y461" s="128"/>
      <c r="Z461" s="225" t="str">
        <f>IFERROR(VLOOKUP(Y461, 【参考】数式用!$A$4:$B$54, 2, FALSE), "")</f>
        <v/>
      </c>
    </row>
    <row r="462" spans="2:26" ht="37.799999999999997" customHeight="1">
      <c r="B462" s="250">
        <f t="shared" si="8"/>
        <v>423</v>
      </c>
      <c r="C462" s="252"/>
      <c r="D462" s="253"/>
      <c r="E462" s="253"/>
      <c r="F462" s="253"/>
      <c r="G462" s="253"/>
      <c r="H462" s="253"/>
      <c r="I462" s="253"/>
      <c r="J462" s="253"/>
      <c r="K462" s="253"/>
      <c r="L462" s="254"/>
      <c r="M462" s="256"/>
      <c r="N462" s="257"/>
      <c r="O462" s="257"/>
      <c r="P462" s="257"/>
      <c r="Q462" s="258"/>
      <c r="R462" s="259"/>
      <c r="S462" s="260"/>
      <c r="T462" s="260"/>
      <c r="U462" s="260"/>
      <c r="V462" s="261"/>
      <c r="W462" s="226"/>
      <c r="X462" s="219"/>
      <c r="Y462" s="128"/>
      <c r="Z462" s="225" t="str">
        <f>IFERROR(VLOOKUP(Y462, 【参考】数式用!$A$4:$B$54, 2, FALSE), "")</f>
        <v/>
      </c>
    </row>
    <row r="463" spans="2:26" ht="37.799999999999997" customHeight="1">
      <c r="B463" s="250">
        <f t="shared" si="8"/>
        <v>424</v>
      </c>
      <c r="C463" s="252"/>
      <c r="D463" s="253"/>
      <c r="E463" s="253"/>
      <c r="F463" s="253"/>
      <c r="G463" s="253"/>
      <c r="H463" s="253"/>
      <c r="I463" s="253"/>
      <c r="J463" s="253"/>
      <c r="K463" s="253"/>
      <c r="L463" s="254"/>
      <c r="M463" s="256"/>
      <c r="N463" s="257"/>
      <c r="O463" s="257"/>
      <c r="P463" s="257"/>
      <c r="Q463" s="258"/>
      <c r="R463" s="259"/>
      <c r="S463" s="260"/>
      <c r="T463" s="260"/>
      <c r="U463" s="260"/>
      <c r="V463" s="261"/>
      <c r="W463" s="226"/>
      <c r="X463" s="219"/>
      <c r="Y463" s="128"/>
      <c r="Z463" s="225" t="str">
        <f>IFERROR(VLOOKUP(Y463, 【参考】数式用!$A$4:$B$54, 2, FALSE), "")</f>
        <v/>
      </c>
    </row>
    <row r="464" spans="2:26" ht="37.799999999999997" customHeight="1">
      <c r="B464" s="250">
        <f t="shared" si="8"/>
        <v>425</v>
      </c>
      <c r="C464" s="252"/>
      <c r="D464" s="253"/>
      <c r="E464" s="253"/>
      <c r="F464" s="253"/>
      <c r="G464" s="253"/>
      <c r="H464" s="253"/>
      <c r="I464" s="253"/>
      <c r="J464" s="253"/>
      <c r="K464" s="253"/>
      <c r="L464" s="254"/>
      <c r="M464" s="256"/>
      <c r="N464" s="257"/>
      <c r="O464" s="257"/>
      <c r="P464" s="257"/>
      <c r="Q464" s="258"/>
      <c r="R464" s="259"/>
      <c r="S464" s="260"/>
      <c r="T464" s="260"/>
      <c r="U464" s="260"/>
      <c r="V464" s="261"/>
      <c r="W464" s="226"/>
      <c r="X464" s="219"/>
      <c r="Y464" s="128"/>
      <c r="Z464" s="225" t="str">
        <f>IFERROR(VLOOKUP(Y464, 【参考】数式用!$A$4:$B$54, 2, FALSE), "")</f>
        <v/>
      </c>
    </row>
    <row r="465" spans="2:26" ht="37.799999999999997" customHeight="1">
      <c r="B465" s="250">
        <f t="shared" si="8"/>
        <v>426</v>
      </c>
      <c r="C465" s="252"/>
      <c r="D465" s="253"/>
      <c r="E465" s="253"/>
      <c r="F465" s="253"/>
      <c r="G465" s="253"/>
      <c r="H465" s="253"/>
      <c r="I465" s="253"/>
      <c r="J465" s="253"/>
      <c r="K465" s="253"/>
      <c r="L465" s="254"/>
      <c r="M465" s="256"/>
      <c r="N465" s="257"/>
      <c r="O465" s="257"/>
      <c r="P465" s="257"/>
      <c r="Q465" s="258"/>
      <c r="R465" s="259"/>
      <c r="S465" s="260"/>
      <c r="T465" s="260"/>
      <c r="U465" s="260"/>
      <c r="V465" s="261"/>
      <c r="W465" s="226"/>
      <c r="X465" s="219"/>
      <c r="Y465" s="128"/>
      <c r="Z465" s="225" t="str">
        <f>IFERROR(VLOOKUP(Y465, 【参考】数式用!$A$4:$B$54, 2, FALSE), "")</f>
        <v/>
      </c>
    </row>
    <row r="466" spans="2:26" ht="37.799999999999997" customHeight="1">
      <c r="B466" s="250">
        <f t="shared" si="8"/>
        <v>427</v>
      </c>
      <c r="C466" s="252"/>
      <c r="D466" s="253"/>
      <c r="E466" s="253"/>
      <c r="F466" s="253"/>
      <c r="G466" s="253"/>
      <c r="H466" s="253"/>
      <c r="I466" s="253"/>
      <c r="J466" s="253"/>
      <c r="K466" s="253"/>
      <c r="L466" s="254"/>
      <c r="M466" s="256"/>
      <c r="N466" s="257"/>
      <c r="O466" s="257"/>
      <c r="P466" s="257"/>
      <c r="Q466" s="258"/>
      <c r="R466" s="259"/>
      <c r="S466" s="260"/>
      <c r="T466" s="260"/>
      <c r="U466" s="260"/>
      <c r="V466" s="261"/>
      <c r="W466" s="226"/>
      <c r="X466" s="219"/>
      <c r="Y466" s="128"/>
      <c r="Z466" s="225" t="str">
        <f>IFERROR(VLOOKUP(Y466, 【参考】数式用!$A$4:$B$54, 2, FALSE), "")</f>
        <v/>
      </c>
    </row>
    <row r="467" spans="2:26" ht="37.799999999999997" customHeight="1">
      <c r="B467" s="250">
        <f t="shared" si="8"/>
        <v>428</v>
      </c>
      <c r="C467" s="252"/>
      <c r="D467" s="253"/>
      <c r="E467" s="253"/>
      <c r="F467" s="253"/>
      <c r="G467" s="253"/>
      <c r="H467" s="253"/>
      <c r="I467" s="253"/>
      <c r="J467" s="253"/>
      <c r="K467" s="253"/>
      <c r="L467" s="254"/>
      <c r="M467" s="256"/>
      <c r="N467" s="257"/>
      <c r="O467" s="257"/>
      <c r="P467" s="257"/>
      <c r="Q467" s="258"/>
      <c r="R467" s="259"/>
      <c r="S467" s="260"/>
      <c r="T467" s="260"/>
      <c r="U467" s="260"/>
      <c r="V467" s="261"/>
      <c r="W467" s="226"/>
      <c r="X467" s="219"/>
      <c r="Y467" s="128"/>
      <c r="Z467" s="225" t="str">
        <f>IFERROR(VLOOKUP(Y467, 【参考】数式用!$A$4:$B$54, 2, FALSE), "")</f>
        <v/>
      </c>
    </row>
    <row r="468" spans="2:26" ht="37.799999999999997" customHeight="1">
      <c r="B468" s="250">
        <f t="shared" si="8"/>
        <v>429</v>
      </c>
      <c r="C468" s="252"/>
      <c r="D468" s="253"/>
      <c r="E468" s="253"/>
      <c r="F468" s="253"/>
      <c r="G468" s="253"/>
      <c r="H468" s="253"/>
      <c r="I468" s="253"/>
      <c r="J468" s="253"/>
      <c r="K468" s="253"/>
      <c r="L468" s="254"/>
      <c r="M468" s="256"/>
      <c r="N468" s="257"/>
      <c r="O468" s="257"/>
      <c r="P468" s="257"/>
      <c r="Q468" s="258"/>
      <c r="R468" s="259"/>
      <c r="S468" s="260"/>
      <c r="T468" s="260"/>
      <c r="U468" s="260"/>
      <c r="V468" s="261"/>
      <c r="W468" s="226"/>
      <c r="X468" s="219"/>
      <c r="Y468" s="128"/>
      <c r="Z468" s="225" t="str">
        <f>IFERROR(VLOOKUP(Y468, 【参考】数式用!$A$4:$B$54, 2, FALSE), "")</f>
        <v/>
      </c>
    </row>
    <row r="469" spans="2:26" ht="37.799999999999997" customHeight="1">
      <c r="B469" s="250">
        <f t="shared" si="8"/>
        <v>430</v>
      </c>
      <c r="C469" s="252"/>
      <c r="D469" s="253"/>
      <c r="E469" s="253"/>
      <c r="F469" s="253"/>
      <c r="G469" s="253"/>
      <c r="H469" s="253"/>
      <c r="I469" s="253"/>
      <c r="J469" s="253"/>
      <c r="K469" s="253"/>
      <c r="L469" s="254"/>
      <c r="M469" s="256"/>
      <c r="N469" s="257"/>
      <c r="O469" s="257"/>
      <c r="P469" s="257"/>
      <c r="Q469" s="258"/>
      <c r="R469" s="259"/>
      <c r="S469" s="260"/>
      <c r="T469" s="260"/>
      <c r="U469" s="260"/>
      <c r="V469" s="261"/>
      <c r="W469" s="226"/>
      <c r="X469" s="219"/>
      <c r="Y469" s="128"/>
      <c r="Z469" s="225" t="str">
        <f>IFERROR(VLOOKUP(Y469, 【参考】数式用!$A$4:$B$54, 2, FALSE), "")</f>
        <v/>
      </c>
    </row>
    <row r="470" spans="2:26" ht="37.799999999999997" customHeight="1">
      <c r="B470" s="250">
        <f t="shared" si="8"/>
        <v>431</v>
      </c>
      <c r="C470" s="252"/>
      <c r="D470" s="253"/>
      <c r="E470" s="253"/>
      <c r="F470" s="253"/>
      <c r="G470" s="253"/>
      <c r="H470" s="253"/>
      <c r="I470" s="253"/>
      <c r="J470" s="253"/>
      <c r="K470" s="253"/>
      <c r="L470" s="254"/>
      <c r="M470" s="256"/>
      <c r="N470" s="257"/>
      <c r="O470" s="257"/>
      <c r="P470" s="257"/>
      <c r="Q470" s="258"/>
      <c r="R470" s="259"/>
      <c r="S470" s="260"/>
      <c r="T470" s="260"/>
      <c r="U470" s="260"/>
      <c r="V470" s="261"/>
      <c r="W470" s="226"/>
      <c r="X470" s="219"/>
      <c r="Y470" s="128"/>
      <c r="Z470" s="225" t="str">
        <f>IFERROR(VLOOKUP(Y470, 【参考】数式用!$A$4:$B$54, 2, FALSE), "")</f>
        <v/>
      </c>
    </row>
    <row r="471" spans="2:26" ht="37.799999999999997" customHeight="1">
      <c r="B471" s="250">
        <f t="shared" si="8"/>
        <v>432</v>
      </c>
      <c r="C471" s="252"/>
      <c r="D471" s="253"/>
      <c r="E471" s="253"/>
      <c r="F471" s="253"/>
      <c r="G471" s="253"/>
      <c r="H471" s="253"/>
      <c r="I471" s="253"/>
      <c r="J471" s="253"/>
      <c r="K471" s="253"/>
      <c r="L471" s="254"/>
      <c r="M471" s="256"/>
      <c r="N471" s="257"/>
      <c r="O471" s="257"/>
      <c r="P471" s="257"/>
      <c r="Q471" s="258"/>
      <c r="R471" s="259"/>
      <c r="S471" s="260"/>
      <c r="T471" s="260"/>
      <c r="U471" s="260"/>
      <c r="V471" s="261"/>
      <c r="W471" s="226"/>
      <c r="X471" s="219"/>
      <c r="Y471" s="128"/>
      <c r="Z471" s="225" t="str">
        <f>IFERROR(VLOOKUP(Y471, 【参考】数式用!$A$4:$B$54, 2, FALSE), "")</f>
        <v/>
      </c>
    </row>
    <row r="472" spans="2:26" ht="37.799999999999997" customHeight="1">
      <c r="B472" s="250">
        <f t="shared" si="8"/>
        <v>433</v>
      </c>
      <c r="C472" s="252"/>
      <c r="D472" s="253"/>
      <c r="E472" s="253"/>
      <c r="F472" s="253"/>
      <c r="G472" s="253"/>
      <c r="H472" s="253"/>
      <c r="I472" s="253"/>
      <c r="J472" s="253"/>
      <c r="K472" s="253"/>
      <c r="L472" s="254"/>
      <c r="M472" s="256"/>
      <c r="N472" s="257"/>
      <c r="O472" s="257"/>
      <c r="P472" s="257"/>
      <c r="Q472" s="258"/>
      <c r="R472" s="259"/>
      <c r="S472" s="260"/>
      <c r="T472" s="260"/>
      <c r="U472" s="260"/>
      <c r="V472" s="261"/>
      <c r="W472" s="226"/>
      <c r="X472" s="219"/>
      <c r="Y472" s="128"/>
      <c r="Z472" s="225" t="str">
        <f>IFERROR(VLOOKUP(Y472, 【参考】数式用!$A$4:$B$54, 2, FALSE), "")</f>
        <v/>
      </c>
    </row>
    <row r="473" spans="2:26" ht="37.799999999999997" customHeight="1">
      <c r="B473" s="250">
        <f t="shared" si="8"/>
        <v>434</v>
      </c>
      <c r="C473" s="252"/>
      <c r="D473" s="253"/>
      <c r="E473" s="253"/>
      <c r="F473" s="253"/>
      <c r="G473" s="253"/>
      <c r="H473" s="253"/>
      <c r="I473" s="253"/>
      <c r="J473" s="253"/>
      <c r="K473" s="253"/>
      <c r="L473" s="254"/>
      <c r="M473" s="256"/>
      <c r="N473" s="257"/>
      <c r="O473" s="257"/>
      <c r="P473" s="257"/>
      <c r="Q473" s="258"/>
      <c r="R473" s="259"/>
      <c r="S473" s="260"/>
      <c r="T473" s="260"/>
      <c r="U473" s="260"/>
      <c r="V473" s="261"/>
      <c r="W473" s="226"/>
      <c r="X473" s="219"/>
      <c r="Y473" s="128"/>
      <c r="Z473" s="225" t="str">
        <f>IFERROR(VLOOKUP(Y473, 【参考】数式用!$A$4:$B$54, 2, FALSE), "")</f>
        <v/>
      </c>
    </row>
    <row r="474" spans="2:26" ht="37.799999999999997" customHeight="1">
      <c r="B474" s="250">
        <f t="shared" si="8"/>
        <v>435</v>
      </c>
      <c r="C474" s="252"/>
      <c r="D474" s="253"/>
      <c r="E474" s="253"/>
      <c r="F474" s="253"/>
      <c r="G474" s="253"/>
      <c r="H474" s="253"/>
      <c r="I474" s="253"/>
      <c r="J474" s="253"/>
      <c r="K474" s="253"/>
      <c r="L474" s="254"/>
      <c r="M474" s="256"/>
      <c r="N474" s="257"/>
      <c r="O474" s="257"/>
      <c r="P474" s="257"/>
      <c r="Q474" s="258"/>
      <c r="R474" s="259"/>
      <c r="S474" s="260"/>
      <c r="T474" s="260"/>
      <c r="U474" s="260"/>
      <c r="V474" s="261"/>
      <c r="W474" s="226"/>
      <c r="X474" s="219"/>
      <c r="Y474" s="128"/>
      <c r="Z474" s="225" t="str">
        <f>IFERROR(VLOOKUP(Y474, 【参考】数式用!$A$4:$B$54, 2, FALSE), "")</f>
        <v/>
      </c>
    </row>
    <row r="475" spans="2:26" ht="37.799999999999997" customHeight="1">
      <c r="B475" s="250">
        <f t="shared" si="8"/>
        <v>436</v>
      </c>
      <c r="C475" s="252"/>
      <c r="D475" s="253"/>
      <c r="E475" s="253"/>
      <c r="F475" s="253"/>
      <c r="G475" s="253"/>
      <c r="H475" s="253"/>
      <c r="I475" s="253"/>
      <c r="J475" s="253"/>
      <c r="K475" s="253"/>
      <c r="L475" s="254"/>
      <c r="M475" s="256"/>
      <c r="N475" s="257"/>
      <c r="O475" s="257"/>
      <c r="P475" s="257"/>
      <c r="Q475" s="258"/>
      <c r="R475" s="259"/>
      <c r="S475" s="260"/>
      <c r="T475" s="260"/>
      <c r="U475" s="260"/>
      <c r="V475" s="261"/>
      <c r="W475" s="226"/>
      <c r="X475" s="219"/>
      <c r="Y475" s="128"/>
      <c r="Z475" s="225" t="str">
        <f>IFERROR(VLOOKUP(Y475, 【参考】数式用!$A$4:$B$54, 2, FALSE), "")</f>
        <v/>
      </c>
    </row>
    <row r="476" spans="2:26" ht="37.799999999999997" customHeight="1">
      <c r="B476" s="250">
        <f t="shared" si="8"/>
        <v>437</v>
      </c>
      <c r="C476" s="252"/>
      <c r="D476" s="253"/>
      <c r="E476" s="253"/>
      <c r="F476" s="253"/>
      <c r="G476" s="253"/>
      <c r="H476" s="253"/>
      <c r="I476" s="253"/>
      <c r="J476" s="253"/>
      <c r="K476" s="253"/>
      <c r="L476" s="254"/>
      <c r="M476" s="256"/>
      <c r="N476" s="257"/>
      <c r="O476" s="257"/>
      <c r="P476" s="257"/>
      <c r="Q476" s="258"/>
      <c r="R476" s="259"/>
      <c r="S476" s="260"/>
      <c r="T476" s="260"/>
      <c r="U476" s="260"/>
      <c r="V476" s="261"/>
      <c r="W476" s="226"/>
      <c r="X476" s="219"/>
      <c r="Y476" s="128"/>
      <c r="Z476" s="225" t="str">
        <f>IFERROR(VLOOKUP(Y476, 【参考】数式用!$A$4:$B$54, 2, FALSE), "")</f>
        <v/>
      </c>
    </row>
    <row r="477" spans="2:26" ht="37.799999999999997" customHeight="1">
      <c r="B477" s="250">
        <f t="shared" si="8"/>
        <v>438</v>
      </c>
      <c r="C477" s="252"/>
      <c r="D477" s="253"/>
      <c r="E477" s="253"/>
      <c r="F477" s="253"/>
      <c r="G477" s="253"/>
      <c r="H477" s="253"/>
      <c r="I477" s="253"/>
      <c r="J477" s="253"/>
      <c r="K477" s="253"/>
      <c r="L477" s="254"/>
      <c r="M477" s="256"/>
      <c r="N477" s="257"/>
      <c r="O477" s="257"/>
      <c r="P477" s="257"/>
      <c r="Q477" s="258"/>
      <c r="R477" s="259"/>
      <c r="S477" s="260"/>
      <c r="T477" s="260"/>
      <c r="U477" s="260"/>
      <c r="V477" s="261"/>
      <c r="W477" s="226"/>
      <c r="X477" s="219"/>
      <c r="Y477" s="128"/>
      <c r="Z477" s="225" t="str">
        <f>IFERROR(VLOOKUP(Y477, 【参考】数式用!$A$4:$B$54, 2, FALSE), "")</f>
        <v/>
      </c>
    </row>
    <row r="478" spans="2:26" ht="37.799999999999997" customHeight="1">
      <c r="B478" s="250">
        <f t="shared" si="8"/>
        <v>439</v>
      </c>
      <c r="C478" s="252"/>
      <c r="D478" s="253"/>
      <c r="E478" s="253"/>
      <c r="F478" s="253"/>
      <c r="G478" s="253"/>
      <c r="H478" s="253"/>
      <c r="I478" s="253"/>
      <c r="J478" s="253"/>
      <c r="K478" s="253"/>
      <c r="L478" s="254"/>
      <c r="M478" s="256"/>
      <c r="N478" s="257"/>
      <c r="O478" s="257"/>
      <c r="P478" s="257"/>
      <c r="Q478" s="258"/>
      <c r="R478" s="259"/>
      <c r="S478" s="260"/>
      <c r="T478" s="260"/>
      <c r="U478" s="260"/>
      <c r="V478" s="261"/>
      <c r="W478" s="226"/>
      <c r="X478" s="219"/>
      <c r="Y478" s="128"/>
      <c r="Z478" s="225" t="str">
        <f>IFERROR(VLOOKUP(Y478, 【参考】数式用!$A$4:$B$54, 2, FALSE), "")</f>
        <v/>
      </c>
    </row>
    <row r="479" spans="2:26" ht="37.799999999999997" customHeight="1">
      <c r="B479" s="250">
        <f t="shared" si="8"/>
        <v>440</v>
      </c>
      <c r="C479" s="252"/>
      <c r="D479" s="253"/>
      <c r="E479" s="253"/>
      <c r="F479" s="253"/>
      <c r="G479" s="253"/>
      <c r="H479" s="253"/>
      <c r="I479" s="253"/>
      <c r="J479" s="253"/>
      <c r="K479" s="253"/>
      <c r="L479" s="254"/>
      <c r="M479" s="256"/>
      <c r="N479" s="257"/>
      <c r="O479" s="257"/>
      <c r="P479" s="257"/>
      <c r="Q479" s="258"/>
      <c r="R479" s="259"/>
      <c r="S479" s="260"/>
      <c r="T479" s="260"/>
      <c r="U479" s="260"/>
      <c r="V479" s="261"/>
      <c r="W479" s="226"/>
      <c r="X479" s="219"/>
      <c r="Y479" s="128"/>
      <c r="Z479" s="225" t="str">
        <f>IFERROR(VLOOKUP(Y479, 【参考】数式用!$A$4:$B$54, 2, FALSE), "")</f>
        <v/>
      </c>
    </row>
    <row r="480" spans="2:26" ht="37.799999999999997" customHeight="1">
      <c r="B480" s="250">
        <f t="shared" si="8"/>
        <v>441</v>
      </c>
      <c r="C480" s="252"/>
      <c r="D480" s="253"/>
      <c r="E480" s="253"/>
      <c r="F480" s="253"/>
      <c r="G480" s="253"/>
      <c r="H480" s="253"/>
      <c r="I480" s="253"/>
      <c r="J480" s="253"/>
      <c r="K480" s="253"/>
      <c r="L480" s="254"/>
      <c r="M480" s="256"/>
      <c r="N480" s="257"/>
      <c r="O480" s="257"/>
      <c r="P480" s="257"/>
      <c r="Q480" s="258"/>
      <c r="R480" s="259"/>
      <c r="S480" s="260"/>
      <c r="T480" s="260"/>
      <c r="U480" s="260"/>
      <c r="V480" s="261"/>
      <c r="W480" s="226"/>
      <c r="X480" s="219"/>
      <c r="Y480" s="128"/>
      <c r="Z480" s="225" t="str">
        <f>IFERROR(VLOOKUP(Y480, 【参考】数式用!$A$4:$B$54, 2, FALSE), "")</f>
        <v/>
      </c>
    </row>
    <row r="481" spans="2:26" ht="37.799999999999997" customHeight="1">
      <c r="B481" s="250">
        <f t="shared" si="8"/>
        <v>442</v>
      </c>
      <c r="C481" s="252"/>
      <c r="D481" s="253"/>
      <c r="E481" s="253"/>
      <c r="F481" s="253"/>
      <c r="G481" s="253"/>
      <c r="H481" s="253"/>
      <c r="I481" s="253"/>
      <c r="J481" s="253"/>
      <c r="K481" s="253"/>
      <c r="L481" s="254"/>
      <c r="M481" s="256"/>
      <c r="N481" s="257"/>
      <c r="O481" s="257"/>
      <c r="P481" s="257"/>
      <c r="Q481" s="258"/>
      <c r="R481" s="259"/>
      <c r="S481" s="260"/>
      <c r="T481" s="260"/>
      <c r="U481" s="260"/>
      <c r="V481" s="261"/>
      <c r="W481" s="226"/>
      <c r="X481" s="219"/>
      <c r="Y481" s="128"/>
      <c r="Z481" s="225" t="str">
        <f>IFERROR(VLOOKUP(Y481, 【参考】数式用!$A$4:$B$54, 2, FALSE), "")</f>
        <v/>
      </c>
    </row>
    <row r="482" spans="2:26" ht="37.799999999999997" customHeight="1">
      <c r="B482" s="250">
        <f t="shared" si="8"/>
        <v>443</v>
      </c>
      <c r="C482" s="252"/>
      <c r="D482" s="253"/>
      <c r="E482" s="253"/>
      <c r="F482" s="253"/>
      <c r="G482" s="253"/>
      <c r="H482" s="253"/>
      <c r="I482" s="253"/>
      <c r="J482" s="253"/>
      <c r="K482" s="253"/>
      <c r="L482" s="254"/>
      <c r="M482" s="256"/>
      <c r="N482" s="257"/>
      <c r="O482" s="257"/>
      <c r="P482" s="257"/>
      <c r="Q482" s="258"/>
      <c r="R482" s="259"/>
      <c r="S482" s="260"/>
      <c r="T482" s="260"/>
      <c r="U482" s="260"/>
      <c r="V482" s="261"/>
      <c r="W482" s="226"/>
      <c r="X482" s="219"/>
      <c r="Y482" s="128"/>
      <c r="Z482" s="225" t="str">
        <f>IFERROR(VLOOKUP(Y482, 【参考】数式用!$A$4:$B$54, 2, FALSE), "")</f>
        <v/>
      </c>
    </row>
    <row r="483" spans="2:26" ht="37.799999999999997" customHeight="1">
      <c r="B483" s="250">
        <f t="shared" si="8"/>
        <v>444</v>
      </c>
      <c r="C483" s="252"/>
      <c r="D483" s="253"/>
      <c r="E483" s="253"/>
      <c r="F483" s="253"/>
      <c r="G483" s="253"/>
      <c r="H483" s="253"/>
      <c r="I483" s="253"/>
      <c r="J483" s="253"/>
      <c r="K483" s="253"/>
      <c r="L483" s="254"/>
      <c r="M483" s="256"/>
      <c r="N483" s="257"/>
      <c r="O483" s="257"/>
      <c r="P483" s="257"/>
      <c r="Q483" s="258"/>
      <c r="R483" s="259"/>
      <c r="S483" s="260"/>
      <c r="T483" s="260"/>
      <c r="U483" s="260"/>
      <c r="V483" s="261"/>
      <c r="W483" s="226"/>
      <c r="X483" s="219"/>
      <c r="Y483" s="128"/>
      <c r="Z483" s="225" t="str">
        <f>IFERROR(VLOOKUP(Y483, 【参考】数式用!$A$4:$B$54, 2, FALSE), "")</f>
        <v/>
      </c>
    </row>
    <row r="484" spans="2:26" ht="37.799999999999997" customHeight="1">
      <c r="B484" s="250">
        <f t="shared" si="8"/>
        <v>445</v>
      </c>
      <c r="C484" s="252"/>
      <c r="D484" s="253"/>
      <c r="E484" s="253"/>
      <c r="F484" s="253"/>
      <c r="G484" s="253"/>
      <c r="H484" s="253"/>
      <c r="I484" s="253"/>
      <c r="J484" s="253"/>
      <c r="K484" s="253"/>
      <c r="L484" s="254"/>
      <c r="M484" s="256"/>
      <c r="N484" s="257"/>
      <c r="O484" s="257"/>
      <c r="P484" s="257"/>
      <c r="Q484" s="258"/>
      <c r="R484" s="259"/>
      <c r="S484" s="260"/>
      <c r="T484" s="260"/>
      <c r="U484" s="260"/>
      <c r="V484" s="261"/>
      <c r="W484" s="226"/>
      <c r="X484" s="219"/>
      <c r="Y484" s="128"/>
      <c r="Z484" s="225" t="str">
        <f>IFERROR(VLOOKUP(Y484, 【参考】数式用!$A$4:$B$54, 2, FALSE), "")</f>
        <v/>
      </c>
    </row>
    <row r="485" spans="2:26" ht="37.799999999999997" customHeight="1">
      <c r="B485" s="250">
        <f t="shared" si="8"/>
        <v>446</v>
      </c>
      <c r="C485" s="252"/>
      <c r="D485" s="253"/>
      <c r="E485" s="253"/>
      <c r="F485" s="253"/>
      <c r="G485" s="253"/>
      <c r="H485" s="253"/>
      <c r="I485" s="253"/>
      <c r="J485" s="253"/>
      <c r="K485" s="253"/>
      <c r="L485" s="254"/>
      <c r="M485" s="256"/>
      <c r="N485" s="257"/>
      <c r="O485" s="257"/>
      <c r="P485" s="257"/>
      <c r="Q485" s="258"/>
      <c r="R485" s="259"/>
      <c r="S485" s="260"/>
      <c r="T485" s="260"/>
      <c r="U485" s="260"/>
      <c r="V485" s="261"/>
      <c r="W485" s="226"/>
      <c r="X485" s="219"/>
      <c r="Y485" s="128"/>
      <c r="Z485" s="225" t="str">
        <f>IFERROR(VLOOKUP(Y485, 【参考】数式用!$A$4:$B$54, 2, FALSE), "")</f>
        <v/>
      </c>
    </row>
    <row r="486" spans="2:26" ht="37.799999999999997" customHeight="1">
      <c r="B486" s="250">
        <f t="shared" si="8"/>
        <v>447</v>
      </c>
      <c r="C486" s="252"/>
      <c r="D486" s="253"/>
      <c r="E486" s="253"/>
      <c r="F486" s="253"/>
      <c r="G486" s="253"/>
      <c r="H486" s="253"/>
      <c r="I486" s="253"/>
      <c r="J486" s="253"/>
      <c r="K486" s="253"/>
      <c r="L486" s="254"/>
      <c r="M486" s="256"/>
      <c r="N486" s="257"/>
      <c r="O486" s="257"/>
      <c r="P486" s="257"/>
      <c r="Q486" s="258"/>
      <c r="R486" s="259"/>
      <c r="S486" s="260"/>
      <c r="T486" s="260"/>
      <c r="U486" s="260"/>
      <c r="V486" s="261"/>
      <c r="W486" s="226"/>
      <c r="X486" s="219"/>
      <c r="Y486" s="128"/>
      <c r="Z486" s="225" t="str">
        <f>IFERROR(VLOOKUP(Y486, 【参考】数式用!$A$4:$B$54, 2, FALSE), "")</f>
        <v/>
      </c>
    </row>
    <row r="487" spans="2:26" ht="37.799999999999997" customHeight="1">
      <c r="B487" s="250">
        <f t="shared" si="8"/>
        <v>448</v>
      </c>
      <c r="C487" s="252"/>
      <c r="D487" s="253"/>
      <c r="E487" s="253"/>
      <c r="F487" s="253"/>
      <c r="G487" s="253"/>
      <c r="H487" s="253"/>
      <c r="I487" s="253"/>
      <c r="J487" s="253"/>
      <c r="K487" s="253"/>
      <c r="L487" s="254"/>
      <c r="M487" s="255"/>
      <c r="N487" s="255"/>
      <c r="O487" s="255"/>
      <c r="P487" s="255"/>
      <c r="Q487" s="255"/>
      <c r="R487" s="255"/>
      <c r="S487" s="255"/>
      <c r="T487" s="255"/>
      <c r="U487" s="255"/>
      <c r="V487" s="255"/>
      <c r="W487" s="126"/>
      <c r="X487" s="219"/>
      <c r="Y487" s="128"/>
      <c r="Z487" s="225" t="str">
        <f>IFERROR(VLOOKUP(Y487, 【参考】数式用!$A$4:$B$54, 2, FALSE), "")</f>
        <v/>
      </c>
    </row>
    <row r="488" spans="2:26" ht="37.799999999999997" customHeight="1">
      <c r="B488" s="250">
        <f t="shared" si="8"/>
        <v>449</v>
      </c>
      <c r="C488" s="252"/>
      <c r="D488" s="253"/>
      <c r="E488" s="253"/>
      <c r="F488" s="253"/>
      <c r="G488" s="253"/>
      <c r="H488" s="253"/>
      <c r="I488" s="253"/>
      <c r="J488" s="253"/>
      <c r="K488" s="253"/>
      <c r="L488" s="254"/>
      <c r="M488" s="255"/>
      <c r="N488" s="255"/>
      <c r="O488" s="255"/>
      <c r="P488" s="255"/>
      <c r="Q488" s="255"/>
      <c r="R488" s="255"/>
      <c r="S488" s="255"/>
      <c r="T488" s="255"/>
      <c r="U488" s="255"/>
      <c r="V488" s="255"/>
      <c r="W488" s="126"/>
      <c r="X488" s="219"/>
      <c r="Y488" s="128"/>
      <c r="Z488" s="225" t="str">
        <f>IFERROR(VLOOKUP(Y488, 【参考】数式用!$A$4:$B$54, 2, FALSE), "")</f>
        <v/>
      </c>
    </row>
    <row r="489" spans="2:26" ht="37.799999999999997" customHeight="1">
      <c r="B489" s="250">
        <f t="shared" si="8"/>
        <v>450</v>
      </c>
      <c r="C489" s="252"/>
      <c r="D489" s="253"/>
      <c r="E489" s="253"/>
      <c r="F489" s="253"/>
      <c r="G489" s="253"/>
      <c r="H489" s="253"/>
      <c r="I489" s="253"/>
      <c r="J489" s="253"/>
      <c r="K489" s="253"/>
      <c r="L489" s="254"/>
      <c r="M489" s="255"/>
      <c r="N489" s="255"/>
      <c r="O489" s="255"/>
      <c r="P489" s="255"/>
      <c r="Q489" s="255"/>
      <c r="R489" s="255"/>
      <c r="S489" s="255"/>
      <c r="T489" s="255"/>
      <c r="U489" s="255"/>
      <c r="V489" s="255"/>
      <c r="W489" s="126"/>
      <c r="X489" s="219"/>
      <c r="Y489" s="128"/>
      <c r="Z489" s="225" t="str">
        <f>IFERROR(VLOOKUP(Y489, 【参考】数式用!$A$4:$B$54, 2, FALSE), "")</f>
        <v/>
      </c>
    </row>
    <row r="490" spans="2:26" ht="37.799999999999997" customHeight="1">
      <c r="B490" s="250">
        <f t="shared" si="8"/>
        <v>451</v>
      </c>
      <c r="C490" s="252"/>
      <c r="D490" s="253"/>
      <c r="E490" s="253"/>
      <c r="F490" s="253"/>
      <c r="G490" s="253"/>
      <c r="H490" s="253"/>
      <c r="I490" s="253"/>
      <c r="J490" s="253"/>
      <c r="K490" s="253"/>
      <c r="L490" s="254"/>
      <c r="M490" s="255"/>
      <c r="N490" s="255"/>
      <c r="O490" s="255"/>
      <c r="P490" s="255"/>
      <c r="Q490" s="255"/>
      <c r="R490" s="255"/>
      <c r="S490" s="255"/>
      <c r="T490" s="255"/>
      <c r="U490" s="255"/>
      <c r="V490" s="255"/>
      <c r="W490" s="126"/>
      <c r="X490" s="219"/>
      <c r="Y490" s="128"/>
      <c r="Z490" s="225" t="str">
        <f>IFERROR(VLOOKUP(Y490, 【参考】数式用!$A$4:$B$54, 2, FALSE), "")</f>
        <v/>
      </c>
    </row>
    <row r="491" spans="2:26" ht="37.799999999999997" customHeight="1">
      <c r="B491" s="250">
        <f t="shared" si="8"/>
        <v>452</v>
      </c>
      <c r="C491" s="252"/>
      <c r="D491" s="253"/>
      <c r="E491" s="253"/>
      <c r="F491" s="253"/>
      <c r="G491" s="253"/>
      <c r="H491" s="253"/>
      <c r="I491" s="253"/>
      <c r="J491" s="253"/>
      <c r="K491" s="253"/>
      <c r="L491" s="254"/>
      <c r="M491" s="255"/>
      <c r="N491" s="255"/>
      <c r="O491" s="255"/>
      <c r="P491" s="255"/>
      <c r="Q491" s="255"/>
      <c r="R491" s="255"/>
      <c r="S491" s="255"/>
      <c r="T491" s="255"/>
      <c r="U491" s="255"/>
      <c r="V491" s="255"/>
      <c r="W491" s="126"/>
      <c r="X491" s="219"/>
      <c r="Y491" s="128"/>
      <c r="Z491" s="225" t="str">
        <f>IFERROR(VLOOKUP(Y491, 【参考】数式用!$A$4:$B$54, 2, FALSE), "")</f>
        <v/>
      </c>
    </row>
    <row r="492" spans="2:26" ht="37.799999999999997" customHeight="1">
      <c r="B492" s="250">
        <f t="shared" si="8"/>
        <v>453</v>
      </c>
      <c r="C492" s="252"/>
      <c r="D492" s="253"/>
      <c r="E492" s="253"/>
      <c r="F492" s="253"/>
      <c r="G492" s="253"/>
      <c r="H492" s="253"/>
      <c r="I492" s="253"/>
      <c r="J492" s="253"/>
      <c r="K492" s="253"/>
      <c r="L492" s="254"/>
      <c r="M492" s="255"/>
      <c r="N492" s="255"/>
      <c r="O492" s="255"/>
      <c r="P492" s="255"/>
      <c r="Q492" s="255"/>
      <c r="R492" s="255"/>
      <c r="S492" s="255"/>
      <c r="T492" s="255"/>
      <c r="U492" s="255"/>
      <c r="V492" s="255"/>
      <c r="W492" s="126"/>
      <c r="X492" s="219"/>
      <c r="Y492" s="128"/>
      <c r="Z492" s="225" t="str">
        <f>IFERROR(VLOOKUP(Y492, 【参考】数式用!$A$4:$B$54, 2, FALSE), "")</f>
        <v/>
      </c>
    </row>
    <row r="493" spans="2:26" ht="37.799999999999997" customHeight="1">
      <c r="B493" s="250">
        <f t="shared" si="8"/>
        <v>454</v>
      </c>
      <c r="C493" s="252"/>
      <c r="D493" s="253"/>
      <c r="E493" s="253"/>
      <c r="F493" s="253"/>
      <c r="G493" s="253"/>
      <c r="H493" s="253"/>
      <c r="I493" s="253"/>
      <c r="J493" s="253"/>
      <c r="K493" s="253"/>
      <c r="L493" s="254"/>
      <c r="M493" s="255"/>
      <c r="N493" s="255"/>
      <c r="O493" s="255"/>
      <c r="P493" s="255"/>
      <c r="Q493" s="255"/>
      <c r="R493" s="255"/>
      <c r="S493" s="255"/>
      <c r="T493" s="255"/>
      <c r="U493" s="255"/>
      <c r="V493" s="255"/>
      <c r="W493" s="126"/>
      <c r="X493" s="219"/>
      <c r="Y493" s="128"/>
      <c r="Z493" s="225" t="str">
        <f>IFERROR(VLOOKUP(Y493, 【参考】数式用!$A$4:$B$54, 2, FALSE), "")</f>
        <v/>
      </c>
    </row>
    <row r="494" spans="2:26" ht="37.799999999999997" customHeight="1">
      <c r="B494" s="250">
        <f t="shared" si="8"/>
        <v>455</v>
      </c>
      <c r="C494" s="252"/>
      <c r="D494" s="253"/>
      <c r="E494" s="253"/>
      <c r="F494" s="253"/>
      <c r="G494" s="253"/>
      <c r="H494" s="253"/>
      <c r="I494" s="253"/>
      <c r="J494" s="253"/>
      <c r="K494" s="253"/>
      <c r="L494" s="254"/>
      <c r="M494" s="255"/>
      <c r="N494" s="255"/>
      <c r="O494" s="255"/>
      <c r="P494" s="255"/>
      <c r="Q494" s="255"/>
      <c r="R494" s="255"/>
      <c r="S494" s="255"/>
      <c r="T494" s="255"/>
      <c r="U494" s="255"/>
      <c r="V494" s="255"/>
      <c r="W494" s="126"/>
      <c r="X494" s="219"/>
      <c r="Y494" s="128"/>
      <c r="Z494" s="225" t="str">
        <f>IFERROR(VLOOKUP(Y494, 【参考】数式用!$A$4:$B$54, 2, FALSE), "")</f>
        <v/>
      </c>
    </row>
    <row r="495" spans="2:26" ht="37.799999999999997" customHeight="1">
      <c r="B495" s="250">
        <f t="shared" si="8"/>
        <v>456</v>
      </c>
      <c r="C495" s="252"/>
      <c r="D495" s="253"/>
      <c r="E495" s="253"/>
      <c r="F495" s="253"/>
      <c r="G495" s="253"/>
      <c r="H495" s="253"/>
      <c r="I495" s="253"/>
      <c r="J495" s="253"/>
      <c r="K495" s="253"/>
      <c r="L495" s="254"/>
      <c r="M495" s="255"/>
      <c r="N495" s="255"/>
      <c r="O495" s="255"/>
      <c r="P495" s="255"/>
      <c r="Q495" s="255"/>
      <c r="R495" s="255"/>
      <c r="S495" s="255"/>
      <c r="T495" s="255"/>
      <c r="U495" s="255"/>
      <c r="V495" s="255"/>
      <c r="W495" s="126"/>
      <c r="X495" s="219"/>
      <c r="Y495" s="128"/>
      <c r="Z495" s="225" t="str">
        <f>IFERROR(VLOOKUP(Y495, 【参考】数式用!$A$4:$B$54, 2, FALSE), "")</f>
        <v/>
      </c>
    </row>
    <row r="496" spans="2:26" ht="37.799999999999997" customHeight="1">
      <c r="B496" s="250">
        <f t="shared" si="8"/>
        <v>457</v>
      </c>
      <c r="C496" s="252"/>
      <c r="D496" s="253"/>
      <c r="E496" s="253"/>
      <c r="F496" s="253"/>
      <c r="G496" s="253"/>
      <c r="H496" s="253"/>
      <c r="I496" s="253"/>
      <c r="J496" s="253"/>
      <c r="K496" s="253"/>
      <c r="L496" s="254"/>
      <c r="M496" s="255"/>
      <c r="N496" s="255"/>
      <c r="O496" s="255"/>
      <c r="P496" s="255"/>
      <c r="Q496" s="255"/>
      <c r="R496" s="255"/>
      <c r="S496" s="255"/>
      <c r="T496" s="255"/>
      <c r="U496" s="255"/>
      <c r="V496" s="255"/>
      <c r="W496" s="126"/>
      <c r="X496" s="219"/>
      <c r="Y496" s="128"/>
      <c r="Z496" s="225" t="str">
        <f>IFERROR(VLOOKUP(Y496, 【参考】数式用!$A$4:$B$54, 2, FALSE), "")</f>
        <v/>
      </c>
    </row>
    <row r="497" spans="2:26" ht="37.799999999999997" customHeight="1">
      <c r="B497" s="250">
        <f t="shared" si="8"/>
        <v>458</v>
      </c>
      <c r="C497" s="252"/>
      <c r="D497" s="253"/>
      <c r="E497" s="253"/>
      <c r="F497" s="253"/>
      <c r="G497" s="253"/>
      <c r="H497" s="253"/>
      <c r="I497" s="253"/>
      <c r="J497" s="253"/>
      <c r="K497" s="253"/>
      <c r="L497" s="254"/>
      <c r="M497" s="255"/>
      <c r="N497" s="255"/>
      <c r="O497" s="255"/>
      <c r="P497" s="255"/>
      <c r="Q497" s="255"/>
      <c r="R497" s="255"/>
      <c r="S497" s="255"/>
      <c r="T497" s="255"/>
      <c r="U497" s="255"/>
      <c r="V497" s="255"/>
      <c r="W497" s="126"/>
      <c r="X497" s="219"/>
      <c r="Y497" s="128"/>
      <c r="Z497" s="225" t="str">
        <f>IFERROR(VLOOKUP(Y497, 【参考】数式用!$A$4:$B$54, 2, FALSE), "")</f>
        <v/>
      </c>
    </row>
    <row r="498" spans="2:26" ht="37.799999999999997" customHeight="1">
      <c r="B498" s="250">
        <f t="shared" si="8"/>
        <v>459</v>
      </c>
      <c r="C498" s="252"/>
      <c r="D498" s="253"/>
      <c r="E498" s="253"/>
      <c r="F498" s="253"/>
      <c r="G498" s="253"/>
      <c r="H498" s="253"/>
      <c r="I498" s="253"/>
      <c r="J498" s="253"/>
      <c r="K498" s="253"/>
      <c r="L498" s="254"/>
      <c r="M498" s="255"/>
      <c r="N498" s="255"/>
      <c r="O498" s="255"/>
      <c r="P498" s="255"/>
      <c r="Q498" s="255"/>
      <c r="R498" s="255"/>
      <c r="S498" s="255"/>
      <c r="T498" s="255"/>
      <c r="U498" s="255"/>
      <c r="V498" s="255"/>
      <c r="W498" s="126"/>
      <c r="X498" s="219"/>
      <c r="Y498" s="128"/>
      <c r="Z498" s="225" t="str">
        <f>IFERROR(VLOOKUP(Y498, 【参考】数式用!$A$4:$B$54, 2, FALSE), "")</f>
        <v/>
      </c>
    </row>
    <row r="499" spans="2:26" ht="37.799999999999997" customHeight="1">
      <c r="B499" s="250">
        <f t="shared" si="8"/>
        <v>460</v>
      </c>
      <c r="C499" s="252"/>
      <c r="D499" s="253"/>
      <c r="E499" s="253"/>
      <c r="F499" s="253"/>
      <c r="G499" s="253"/>
      <c r="H499" s="253"/>
      <c r="I499" s="253"/>
      <c r="J499" s="253"/>
      <c r="K499" s="253"/>
      <c r="L499" s="254"/>
      <c r="M499" s="255"/>
      <c r="N499" s="255"/>
      <c r="O499" s="255"/>
      <c r="P499" s="255"/>
      <c r="Q499" s="255"/>
      <c r="R499" s="255"/>
      <c r="S499" s="255"/>
      <c r="T499" s="255"/>
      <c r="U499" s="255"/>
      <c r="V499" s="255"/>
      <c r="W499" s="126"/>
      <c r="X499" s="219"/>
      <c r="Y499" s="128"/>
      <c r="Z499" s="225" t="str">
        <f>IFERROR(VLOOKUP(Y499, 【参考】数式用!$A$4:$B$54, 2, FALSE), "")</f>
        <v/>
      </c>
    </row>
    <row r="500" spans="2:26" ht="37.799999999999997" customHeight="1">
      <c r="B500" s="250">
        <f t="shared" si="8"/>
        <v>461</v>
      </c>
      <c r="C500" s="252"/>
      <c r="D500" s="253"/>
      <c r="E500" s="253"/>
      <c r="F500" s="253"/>
      <c r="G500" s="253"/>
      <c r="H500" s="253"/>
      <c r="I500" s="253"/>
      <c r="J500" s="253"/>
      <c r="K500" s="253"/>
      <c r="L500" s="254"/>
      <c r="M500" s="255"/>
      <c r="N500" s="255"/>
      <c r="O500" s="255"/>
      <c r="P500" s="255"/>
      <c r="Q500" s="255"/>
      <c r="R500" s="255"/>
      <c r="S500" s="255"/>
      <c r="T500" s="255"/>
      <c r="U500" s="255"/>
      <c r="V500" s="255"/>
      <c r="W500" s="126"/>
      <c r="X500" s="219"/>
      <c r="Y500" s="128"/>
      <c r="Z500" s="225" t="str">
        <f>IFERROR(VLOOKUP(Y500, 【参考】数式用!$A$4:$B$54, 2, FALSE), "")</f>
        <v/>
      </c>
    </row>
    <row r="501" spans="2:26" ht="37.799999999999997" customHeight="1">
      <c r="B501" s="250">
        <f t="shared" si="8"/>
        <v>462</v>
      </c>
      <c r="C501" s="252"/>
      <c r="D501" s="253"/>
      <c r="E501" s="253"/>
      <c r="F501" s="253"/>
      <c r="G501" s="253"/>
      <c r="H501" s="253"/>
      <c r="I501" s="253"/>
      <c r="J501" s="253"/>
      <c r="K501" s="253"/>
      <c r="L501" s="254"/>
      <c r="M501" s="255"/>
      <c r="N501" s="255"/>
      <c r="O501" s="255"/>
      <c r="P501" s="255"/>
      <c r="Q501" s="255"/>
      <c r="R501" s="255"/>
      <c r="S501" s="255"/>
      <c r="T501" s="255"/>
      <c r="U501" s="255"/>
      <c r="V501" s="255"/>
      <c r="W501" s="126"/>
      <c r="X501" s="219"/>
      <c r="Y501" s="128"/>
      <c r="Z501" s="225" t="str">
        <f>IFERROR(VLOOKUP(Y501, 【参考】数式用!$A$4:$B$54, 2, FALSE), "")</f>
        <v/>
      </c>
    </row>
    <row r="502" spans="2:26" ht="37.799999999999997" customHeight="1">
      <c r="B502" s="250">
        <f t="shared" ref="B502:B534" si="9">B501+1</f>
        <v>463</v>
      </c>
      <c r="C502" s="252"/>
      <c r="D502" s="253"/>
      <c r="E502" s="253"/>
      <c r="F502" s="253"/>
      <c r="G502" s="253"/>
      <c r="H502" s="253"/>
      <c r="I502" s="253"/>
      <c r="J502" s="253"/>
      <c r="K502" s="253"/>
      <c r="L502" s="254"/>
      <c r="M502" s="255"/>
      <c r="N502" s="255"/>
      <c r="O502" s="255"/>
      <c r="P502" s="255"/>
      <c r="Q502" s="255"/>
      <c r="R502" s="255"/>
      <c r="S502" s="255"/>
      <c r="T502" s="255"/>
      <c r="U502" s="255"/>
      <c r="V502" s="255"/>
      <c r="W502" s="126"/>
      <c r="X502" s="219"/>
      <c r="Y502" s="128"/>
      <c r="Z502" s="225" t="str">
        <f>IFERROR(VLOOKUP(Y502, 【参考】数式用!$A$4:$B$54, 2, FALSE), "")</f>
        <v/>
      </c>
    </row>
    <row r="503" spans="2:26" ht="37.799999999999997" customHeight="1">
      <c r="B503" s="250">
        <f t="shared" si="9"/>
        <v>464</v>
      </c>
      <c r="C503" s="252"/>
      <c r="D503" s="253"/>
      <c r="E503" s="253"/>
      <c r="F503" s="253"/>
      <c r="G503" s="253"/>
      <c r="H503" s="253"/>
      <c r="I503" s="253"/>
      <c r="J503" s="253"/>
      <c r="K503" s="253"/>
      <c r="L503" s="254"/>
      <c r="M503" s="255"/>
      <c r="N503" s="255"/>
      <c r="O503" s="255"/>
      <c r="P503" s="255"/>
      <c r="Q503" s="255"/>
      <c r="R503" s="255"/>
      <c r="S503" s="255"/>
      <c r="T503" s="255"/>
      <c r="U503" s="255"/>
      <c r="V503" s="255"/>
      <c r="W503" s="126"/>
      <c r="X503" s="219"/>
      <c r="Y503" s="128"/>
      <c r="Z503" s="225" t="str">
        <f>IFERROR(VLOOKUP(Y503, 【参考】数式用!$A$4:$B$54, 2, FALSE), "")</f>
        <v/>
      </c>
    </row>
    <row r="504" spans="2:26" ht="37.799999999999997" customHeight="1">
      <c r="B504" s="250">
        <f t="shared" si="9"/>
        <v>465</v>
      </c>
      <c r="C504" s="252"/>
      <c r="D504" s="253"/>
      <c r="E504" s="253"/>
      <c r="F504" s="253"/>
      <c r="G504" s="253"/>
      <c r="H504" s="253"/>
      <c r="I504" s="253"/>
      <c r="J504" s="253"/>
      <c r="K504" s="253"/>
      <c r="L504" s="254"/>
      <c r="M504" s="255"/>
      <c r="N504" s="255"/>
      <c r="O504" s="255"/>
      <c r="P504" s="255"/>
      <c r="Q504" s="255"/>
      <c r="R504" s="255"/>
      <c r="S504" s="255"/>
      <c r="T504" s="255"/>
      <c r="U504" s="255"/>
      <c r="V504" s="255"/>
      <c r="W504" s="126"/>
      <c r="X504" s="219"/>
      <c r="Y504" s="128"/>
      <c r="Z504" s="225" t="str">
        <f>IFERROR(VLOOKUP(Y504, 【参考】数式用!$A$4:$B$54, 2, FALSE), "")</f>
        <v/>
      </c>
    </row>
    <row r="505" spans="2:26" ht="37.799999999999997" customHeight="1">
      <c r="B505" s="250">
        <f t="shared" si="9"/>
        <v>466</v>
      </c>
      <c r="C505" s="252"/>
      <c r="D505" s="253"/>
      <c r="E505" s="253"/>
      <c r="F505" s="253"/>
      <c r="G505" s="253"/>
      <c r="H505" s="253"/>
      <c r="I505" s="253"/>
      <c r="J505" s="253"/>
      <c r="K505" s="253"/>
      <c r="L505" s="254"/>
      <c r="M505" s="255"/>
      <c r="N505" s="255"/>
      <c r="O505" s="255"/>
      <c r="P505" s="255"/>
      <c r="Q505" s="255"/>
      <c r="R505" s="255"/>
      <c r="S505" s="255"/>
      <c r="T505" s="255"/>
      <c r="U505" s="255"/>
      <c r="V505" s="255"/>
      <c r="W505" s="126"/>
      <c r="X505" s="219"/>
      <c r="Y505" s="128"/>
      <c r="Z505" s="225" t="str">
        <f>IFERROR(VLOOKUP(Y505, 【参考】数式用!$A$4:$B$54, 2, FALSE), "")</f>
        <v/>
      </c>
    </row>
    <row r="506" spans="2:26" ht="37.799999999999997" customHeight="1">
      <c r="B506" s="250">
        <f t="shared" si="9"/>
        <v>467</v>
      </c>
      <c r="C506" s="252"/>
      <c r="D506" s="253"/>
      <c r="E506" s="253"/>
      <c r="F506" s="253"/>
      <c r="G506" s="253"/>
      <c r="H506" s="253"/>
      <c r="I506" s="253"/>
      <c r="J506" s="253"/>
      <c r="K506" s="253"/>
      <c r="L506" s="254"/>
      <c r="M506" s="255"/>
      <c r="N506" s="255"/>
      <c r="O506" s="255"/>
      <c r="P506" s="255"/>
      <c r="Q506" s="255"/>
      <c r="R506" s="255"/>
      <c r="S506" s="255"/>
      <c r="T506" s="255"/>
      <c r="U506" s="255"/>
      <c r="V506" s="255"/>
      <c r="W506" s="126"/>
      <c r="X506" s="219"/>
      <c r="Y506" s="128"/>
      <c r="Z506" s="225" t="str">
        <f>IFERROR(VLOOKUP(Y506, 【参考】数式用!$A$4:$B$54, 2, FALSE), "")</f>
        <v/>
      </c>
    </row>
    <row r="507" spans="2:26" ht="37.799999999999997" customHeight="1">
      <c r="B507" s="250">
        <f t="shared" si="9"/>
        <v>468</v>
      </c>
      <c r="C507" s="252"/>
      <c r="D507" s="253"/>
      <c r="E507" s="253"/>
      <c r="F507" s="253"/>
      <c r="G507" s="253"/>
      <c r="H507" s="253"/>
      <c r="I507" s="253"/>
      <c r="J507" s="253"/>
      <c r="K507" s="253"/>
      <c r="L507" s="254"/>
      <c r="M507" s="255"/>
      <c r="N507" s="255"/>
      <c r="O507" s="255"/>
      <c r="P507" s="255"/>
      <c r="Q507" s="255"/>
      <c r="R507" s="255"/>
      <c r="S507" s="255"/>
      <c r="T507" s="255"/>
      <c r="U507" s="255"/>
      <c r="V507" s="255"/>
      <c r="W507" s="126"/>
      <c r="X507" s="219"/>
      <c r="Y507" s="128"/>
      <c r="Z507" s="225" t="str">
        <f>IFERROR(VLOOKUP(Y507, 【参考】数式用!$A$4:$B$54, 2, FALSE), "")</f>
        <v/>
      </c>
    </row>
    <row r="508" spans="2:26" ht="37.799999999999997" customHeight="1">
      <c r="B508" s="250">
        <f t="shared" si="9"/>
        <v>469</v>
      </c>
      <c r="C508" s="252"/>
      <c r="D508" s="253"/>
      <c r="E508" s="253"/>
      <c r="F508" s="253"/>
      <c r="G508" s="253"/>
      <c r="H508" s="253"/>
      <c r="I508" s="253"/>
      <c r="J508" s="253"/>
      <c r="K508" s="253"/>
      <c r="L508" s="254"/>
      <c r="M508" s="255"/>
      <c r="N508" s="255"/>
      <c r="O508" s="255"/>
      <c r="P508" s="255"/>
      <c r="Q508" s="255"/>
      <c r="R508" s="255"/>
      <c r="S508" s="255"/>
      <c r="T508" s="255"/>
      <c r="U508" s="255"/>
      <c r="V508" s="255"/>
      <c r="W508" s="126"/>
      <c r="X508" s="219"/>
      <c r="Y508" s="128"/>
      <c r="Z508" s="225" t="str">
        <f>IFERROR(VLOOKUP(Y508, 【参考】数式用!$A$4:$B$54, 2, FALSE), "")</f>
        <v/>
      </c>
    </row>
    <row r="509" spans="2:26" ht="37.799999999999997" customHeight="1">
      <c r="B509" s="250">
        <f t="shared" si="9"/>
        <v>470</v>
      </c>
      <c r="C509" s="252"/>
      <c r="D509" s="253"/>
      <c r="E509" s="253"/>
      <c r="F509" s="253"/>
      <c r="G509" s="253"/>
      <c r="H509" s="253"/>
      <c r="I509" s="253"/>
      <c r="J509" s="253"/>
      <c r="K509" s="253"/>
      <c r="L509" s="254"/>
      <c r="M509" s="255"/>
      <c r="N509" s="255"/>
      <c r="O509" s="255"/>
      <c r="P509" s="255"/>
      <c r="Q509" s="255"/>
      <c r="R509" s="255"/>
      <c r="S509" s="255"/>
      <c r="T509" s="255"/>
      <c r="U509" s="255"/>
      <c r="V509" s="255"/>
      <c r="W509" s="126"/>
      <c r="X509" s="219"/>
      <c r="Y509" s="128"/>
      <c r="Z509" s="225" t="str">
        <f>IFERROR(VLOOKUP(Y509, 【参考】数式用!$A$4:$B$54, 2, FALSE), "")</f>
        <v/>
      </c>
    </row>
    <row r="510" spans="2:26" ht="37.799999999999997" customHeight="1">
      <c r="B510" s="250">
        <f t="shared" si="9"/>
        <v>471</v>
      </c>
      <c r="C510" s="252"/>
      <c r="D510" s="253"/>
      <c r="E510" s="253"/>
      <c r="F510" s="253"/>
      <c r="G510" s="253"/>
      <c r="H510" s="253"/>
      <c r="I510" s="253"/>
      <c r="J510" s="253"/>
      <c r="K510" s="253"/>
      <c r="L510" s="254"/>
      <c r="M510" s="255"/>
      <c r="N510" s="255"/>
      <c r="O510" s="255"/>
      <c r="P510" s="255"/>
      <c r="Q510" s="255"/>
      <c r="R510" s="255"/>
      <c r="S510" s="255"/>
      <c r="T510" s="255"/>
      <c r="U510" s="255"/>
      <c r="V510" s="255"/>
      <c r="W510" s="126"/>
      <c r="X510" s="219"/>
      <c r="Y510" s="128"/>
      <c r="Z510" s="225" t="str">
        <f>IFERROR(VLOOKUP(Y510, 【参考】数式用!$A$4:$B$54, 2, FALSE), "")</f>
        <v/>
      </c>
    </row>
    <row r="511" spans="2:26" ht="37.799999999999997" customHeight="1">
      <c r="B511" s="250">
        <f t="shared" si="9"/>
        <v>472</v>
      </c>
      <c r="C511" s="252"/>
      <c r="D511" s="253"/>
      <c r="E511" s="253"/>
      <c r="F511" s="253"/>
      <c r="G511" s="253"/>
      <c r="H511" s="253"/>
      <c r="I511" s="253"/>
      <c r="J511" s="253"/>
      <c r="K511" s="253"/>
      <c r="L511" s="254"/>
      <c r="M511" s="255"/>
      <c r="N511" s="255"/>
      <c r="O511" s="255"/>
      <c r="P511" s="255"/>
      <c r="Q511" s="255"/>
      <c r="R511" s="255"/>
      <c r="S511" s="255"/>
      <c r="T511" s="255"/>
      <c r="U511" s="255"/>
      <c r="V511" s="255"/>
      <c r="W511" s="126"/>
      <c r="X511" s="219"/>
      <c r="Y511" s="128"/>
      <c r="Z511" s="225" t="str">
        <f>IFERROR(VLOOKUP(Y511, 【参考】数式用!$A$4:$B$54, 2, FALSE), "")</f>
        <v/>
      </c>
    </row>
    <row r="512" spans="2:26" ht="37.799999999999997" customHeight="1">
      <c r="B512" s="250">
        <f t="shared" si="9"/>
        <v>473</v>
      </c>
      <c r="C512" s="252"/>
      <c r="D512" s="253"/>
      <c r="E512" s="253"/>
      <c r="F512" s="253"/>
      <c r="G512" s="253"/>
      <c r="H512" s="253"/>
      <c r="I512" s="253"/>
      <c r="J512" s="253"/>
      <c r="K512" s="253"/>
      <c r="L512" s="254"/>
      <c r="M512" s="255"/>
      <c r="N512" s="255"/>
      <c r="O512" s="255"/>
      <c r="P512" s="255"/>
      <c r="Q512" s="255"/>
      <c r="R512" s="255"/>
      <c r="S512" s="255"/>
      <c r="T512" s="255"/>
      <c r="U512" s="255"/>
      <c r="V512" s="255"/>
      <c r="W512" s="126"/>
      <c r="X512" s="219"/>
      <c r="Y512" s="128"/>
      <c r="Z512" s="225" t="str">
        <f>IFERROR(VLOOKUP(Y512, 【参考】数式用!$A$4:$B$54, 2, FALSE), "")</f>
        <v/>
      </c>
    </row>
    <row r="513" spans="2:26" ht="37.799999999999997" customHeight="1">
      <c r="B513" s="250">
        <f t="shared" si="9"/>
        <v>474</v>
      </c>
      <c r="C513" s="252"/>
      <c r="D513" s="253"/>
      <c r="E513" s="253"/>
      <c r="F513" s="253"/>
      <c r="G513" s="253"/>
      <c r="H513" s="253"/>
      <c r="I513" s="253"/>
      <c r="J513" s="253"/>
      <c r="K513" s="253"/>
      <c r="L513" s="254"/>
      <c r="M513" s="255"/>
      <c r="N513" s="255"/>
      <c r="O513" s="255"/>
      <c r="P513" s="255"/>
      <c r="Q513" s="255"/>
      <c r="R513" s="255"/>
      <c r="S513" s="255"/>
      <c r="T513" s="255"/>
      <c r="U513" s="255"/>
      <c r="V513" s="255"/>
      <c r="W513" s="126"/>
      <c r="X513" s="219"/>
      <c r="Y513" s="128"/>
      <c r="Z513" s="225" t="str">
        <f>IFERROR(VLOOKUP(Y513, 【参考】数式用!$A$4:$B$54, 2, FALSE), "")</f>
        <v/>
      </c>
    </row>
    <row r="514" spans="2:26" ht="37.799999999999997" customHeight="1">
      <c r="B514" s="250">
        <f t="shared" si="9"/>
        <v>475</v>
      </c>
      <c r="C514" s="252"/>
      <c r="D514" s="253"/>
      <c r="E514" s="253"/>
      <c r="F514" s="253"/>
      <c r="G514" s="253"/>
      <c r="H514" s="253"/>
      <c r="I514" s="253"/>
      <c r="J514" s="253"/>
      <c r="K514" s="253"/>
      <c r="L514" s="254"/>
      <c r="M514" s="255"/>
      <c r="N514" s="255"/>
      <c r="O514" s="255"/>
      <c r="P514" s="255"/>
      <c r="Q514" s="255"/>
      <c r="R514" s="255"/>
      <c r="S514" s="255"/>
      <c r="T514" s="255"/>
      <c r="U514" s="255"/>
      <c r="V514" s="255"/>
      <c r="W514" s="126"/>
      <c r="X514" s="219"/>
      <c r="Y514" s="128"/>
      <c r="Z514" s="225" t="str">
        <f>IFERROR(VLOOKUP(Y514, 【参考】数式用!$A$4:$B$54, 2, FALSE), "")</f>
        <v/>
      </c>
    </row>
    <row r="515" spans="2:26" ht="37.799999999999997" customHeight="1">
      <c r="B515" s="250">
        <f t="shared" si="9"/>
        <v>476</v>
      </c>
      <c r="C515" s="252"/>
      <c r="D515" s="253"/>
      <c r="E515" s="253"/>
      <c r="F515" s="253"/>
      <c r="G515" s="253"/>
      <c r="H515" s="253"/>
      <c r="I515" s="253"/>
      <c r="J515" s="253"/>
      <c r="K515" s="253"/>
      <c r="L515" s="254"/>
      <c r="M515" s="255"/>
      <c r="N515" s="255"/>
      <c r="O515" s="255"/>
      <c r="P515" s="255"/>
      <c r="Q515" s="255"/>
      <c r="R515" s="255"/>
      <c r="S515" s="255"/>
      <c r="T515" s="255"/>
      <c r="U515" s="255"/>
      <c r="V515" s="255"/>
      <c r="W515" s="126"/>
      <c r="X515" s="219"/>
      <c r="Y515" s="128"/>
      <c r="Z515" s="225" t="str">
        <f>IFERROR(VLOOKUP(Y515, 【参考】数式用!$A$4:$B$54, 2, FALSE), "")</f>
        <v/>
      </c>
    </row>
    <row r="516" spans="2:26" ht="37.799999999999997" customHeight="1">
      <c r="B516" s="250">
        <f t="shared" si="9"/>
        <v>477</v>
      </c>
      <c r="C516" s="252"/>
      <c r="D516" s="253"/>
      <c r="E516" s="253"/>
      <c r="F516" s="253"/>
      <c r="G516" s="253"/>
      <c r="H516" s="253"/>
      <c r="I516" s="253"/>
      <c r="J516" s="253"/>
      <c r="K516" s="253"/>
      <c r="L516" s="254"/>
      <c r="M516" s="255"/>
      <c r="N516" s="255"/>
      <c r="O516" s="255"/>
      <c r="P516" s="255"/>
      <c r="Q516" s="255"/>
      <c r="R516" s="255"/>
      <c r="S516" s="255"/>
      <c r="T516" s="255"/>
      <c r="U516" s="255"/>
      <c r="V516" s="255"/>
      <c r="W516" s="126"/>
      <c r="X516" s="219"/>
      <c r="Y516" s="128"/>
      <c r="Z516" s="225" t="str">
        <f>IFERROR(VLOOKUP(Y516, 【参考】数式用!$A$4:$B$54, 2, FALSE), "")</f>
        <v/>
      </c>
    </row>
    <row r="517" spans="2:26" ht="37.799999999999997" customHeight="1">
      <c r="B517" s="250">
        <f t="shared" si="9"/>
        <v>478</v>
      </c>
      <c r="C517" s="252"/>
      <c r="D517" s="253"/>
      <c r="E517" s="253"/>
      <c r="F517" s="253"/>
      <c r="G517" s="253"/>
      <c r="H517" s="253"/>
      <c r="I517" s="253"/>
      <c r="J517" s="253"/>
      <c r="K517" s="253"/>
      <c r="L517" s="254"/>
      <c r="M517" s="255"/>
      <c r="N517" s="255"/>
      <c r="O517" s="255"/>
      <c r="P517" s="255"/>
      <c r="Q517" s="255"/>
      <c r="R517" s="255"/>
      <c r="S517" s="255"/>
      <c r="T517" s="255"/>
      <c r="U517" s="255"/>
      <c r="V517" s="255"/>
      <c r="W517" s="126"/>
      <c r="X517" s="219"/>
      <c r="Y517" s="128"/>
      <c r="Z517" s="225" t="str">
        <f>IFERROR(VLOOKUP(Y517, 【参考】数式用!$A$4:$B$54, 2, FALSE), "")</f>
        <v/>
      </c>
    </row>
    <row r="518" spans="2:26" ht="37.799999999999997" customHeight="1">
      <c r="B518" s="250">
        <f t="shared" si="9"/>
        <v>479</v>
      </c>
      <c r="C518" s="252"/>
      <c r="D518" s="253"/>
      <c r="E518" s="253"/>
      <c r="F518" s="253"/>
      <c r="G518" s="253"/>
      <c r="H518" s="253"/>
      <c r="I518" s="253"/>
      <c r="J518" s="253"/>
      <c r="K518" s="253"/>
      <c r="L518" s="254"/>
      <c r="M518" s="255"/>
      <c r="N518" s="255"/>
      <c r="O518" s="255"/>
      <c r="P518" s="255"/>
      <c r="Q518" s="255"/>
      <c r="R518" s="255"/>
      <c r="S518" s="255"/>
      <c r="T518" s="255"/>
      <c r="U518" s="255"/>
      <c r="V518" s="255"/>
      <c r="W518" s="126"/>
      <c r="X518" s="219"/>
      <c r="Y518" s="128"/>
      <c r="Z518" s="225" t="str">
        <f>IFERROR(VLOOKUP(Y518, 【参考】数式用!$A$4:$B$54, 2, FALSE), "")</f>
        <v/>
      </c>
    </row>
    <row r="519" spans="2:26" ht="37.799999999999997" customHeight="1">
      <c r="B519" s="250">
        <f t="shared" si="9"/>
        <v>480</v>
      </c>
      <c r="C519" s="252"/>
      <c r="D519" s="253"/>
      <c r="E519" s="253"/>
      <c r="F519" s="253"/>
      <c r="G519" s="253"/>
      <c r="H519" s="253"/>
      <c r="I519" s="253"/>
      <c r="J519" s="253"/>
      <c r="K519" s="253"/>
      <c r="L519" s="254"/>
      <c r="M519" s="255"/>
      <c r="N519" s="255"/>
      <c r="O519" s="255"/>
      <c r="P519" s="255"/>
      <c r="Q519" s="255"/>
      <c r="R519" s="255"/>
      <c r="S519" s="255"/>
      <c r="T519" s="255"/>
      <c r="U519" s="255"/>
      <c r="V519" s="255"/>
      <c r="W519" s="126"/>
      <c r="X519" s="219"/>
      <c r="Y519" s="128"/>
      <c r="Z519" s="225" t="str">
        <f>IFERROR(VLOOKUP(Y519, 【参考】数式用!$A$4:$B$54, 2, FALSE), "")</f>
        <v/>
      </c>
    </row>
    <row r="520" spans="2:26" ht="37.799999999999997" customHeight="1">
      <c r="B520" s="250">
        <f t="shared" si="9"/>
        <v>481</v>
      </c>
      <c r="C520" s="252"/>
      <c r="D520" s="253"/>
      <c r="E520" s="253"/>
      <c r="F520" s="253"/>
      <c r="G520" s="253"/>
      <c r="H520" s="253"/>
      <c r="I520" s="253"/>
      <c r="J520" s="253"/>
      <c r="K520" s="253"/>
      <c r="L520" s="254"/>
      <c r="M520" s="255"/>
      <c r="N520" s="255"/>
      <c r="O520" s="255"/>
      <c r="P520" s="255"/>
      <c r="Q520" s="255"/>
      <c r="R520" s="255"/>
      <c r="S520" s="255"/>
      <c r="T520" s="255"/>
      <c r="U520" s="255"/>
      <c r="V520" s="255"/>
      <c r="W520" s="126"/>
      <c r="X520" s="219"/>
      <c r="Y520" s="128"/>
      <c r="Z520" s="225" t="str">
        <f>IFERROR(VLOOKUP(Y520, 【参考】数式用!$A$4:$B$54, 2, FALSE), "")</f>
        <v/>
      </c>
    </row>
    <row r="521" spans="2:26" ht="37.799999999999997" customHeight="1">
      <c r="B521" s="250">
        <f t="shared" si="9"/>
        <v>482</v>
      </c>
      <c r="C521" s="252"/>
      <c r="D521" s="253"/>
      <c r="E521" s="253"/>
      <c r="F521" s="253"/>
      <c r="G521" s="253"/>
      <c r="H521" s="253"/>
      <c r="I521" s="253"/>
      <c r="J521" s="253"/>
      <c r="K521" s="253"/>
      <c r="L521" s="254"/>
      <c r="M521" s="255"/>
      <c r="N521" s="255"/>
      <c r="O521" s="255"/>
      <c r="P521" s="255"/>
      <c r="Q521" s="255"/>
      <c r="R521" s="255"/>
      <c r="S521" s="255"/>
      <c r="T521" s="255"/>
      <c r="U521" s="255"/>
      <c r="V521" s="255"/>
      <c r="W521" s="126"/>
      <c r="X521" s="219"/>
      <c r="Y521" s="128"/>
      <c r="Z521" s="225" t="str">
        <f>IFERROR(VLOOKUP(Y521, 【参考】数式用!$A$4:$B$54, 2, FALSE), "")</f>
        <v/>
      </c>
    </row>
    <row r="522" spans="2:26" ht="37.799999999999997" customHeight="1">
      <c r="B522" s="250">
        <f t="shared" si="9"/>
        <v>483</v>
      </c>
      <c r="C522" s="252"/>
      <c r="D522" s="253"/>
      <c r="E522" s="253"/>
      <c r="F522" s="253"/>
      <c r="G522" s="253"/>
      <c r="H522" s="253"/>
      <c r="I522" s="253"/>
      <c r="J522" s="253"/>
      <c r="K522" s="253"/>
      <c r="L522" s="254"/>
      <c r="M522" s="255"/>
      <c r="N522" s="255"/>
      <c r="O522" s="255"/>
      <c r="P522" s="255"/>
      <c r="Q522" s="255"/>
      <c r="R522" s="255"/>
      <c r="S522" s="255"/>
      <c r="T522" s="255"/>
      <c r="U522" s="255"/>
      <c r="V522" s="255"/>
      <c r="W522" s="126"/>
      <c r="X522" s="219"/>
      <c r="Y522" s="128"/>
      <c r="Z522" s="225" t="str">
        <f>IFERROR(VLOOKUP(Y522, 【参考】数式用!$A$4:$B$54, 2, FALSE), "")</f>
        <v/>
      </c>
    </row>
    <row r="523" spans="2:26" ht="37.799999999999997" customHeight="1">
      <c r="B523" s="250">
        <f t="shared" si="9"/>
        <v>484</v>
      </c>
      <c r="C523" s="252"/>
      <c r="D523" s="253"/>
      <c r="E523" s="253"/>
      <c r="F523" s="253"/>
      <c r="G523" s="253"/>
      <c r="H523" s="253"/>
      <c r="I523" s="253"/>
      <c r="J523" s="253"/>
      <c r="K523" s="253"/>
      <c r="L523" s="254"/>
      <c r="M523" s="255"/>
      <c r="N523" s="255"/>
      <c r="O523" s="255"/>
      <c r="P523" s="255"/>
      <c r="Q523" s="255"/>
      <c r="R523" s="255"/>
      <c r="S523" s="255"/>
      <c r="T523" s="255"/>
      <c r="U523" s="255"/>
      <c r="V523" s="255"/>
      <c r="W523" s="126"/>
      <c r="X523" s="219"/>
      <c r="Y523" s="128"/>
      <c r="Z523" s="225" t="str">
        <f>IFERROR(VLOOKUP(Y523, 【参考】数式用!$A$4:$B$54, 2, FALSE), "")</f>
        <v/>
      </c>
    </row>
    <row r="524" spans="2:26" ht="37.799999999999997" customHeight="1">
      <c r="B524" s="250">
        <f t="shared" si="9"/>
        <v>485</v>
      </c>
      <c r="C524" s="252"/>
      <c r="D524" s="253"/>
      <c r="E524" s="253"/>
      <c r="F524" s="253"/>
      <c r="G524" s="253"/>
      <c r="H524" s="253"/>
      <c r="I524" s="253"/>
      <c r="J524" s="253"/>
      <c r="K524" s="253"/>
      <c r="L524" s="254"/>
      <c r="M524" s="255"/>
      <c r="N524" s="255"/>
      <c r="O524" s="255"/>
      <c r="P524" s="255"/>
      <c r="Q524" s="255"/>
      <c r="R524" s="255"/>
      <c r="S524" s="255"/>
      <c r="T524" s="255"/>
      <c r="U524" s="255"/>
      <c r="V524" s="255"/>
      <c r="W524" s="126"/>
      <c r="X524" s="219"/>
      <c r="Y524" s="128"/>
      <c r="Z524" s="225" t="str">
        <f>IFERROR(VLOOKUP(Y524, 【参考】数式用!$A$4:$B$54, 2, FALSE), "")</f>
        <v/>
      </c>
    </row>
    <row r="525" spans="2:26" ht="37.799999999999997" customHeight="1">
      <c r="B525" s="250">
        <f t="shared" si="9"/>
        <v>486</v>
      </c>
      <c r="C525" s="252"/>
      <c r="D525" s="253"/>
      <c r="E525" s="253"/>
      <c r="F525" s="253"/>
      <c r="G525" s="253"/>
      <c r="H525" s="253"/>
      <c r="I525" s="253"/>
      <c r="J525" s="253"/>
      <c r="K525" s="253"/>
      <c r="L525" s="254"/>
      <c r="M525" s="255"/>
      <c r="N525" s="255"/>
      <c r="O525" s="255"/>
      <c r="P525" s="255"/>
      <c r="Q525" s="255"/>
      <c r="R525" s="255"/>
      <c r="S525" s="255"/>
      <c r="T525" s="255"/>
      <c r="U525" s="255"/>
      <c r="V525" s="255"/>
      <c r="W525" s="126"/>
      <c r="X525" s="219"/>
      <c r="Y525" s="128"/>
      <c r="Z525" s="225" t="str">
        <f>IFERROR(VLOOKUP(Y525, 【参考】数式用!$A$4:$B$54, 2, FALSE), "")</f>
        <v/>
      </c>
    </row>
    <row r="526" spans="2:26" ht="37.799999999999997" customHeight="1">
      <c r="B526" s="250">
        <f t="shared" si="9"/>
        <v>487</v>
      </c>
      <c r="C526" s="252"/>
      <c r="D526" s="253"/>
      <c r="E526" s="253"/>
      <c r="F526" s="253"/>
      <c r="G526" s="253"/>
      <c r="H526" s="253"/>
      <c r="I526" s="253"/>
      <c r="J526" s="253"/>
      <c r="K526" s="253"/>
      <c r="L526" s="254"/>
      <c r="M526" s="255"/>
      <c r="N526" s="255"/>
      <c r="O526" s="255"/>
      <c r="P526" s="255"/>
      <c r="Q526" s="255"/>
      <c r="R526" s="255"/>
      <c r="S526" s="255"/>
      <c r="T526" s="255"/>
      <c r="U526" s="255"/>
      <c r="V526" s="255"/>
      <c r="W526" s="126"/>
      <c r="X526" s="219"/>
      <c r="Y526" s="128"/>
      <c r="Z526" s="225" t="str">
        <f>IFERROR(VLOOKUP(Y526, 【参考】数式用!$A$4:$B$54, 2, FALSE), "")</f>
        <v/>
      </c>
    </row>
    <row r="527" spans="2:26" ht="37.799999999999997" customHeight="1">
      <c r="B527" s="250">
        <f t="shared" si="9"/>
        <v>488</v>
      </c>
      <c r="C527" s="252"/>
      <c r="D527" s="253"/>
      <c r="E527" s="253"/>
      <c r="F527" s="253"/>
      <c r="G527" s="253"/>
      <c r="H527" s="253"/>
      <c r="I527" s="253"/>
      <c r="J527" s="253"/>
      <c r="K527" s="253"/>
      <c r="L527" s="254"/>
      <c r="M527" s="255"/>
      <c r="N527" s="255"/>
      <c r="O527" s="255"/>
      <c r="P527" s="255"/>
      <c r="Q527" s="255"/>
      <c r="R527" s="255"/>
      <c r="S527" s="255"/>
      <c r="T527" s="255"/>
      <c r="U527" s="255"/>
      <c r="V527" s="255"/>
      <c r="W527" s="126"/>
      <c r="X527" s="219"/>
      <c r="Y527" s="128"/>
      <c r="Z527" s="225" t="str">
        <f>IFERROR(VLOOKUP(Y527, 【参考】数式用!$A$4:$B$54, 2, FALSE), "")</f>
        <v/>
      </c>
    </row>
    <row r="528" spans="2:26" ht="37.799999999999997" customHeight="1">
      <c r="B528" s="250">
        <f t="shared" si="9"/>
        <v>489</v>
      </c>
      <c r="C528" s="252"/>
      <c r="D528" s="253"/>
      <c r="E528" s="253"/>
      <c r="F528" s="253"/>
      <c r="G528" s="253"/>
      <c r="H528" s="253"/>
      <c r="I528" s="253"/>
      <c r="J528" s="253"/>
      <c r="K528" s="253"/>
      <c r="L528" s="254"/>
      <c r="M528" s="255"/>
      <c r="N528" s="255"/>
      <c r="O528" s="255"/>
      <c r="P528" s="255"/>
      <c r="Q528" s="255"/>
      <c r="R528" s="255"/>
      <c r="S528" s="255"/>
      <c r="T528" s="255"/>
      <c r="U528" s="255"/>
      <c r="V528" s="255"/>
      <c r="W528" s="126"/>
      <c r="X528" s="219"/>
      <c r="Y528" s="128"/>
      <c r="Z528" s="225" t="str">
        <f>IFERROR(VLOOKUP(Y528, 【参考】数式用!$A$4:$B$54, 2, FALSE), "")</f>
        <v/>
      </c>
    </row>
    <row r="529" spans="2:26" ht="37.799999999999997" customHeight="1">
      <c r="B529" s="250">
        <f t="shared" si="9"/>
        <v>490</v>
      </c>
      <c r="C529" s="252"/>
      <c r="D529" s="253"/>
      <c r="E529" s="253"/>
      <c r="F529" s="253"/>
      <c r="G529" s="253"/>
      <c r="H529" s="253"/>
      <c r="I529" s="253"/>
      <c r="J529" s="253"/>
      <c r="K529" s="253"/>
      <c r="L529" s="254"/>
      <c r="M529" s="255"/>
      <c r="N529" s="255"/>
      <c r="O529" s="255"/>
      <c r="P529" s="255"/>
      <c r="Q529" s="255"/>
      <c r="R529" s="255"/>
      <c r="S529" s="255"/>
      <c r="T529" s="255"/>
      <c r="U529" s="255"/>
      <c r="V529" s="255"/>
      <c r="W529" s="126"/>
      <c r="X529" s="219"/>
      <c r="Y529" s="128"/>
      <c r="Z529" s="225" t="str">
        <f>IFERROR(VLOOKUP(Y529, 【参考】数式用!$A$4:$B$54, 2, FALSE), "")</f>
        <v/>
      </c>
    </row>
    <row r="530" spans="2:26" ht="37.799999999999997" customHeight="1">
      <c r="B530" s="250">
        <f t="shared" si="9"/>
        <v>491</v>
      </c>
      <c r="C530" s="252"/>
      <c r="D530" s="253"/>
      <c r="E530" s="253"/>
      <c r="F530" s="253"/>
      <c r="G530" s="253"/>
      <c r="H530" s="253"/>
      <c r="I530" s="253"/>
      <c r="J530" s="253"/>
      <c r="K530" s="253"/>
      <c r="L530" s="254"/>
      <c r="M530" s="255"/>
      <c r="N530" s="255"/>
      <c r="O530" s="255"/>
      <c r="P530" s="255"/>
      <c r="Q530" s="255"/>
      <c r="R530" s="255"/>
      <c r="S530" s="255"/>
      <c r="T530" s="255"/>
      <c r="U530" s="255"/>
      <c r="V530" s="255"/>
      <c r="W530" s="126"/>
      <c r="X530" s="219"/>
      <c r="Y530" s="128"/>
      <c r="Z530" s="225" t="str">
        <f>IFERROR(VLOOKUP(Y530, 【参考】数式用!$A$4:$B$54, 2, FALSE), "")</f>
        <v/>
      </c>
    </row>
    <row r="531" spans="2:26" ht="37.799999999999997" customHeight="1">
      <c r="B531" s="250">
        <f t="shared" si="9"/>
        <v>492</v>
      </c>
      <c r="C531" s="252"/>
      <c r="D531" s="253"/>
      <c r="E531" s="253"/>
      <c r="F531" s="253"/>
      <c r="G531" s="253"/>
      <c r="H531" s="253"/>
      <c r="I531" s="253"/>
      <c r="J531" s="253"/>
      <c r="K531" s="253"/>
      <c r="L531" s="254"/>
      <c r="M531" s="255"/>
      <c r="N531" s="255"/>
      <c r="O531" s="255"/>
      <c r="P531" s="255"/>
      <c r="Q531" s="255"/>
      <c r="R531" s="255"/>
      <c r="S531" s="255"/>
      <c r="T531" s="255"/>
      <c r="U531" s="255"/>
      <c r="V531" s="255"/>
      <c r="W531" s="126"/>
      <c r="X531" s="219"/>
      <c r="Y531" s="128"/>
      <c r="Z531" s="225" t="str">
        <f>IFERROR(VLOOKUP(Y531, 【参考】数式用!$A$4:$B$54, 2, FALSE), "")</f>
        <v/>
      </c>
    </row>
    <row r="532" spans="2:26" ht="37.799999999999997" customHeight="1">
      <c r="B532" s="250">
        <f t="shared" si="9"/>
        <v>493</v>
      </c>
      <c r="C532" s="252"/>
      <c r="D532" s="253"/>
      <c r="E532" s="253"/>
      <c r="F532" s="253"/>
      <c r="G532" s="253"/>
      <c r="H532" s="253"/>
      <c r="I532" s="253"/>
      <c r="J532" s="253"/>
      <c r="K532" s="253"/>
      <c r="L532" s="254"/>
      <c r="M532" s="255"/>
      <c r="N532" s="255"/>
      <c r="O532" s="255"/>
      <c r="P532" s="255"/>
      <c r="Q532" s="255"/>
      <c r="R532" s="255"/>
      <c r="S532" s="255"/>
      <c r="T532" s="255"/>
      <c r="U532" s="255"/>
      <c r="V532" s="255"/>
      <c r="W532" s="126"/>
      <c r="X532" s="219"/>
      <c r="Y532" s="128"/>
      <c r="Z532" s="225" t="str">
        <f>IFERROR(VLOOKUP(Y532, 【参考】数式用!$A$4:$B$54, 2, FALSE), "")</f>
        <v/>
      </c>
    </row>
    <row r="533" spans="2:26" ht="37.799999999999997" customHeight="1">
      <c r="B533" s="250">
        <f t="shared" si="9"/>
        <v>494</v>
      </c>
      <c r="C533" s="252"/>
      <c r="D533" s="253"/>
      <c r="E533" s="253"/>
      <c r="F533" s="253"/>
      <c r="G533" s="253"/>
      <c r="H533" s="253"/>
      <c r="I533" s="253"/>
      <c r="J533" s="253"/>
      <c r="K533" s="253"/>
      <c r="L533" s="254"/>
      <c r="M533" s="255"/>
      <c r="N533" s="255"/>
      <c r="O533" s="255"/>
      <c r="P533" s="255"/>
      <c r="Q533" s="255"/>
      <c r="R533" s="255"/>
      <c r="S533" s="255"/>
      <c r="T533" s="255"/>
      <c r="U533" s="255"/>
      <c r="V533" s="255"/>
      <c r="W533" s="126"/>
      <c r="X533" s="219"/>
      <c r="Y533" s="128"/>
      <c r="Z533" s="225" t="str">
        <f>IFERROR(VLOOKUP(Y533, 【参考】数式用!$A$4:$B$54, 2, FALSE), "")</f>
        <v/>
      </c>
    </row>
    <row r="534" spans="2:26" ht="37.799999999999997" customHeight="1">
      <c r="B534" s="250">
        <f t="shared" si="9"/>
        <v>495</v>
      </c>
      <c r="C534" s="252"/>
      <c r="D534" s="253"/>
      <c r="E534" s="253"/>
      <c r="F534" s="253"/>
      <c r="G534" s="253"/>
      <c r="H534" s="253"/>
      <c r="I534" s="253"/>
      <c r="J534" s="253"/>
      <c r="K534" s="253"/>
      <c r="L534" s="254"/>
      <c r="M534" s="255"/>
      <c r="N534" s="255"/>
      <c r="O534" s="255"/>
      <c r="P534" s="255"/>
      <c r="Q534" s="255"/>
      <c r="R534" s="255"/>
      <c r="S534" s="255"/>
      <c r="T534" s="255"/>
      <c r="U534" s="255"/>
      <c r="V534" s="255"/>
      <c r="W534" s="126"/>
      <c r="X534" s="219"/>
      <c r="Y534" s="128"/>
      <c r="Z534" s="225" t="str">
        <f>IFERROR(VLOOKUP(Y534, 【参考】数式用!$A$4:$B$54, 2, FALSE), "")</f>
        <v/>
      </c>
    </row>
    <row r="535" spans="2:26" ht="37.799999999999997" customHeight="1">
      <c r="B535" s="250">
        <f>B534+1</f>
        <v>496</v>
      </c>
      <c r="C535" s="252"/>
      <c r="D535" s="253"/>
      <c r="E535" s="253"/>
      <c r="F535" s="253"/>
      <c r="G535" s="253"/>
      <c r="H535" s="253"/>
      <c r="I535" s="253"/>
      <c r="J535" s="253"/>
      <c r="K535" s="253"/>
      <c r="L535" s="254"/>
      <c r="M535" s="255"/>
      <c r="N535" s="255"/>
      <c r="O535" s="255"/>
      <c r="P535" s="255"/>
      <c r="Q535" s="255"/>
      <c r="R535" s="255"/>
      <c r="S535" s="255"/>
      <c r="T535" s="255"/>
      <c r="U535" s="255"/>
      <c r="V535" s="255"/>
      <c r="W535" s="126"/>
      <c r="X535" s="219"/>
      <c r="Y535" s="128"/>
      <c r="Z535" s="225" t="str">
        <f>IFERROR(VLOOKUP(Y535, 【参考】数式用!$A$4:$B$54, 2, FALSE), "")</f>
        <v/>
      </c>
    </row>
    <row r="536" spans="2:26" ht="37.799999999999997" customHeight="1">
      <c r="B536" s="250">
        <f>B535+1</f>
        <v>497</v>
      </c>
      <c r="C536" s="262"/>
      <c r="D536" s="263"/>
      <c r="E536" s="263"/>
      <c r="F536" s="263"/>
      <c r="G536" s="263"/>
      <c r="H536" s="263"/>
      <c r="I536" s="263"/>
      <c r="J536" s="263"/>
      <c r="K536" s="263"/>
      <c r="L536" s="263"/>
      <c r="M536" s="256"/>
      <c r="N536" s="257"/>
      <c r="O536" s="257"/>
      <c r="P536" s="257"/>
      <c r="Q536" s="258"/>
      <c r="R536" s="259"/>
      <c r="S536" s="260"/>
      <c r="T536" s="260"/>
      <c r="U536" s="260"/>
      <c r="V536" s="261"/>
      <c r="W536" s="226"/>
      <c r="X536" s="219"/>
      <c r="Y536" s="128"/>
      <c r="Z536" s="225" t="str">
        <f>IFERROR(VLOOKUP(Y536, 【参考】数式用!$A$4:$B$54, 2, FALSE), "")</f>
        <v/>
      </c>
    </row>
    <row r="537" spans="2:26" ht="37.799999999999997" customHeight="1">
      <c r="B537" s="250">
        <f t="shared" ref="B537:B600" si="10">B536+1</f>
        <v>498</v>
      </c>
      <c r="C537" s="262"/>
      <c r="D537" s="263"/>
      <c r="E537" s="263"/>
      <c r="F537" s="263"/>
      <c r="G537" s="263"/>
      <c r="H537" s="263"/>
      <c r="I537" s="263"/>
      <c r="J537" s="263"/>
      <c r="K537" s="263"/>
      <c r="L537" s="263"/>
      <c r="M537" s="256"/>
      <c r="N537" s="257"/>
      <c r="O537" s="257"/>
      <c r="P537" s="257"/>
      <c r="Q537" s="258"/>
      <c r="R537" s="259"/>
      <c r="S537" s="260"/>
      <c r="T537" s="260"/>
      <c r="U537" s="260"/>
      <c r="V537" s="261"/>
      <c r="W537" s="226"/>
      <c r="X537" s="219"/>
      <c r="Y537" s="128"/>
      <c r="Z537" s="225" t="str">
        <f>IFERROR(VLOOKUP(Y537, 【参考】数式用!$A$4:$B$54, 2, FALSE), "")</f>
        <v/>
      </c>
    </row>
    <row r="538" spans="2:26" ht="37.799999999999997" customHeight="1">
      <c r="B538" s="250">
        <f t="shared" si="10"/>
        <v>499</v>
      </c>
      <c r="C538" s="252"/>
      <c r="D538" s="253"/>
      <c r="E538" s="253"/>
      <c r="F538" s="253"/>
      <c r="G538" s="253"/>
      <c r="H538" s="253"/>
      <c r="I538" s="253"/>
      <c r="J538" s="253"/>
      <c r="K538" s="253"/>
      <c r="L538" s="254"/>
      <c r="M538" s="256"/>
      <c r="N538" s="257"/>
      <c r="O538" s="257"/>
      <c r="P538" s="257"/>
      <c r="Q538" s="258"/>
      <c r="R538" s="259"/>
      <c r="S538" s="260"/>
      <c r="T538" s="260"/>
      <c r="U538" s="260"/>
      <c r="V538" s="261"/>
      <c r="W538" s="226"/>
      <c r="X538" s="219"/>
      <c r="Y538" s="128"/>
      <c r="Z538" s="225" t="str">
        <f>IFERROR(VLOOKUP(Y538, 【参考】数式用!$A$4:$B$54, 2, FALSE), "")</f>
        <v/>
      </c>
    </row>
    <row r="539" spans="2:26" ht="37.799999999999997" customHeight="1">
      <c r="B539" s="250">
        <f t="shared" si="10"/>
        <v>500</v>
      </c>
      <c r="C539" s="252"/>
      <c r="D539" s="253"/>
      <c r="E539" s="253"/>
      <c r="F539" s="253"/>
      <c r="G539" s="253"/>
      <c r="H539" s="253"/>
      <c r="I539" s="253"/>
      <c r="J539" s="253"/>
      <c r="K539" s="253"/>
      <c r="L539" s="254"/>
      <c r="M539" s="256"/>
      <c r="N539" s="257"/>
      <c r="O539" s="257"/>
      <c r="P539" s="257"/>
      <c r="Q539" s="258"/>
      <c r="R539" s="259"/>
      <c r="S539" s="260"/>
      <c r="T539" s="260"/>
      <c r="U539" s="260"/>
      <c r="V539" s="261"/>
      <c r="W539" s="226"/>
      <c r="X539" s="219"/>
      <c r="Y539" s="128"/>
      <c r="Z539" s="225" t="str">
        <f>IFERROR(VLOOKUP(Y539, 【参考】数式用!$A$4:$B$54, 2, FALSE), "")</f>
        <v/>
      </c>
    </row>
    <row r="540" spans="2:26" ht="37.799999999999997" customHeight="1">
      <c r="B540" s="250">
        <f t="shared" si="10"/>
        <v>501</v>
      </c>
      <c r="C540" s="252"/>
      <c r="D540" s="253"/>
      <c r="E540" s="253"/>
      <c r="F540" s="253"/>
      <c r="G540" s="253"/>
      <c r="H540" s="253"/>
      <c r="I540" s="253"/>
      <c r="J540" s="253"/>
      <c r="K540" s="253"/>
      <c r="L540" s="254"/>
      <c r="M540" s="256"/>
      <c r="N540" s="257"/>
      <c r="O540" s="257"/>
      <c r="P540" s="257"/>
      <c r="Q540" s="258"/>
      <c r="R540" s="259"/>
      <c r="S540" s="260"/>
      <c r="T540" s="260"/>
      <c r="U540" s="260"/>
      <c r="V540" s="261"/>
      <c r="W540" s="226"/>
      <c r="X540" s="219"/>
      <c r="Y540" s="128"/>
      <c r="Z540" s="225" t="str">
        <f>IFERROR(VLOOKUP(Y540, 【参考】数式用!$A$4:$B$54, 2, FALSE), "")</f>
        <v/>
      </c>
    </row>
    <row r="541" spans="2:26" ht="37.799999999999997" customHeight="1">
      <c r="B541" s="250">
        <f t="shared" si="10"/>
        <v>502</v>
      </c>
      <c r="C541" s="252"/>
      <c r="D541" s="253"/>
      <c r="E541" s="253"/>
      <c r="F541" s="253"/>
      <c r="G541" s="253"/>
      <c r="H541" s="253"/>
      <c r="I541" s="253"/>
      <c r="J541" s="253"/>
      <c r="K541" s="253"/>
      <c r="L541" s="254"/>
      <c r="M541" s="256"/>
      <c r="N541" s="257"/>
      <c r="O541" s="257"/>
      <c r="P541" s="257"/>
      <c r="Q541" s="258"/>
      <c r="R541" s="259"/>
      <c r="S541" s="260"/>
      <c r="T541" s="260"/>
      <c r="U541" s="260"/>
      <c r="V541" s="261"/>
      <c r="W541" s="226"/>
      <c r="X541" s="219"/>
      <c r="Y541" s="128"/>
      <c r="Z541" s="225" t="str">
        <f>IFERROR(VLOOKUP(Y541, 【参考】数式用!$A$4:$B$54, 2, FALSE), "")</f>
        <v/>
      </c>
    </row>
    <row r="542" spans="2:26" ht="37.799999999999997" customHeight="1">
      <c r="B542" s="250">
        <f t="shared" si="10"/>
        <v>503</v>
      </c>
      <c r="C542" s="252"/>
      <c r="D542" s="253"/>
      <c r="E542" s="253"/>
      <c r="F542" s="253"/>
      <c r="G542" s="253"/>
      <c r="H542" s="253"/>
      <c r="I542" s="253"/>
      <c r="J542" s="253"/>
      <c r="K542" s="253"/>
      <c r="L542" s="254"/>
      <c r="M542" s="256"/>
      <c r="N542" s="257"/>
      <c r="O542" s="257"/>
      <c r="P542" s="257"/>
      <c r="Q542" s="258"/>
      <c r="R542" s="259"/>
      <c r="S542" s="260"/>
      <c r="T542" s="260"/>
      <c r="U542" s="260"/>
      <c r="V542" s="261"/>
      <c r="W542" s="226"/>
      <c r="X542" s="219"/>
      <c r="Y542" s="128"/>
      <c r="Z542" s="225" t="str">
        <f>IFERROR(VLOOKUP(Y542, 【参考】数式用!$A$4:$B$54, 2, FALSE), "")</f>
        <v/>
      </c>
    </row>
    <row r="543" spans="2:26" ht="37.799999999999997" customHeight="1">
      <c r="B543" s="250">
        <f t="shared" si="10"/>
        <v>504</v>
      </c>
      <c r="C543" s="252"/>
      <c r="D543" s="253"/>
      <c r="E543" s="253"/>
      <c r="F543" s="253"/>
      <c r="G543" s="253"/>
      <c r="H543" s="253"/>
      <c r="I543" s="253"/>
      <c r="J543" s="253"/>
      <c r="K543" s="253"/>
      <c r="L543" s="254"/>
      <c r="M543" s="256"/>
      <c r="N543" s="257"/>
      <c r="O543" s="257"/>
      <c r="P543" s="257"/>
      <c r="Q543" s="258"/>
      <c r="R543" s="259"/>
      <c r="S543" s="260"/>
      <c r="T543" s="260"/>
      <c r="U543" s="260"/>
      <c r="V543" s="261"/>
      <c r="W543" s="226"/>
      <c r="X543" s="219"/>
      <c r="Y543" s="128"/>
      <c r="Z543" s="225" t="str">
        <f>IFERROR(VLOOKUP(Y543, 【参考】数式用!$A$4:$B$54, 2, FALSE), "")</f>
        <v/>
      </c>
    </row>
    <row r="544" spans="2:26" ht="37.799999999999997" customHeight="1">
      <c r="B544" s="250">
        <f t="shared" si="10"/>
        <v>505</v>
      </c>
      <c r="C544" s="252"/>
      <c r="D544" s="253"/>
      <c r="E544" s="253"/>
      <c r="F544" s="253"/>
      <c r="G544" s="253"/>
      <c r="H544" s="253"/>
      <c r="I544" s="253"/>
      <c r="J544" s="253"/>
      <c r="K544" s="253"/>
      <c r="L544" s="254"/>
      <c r="M544" s="256"/>
      <c r="N544" s="257"/>
      <c r="O544" s="257"/>
      <c r="P544" s="257"/>
      <c r="Q544" s="258"/>
      <c r="R544" s="259"/>
      <c r="S544" s="260"/>
      <c r="T544" s="260"/>
      <c r="U544" s="260"/>
      <c r="V544" s="261"/>
      <c r="W544" s="226"/>
      <c r="X544" s="219"/>
      <c r="Y544" s="128"/>
      <c r="Z544" s="225" t="str">
        <f>IFERROR(VLOOKUP(Y544, 【参考】数式用!$A$4:$B$54, 2, FALSE), "")</f>
        <v/>
      </c>
    </row>
    <row r="545" spans="2:26" ht="37.799999999999997" customHeight="1">
      <c r="B545" s="250">
        <f t="shared" si="10"/>
        <v>506</v>
      </c>
      <c r="C545" s="252"/>
      <c r="D545" s="253"/>
      <c r="E545" s="253"/>
      <c r="F545" s="253"/>
      <c r="G545" s="253"/>
      <c r="H545" s="253"/>
      <c r="I545" s="253"/>
      <c r="J545" s="253"/>
      <c r="K545" s="253"/>
      <c r="L545" s="254"/>
      <c r="M545" s="256"/>
      <c r="N545" s="257"/>
      <c r="O545" s="257"/>
      <c r="P545" s="257"/>
      <c r="Q545" s="258"/>
      <c r="R545" s="259"/>
      <c r="S545" s="260"/>
      <c r="T545" s="260"/>
      <c r="U545" s="260"/>
      <c r="V545" s="261"/>
      <c r="W545" s="226"/>
      <c r="X545" s="219"/>
      <c r="Y545" s="128"/>
      <c r="Z545" s="225" t="str">
        <f>IFERROR(VLOOKUP(Y545, 【参考】数式用!$A$4:$B$54, 2, FALSE), "")</f>
        <v/>
      </c>
    </row>
    <row r="546" spans="2:26" ht="37.799999999999997" customHeight="1">
      <c r="B546" s="250">
        <f t="shared" si="10"/>
        <v>507</v>
      </c>
      <c r="C546" s="252"/>
      <c r="D546" s="253"/>
      <c r="E546" s="253"/>
      <c r="F546" s="253"/>
      <c r="G546" s="253"/>
      <c r="H546" s="253"/>
      <c r="I546" s="253"/>
      <c r="J546" s="253"/>
      <c r="K546" s="253"/>
      <c r="L546" s="254"/>
      <c r="M546" s="256"/>
      <c r="N546" s="257"/>
      <c r="O546" s="257"/>
      <c r="P546" s="257"/>
      <c r="Q546" s="258"/>
      <c r="R546" s="259"/>
      <c r="S546" s="260"/>
      <c r="T546" s="260"/>
      <c r="U546" s="260"/>
      <c r="V546" s="261"/>
      <c r="W546" s="226"/>
      <c r="X546" s="219"/>
      <c r="Y546" s="128"/>
      <c r="Z546" s="225" t="str">
        <f>IFERROR(VLOOKUP(Y546, 【参考】数式用!$A$4:$B$54, 2, FALSE), "")</f>
        <v/>
      </c>
    </row>
    <row r="547" spans="2:26" ht="37.799999999999997" customHeight="1">
      <c r="B547" s="250">
        <f t="shared" si="10"/>
        <v>508</v>
      </c>
      <c r="C547" s="252"/>
      <c r="D547" s="253"/>
      <c r="E547" s="253"/>
      <c r="F547" s="253"/>
      <c r="G547" s="253"/>
      <c r="H547" s="253"/>
      <c r="I547" s="253"/>
      <c r="J547" s="253"/>
      <c r="K547" s="253"/>
      <c r="L547" s="254"/>
      <c r="M547" s="256"/>
      <c r="N547" s="257"/>
      <c r="O547" s="257"/>
      <c r="P547" s="257"/>
      <c r="Q547" s="258"/>
      <c r="R547" s="259"/>
      <c r="S547" s="260"/>
      <c r="T547" s="260"/>
      <c r="U547" s="260"/>
      <c r="V547" s="261"/>
      <c r="W547" s="226"/>
      <c r="X547" s="219"/>
      <c r="Y547" s="128"/>
      <c r="Z547" s="225" t="str">
        <f>IFERROR(VLOOKUP(Y547, 【参考】数式用!$A$4:$B$54, 2, FALSE), "")</f>
        <v/>
      </c>
    </row>
    <row r="548" spans="2:26" ht="37.799999999999997" customHeight="1">
      <c r="B548" s="250">
        <f t="shared" si="10"/>
        <v>509</v>
      </c>
      <c r="C548" s="252"/>
      <c r="D548" s="253"/>
      <c r="E548" s="253"/>
      <c r="F548" s="253"/>
      <c r="G548" s="253"/>
      <c r="H548" s="253"/>
      <c r="I548" s="253"/>
      <c r="J548" s="253"/>
      <c r="K548" s="253"/>
      <c r="L548" s="254"/>
      <c r="M548" s="256"/>
      <c r="N548" s="257"/>
      <c r="O548" s="257"/>
      <c r="P548" s="257"/>
      <c r="Q548" s="258"/>
      <c r="R548" s="259"/>
      <c r="S548" s="260"/>
      <c r="T548" s="260"/>
      <c r="U548" s="260"/>
      <c r="V548" s="261"/>
      <c r="W548" s="226"/>
      <c r="X548" s="219"/>
      <c r="Y548" s="128"/>
      <c r="Z548" s="225" t="str">
        <f>IFERROR(VLOOKUP(Y548, 【参考】数式用!$A$4:$B$54, 2, FALSE), "")</f>
        <v/>
      </c>
    </row>
    <row r="549" spans="2:26" ht="37.799999999999997" customHeight="1">
      <c r="B549" s="250">
        <f t="shared" si="10"/>
        <v>510</v>
      </c>
      <c r="C549" s="252"/>
      <c r="D549" s="253"/>
      <c r="E549" s="253"/>
      <c r="F549" s="253"/>
      <c r="G549" s="253"/>
      <c r="H549" s="253"/>
      <c r="I549" s="253"/>
      <c r="J549" s="253"/>
      <c r="K549" s="253"/>
      <c r="L549" s="254"/>
      <c r="M549" s="256"/>
      <c r="N549" s="257"/>
      <c r="O549" s="257"/>
      <c r="P549" s="257"/>
      <c r="Q549" s="258"/>
      <c r="R549" s="259"/>
      <c r="S549" s="260"/>
      <c r="T549" s="260"/>
      <c r="U549" s="260"/>
      <c r="V549" s="261"/>
      <c r="W549" s="226"/>
      <c r="X549" s="219"/>
      <c r="Y549" s="128"/>
      <c r="Z549" s="225" t="str">
        <f>IFERROR(VLOOKUP(Y549, 【参考】数式用!$A$4:$B$54, 2, FALSE), "")</f>
        <v/>
      </c>
    </row>
    <row r="550" spans="2:26" ht="37.799999999999997" customHeight="1">
      <c r="B550" s="250">
        <f t="shared" si="10"/>
        <v>511</v>
      </c>
      <c r="C550" s="252"/>
      <c r="D550" s="253"/>
      <c r="E550" s="253"/>
      <c r="F550" s="253"/>
      <c r="G550" s="253"/>
      <c r="H550" s="253"/>
      <c r="I550" s="253"/>
      <c r="J550" s="253"/>
      <c r="K550" s="253"/>
      <c r="L550" s="254"/>
      <c r="M550" s="256"/>
      <c r="N550" s="257"/>
      <c r="O550" s="257"/>
      <c r="P550" s="257"/>
      <c r="Q550" s="258"/>
      <c r="R550" s="259"/>
      <c r="S550" s="260"/>
      <c r="T550" s="260"/>
      <c r="U550" s="260"/>
      <c r="V550" s="261"/>
      <c r="W550" s="226"/>
      <c r="X550" s="219"/>
      <c r="Y550" s="128"/>
      <c r="Z550" s="225" t="str">
        <f>IFERROR(VLOOKUP(Y550, 【参考】数式用!$A$4:$B$54, 2, FALSE), "")</f>
        <v/>
      </c>
    </row>
    <row r="551" spans="2:26" ht="37.799999999999997" customHeight="1">
      <c r="B551" s="250">
        <f t="shared" si="10"/>
        <v>512</v>
      </c>
      <c r="C551" s="252"/>
      <c r="D551" s="253"/>
      <c r="E551" s="253"/>
      <c r="F551" s="253"/>
      <c r="G551" s="253"/>
      <c r="H551" s="253"/>
      <c r="I551" s="253"/>
      <c r="J551" s="253"/>
      <c r="K551" s="253"/>
      <c r="L551" s="254"/>
      <c r="M551" s="256"/>
      <c r="N551" s="257"/>
      <c r="O551" s="257"/>
      <c r="P551" s="257"/>
      <c r="Q551" s="258"/>
      <c r="R551" s="259"/>
      <c r="S551" s="260"/>
      <c r="T551" s="260"/>
      <c r="U551" s="260"/>
      <c r="V551" s="261"/>
      <c r="W551" s="226"/>
      <c r="X551" s="219"/>
      <c r="Y551" s="128"/>
      <c r="Z551" s="225" t="str">
        <f>IFERROR(VLOOKUP(Y551, 【参考】数式用!$A$4:$B$54, 2, FALSE), "")</f>
        <v/>
      </c>
    </row>
    <row r="552" spans="2:26" ht="37.799999999999997" customHeight="1">
      <c r="B552" s="250">
        <f t="shared" si="10"/>
        <v>513</v>
      </c>
      <c r="C552" s="252"/>
      <c r="D552" s="253"/>
      <c r="E552" s="253"/>
      <c r="F552" s="253"/>
      <c r="G552" s="253"/>
      <c r="H552" s="253"/>
      <c r="I552" s="253"/>
      <c r="J552" s="253"/>
      <c r="K552" s="253"/>
      <c r="L552" s="254"/>
      <c r="M552" s="256"/>
      <c r="N552" s="257"/>
      <c r="O552" s="257"/>
      <c r="P552" s="257"/>
      <c r="Q552" s="258"/>
      <c r="R552" s="259"/>
      <c r="S552" s="260"/>
      <c r="T552" s="260"/>
      <c r="U552" s="260"/>
      <c r="V552" s="261"/>
      <c r="W552" s="226"/>
      <c r="X552" s="219"/>
      <c r="Y552" s="128"/>
      <c r="Z552" s="225" t="str">
        <f>IFERROR(VLOOKUP(Y552, 【参考】数式用!$A$4:$B$54, 2, FALSE), "")</f>
        <v/>
      </c>
    </row>
    <row r="553" spans="2:26" ht="37.799999999999997" customHeight="1">
      <c r="B553" s="250">
        <f t="shared" si="10"/>
        <v>514</v>
      </c>
      <c r="C553" s="252"/>
      <c r="D553" s="253"/>
      <c r="E553" s="253"/>
      <c r="F553" s="253"/>
      <c r="G553" s="253"/>
      <c r="H553" s="253"/>
      <c r="I553" s="253"/>
      <c r="J553" s="253"/>
      <c r="K553" s="253"/>
      <c r="L553" s="254"/>
      <c r="M553" s="256"/>
      <c r="N553" s="257"/>
      <c r="O553" s="257"/>
      <c r="P553" s="257"/>
      <c r="Q553" s="258"/>
      <c r="R553" s="259"/>
      <c r="S553" s="260"/>
      <c r="T553" s="260"/>
      <c r="U553" s="260"/>
      <c r="V553" s="261"/>
      <c r="W553" s="226"/>
      <c r="X553" s="219"/>
      <c r="Y553" s="128"/>
      <c r="Z553" s="225" t="str">
        <f>IFERROR(VLOOKUP(Y553, 【参考】数式用!$A$4:$B$54, 2, FALSE), "")</f>
        <v/>
      </c>
    </row>
    <row r="554" spans="2:26" ht="37.799999999999997" customHeight="1">
      <c r="B554" s="250">
        <f t="shared" si="10"/>
        <v>515</v>
      </c>
      <c r="C554" s="252"/>
      <c r="D554" s="253"/>
      <c r="E554" s="253"/>
      <c r="F554" s="253"/>
      <c r="G554" s="253"/>
      <c r="H554" s="253"/>
      <c r="I554" s="253"/>
      <c r="J554" s="253"/>
      <c r="K554" s="253"/>
      <c r="L554" s="254"/>
      <c r="M554" s="256"/>
      <c r="N554" s="257"/>
      <c r="O554" s="257"/>
      <c r="P554" s="257"/>
      <c r="Q554" s="258"/>
      <c r="R554" s="259"/>
      <c r="S554" s="260"/>
      <c r="T554" s="260"/>
      <c r="U554" s="260"/>
      <c r="V554" s="261"/>
      <c r="W554" s="226"/>
      <c r="X554" s="219"/>
      <c r="Y554" s="128"/>
      <c r="Z554" s="225" t="str">
        <f>IFERROR(VLOOKUP(Y554, 【参考】数式用!$A$4:$B$54, 2, FALSE), "")</f>
        <v/>
      </c>
    </row>
    <row r="555" spans="2:26" ht="37.799999999999997" customHeight="1">
      <c r="B555" s="250">
        <f t="shared" si="10"/>
        <v>516</v>
      </c>
      <c r="C555" s="252"/>
      <c r="D555" s="253"/>
      <c r="E555" s="253"/>
      <c r="F555" s="253"/>
      <c r="G555" s="253"/>
      <c r="H555" s="253"/>
      <c r="I555" s="253"/>
      <c r="J555" s="253"/>
      <c r="K555" s="253"/>
      <c r="L555" s="254"/>
      <c r="M555" s="256"/>
      <c r="N555" s="257"/>
      <c r="O555" s="257"/>
      <c r="P555" s="257"/>
      <c r="Q555" s="258"/>
      <c r="R555" s="259"/>
      <c r="S555" s="260"/>
      <c r="T555" s="260"/>
      <c r="U555" s="260"/>
      <c r="V555" s="261"/>
      <c r="W555" s="226"/>
      <c r="X555" s="219"/>
      <c r="Y555" s="128"/>
      <c r="Z555" s="225" t="str">
        <f>IFERROR(VLOOKUP(Y555, 【参考】数式用!$A$4:$B$54, 2, FALSE), "")</f>
        <v/>
      </c>
    </row>
    <row r="556" spans="2:26" ht="37.799999999999997" customHeight="1">
      <c r="B556" s="250">
        <f t="shared" si="10"/>
        <v>517</v>
      </c>
      <c r="C556" s="252"/>
      <c r="D556" s="253"/>
      <c r="E556" s="253"/>
      <c r="F556" s="253"/>
      <c r="G556" s="253"/>
      <c r="H556" s="253"/>
      <c r="I556" s="253"/>
      <c r="J556" s="253"/>
      <c r="K556" s="253"/>
      <c r="L556" s="254"/>
      <c r="M556" s="256"/>
      <c r="N556" s="257"/>
      <c r="O556" s="257"/>
      <c r="P556" s="257"/>
      <c r="Q556" s="258"/>
      <c r="R556" s="259"/>
      <c r="S556" s="260"/>
      <c r="T556" s="260"/>
      <c r="U556" s="260"/>
      <c r="V556" s="261"/>
      <c r="W556" s="226"/>
      <c r="X556" s="219"/>
      <c r="Y556" s="128"/>
      <c r="Z556" s="225" t="str">
        <f>IFERROR(VLOOKUP(Y556, 【参考】数式用!$A$4:$B$54, 2, FALSE), "")</f>
        <v/>
      </c>
    </row>
    <row r="557" spans="2:26" ht="37.799999999999997" customHeight="1">
      <c r="B557" s="250">
        <f t="shared" si="10"/>
        <v>518</v>
      </c>
      <c r="C557" s="252"/>
      <c r="D557" s="253"/>
      <c r="E557" s="253"/>
      <c r="F557" s="253"/>
      <c r="G557" s="253"/>
      <c r="H557" s="253"/>
      <c r="I557" s="253"/>
      <c r="J557" s="253"/>
      <c r="K557" s="253"/>
      <c r="L557" s="254"/>
      <c r="M557" s="256"/>
      <c r="N557" s="257"/>
      <c r="O557" s="257"/>
      <c r="P557" s="257"/>
      <c r="Q557" s="258"/>
      <c r="R557" s="259"/>
      <c r="S557" s="260"/>
      <c r="T557" s="260"/>
      <c r="U557" s="260"/>
      <c r="V557" s="261"/>
      <c r="W557" s="226"/>
      <c r="X557" s="219"/>
      <c r="Y557" s="128"/>
      <c r="Z557" s="225" t="str">
        <f>IFERROR(VLOOKUP(Y557, 【参考】数式用!$A$4:$B$54, 2, FALSE), "")</f>
        <v/>
      </c>
    </row>
    <row r="558" spans="2:26" ht="37.799999999999997" customHeight="1">
      <c r="B558" s="250">
        <f t="shared" si="10"/>
        <v>519</v>
      </c>
      <c r="C558" s="252"/>
      <c r="D558" s="253"/>
      <c r="E558" s="253"/>
      <c r="F558" s="253"/>
      <c r="G558" s="253"/>
      <c r="H558" s="253"/>
      <c r="I558" s="253"/>
      <c r="J558" s="253"/>
      <c r="K558" s="253"/>
      <c r="L558" s="254"/>
      <c r="M558" s="256"/>
      <c r="N558" s="257"/>
      <c r="O558" s="257"/>
      <c r="P558" s="257"/>
      <c r="Q558" s="258"/>
      <c r="R558" s="259"/>
      <c r="S558" s="260"/>
      <c r="T558" s="260"/>
      <c r="U558" s="260"/>
      <c r="V558" s="261"/>
      <c r="W558" s="226"/>
      <c r="X558" s="219"/>
      <c r="Y558" s="128"/>
      <c r="Z558" s="225" t="str">
        <f>IFERROR(VLOOKUP(Y558, 【参考】数式用!$A$4:$B$54, 2, FALSE), "")</f>
        <v/>
      </c>
    </row>
    <row r="559" spans="2:26" ht="37.799999999999997" customHeight="1">
      <c r="B559" s="250">
        <f t="shared" si="10"/>
        <v>520</v>
      </c>
      <c r="C559" s="252"/>
      <c r="D559" s="253"/>
      <c r="E559" s="253"/>
      <c r="F559" s="253"/>
      <c r="G559" s="253"/>
      <c r="H559" s="253"/>
      <c r="I559" s="253"/>
      <c r="J559" s="253"/>
      <c r="K559" s="253"/>
      <c r="L559" s="254"/>
      <c r="M559" s="256"/>
      <c r="N559" s="257"/>
      <c r="O559" s="257"/>
      <c r="P559" s="257"/>
      <c r="Q559" s="258"/>
      <c r="R559" s="259"/>
      <c r="S559" s="260"/>
      <c r="T559" s="260"/>
      <c r="U559" s="260"/>
      <c r="V559" s="261"/>
      <c r="W559" s="226"/>
      <c r="X559" s="219"/>
      <c r="Y559" s="128"/>
      <c r="Z559" s="225" t="str">
        <f>IFERROR(VLOOKUP(Y559, 【参考】数式用!$A$4:$B$54, 2, FALSE), "")</f>
        <v/>
      </c>
    </row>
    <row r="560" spans="2:26" ht="37.799999999999997" customHeight="1">
      <c r="B560" s="250">
        <f t="shared" si="10"/>
        <v>521</v>
      </c>
      <c r="C560" s="252"/>
      <c r="D560" s="253"/>
      <c r="E560" s="253"/>
      <c r="F560" s="253"/>
      <c r="G560" s="253"/>
      <c r="H560" s="253"/>
      <c r="I560" s="253"/>
      <c r="J560" s="253"/>
      <c r="K560" s="253"/>
      <c r="L560" s="254"/>
      <c r="M560" s="256"/>
      <c r="N560" s="257"/>
      <c r="O560" s="257"/>
      <c r="P560" s="257"/>
      <c r="Q560" s="258"/>
      <c r="R560" s="259"/>
      <c r="S560" s="260"/>
      <c r="T560" s="260"/>
      <c r="U560" s="260"/>
      <c r="V560" s="261"/>
      <c r="W560" s="226"/>
      <c r="X560" s="219"/>
      <c r="Y560" s="128"/>
      <c r="Z560" s="225" t="str">
        <f>IFERROR(VLOOKUP(Y560, 【参考】数式用!$A$4:$B$54, 2, FALSE), "")</f>
        <v/>
      </c>
    </row>
    <row r="561" spans="2:26" ht="37.799999999999997" customHeight="1">
      <c r="B561" s="250">
        <f t="shared" si="10"/>
        <v>522</v>
      </c>
      <c r="C561" s="252"/>
      <c r="D561" s="253"/>
      <c r="E561" s="253"/>
      <c r="F561" s="253"/>
      <c r="G561" s="253"/>
      <c r="H561" s="253"/>
      <c r="I561" s="253"/>
      <c r="J561" s="253"/>
      <c r="K561" s="253"/>
      <c r="L561" s="254"/>
      <c r="M561" s="256"/>
      <c r="N561" s="257"/>
      <c r="O561" s="257"/>
      <c r="P561" s="257"/>
      <c r="Q561" s="258"/>
      <c r="R561" s="259"/>
      <c r="S561" s="260"/>
      <c r="T561" s="260"/>
      <c r="U561" s="260"/>
      <c r="V561" s="261"/>
      <c r="W561" s="226"/>
      <c r="X561" s="219"/>
      <c r="Y561" s="128"/>
      <c r="Z561" s="225" t="str">
        <f>IFERROR(VLOOKUP(Y561, 【参考】数式用!$A$4:$B$54, 2, FALSE), "")</f>
        <v/>
      </c>
    </row>
    <row r="562" spans="2:26" ht="37.799999999999997" customHeight="1">
      <c r="B562" s="250">
        <f t="shared" si="10"/>
        <v>523</v>
      </c>
      <c r="C562" s="252"/>
      <c r="D562" s="253"/>
      <c r="E562" s="253"/>
      <c r="F562" s="253"/>
      <c r="G562" s="253"/>
      <c r="H562" s="253"/>
      <c r="I562" s="253"/>
      <c r="J562" s="253"/>
      <c r="K562" s="253"/>
      <c r="L562" s="254"/>
      <c r="M562" s="256"/>
      <c r="N562" s="257"/>
      <c r="O562" s="257"/>
      <c r="P562" s="257"/>
      <c r="Q562" s="258"/>
      <c r="R562" s="259"/>
      <c r="S562" s="260"/>
      <c r="T562" s="260"/>
      <c r="U562" s="260"/>
      <c r="V562" s="261"/>
      <c r="W562" s="226"/>
      <c r="X562" s="219"/>
      <c r="Y562" s="128"/>
      <c r="Z562" s="225" t="str">
        <f>IFERROR(VLOOKUP(Y562, 【参考】数式用!$A$4:$B$54, 2, FALSE), "")</f>
        <v/>
      </c>
    </row>
    <row r="563" spans="2:26" ht="37.799999999999997" customHeight="1">
      <c r="B563" s="250">
        <f t="shared" si="10"/>
        <v>524</v>
      </c>
      <c r="C563" s="252"/>
      <c r="D563" s="253"/>
      <c r="E563" s="253"/>
      <c r="F563" s="253"/>
      <c r="G563" s="253"/>
      <c r="H563" s="253"/>
      <c r="I563" s="253"/>
      <c r="J563" s="253"/>
      <c r="K563" s="253"/>
      <c r="L563" s="254"/>
      <c r="M563" s="256"/>
      <c r="N563" s="257"/>
      <c r="O563" s="257"/>
      <c r="P563" s="257"/>
      <c r="Q563" s="258"/>
      <c r="R563" s="259"/>
      <c r="S563" s="260"/>
      <c r="T563" s="260"/>
      <c r="U563" s="260"/>
      <c r="V563" s="261"/>
      <c r="W563" s="226"/>
      <c r="X563" s="219"/>
      <c r="Y563" s="128"/>
      <c r="Z563" s="225" t="str">
        <f>IFERROR(VLOOKUP(Y563, 【参考】数式用!$A$4:$B$54, 2, FALSE), "")</f>
        <v/>
      </c>
    </row>
    <row r="564" spans="2:26" ht="37.799999999999997" customHeight="1">
      <c r="B564" s="250">
        <f t="shared" si="10"/>
        <v>525</v>
      </c>
      <c r="C564" s="252"/>
      <c r="D564" s="253"/>
      <c r="E564" s="253"/>
      <c r="F564" s="253"/>
      <c r="G564" s="253"/>
      <c r="H564" s="253"/>
      <c r="I564" s="253"/>
      <c r="J564" s="253"/>
      <c r="K564" s="253"/>
      <c r="L564" s="254"/>
      <c r="M564" s="256"/>
      <c r="N564" s="257"/>
      <c r="O564" s="257"/>
      <c r="P564" s="257"/>
      <c r="Q564" s="258"/>
      <c r="R564" s="259"/>
      <c r="S564" s="260"/>
      <c r="T564" s="260"/>
      <c r="U564" s="260"/>
      <c r="V564" s="261"/>
      <c r="W564" s="226"/>
      <c r="X564" s="219"/>
      <c r="Y564" s="128"/>
      <c r="Z564" s="225" t="str">
        <f>IFERROR(VLOOKUP(Y564, 【参考】数式用!$A$4:$B$54, 2, FALSE), "")</f>
        <v/>
      </c>
    </row>
    <row r="565" spans="2:26" ht="37.799999999999997" customHeight="1">
      <c r="B565" s="250">
        <f t="shared" si="10"/>
        <v>526</v>
      </c>
      <c r="C565" s="252"/>
      <c r="D565" s="253"/>
      <c r="E565" s="253"/>
      <c r="F565" s="253"/>
      <c r="G565" s="253"/>
      <c r="H565" s="253"/>
      <c r="I565" s="253"/>
      <c r="J565" s="253"/>
      <c r="K565" s="253"/>
      <c r="L565" s="254"/>
      <c r="M565" s="256"/>
      <c r="N565" s="257"/>
      <c r="O565" s="257"/>
      <c r="P565" s="257"/>
      <c r="Q565" s="258"/>
      <c r="R565" s="259"/>
      <c r="S565" s="260"/>
      <c r="T565" s="260"/>
      <c r="U565" s="260"/>
      <c r="V565" s="261"/>
      <c r="W565" s="226"/>
      <c r="X565" s="219"/>
      <c r="Y565" s="128"/>
      <c r="Z565" s="225" t="str">
        <f>IFERROR(VLOOKUP(Y565, 【参考】数式用!$A$4:$B$54, 2, FALSE), "")</f>
        <v/>
      </c>
    </row>
    <row r="566" spans="2:26" ht="37.799999999999997" customHeight="1">
      <c r="B566" s="250">
        <f t="shared" si="10"/>
        <v>527</v>
      </c>
      <c r="C566" s="252"/>
      <c r="D566" s="253"/>
      <c r="E566" s="253"/>
      <c r="F566" s="253"/>
      <c r="G566" s="253"/>
      <c r="H566" s="253"/>
      <c r="I566" s="253"/>
      <c r="J566" s="253"/>
      <c r="K566" s="253"/>
      <c r="L566" s="254"/>
      <c r="M566" s="256"/>
      <c r="N566" s="257"/>
      <c r="O566" s="257"/>
      <c r="P566" s="257"/>
      <c r="Q566" s="258"/>
      <c r="R566" s="259"/>
      <c r="S566" s="260"/>
      <c r="T566" s="260"/>
      <c r="U566" s="260"/>
      <c r="V566" s="261"/>
      <c r="W566" s="226"/>
      <c r="X566" s="219"/>
      <c r="Y566" s="128"/>
      <c r="Z566" s="225" t="str">
        <f>IFERROR(VLOOKUP(Y566, 【参考】数式用!$A$4:$B$54, 2, FALSE), "")</f>
        <v/>
      </c>
    </row>
    <row r="567" spans="2:26" ht="37.799999999999997" customHeight="1">
      <c r="B567" s="250">
        <f t="shared" si="10"/>
        <v>528</v>
      </c>
      <c r="C567" s="252"/>
      <c r="D567" s="253"/>
      <c r="E567" s="253"/>
      <c r="F567" s="253"/>
      <c r="G567" s="253"/>
      <c r="H567" s="253"/>
      <c r="I567" s="253"/>
      <c r="J567" s="253"/>
      <c r="K567" s="253"/>
      <c r="L567" s="254"/>
      <c r="M567" s="256"/>
      <c r="N567" s="257"/>
      <c r="O567" s="257"/>
      <c r="P567" s="257"/>
      <c r="Q567" s="258"/>
      <c r="R567" s="259"/>
      <c r="S567" s="260"/>
      <c r="T567" s="260"/>
      <c r="U567" s="260"/>
      <c r="V567" s="261"/>
      <c r="W567" s="226"/>
      <c r="X567" s="219"/>
      <c r="Y567" s="128"/>
      <c r="Z567" s="225" t="str">
        <f>IFERROR(VLOOKUP(Y567, 【参考】数式用!$A$4:$B$54, 2, FALSE), "")</f>
        <v/>
      </c>
    </row>
    <row r="568" spans="2:26" ht="37.799999999999997" customHeight="1">
      <c r="B568" s="250">
        <f t="shared" si="10"/>
        <v>529</v>
      </c>
      <c r="C568" s="252"/>
      <c r="D568" s="253"/>
      <c r="E568" s="253"/>
      <c r="F568" s="253"/>
      <c r="G568" s="253"/>
      <c r="H568" s="253"/>
      <c r="I568" s="253"/>
      <c r="J568" s="253"/>
      <c r="K568" s="253"/>
      <c r="L568" s="254"/>
      <c r="M568" s="256"/>
      <c r="N568" s="257"/>
      <c r="O568" s="257"/>
      <c r="P568" s="257"/>
      <c r="Q568" s="258"/>
      <c r="R568" s="259"/>
      <c r="S568" s="260"/>
      <c r="T568" s="260"/>
      <c r="U568" s="260"/>
      <c r="V568" s="261"/>
      <c r="W568" s="226"/>
      <c r="X568" s="219"/>
      <c r="Y568" s="128"/>
      <c r="Z568" s="225" t="str">
        <f>IFERROR(VLOOKUP(Y568, 【参考】数式用!$A$4:$B$54, 2, FALSE), "")</f>
        <v/>
      </c>
    </row>
    <row r="569" spans="2:26" ht="37.799999999999997" customHeight="1">
      <c r="B569" s="250">
        <f t="shared" si="10"/>
        <v>530</v>
      </c>
      <c r="C569" s="252"/>
      <c r="D569" s="253"/>
      <c r="E569" s="253"/>
      <c r="F569" s="253"/>
      <c r="G569" s="253"/>
      <c r="H569" s="253"/>
      <c r="I569" s="253"/>
      <c r="J569" s="253"/>
      <c r="K569" s="253"/>
      <c r="L569" s="254"/>
      <c r="M569" s="256"/>
      <c r="N569" s="257"/>
      <c r="O569" s="257"/>
      <c r="P569" s="257"/>
      <c r="Q569" s="258"/>
      <c r="R569" s="259"/>
      <c r="S569" s="260"/>
      <c r="T569" s="260"/>
      <c r="U569" s="260"/>
      <c r="V569" s="261"/>
      <c r="W569" s="226"/>
      <c r="X569" s="219"/>
      <c r="Y569" s="128"/>
      <c r="Z569" s="225" t="str">
        <f>IFERROR(VLOOKUP(Y569, 【参考】数式用!$A$4:$B$54, 2, FALSE), "")</f>
        <v/>
      </c>
    </row>
    <row r="570" spans="2:26" ht="37.799999999999997" customHeight="1">
      <c r="B570" s="250">
        <f t="shared" si="10"/>
        <v>531</v>
      </c>
      <c r="C570" s="252"/>
      <c r="D570" s="253"/>
      <c r="E570" s="253"/>
      <c r="F570" s="253"/>
      <c r="G570" s="253"/>
      <c r="H570" s="253"/>
      <c r="I570" s="253"/>
      <c r="J570" s="253"/>
      <c r="K570" s="253"/>
      <c r="L570" s="254"/>
      <c r="M570" s="256"/>
      <c r="N570" s="257"/>
      <c r="O570" s="257"/>
      <c r="P570" s="257"/>
      <c r="Q570" s="258"/>
      <c r="R570" s="259"/>
      <c r="S570" s="260"/>
      <c r="T570" s="260"/>
      <c r="U570" s="260"/>
      <c r="V570" s="261"/>
      <c r="W570" s="226"/>
      <c r="X570" s="219"/>
      <c r="Y570" s="128"/>
      <c r="Z570" s="225" t="str">
        <f>IFERROR(VLOOKUP(Y570, 【参考】数式用!$A$4:$B$54, 2, FALSE), "")</f>
        <v/>
      </c>
    </row>
    <row r="571" spans="2:26" ht="37.799999999999997" customHeight="1">
      <c r="B571" s="250">
        <f t="shared" si="10"/>
        <v>532</v>
      </c>
      <c r="C571" s="252"/>
      <c r="D571" s="253"/>
      <c r="E571" s="253"/>
      <c r="F571" s="253"/>
      <c r="G571" s="253"/>
      <c r="H571" s="253"/>
      <c r="I571" s="253"/>
      <c r="J571" s="253"/>
      <c r="K571" s="253"/>
      <c r="L571" s="254"/>
      <c r="M571" s="256"/>
      <c r="N571" s="257"/>
      <c r="O571" s="257"/>
      <c r="P571" s="257"/>
      <c r="Q571" s="258"/>
      <c r="R571" s="259"/>
      <c r="S571" s="260"/>
      <c r="T571" s="260"/>
      <c r="U571" s="260"/>
      <c r="V571" s="261"/>
      <c r="W571" s="226"/>
      <c r="X571" s="219"/>
      <c r="Y571" s="128"/>
      <c r="Z571" s="225" t="str">
        <f>IFERROR(VLOOKUP(Y571, 【参考】数式用!$A$4:$B$54, 2, FALSE), "")</f>
        <v/>
      </c>
    </row>
    <row r="572" spans="2:26" ht="37.799999999999997" customHeight="1">
      <c r="B572" s="250">
        <f t="shared" si="10"/>
        <v>533</v>
      </c>
      <c r="C572" s="252"/>
      <c r="D572" s="253"/>
      <c r="E572" s="253"/>
      <c r="F572" s="253"/>
      <c r="G572" s="253"/>
      <c r="H572" s="253"/>
      <c r="I572" s="253"/>
      <c r="J572" s="253"/>
      <c r="K572" s="253"/>
      <c r="L572" s="254"/>
      <c r="M572" s="256"/>
      <c r="N572" s="257"/>
      <c r="O572" s="257"/>
      <c r="P572" s="257"/>
      <c r="Q572" s="258"/>
      <c r="R572" s="259"/>
      <c r="S572" s="260"/>
      <c r="T572" s="260"/>
      <c r="U572" s="260"/>
      <c r="V572" s="261"/>
      <c r="W572" s="226"/>
      <c r="X572" s="219"/>
      <c r="Y572" s="128"/>
      <c r="Z572" s="225" t="str">
        <f>IFERROR(VLOOKUP(Y572, 【参考】数式用!$A$4:$B$54, 2, FALSE), "")</f>
        <v/>
      </c>
    </row>
    <row r="573" spans="2:26" ht="37.799999999999997" customHeight="1">
      <c r="B573" s="250">
        <f t="shared" si="10"/>
        <v>534</v>
      </c>
      <c r="C573" s="252"/>
      <c r="D573" s="253"/>
      <c r="E573" s="253"/>
      <c r="F573" s="253"/>
      <c r="G573" s="253"/>
      <c r="H573" s="253"/>
      <c r="I573" s="253"/>
      <c r="J573" s="253"/>
      <c r="K573" s="253"/>
      <c r="L573" s="254"/>
      <c r="M573" s="256"/>
      <c r="N573" s="257"/>
      <c r="O573" s="257"/>
      <c r="P573" s="257"/>
      <c r="Q573" s="258"/>
      <c r="R573" s="259"/>
      <c r="S573" s="260"/>
      <c r="T573" s="260"/>
      <c r="U573" s="260"/>
      <c r="V573" s="261"/>
      <c r="W573" s="226"/>
      <c r="X573" s="219"/>
      <c r="Y573" s="128"/>
      <c r="Z573" s="225" t="str">
        <f>IFERROR(VLOOKUP(Y573, 【参考】数式用!$A$4:$B$54, 2, FALSE), "")</f>
        <v/>
      </c>
    </row>
    <row r="574" spans="2:26" ht="37.799999999999997" customHeight="1">
      <c r="B574" s="250">
        <f t="shared" si="10"/>
        <v>535</v>
      </c>
      <c r="C574" s="252"/>
      <c r="D574" s="253"/>
      <c r="E574" s="253"/>
      <c r="F574" s="253"/>
      <c r="G574" s="253"/>
      <c r="H574" s="253"/>
      <c r="I574" s="253"/>
      <c r="J574" s="253"/>
      <c r="K574" s="253"/>
      <c r="L574" s="254"/>
      <c r="M574" s="256"/>
      <c r="N574" s="257"/>
      <c r="O574" s="257"/>
      <c r="P574" s="257"/>
      <c r="Q574" s="258"/>
      <c r="R574" s="259"/>
      <c r="S574" s="260"/>
      <c r="T574" s="260"/>
      <c r="U574" s="260"/>
      <c r="V574" s="261"/>
      <c r="W574" s="226"/>
      <c r="X574" s="219"/>
      <c r="Y574" s="128"/>
      <c r="Z574" s="225" t="str">
        <f>IFERROR(VLOOKUP(Y574, 【参考】数式用!$A$4:$B$54, 2, FALSE), "")</f>
        <v/>
      </c>
    </row>
    <row r="575" spans="2:26" ht="37.799999999999997" customHeight="1">
      <c r="B575" s="250">
        <f t="shared" si="10"/>
        <v>536</v>
      </c>
      <c r="C575" s="252"/>
      <c r="D575" s="253"/>
      <c r="E575" s="253"/>
      <c r="F575" s="253"/>
      <c r="G575" s="253"/>
      <c r="H575" s="253"/>
      <c r="I575" s="253"/>
      <c r="J575" s="253"/>
      <c r="K575" s="253"/>
      <c r="L575" s="254"/>
      <c r="M575" s="256"/>
      <c r="N575" s="257"/>
      <c r="O575" s="257"/>
      <c r="P575" s="257"/>
      <c r="Q575" s="258"/>
      <c r="R575" s="259"/>
      <c r="S575" s="260"/>
      <c r="T575" s="260"/>
      <c r="U575" s="260"/>
      <c r="V575" s="261"/>
      <c r="W575" s="226"/>
      <c r="X575" s="219"/>
      <c r="Y575" s="128"/>
      <c r="Z575" s="225" t="str">
        <f>IFERROR(VLOOKUP(Y575, 【参考】数式用!$A$4:$B$54, 2, FALSE), "")</f>
        <v/>
      </c>
    </row>
    <row r="576" spans="2:26" ht="37.799999999999997" customHeight="1">
      <c r="B576" s="250">
        <f t="shared" si="10"/>
        <v>537</v>
      </c>
      <c r="C576" s="252"/>
      <c r="D576" s="253"/>
      <c r="E576" s="253"/>
      <c r="F576" s="253"/>
      <c r="G576" s="253"/>
      <c r="H576" s="253"/>
      <c r="I576" s="253"/>
      <c r="J576" s="253"/>
      <c r="K576" s="253"/>
      <c r="L576" s="254"/>
      <c r="M576" s="256"/>
      <c r="N576" s="257"/>
      <c r="O576" s="257"/>
      <c r="P576" s="257"/>
      <c r="Q576" s="258"/>
      <c r="R576" s="259"/>
      <c r="S576" s="260"/>
      <c r="T576" s="260"/>
      <c r="U576" s="260"/>
      <c r="V576" s="261"/>
      <c r="W576" s="226"/>
      <c r="X576" s="219"/>
      <c r="Y576" s="128"/>
      <c r="Z576" s="225" t="str">
        <f>IFERROR(VLOOKUP(Y576, 【参考】数式用!$A$4:$B$54, 2, FALSE), "")</f>
        <v/>
      </c>
    </row>
    <row r="577" spans="2:26" ht="37.799999999999997" customHeight="1">
      <c r="B577" s="250">
        <f t="shared" si="10"/>
        <v>538</v>
      </c>
      <c r="C577" s="252"/>
      <c r="D577" s="253"/>
      <c r="E577" s="253"/>
      <c r="F577" s="253"/>
      <c r="G577" s="253"/>
      <c r="H577" s="253"/>
      <c r="I577" s="253"/>
      <c r="J577" s="253"/>
      <c r="K577" s="253"/>
      <c r="L577" s="254"/>
      <c r="M577" s="256"/>
      <c r="N577" s="257"/>
      <c r="O577" s="257"/>
      <c r="P577" s="257"/>
      <c r="Q577" s="258"/>
      <c r="R577" s="259"/>
      <c r="S577" s="260"/>
      <c r="T577" s="260"/>
      <c r="U577" s="260"/>
      <c r="V577" s="261"/>
      <c r="W577" s="226"/>
      <c r="X577" s="219"/>
      <c r="Y577" s="128"/>
      <c r="Z577" s="225" t="str">
        <f>IFERROR(VLOOKUP(Y577, 【参考】数式用!$A$4:$B$54, 2, FALSE), "")</f>
        <v/>
      </c>
    </row>
    <row r="578" spans="2:26" ht="37.799999999999997" customHeight="1">
      <c r="B578" s="250">
        <f t="shared" si="10"/>
        <v>539</v>
      </c>
      <c r="C578" s="252"/>
      <c r="D578" s="253"/>
      <c r="E578" s="253"/>
      <c r="F578" s="253"/>
      <c r="G578" s="253"/>
      <c r="H578" s="253"/>
      <c r="I578" s="253"/>
      <c r="J578" s="253"/>
      <c r="K578" s="253"/>
      <c r="L578" s="254"/>
      <c r="M578" s="256"/>
      <c r="N578" s="257"/>
      <c r="O578" s="257"/>
      <c r="P578" s="257"/>
      <c r="Q578" s="258"/>
      <c r="R578" s="259"/>
      <c r="S578" s="260"/>
      <c r="T578" s="260"/>
      <c r="U578" s="260"/>
      <c r="V578" s="261"/>
      <c r="W578" s="226"/>
      <c r="X578" s="219"/>
      <c r="Y578" s="128"/>
      <c r="Z578" s="225" t="str">
        <f>IFERROR(VLOOKUP(Y578, 【参考】数式用!$A$4:$B$54, 2, FALSE), "")</f>
        <v/>
      </c>
    </row>
    <row r="579" spans="2:26" ht="37.799999999999997" customHeight="1">
      <c r="B579" s="250">
        <f t="shared" si="10"/>
        <v>540</v>
      </c>
      <c r="C579" s="252"/>
      <c r="D579" s="253"/>
      <c r="E579" s="253"/>
      <c r="F579" s="253"/>
      <c r="G579" s="253"/>
      <c r="H579" s="253"/>
      <c r="I579" s="253"/>
      <c r="J579" s="253"/>
      <c r="K579" s="253"/>
      <c r="L579" s="254"/>
      <c r="M579" s="256"/>
      <c r="N579" s="257"/>
      <c r="O579" s="257"/>
      <c r="P579" s="257"/>
      <c r="Q579" s="258"/>
      <c r="R579" s="259"/>
      <c r="S579" s="260"/>
      <c r="T579" s="260"/>
      <c r="U579" s="260"/>
      <c r="V579" s="261"/>
      <c r="W579" s="226"/>
      <c r="X579" s="219"/>
      <c r="Y579" s="128"/>
      <c r="Z579" s="225" t="str">
        <f>IFERROR(VLOOKUP(Y579, 【参考】数式用!$A$4:$B$54, 2, FALSE), "")</f>
        <v/>
      </c>
    </row>
    <row r="580" spans="2:26" ht="37.799999999999997" customHeight="1">
      <c r="B580" s="250">
        <f t="shared" si="10"/>
        <v>541</v>
      </c>
      <c r="C580" s="252"/>
      <c r="D580" s="253"/>
      <c r="E580" s="253"/>
      <c r="F580" s="253"/>
      <c r="G580" s="253"/>
      <c r="H580" s="253"/>
      <c r="I580" s="253"/>
      <c r="J580" s="253"/>
      <c r="K580" s="253"/>
      <c r="L580" s="254"/>
      <c r="M580" s="256"/>
      <c r="N580" s="257"/>
      <c r="O580" s="257"/>
      <c r="P580" s="257"/>
      <c r="Q580" s="258"/>
      <c r="R580" s="259"/>
      <c r="S580" s="260"/>
      <c r="T580" s="260"/>
      <c r="U580" s="260"/>
      <c r="V580" s="261"/>
      <c r="W580" s="226"/>
      <c r="X580" s="219"/>
      <c r="Y580" s="128"/>
      <c r="Z580" s="225" t="str">
        <f>IFERROR(VLOOKUP(Y580, 【参考】数式用!$A$4:$B$54, 2, FALSE), "")</f>
        <v/>
      </c>
    </row>
    <row r="581" spans="2:26" ht="37.799999999999997" customHeight="1">
      <c r="B581" s="250">
        <f t="shared" si="10"/>
        <v>542</v>
      </c>
      <c r="C581" s="252"/>
      <c r="D581" s="253"/>
      <c r="E581" s="253"/>
      <c r="F581" s="253"/>
      <c r="G581" s="253"/>
      <c r="H581" s="253"/>
      <c r="I581" s="253"/>
      <c r="J581" s="253"/>
      <c r="K581" s="253"/>
      <c r="L581" s="254"/>
      <c r="M581" s="256"/>
      <c r="N581" s="257"/>
      <c r="O581" s="257"/>
      <c r="P581" s="257"/>
      <c r="Q581" s="258"/>
      <c r="R581" s="259"/>
      <c r="S581" s="260"/>
      <c r="T581" s="260"/>
      <c r="U581" s="260"/>
      <c r="V581" s="261"/>
      <c r="W581" s="226"/>
      <c r="X581" s="219"/>
      <c r="Y581" s="128"/>
      <c r="Z581" s="225" t="str">
        <f>IFERROR(VLOOKUP(Y581, 【参考】数式用!$A$4:$B$54, 2, FALSE), "")</f>
        <v/>
      </c>
    </row>
    <row r="582" spans="2:26" ht="37.799999999999997" customHeight="1">
      <c r="B582" s="250">
        <f t="shared" si="10"/>
        <v>543</v>
      </c>
      <c r="C582" s="252"/>
      <c r="D582" s="253"/>
      <c r="E582" s="253"/>
      <c r="F582" s="253"/>
      <c r="G582" s="253"/>
      <c r="H582" s="253"/>
      <c r="I582" s="253"/>
      <c r="J582" s="253"/>
      <c r="K582" s="253"/>
      <c r="L582" s="254"/>
      <c r="M582" s="256"/>
      <c r="N582" s="257"/>
      <c r="O582" s="257"/>
      <c r="P582" s="257"/>
      <c r="Q582" s="258"/>
      <c r="R582" s="259"/>
      <c r="S582" s="260"/>
      <c r="T582" s="260"/>
      <c r="U582" s="260"/>
      <c r="V582" s="261"/>
      <c r="W582" s="226"/>
      <c r="X582" s="219"/>
      <c r="Y582" s="128"/>
      <c r="Z582" s="225" t="str">
        <f>IFERROR(VLOOKUP(Y582, 【参考】数式用!$A$4:$B$54, 2, FALSE), "")</f>
        <v/>
      </c>
    </row>
    <row r="583" spans="2:26" ht="37.799999999999997" customHeight="1">
      <c r="B583" s="250">
        <f t="shared" si="10"/>
        <v>544</v>
      </c>
      <c r="C583" s="252"/>
      <c r="D583" s="253"/>
      <c r="E583" s="253"/>
      <c r="F583" s="253"/>
      <c r="G583" s="253"/>
      <c r="H583" s="253"/>
      <c r="I583" s="253"/>
      <c r="J583" s="253"/>
      <c r="K583" s="253"/>
      <c r="L583" s="254"/>
      <c r="M583" s="256"/>
      <c r="N583" s="257"/>
      <c r="O583" s="257"/>
      <c r="P583" s="257"/>
      <c r="Q583" s="258"/>
      <c r="R583" s="259"/>
      <c r="S583" s="260"/>
      <c r="T583" s="260"/>
      <c r="U583" s="260"/>
      <c r="V583" s="261"/>
      <c r="W583" s="226"/>
      <c r="X583" s="219"/>
      <c r="Y583" s="128"/>
      <c r="Z583" s="225" t="str">
        <f>IFERROR(VLOOKUP(Y583, 【参考】数式用!$A$4:$B$54, 2, FALSE), "")</f>
        <v/>
      </c>
    </row>
    <row r="584" spans="2:26" ht="37.799999999999997" customHeight="1">
      <c r="B584" s="250">
        <f t="shared" si="10"/>
        <v>545</v>
      </c>
      <c r="C584" s="252"/>
      <c r="D584" s="253"/>
      <c r="E584" s="253"/>
      <c r="F584" s="253"/>
      <c r="G584" s="253"/>
      <c r="H584" s="253"/>
      <c r="I584" s="253"/>
      <c r="J584" s="253"/>
      <c r="K584" s="253"/>
      <c r="L584" s="254"/>
      <c r="M584" s="256"/>
      <c r="N584" s="257"/>
      <c r="O584" s="257"/>
      <c r="P584" s="257"/>
      <c r="Q584" s="258"/>
      <c r="R584" s="259"/>
      <c r="S584" s="260"/>
      <c r="T584" s="260"/>
      <c r="U584" s="260"/>
      <c r="V584" s="261"/>
      <c r="W584" s="226"/>
      <c r="X584" s="219"/>
      <c r="Y584" s="128"/>
      <c r="Z584" s="225" t="str">
        <f>IFERROR(VLOOKUP(Y584, 【参考】数式用!$A$4:$B$54, 2, FALSE), "")</f>
        <v/>
      </c>
    </row>
    <row r="585" spans="2:26" ht="37.799999999999997" customHeight="1">
      <c r="B585" s="250">
        <f t="shared" si="10"/>
        <v>546</v>
      </c>
      <c r="C585" s="252"/>
      <c r="D585" s="253"/>
      <c r="E585" s="253"/>
      <c r="F585" s="253"/>
      <c r="G585" s="253"/>
      <c r="H585" s="253"/>
      <c r="I585" s="253"/>
      <c r="J585" s="253"/>
      <c r="K585" s="253"/>
      <c r="L585" s="254"/>
      <c r="M585" s="256"/>
      <c r="N585" s="257"/>
      <c r="O585" s="257"/>
      <c r="P585" s="257"/>
      <c r="Q585" s="258"/>
      <c r="R585" s="259"/>
      <c r="S585" s="260"/>
      <c r="T585" s="260"/>
      <c r="U585" s="260"/>
      <c r="V585" s="261"/>
      <c r="W585" s="226"/>
      <c r="X585" s="219"/>
      <c r="Y585" s="128"/>
      <c r="Z585" s="225" t="str">
        <f>IFERROR(VLOOKUP(Y585, 【参考】数式用!$A$4:$B$54, 2, FALSE), "")</f>
        <v/>
      </c>
    </row>
    <row r="586" spans="2:26" ht="37.799999999999997" customHeight="1">
      <c r="B586" s="250">
        <f t="shared" si="10"/>
        <v>547</v>
      </c>
      <c r="C586" s="252"/>
      <c r="D586" s="253"/>
      <c r="E586" s="253"/>
      <c r="F586" s="253"/>
      <c r="G586" s="253"/>
      <c r="H586" s="253"/>
      <c r="I586" s="253"/>
      <c r="J586" s="253"/>
      <c r="K586" s="253"/>
      <c r="L586" s="254"/>
      <c r="M586" s="255"/>
      <c r="N586" s="255"/>
      <c r="O586" s="255"/>
      <c r="P586" s="255"/>
      <c r="Q586" s="255"/>
      <c r="R586" s="255"/>
      <c r="S586" s="255"/>
      <c r="T586" s="255"/>
      <c r="U586" s="255"/>
      <c r="V586" s="255"/>
      <c r="W586" s="126"/>
      <c r="X586" s="219"/>
      <c r="Y586" s="128"/>
      <c r="Z586" s="225" t="str">
        <f>IFERROR(VLOOKUP(Y586, 【参考】数式用!$A$4:$B$54, 2, FALSE), "")</f>
        <v/>
      </c>
    </row>
    <row r="587" spans="2:26" ht="37.799999999999997" customHeight="1">
      <c r="B587" s="250">
        <f t="shared" si="10"/>
        <v>548</v>
      </c>
      <c r="C587" s="252"/>
      <c r="D587" s="253"/>
      <c r="E587" s="253"/>
      <c r="F587" s="253"/>
      <c r="G587" s="253"/>
      <c r="H587" s="253"/>
      <c r="I587" s="253"/>
      <c r="J587" s="253"/>
      <c r="K587" s="253"/>
      <c r="L587" s="254"/>
      <c r="M587" s="255"/>
      <c r="N587" s="255"/>
      <c r="O587" s="255"/>
      <c r="P587" s="255"/>
      <c r="Q587" s="255"/>
      <c r="R587" s="255"/>
      <c r="S587" s="255"/>
      <c r="T587" s="255"/>
      <c r="U587" s="255"/>
      <c r="V587" s="255"/>
      <c r="W587" s="126"/>
      <c r="X587" s="219"/>
      <c r="Y587" s="128"/>
      <c r="Z587" s="225" t="str">
        <f>IFERROR(VLOOKUP(Y587, 【参考】数式用!$A$4:$B$54, 2, FALSE), "")</f>
        <v/>
      </c>
    </row>
    <row r="588" spans="2:26" ht="37.799999999999997" customHeight="1">
      <c r="B588" s="250">
        <f t="shared" si="10"/>
        <v>549</v>
      </c>
      <c r="C588" s="252"/>
      <c r="D588" s="253"/>
      <c r="E588" s="253"/>
      <c r="F588" s="253"/>
      <c r="G588" s="253"/>
      <c r="H588" s="253"/>
      <c r="I588" s="253"/>
      <c r="J588" s="253"/>
      <c r="K588" s="253"/>
      <c r="L588" s="254"/>
      <c r="M588" s="255"/>
      <c r="N588" s="255"/>
      <c r="O588" s="255"/>
      <c r="P588" s="255"/>
      <c r="Q588" s="255"/>
      <c r="R588" s="255"/>
      <c r="S588" s="255"/>
      <c r="T588" s="255"/>
      <c r="U588" s="255"/>
      <c r="V588" s="255"/>
      <c r="W588" s="126"/>
      <c r="X588" s="219"/>
      <c r="Y588" s="128"/>
      <c r="Z588" s="225" t="str">
        <f>IFERROR(VLOOKUP(Y588, 【参考】数式用!$A$4:$B$54, 2, FALSE), "")</f>
        <v/>
      </c>
    </row>
    <row r="589" spans="2:26" ht="37.799999999999997" customHeight="1">
      <c r="B589" s="250">
        <f t="shared" si="10"/>
        <v>550</v>
      </c>
      <c r="C589" s="252"/>
      <c r="D589" s="253"/>
      <c r="E589" s="253"/>
      <c r="F589" s="253"/>
      <c r="G589" s="253"/>
      <c r="H589" s="253"/>
      <c r="I589" s="253"/>
      <c r="J589" s="253"/>
      <c r="K589" s="253"/>
      <c r="L589" s="254"/>
      <c r="M589" s="255"/>
      <c r="N589" s="255"/>
      <c r="O589" s="255"/>
      <c r="P589" s="255"/>
      <c r="Q589" s="255"/>
      <c r="R589" s="255"/>
      <c r="S589" s="255"/>
      <c r="T589" s="255"/>
      <c r="U589" s="255"/>
      <c r="V589" s="255"/>
      <c r="W589" s="126"/>
      <c r="X589" s="219"/>
      <c r="Y589" s="128"/>
      <c r="Z589" s="225" t="str">
        <f>IFERROR(VLOOKUP(Y589, 【参考】数式用!$A$4:$B$54, 2, FALSE), "")</f>
        <v/>
      </c>
    </row>
    <row r="590" spans="2:26" ht="37.799999999999997" customHeight="1">
      <c r="B590" s="250">
        <f t="shared" si="10"/>
        <v>551</v>
      </c>
      <c r="C590" s="252"/>
      <c r="D590" s="253"/>
      <c r="E590" s="253"/>
      <c r="F590" s="253"/>
      <c r="G590" s="253"/>
      <c r="H590" s="253"/>
      <c r="I590" s="253"/>
      <c r="J590" s="253"/>
      <c r="K590" s="253"/>
      <c r="L590" s="254"/>
      <c r="M590" s="255"/>
      <c r="N590" s="255"/>
      <c r="O590" s="255"/>
      <c r="P590" s="255"/>
      <c r="Q590" s="255"/>
      <c r="R590" s="255"/>
      <c r="S590" s="255"/>
      <c r="T590" s="255"/>
      <c r="U590" s="255"/>
      <c r="V590" s="255"/>
      <c r="W590" s="126"/>
      <c r="X590" s="219"/>
      <c r="Y590" s="128"/>
      <c r="Z590" s="225" t="str">
        <f>IFERROR(VLOOKUP(Y590, 【参考】数式用!$A$4:$B$54, 2, FALSE), "")</f>
        <v/>
      </c>
    </row>
    <row r="591" spans="2:26" ht="37.799999999999997" customHeight="1">
      <c r="B591" s="250">
        <f t="shared" si="10"/>
        <v>552</v>
      </c>
      <c r="C591" s="252"/>
      <c r="D591" s="253"/>
      <c r="E591" s="253"/>
      <c r="F591" s="253"/>
      <c r="G591" s="253"/>
      <c r="H591" s="253"/>
      <c r="I591" s="253"/>
      <c r="J591" s="253"/>
      <c r="K591" s="253"/>
      <c r="L591" s="254"/>
      <c r="M591" s="255"/>
      <c r="N591" s="255"/>
      <c r="O591" s="255"/>
      <c r="P591" s="255"/>
      <c r="Q591" s="255"/>
      <c r="R591" s="255"/>
      <c r="S591" s="255"/>
      <c r="T591" s="255"/>
      <c r="U591" s="255"/>
      <c r="V591" s="255"/>
      <c r="W591" s="126"/>
      <c r="X591" s="219"/>
      <c r="Y591" s="128"/>
      <c r="Z591" s="225" t="str">
        <f>IFERROR(VLOOKUP(Y591, 【参考】数式用!$A$4:$B$54, 2, FALSE), "")</f>
        <v/>
      </c>
    </row>
    <row r="592" spans="2:26" ht="37.799999999999997" customHeight="1">
      <c r="B592" s="250">
        <f t="shared" si="10"/>
        <v>553</v>
      </c>
      <c r="C592" s="252"/>
      <c r="D592" s="253"/>
      <c r="E592" s="253"/>
      <c r="F592" s="253"/>
      <c r="G592" s="253"/>
      <c r="H592" s="253"/>
      <c r="I592" s="253"/>
      <c r="J592" s="253"/>
      <c r="K592" s="253"/>
      <c r="L592" s="254"/>
      <c r="M592" s="255"/>
      <c r="N592" s="255"/>
      <c r="O592" s="255"/>
      <c r="P592" s="255"/>
      <c r="Q592" s="255"/>
      <c r="R592" s="255"/>
      <c r="S592" s="255"/>
      <c r="T592" s="255"/>
      <c r="U592" s="255"/>
      <c r="V592" s="255"/>
      <c r="W592" s="126"/>
      <c r="X592" s="219"/>
      <c r="Y592" s="128"/>
      <c r="Z592" s="225" t="str">
        <f>IFERROR(VLOOKUP(Y592, 【参考】数式用!$A$4:$B$54, 2, FALSE), "")</f>
        <v/>
      </c>
    </row>
    <row r="593" spans="2:26" ht="37.799999999999997" customHeight="1">
      <c r="B593" s="250">
        <f t="shared" si="10"/>
        <v>554</v>
      </c>
      <c r="C593" s="252"/>
      <c r="D593" s="253"/>
      <c r="E593" s="253"/>
      <c r="F593" s="253"/>
      <c r="G593" s="253"/>
      <c r="H593" s="253"/>
      <c r="I593" s="253"/>
      <c r="J593" s="253"/>
      <c r="K593" s="253"/>
      <c r="L593" s="254"/>
      <c r="M593" s="255"/>
      <c r="N593" s="255"/>
      <c r="O593" s="255"/>
      <c r="P593" s="255"/>
      <c r="Q593" s="255"/>
      <c r="R593" s="255"/>
      <c r="S593" s="255"/>
      <c r="T593" s="255"/>
      <c r="U593" s="255"/>
      <c r="V593" s="255"/>
      <c r="W593" s="126"/>
      <c r="X593" s="219"/>
      <c r="Y593" s="128"/>
      <c r="Z593" s="225" t="str">
        <f>IFERROR(VLOOKUP(Y593, 【参考】数式用!$A$4:$B$54, 2, FALSE), "")</f>
        <v/>
      </c>
    </row>
    <row r="594" spans="2:26" ht="37.799999999999997" customHeight="1">
      <c r="B594" s="250">
        <f t="shared" si="10"/>
        <v>555</v>
      </c>
      <c r="C594" s="252"/>
      <c r="D594" s="253"/>
      <c r="E594" s="253"/>
      <c r="F594" s="253"/>
      <c r="G594" s="253"/>
      <c r="H594" s="253"/>
      <c r="I594" s="253"/>
      <c r="J594" s="253"/>
      <c r="K594" s="253"/>
      <c r="L594" s="254"/>
      <c r="M594" s="255"/>
      <c r="N594" s="255"/>
      <c r="O594" s="255"/>
      <c r="P594" s="255"/>
      <c r="Q594" s="255"/>
      <c r="R594" s="255"/>
      <c r="S594" s="255"/>
      <c r="T594" s="255"/>
      <c r="U594" s="255"/>
      <c r="V594" s="255"/>
      <c r="W594" s="126"/>
      <c r="X594" s="219"/>
      <c r="Y594" s="128"/>
      <c r="Z594" s="225" t="str">
        <f>IFERROR(VLOOKUP(Y594, 【参考】数式用!$A$4:$B$54, 2, FALSE), "")</f>
        <v/>
      </c>
    </row>
    <row r="595" spans="2:26" ht="37.799999999999997" customHeight="1">
      <c r="B595" s="250">
        <f t="shared" si="10"/>
        <v>556</v>
      </c>
      <c r="C595" s="252"/>
      <c r="D595" s="253"/>
      <c r="E595" s="253"/>
      <c r="F595" s="253"/>
      <c r="G595" s="253"/>
      <c r="H595" s="253"/>
      <c r="I595" s="253"/>
      <c r="J595" s="253"/>
      <c r="K595" s="253"/>
      <c r="L595" s="254"/>
      <c r="M595" s="255"/>
      <c r="N595" s="255"/>
      <c r="O595" s="255"/>
      <c r="P595" s="255"/>
      <c r="Q595" s="255"/>
      <c r="R595" s="255"/>
      <c r="S595" s="255"/>
      <c r="T595" s="255"/>
      <c r="U595" s="255"/>
      <c r="V595" s="255"/>
      <c r="W595" s="126"/>
      <c r="X595" s="219"/>
      <c r="Y595" s="128"/>
      <c r="Z595" s="225" t="str">
        <f>IFERROR(VLOOKUP(Y595, 【参考】数式用!$A$4:$B$54, 2, FALSE), "")</f>
        <v/>
      </c>
    </row>
    <row r="596" spans="2:26" ht="37.799999999999997" customHeight="1">
      <c r="B596" s="250">
        <f t="shared" si="10"/>
        <v>557</v>
      </c>
      <c r="C596" s="252"/>
      <c r="D596" s="253"/>
      <c r="E596" s="253"/>
      <c r="F596" s="253"/>
      <c r="G596" s="253"/>
      <c r="H596" s="253"/>
      <c r="I596" s="253"/>
      <c r="J596" s="253"/>
      <c r="K596" s="253"/>
      <c r="L596" s="254"/>
      <c r="M596" s="255"/>
      <c r="N596" s="255"/>
      <c r="O596" s="255"/>
      <c r="P596" s="255"/>
      <c r="Q596" s="255"/>
      <c r="R596" s="255"/>
      <c r="S596" s="255"/>
      <c r="T596" s="255"/>
      <c r="U596" s="255"/>
      <c r="V596" s="255"/>
      <c r="W596" s="126"/>
      <c r="X596" s="219"/>
      <c r="Y596" s="128"/>
      <c r="Z596" s="225" t="str">
        <f>IFERROR(VLOOKUP(Y596, 【参考】数式用!$A$4:$B$54, 2, FALSE), "")</f>
        <v/>
      </c>
    </row>
    <row r="597" spans="2:26" ht="37.799999999999997" customHeight="1">
      <c r="B597" s="250">
        <f t="shared" si="10"/>
        <v>558</v>
      </c>
      <c r="C597" s="252"/>
      <c r="D597" s="253"/>
      <c r="E597" s="253"/>
      <c r="F597" s="253"/>
      <c r="G597" s="253"/>
      <c r="H597" s="253"/>
      <c r="I597" s="253"/>
      <c r="J597" s="253"/>
      <c r="K597" s="253"/>
      <c r="L597" s="254"/>
      <c r="M597" s="255"/>
      <c r="N597" s="255"/>
      <c r="O597" s="255"/>
      <c r="P597" s="255"/>
      <c r="Q597" s="255"/>
      <c r="R597" s="255"/>
      <c r="S597" s="255"/>
      <c r="T597" s="255"/>
      <c r="U597" s="255"/>
      <c r="V597" s="255"/>
      <c r="W597" s="126"/>
      <c r="X597" s="219"/>
      <c r="Y597" s="128"/>
      <c r="Z597" s="225" t="str">
        <f>IFERROR(VLOOKUP(Y597, 【参考】数式用!$A$4:$B$54, 2, FALSE), "")</f>
        <v/>
      </c>
    </row>
    <row r="598" spans="2:26" ht="37.799999999999997" customHeight="1">
      <c r="B598" s="250">
        <f t="shared" si="10"/>
        <v>559</v>
      </c>
      <c r="C598" s="252"/>
      <c r="D598" s="253"/>
      <c r="E598" s="253"/>
      <c r="F598" s="253"/>
      <c r="G598" s="253"/>
      <c r="H598" s="253"/>
      <c r="I598" s="253"/>
      <c r="J598" s="253"/>
      <c r="K598" s="253"/>
      <c r="L598" s="254"/>
      <c r="M598" s="255"/>
      <c r="N598" s="255"/>
      <c r="O598" s="255"/>
      <c r="P598" s="255"/>
      <c r="Q598" s="255"/>
      <c r="R598" s="255"/>
      <c r="S598" s="255"/>
      <c r="T598" s="255"/>
      <c r="U598" s="255"/>
      <c r="V598" s="255"/>
      <c r="W598" s="126"/>
      <c r="X598" s="219"/>
      <c r="Y598" s="128"/>
      <c r="Z598" s="225" t="str">
        <f>IFERROR(VLOOKUP(Y598, 【参考】数式用!$A$4:$B$54, 2, FALSE), "")</f>
        <v/>
      </c>
    </row>
    <row r="599" spans="2:26" ht="37.799999999999997" customHeight="1">
      <c r="B599" s="250">
        <f t="shared" si="10"/>
        <v>560</v>
      </c>
      <c r="C599" s="252"/>
      <c r="D599" s="253"/>
      <c r="E599" s="253"/>
      <c r="F599" s="253"/>
      <c r="G599" s="253"/>
      <c r="H599" s="253"/>
      <c r="I599" s="253"/>
      <c r="J599" s="253"/>
      <c r="K599" s="253"/>
      <c r="L599" s="254"/>
      <c r="M599" s="255"/>
      <c r="N599" s="255"/>
      <c r="O599" s="255"/>
      <c r="P599" s="255"/>
      <c r="Q599" s="255"/>
      <c r="R599" s="255"/>
      <c r="S599" s="255"/>
      <c r="T599" s="255"/>
      <c r="U599" s="255"/>
      <c r="V599" s="255"/>
      <c r="W599" s="126"/>
      <c r="X599" s="219"/>
      <c r="Y599" s="128"/>
      <c r="Z599" s="225" t="str">
        <f>IFERROR(VLOOKUP(Y599, 【参考】数式用!$A$4:$B$54, 2, FALSE), "")</f>
        <v/>
      </c>
    </row>
    <row r="600" spans="2:26" ht="37.799999999999997" customHeight="1">
      <c r="B600" s="250">
        <f t="shared" si="10"/>
        <v>561</v>
      </c>
      <c r="C600" s="252"/>
      <c r="D600" s="253"/>
      <c r="E600" s="253"/>
      <c r="F600" s="253"/>
      <c r="G600" s="253"/>
      <c r="H600" s="253"/>
      <c r="I600" s="253"/>
      <c r="J600" s="253"/>
      <c r="K600" s="253"/>
      <c r="L600" s="254"/>
      <c r="M600" s="255"/>
      <c r="N600" s="255"/>
      <c r="O600" s="255"/>
      <c r="P600" s="255"/>
      <c r="Q600" s="255"/>
      <c r="R600" s="255"/>
      <c r="S600" s="255"/>
      <c r="T600" s="255"/>
      <c r="U600" s="255"/>
      <c r="V600" s="255"/>
      <c r="W600" s="126"/>
      <c r="X600" s="219"/>
      <c r="Y600" s="128"/>
      <c r="Z600" s="225" t="str">
        <f>IFERROR(VLOOKUP(Y600, 【参考】数式用!$A$4:$B$54, 2, FALSE), "")</f>
        <v/>
      </c>
    </row>
    <row r="601" spans="2:26" ht="37.799999999999997" customHeight="1">
      <c r="B601" s="250">
        <f t="shared" ref="B601:B633" si="11">B600+1</f>
        <v>562</v>
      </c>
      <c r="C601" s="252"/>
      <c r="D601" s="253"/>
      <c r="E601" s="253"/>
      <c r="F601" s="253"/>
      <c r="G601" s="253"/>
      <c r="H601" s="253"/>
      <c r="I601" s="253"/>
      <c r="J601" s="253"/>
      <c r="K601" s="253"/>
      <c r="L601" s="254"/>
      <c r="M601" s="255"/>
      <c r="N601" s="255"/>
      <c r="O601" s="255"/>
      <c r="P601" s="255"/>
      <c r="Q601" s="255"/>
      <c r="R601" s="255"/>
      <c r="S601" s="255"/>
      <c r="T601" s="255"/>
      <c r="U601" s="255"/>
      <c r="V601" s="255"/>
      <c r="W601" s="126"/>
      <c r="X601" s="219"/>
      <c r="Y601" s="128"/>
      <c r="Z601" s="225" t="str">
        <f>IFERROR(VLOOKUP(Y601, 【参考】数式用!$A$4:$B$54, 2, FALSE), "")</f>
        <v/>
      </c>
    </row>
    <row r="602" spans="2:26" ht="37.799999999999997" customHeight="1">
      <c r="B602" s="250">
        <f t="shared" si="11"/>
        <v>563</v>
      </c>
      <c r="C602" s="252"/>
      <c r="D602" s="253"/>
      <c r="E602" s="253"/>
      <c r="F602" s="253"/>
      <c r="G602" s="253"/>
      <c r="H602" s="253"/>
      <c r="I602" s="253"/>
      <c r="J602" s="253"/>
      <c r="K602" s="253"/>
      <c r="L602" s="254"/>
      <c r="M602" s="255"/>
      <c r="N602" s="255"/>
      <c r="O602" s="255"/>
      <c r="P602" s="255"/>
      <c r="Q602" s="255"/>
      <c r="R602" s="255"/>
      <c r="S602" s="255"/>
      <c r="T602" s="255"/>
      <c r="U602" s="255"/>
      <c r="V602" s="255"/>
      <c r="W602" s="126"/>
      <c r="X602" s="219"/>
      <c r="Y602" s="128"/>
      <c r="Z602" s="225" t="str">
        <f>IFERROR(VLOOKUP(Y602, 【参考】数式用!$A$4:$B$54, 2, FALSE), "")</f>
        <v/>
      </c>
    </row>
    <row r="603" spans="2:26" ht="37.799999999999997" customHeight="1">
      <c r="B603" s="250">
        <f t="shared" si="11"/>
        <v>564</v>
      </c>
      <c r="C603" s="252"/>
      <c r="D603" s="253"/>
      <c r="E603" s="253"/>
      <c r="F603" s="253"/>
      <c r="G603" s="253"/>
      <c r="H603" s="253"/>
      <c r="I603" s="253"/>
      <c r="J603" s="253"/>
      <c r="K603" s="253"/>
      <c r="L603" s="254"/>
      <c r="M603" s="255"/>
      <c r="N603" s="255"/>
      <c r="O603" s="255"/>
      <c r="P603" s="255"/>
      <c r="Q603" s="255"/>
      <c r="R603" s="255"/>
      <c r="S603" s="255"/>
      <c r="T603" s="255"/>
      <c r="U603" s="255"/>
      <c r="V603" s="255"/>
      <c r="W603" s="126"/>
      <c r="X603" s="219"/>
      <c r="Y603" s="128"/>
      <c r="Z603" s="225" t="str">
        <f>IFERROR(VLOOKUP(Y603, 【参考】数式用!$A$4:$B$54, 2, FALSE), "")</f>
        <v/>
      </c>
    </row>
    <row r="604" spans="2:26" ht="37.799999999999997" customHeight="1">
      <c r="B604" s="250">
        <f t="shared" si="11"/>
        <v>565</v>
      </c>
      <c r="C604" s="252"/>
      <c r="D604" s="253"/>
      <c r="E604" s="253"/>
      <c r="F604" s="253"/>
      <c r="G604" s="253"/>
      <c r="H604" s="253"/>
      <c r="I604" s="253"/>
      <c r="J604" s="253"/>
      <c r="K604" s="253"/>
      <c r="L604" s="254"/>
      <c r="M604" s="255"/>
      <c r="N604" s="255"/>
      <c r="O604" s="255"/>
      <c r="P604" s="255"/>
      <c r="Q604" s="255"/>
      <c r="R604" s="255"/>
      <c r="S604" s="255"/>
      <c r="T604" s="255"/>
      <c r="U604" s="255"/>
      <c r="V604" s="255"/>
      <c r="W604" s="126"/>
      <c r="X604" s="219"/>
      <c r="Y604" s="128"/>
      <c r="Z604" s="225" t="str">
        <f>IFERROR(VLOOKUP(Y604, 【参考】数式用!$A$4:$B$54, 2, FALSE), "")</f>
        <v/>
      </c>
    </row>
    <row r="605" spans="2:26" ht="37.799999999999997" customHeight="1">
      <c r="B605" s="250">
        <f t="shared" si="11"/>
        <v>566</v>
      </c>
      <c r="C605" s="252"/>
      <c r="D605" s="253"/>
      <c r="E605" s="253"/>
      <c r="F605" s="253"/>
      <c r="G605" s="253"/>
      <c r="H605" s="253"/>
      <c r="I605" s="253"/>
      <c r="J605" s="253"/>
      <c r="K605" s="253"/>
      <c r="L605" s="254"/>
      <c r="M605" s="255"/>
      <c r="N605" s="255"/>
      <c r="O605" s="255"/>
      <c r="P605" s="255"/>
      <c r="Q605" s="255"/>
      <c r="R605" s="255"/>
      <c r="S605" s="255"/>
      <c r="T605" s="255"/>
      <c r="U605" s="255"/>
      <c r="V605" s="255"/>
      <c r="W605" s="126"/>
      <c r="X605" s="219"/>
      <c r="Y605" s="128"/>
      <c r="Z605" s="225" t="str">
        <f>IFERROR(VLOOKUP(Y605, 【参考】数式用!$A$4:$B$54, 2, FALSE), "")</f>
        <v/>
      </c>
    </row>
    <row r="606" spans="2:26" ht="37.799999999999997" customHeight="1">
      <c r="B606" s="250">
        <f t="shared" si="11"/>
        <v>567</v>
      </c>
      <c r="C606" s="252"/>
      <c r="D606" s="253"/>
      <c r="E606" s="253"/>
      <c r="F606" s="253"/>
      <c r="G606" s="253"/>
      <c r="H606" s="253"/>
      <c r="I606" s="253"/>
      <c r="J606" s="253"/>
      <c r="K606" s="253"/>
      <c r="L606" s="254"/>
      <c r="M606" s="255"/>
      <c r="N606" s="255"/>
      <c r="O606" s="255"/>
      <c r="P606" s="255"/>
      <c r="Q606" s="255"/>
      <c r="R606" s="255"/>
      <c r="S606" s="255"/>
      <c r="T606" s="255"/>
      <c r="U606" s="255"/>
      <c r="V606" s="255"/>
      <c r="W606" s="126"/>
      <c r="X606" s="219"/>
      <c r="Y606" s="128"/>
      <c r="Z606" s="225" t="str">
        <f>IFERROR(VLOOKUP(Y606, 【参考】数式用!$A$4:$B$54, 2, FALSE), "")</f>
        <v/>
      </c>
    </row>
    <row r="607" spans="2:26" ht="37.799999999999997" customHeight="1">
      <c r="B607" s="250">
        <f t="shared" si="11"/>
        <v>568</v>
      </c>
      <c r="C607" s="252"/>
      <c r="D607" s="253"/>
      <c r="E607" s="253"/>
      <c r="F607" s="253"/>
      <c r="G607" s="253"/>
      <c r="H607" s="253"/>
      <c r="I607" s="253"/>
      <c r="J607" s="253"/>
      <c r="K607" s="253"/>
      <c r="L607" s="254"/>
      <c r="M607" s="255"/>
      <c r="N607" s="255"/>
      <c r="O607" s="255"/>
      <c r="P607" s="255"/>
      <c r="Q607" s="255"/>
      <c r="R607" s="255"/>
      <c r="S607" s="255"/>
      <c r="T607" s="255"/>
      <c r="U607" s="255"/>
      <c r="V607" s="255"/>
      <c r="W607" s="126"/>
      <c r="X607" s="219"/>
      <c r="Y607" s="128"/>
      <c r="Z607" s="225" t="str">
        <f>IFERROR(VLOOKUP(Y607, 【参考】数式用!$A$4:$B$54, 2, FALSE), "")</f>
        <v/>
      </c>
    </row>
    <row r="608" spans="2:26" ht="37.799999999999997" customHeight="1">
      <c r="B608" s="250">
        <f t="shared" si="11"/>
        <v>569</v>
      </c>
      <c r="C608" s="252"/>
      <c r="D608" s="253"/>
      <c r="E608" s="253"/>
      <c r="F608" s="253"/>
      <c r="G608" s="253"/>
      <c r="H608" s="253"/>
      <c r="I608" s="253"/>
      <c r="J608" s="253"/>
      <c r="K608" s="253"/>
      <c r="L608" s="254"/>
      <c r="M608" s="255"/>
      <c r="N608" s="255"/>
      <c r="O608" s="255"/>
      <c r="P608" s="255"/>
      <c r="Q608" s="255"/>
      <c r="R608" s="255"/>
      <c r="S608" s="255"/>
      <c r="T608" s="255"/>
      <c r="U608" s="255"/>
      <c r="V608" s="255"/>
      <c r="W608" s="126"/>
      <c r="X608" s="219"/>
      <c r="Y608" s="128"/>
      <c r="Z608" s="225" t="str">
        <f>IFERROR(VLOOKUP(Y608, 【参考】数式用!$A$4:$B$54, 2, FALSE), "")</f>
        <v/>
      </c>
    </row>
    <row r="609" spans="2:26" ht="37.799999999999997" customHeight="1">
      <c r="B609" s="250">
        <f t="shared" si="11"/>
        <v>570</v>
      </c>
      <c r="C609" s="252"/>
      <c r="D609" s="253"/>
      <c r="E609" s="253"/>
      <c r="F609" s="253"/>
      <c r="G609" s="253"/>
      <c r="H609" s="253"/>
      <c r="I609" s="253"/>
      <c r="J609" s="253"/>
      <c r="K609" s="253"/>
      <c r="L609" s="254"/>
      <c r="M609" s="255"/>
      <c r="N609" s="255"/>
      <c r="O609" s="255"/>
      <c r="P609" s="255"/>
      <c r="Q609" s="255"/>
      <c r="R609" s="255"/>
      <c r="S609" s="255"/>
      <c r="T609" s="255"/>
      <c r="U609" s="255"/>
      <c r="V609" s="255"/>
      <c r="W609" s="126"/>
      <c r="X609" s="219"/>
      <c r="Y609" s="128"/>
      <c r="Z609" s="225" t="str">
        <f>IFERROR(VLOOKUP(Y609, 【参考】数式用!$A$4:$B$54, 2, FALSE), "")</f>
        <v/>
      </c>
    </row>
    <row r="610" spans="2:26" ht="37.799999999999997" customHeight="1">
      <c r="B610" s="250">
        <f t="shared" si="11"/>
        <v>571</v>
      </c>
      <c r="C610" s="252"/>
      <c r="D610" s="253"/>
      <c r="E610" s="253"/>
      <c r="F610" s="253"/>
      <c r="G610" s="253"/>
      <c r="H610" s="253"/>
      <c r="I610" s="253"/>
      <c r="J610" s="253"/>
      <c r="K610" s="253"/>
      <c r="L610" s="254"/>
      <c r="M610" s="255"/>
      <c r="N610" s="255"/>
      <c r="O610" s="255"/>
      <c r="P610" s="255"/>
      <c r="Q610" s="255"/>
      <c r="R610" s="255"/>
      <c r="S610" s="255"/>
      <c r="T610" s="255"/>
      <c r="U610" s="255"/>
      <c r="V610" s="255"/>
      <c r="W610" s="126"/>
      <c r="X610" s="219"/>
      <c r="Y610" s="128"/>
      <c r="Z610" s="225" t="str">
        <f>IFERROR(VLOOKUP(Y610, 【参考】数式用!$A$4:$B$54, 2, FALSE), "")</f>
        <v/>
      </c>
    </row>
    <row r="611" spans="2:26" ht="37.799999999999997" customHeight="1">
      <c r="B611" s="250">
        <f t="shared" si="11"/>
        <v>572</v>
      </c>
      <c r="C611" s="252"/>
      <c r="D611" s="253"/>
      <c r="E611" s="253"/>
      <c r="F611" s="253"/>
      <c r="G611" s="253"/>
      <c r="H611" s="253"/>
      <c r="I611" s="253"/>
      <c r="J611" s="253"/>
      <c r="K611" s="253"/>
      <c r="L611" s="254"/>
      <c r="M611" s="255"/>
      <c r="N611" s="255"/>
      <c r="O611" s="255"/>
      <c r="P611" s="255"/>
      <c r="Q611" s="255"/>
      <c r="R611" s="255"/>
      <c r="S611" s="255"/>
      <c r="T611" s="255"/>
      <c r="U611" s="255"/>
      <c r="V611" s="255"/>
      <c r="W611" s="126"/>
      <c r="X611" s="219"/>
      <c r="Y611" s="128"/>
      <c r="Z611" s="225" t="str">
        <f>IFERROR(VLOOKUP(Y611, 【参考】数式用!$A$4:$B$54, 2, FALSE), "")</f>
        <v/>
      </c>
    </row>
    <row r="612" spans="2:26" ht="37.799999999999997" customHeight="1">
      <c r="B612" s="250">
        <f t="shared" si="11"/>
        <v>573</v>
      </c>
      <c r="C612" s="252"/>
      <c r="D612" s="253"/>
      <c r="E612" s="253"/>
      <c r="F612" s="253"/>
      <c r="G612" s="253"/>
      <c r="H612" s="253"/>
      <c r="I612" s="253"/>
      <c r="J612" s="253"/>
      <c r="K612" s="253"/>
      <c r="L612" s="254"/>
      <c r="M612" s="255"/>
      <c r="N612" s="255"/>
      <c r="O612" s="255"/>
      <c r="P612" s="255"/>
      <c r="Q612" s="255"/>
      <c r="R612" s="255"/>
      <c r="S612" s="255"/>
      <c r="T612" s="255"/>
      <c r="U612" s="255"/>
      <c r="V612" s="255"/>
      <c r="W612" s="126"/>
      <c r="X612" s="219"/>
      <c r="Y612" s="128"/>
      <c r="Z612" s="225" t="str">
        <f>IFERROR(VLOOKUP(Y612, 【参考】数式用!$A$4:$B$54, 2, FALSE), "")</f>
        <v/>
      </c>
    </row>
    <row r="613" spans="2:26" ht="37.799999999999997" customHeight="1">
      <c r="B613" s="250">
        <f t="shared" si="11"/>
        <v>574</v>
      </c>
      <c r="C613" s="252"/>
      <c r="D613" s="253"/>
      <c r="E613" s="253"/>
      <c r="F613" s="253"/>
      <c r="G613" s="253"/>
      <c r="H613" s="253"/>
      <c r="I613" s="253"/>
      <c r="J613" s="253"/>
      <c r="K613" s="253"/>
      <c r="L613" s="254"/>
      <c r="M613" s="255"/>
      <c r="N613" s="255"/>
      <c r="O613" s="255"/>
      <c r="P613" s="255"/>
      <c r="Q613" s="255"/>
      <c r="R613" s="255"/>
      <c r="S613" s="255"/>
      <c r="T613" s="255"/>
      <c r="U613" s="255"/>
      <c r="V613" s="255"/>
      <c r="W613" s="126"/>
      <c r="X613" s="219"/>
      <c r="Y613" s="128"/>
      <c r="Z613" s="225" t="str">
        <f>IFERROR(VLOOKUP(Y613, 【参考】数式用!$A$4:$B$54, 2, FALSE), "")</f>
        <v/>
      </c>
    </row>
    <row r="614" spans="2:26" ht="37.799999999999997" customHeight="1">
      <c r="B614" s="250">
        <f t="shared" si="11"/>
        <v>575</v>
      </c>
      <c r="C614" s="252"/>
      <c r="D614" s="253"/>
      <c r="E614" s="253"/>
      <c r="F614" s="253"/>
      <c r="G614" s="253"/>
      <c r="H614" s="253"/>
      <c r="I614" s="253"/>
      <c r="J614" s="253"/>
      <c r="K614" s="253"/>
      <c r="L614" s="254"/>
      <c r="M614" s="255"/>
      <c r="N614" s="255"/>
      <c r="O614" s="255"/>
      <c r="P614" s="255"/>
      <c r="Q614" s="255"/>
      <c r="R614" s="255"/>
      <c r="S614" s="255"/>
      <c r="T614" s="255"/>
      <c r="U614" s="255"/>
      <c r="V614" s="255"/>
      <c r="W614" s="126"/>
      <c r="X614" s="219"/>
      <c r="Y614" s="128"/>
      <c r="Z614" s="225" t="str">
        <f>IFERROR(VLOOKUP(Y614, 【参考】数式用!$A$4:$B$54, 2, FALSE), "")</f>
        <v/>
      </c>
    </row>
    <row r="615" spans="2:26" ht="37.799999999999997" customHeight="1">
      <c r="B615" s="250">
        <f t="shared" si="11"/>
        <v>576</v>
      </c>
      <c r="C615" s="252"/>
      <c r="D615" s="253"/>
      <c r="E615" s="253"/>
      <c r="F615" s="253"/>
      <c r="G615" s="253"/>
      <c r="H615" s="253"/>
      <c r="I615" s="253"/>
      <c r="J615" s="253"/>
      <c r="K615" s="253"/>
      <c r="L615" s="254"/>
      <c r="M615" s="255"/>
      <c r="N615" s="255"/>
      <c r="O615" s="255"/>
      <c r="P615" s="255"/>
      <c r="Q615" s="255"/>
      <c r="R615" s="255"/>
      <c r="S615" s="255"/>
      <c r="T615" s="255"/>
      <c r="U615" s="255"/>
      <c r="V615" s="255"/>
      <c r="W615" s="126"/>
      <c r="X615" s="219"/>
      <c r="Y615" s="128"/>
      <c r="Z615" s="225" t="str">
        <f>IFERROR(VLOOKUP(Y615, 【参考】数式用!$A$4:$B$54, 2, FALSE), "")</f>
        <v/>
      </c>
    </row>
    <row r="616" spans="2:26" ht="37.799999999999997" customHeight="1">
      <c r="B616" s="250">
        <f t="shared" si="11"/>
        <v>577</v>
      </c>
      <c r="C616" s="252"/>
      <c r="D616" s="253"/>
      <c r="E616" s="253"/>
      <c r="F616" s="253"/>
      <c r="G616" s="253"/>
      <c r="H616" s="253"/>
      <c r="I616" s="253"/>
      <c r="J616" s="253"/>
      <c r="K616" s="253"/>
      <c r="L616" s="254"/>
      <c r="M616" s="255"/>
      <c r="N616" s="255"/>
      <c r="O616" s="255"/>
      <c r="P616" s="255"/>
      <c r="Q616" s="255"/>
      <c r="R616" s="255"/>
      <c r="S616" s="255"/>
      <c r="T616" s="255"/>
      <c r="U616" s="255"/>
      <c r="V616" s="255"/>
      <c r="W616" s="126"/>
      <c r="X616" s="219"/>
      <c r="Y616" s="128"/>
      <c r="Z616" s="225" t="str">
        <f>IFERROR(VLOOKUP(Y616, 【参考】数式用!$A$4:$B$54, 2, FALSE), "")</f>
        <v/>
      </c>
    </row>
    <row r="617" spans="2:26" ht="37.799999999999997" customHeight="1">
      <c r="B617" s="250">
        <f t="shared" si="11"/>
        <v>578</v>
      </c>
      <c r="C617" s="252"/>
      <c r="D617" s="253"/>
      <c r="E617" s="253"/>
      <c r="F617" s="253"/>
      <c r="G617" s="253"/>
      <c r="H617" s="253"/>
      <c r="I617" s="253"/>
      <c r="J617" s="253"/>
      <c r="K617" s="253"/>
      <c r="L617" s="254"/>
      <c r="M617" s="255"/>
      <c r="N617" s="255"/>
      <c r="O617" s="255"/>
      <c r="P617" s="255"/>
      <c r="Q617" s="255"/>
      <c r="R617" s="255"/>
      <c r="S617" s="255"/>
      <c r="T617" s="255"/>
      <c r="U617" s="255"/>
      <c r="V617" s="255"/>
      <c r="W617" s="126"/>
      <c r="X617" s="219"/>
      <c r="Y617" s="128"/>
      <c r="Z617" s="225" t="str">
        <f>IFERROR(VLOOKUP(Y617, 【参考】数式用!$A$4:$B$54, 2, FALSE), "")</f>
        <v/>
      </c>
    </row>
    <row r="618" spans="2:26" ht="37.799999999999997" customHeight="1">
      <c r="B618" s="250">
        <f t="shared" si="11"/>
        <v>579</v>
      </c>
      <c r="C618" s="252"/>
      <c r="D618" s="253"/>
      <c r="E618" s="253"/>
      <c r="F618" s="253"/>
      <c r="G618" s="253"/>
      <c r="H618" s="253"/>
      <c r="I618" s="253"/>
      <c r="J618" s="253"/>
      <c r="K618" s="253"/>
      <c r="L618" s="254"/>
      <c r="M618" s="255"/>
      <c r="N618" s="255"/>
      <c r="O618" s="255"/>
      <c r="P618" s="255"/>
      <c r="Q618" s="255"/>
      <c r="R618" s="255"/>
      <c r="S618" s="255"/>
      <c r="T618" s="255"/>
      <c r="U618" s="255"/>
      <c r="V618" s="255"/>
      <c r="W618" s="126"/>
      <c r="X618" s="219"/>
      <c r="Y618" s="128"/>
      <c r="Z618" s="225" t="str">
        <f>IFERROR(VLOOKUP(Y618, 【参考】数式用!$A$4:$B$54, 2, FALSE), "")</f>
        <v/>
      </c>
    </row>
    <row r="619" spans="2:26" ht="37.799999999999997" customHeight="1">
      <c r="B619" s="250">
        <f t="shared" si="11"/>
        <v>580</v>
      </c>
      <c r="C619" s="252"/>
      <c r="D619" s="253"/>
      <c r="E619" s="253"/>
      <c r="F619" s="253"/>
      <c r="G619" s="253"/>
      <c r="H619" s="253"/>
      <c r="I619" s="253"/>
      <c r="J619" s="253"/>
      <c r="K619" s="253"/>
      <c r="L619" s="254"/>
      <c r="M619" s="255"/>
      <c r="N619" s="255"/>
      <c r="O619" s="255"/>
      <c r="P619" s="255"/>
      <c r="Q619" s="255"/>
      <c r="R619" s="255"/>
      <c r="S619" s="255"/>
      <c r="T619" s="255"/>
      <c r="U619" s="255"/>
      <c r="V619" s="255"/>
      <c r="W619" s="126"/>
      <c r="X619" s="219"/>
      <c r="Y619" s="128"/>
      <c r="Z619" s="225" t="str">
        <f>IFERROR(VLOOKUP(Y619, 【参考】数式用!$A$4:$B$54, 2, FALSE), "")</f>
        <v/>
      </c>
    </row>
    <row r="620" spans="2:26" ht="37.799999999999997" customHeight="1">
      <c r="B620" s="250">
        <f t="shared" si="11"/>
        <v>581</v>
      </c>
      <c r="C620" s="252"/>
      <c r="D620" s="253"/>
      <c r="E620" s="253"/>
      <c r="F620" s="253"/>
      <c r="G620" s="253"/>
      <c r="H620" s="253"/>
      <c r="I620" s="253"/>
      <c r="J620" s="253"/>
      <c r="K620" s="253"/>
      <c r="L620" s="254"/>
      <c r="M620" s="255"/>
      <c r="N620" s="255"/>
      <c r="O620" s="255"/>
      <c r="P620" s="255"/>
      <c r="Q620" s="255"/>
      <c r="R620" s="255"/>
      <c r="S620" s="255"/>
      <c r="T620" s="255"/>
      <c r="U620" s="255"/>
      <c r="V620" s="255"/>
      <c r="W620" s="126"/>
      <c r="X620" s="219"/>
      <c r="Y620" s="128"/>
      <c r="Z620" s="225" t="str">
        <f>IFERROR(VLOOKUP(Y620, 【参考】数式用!$A$4:$B$54, 2, FALSE), "")</f>
        <v/>
      </c>
    </row>
    <row r="621" spans="2:26" ht="37.799999999999997" customHeight="1">
      <c r="B621" s="250">
        <f t="shared" si="11"/>
        <v>582</v>
      </c>
      <c r="C621" s="252"/>
      <c r="D621" s="253"/>
      <c r="E621" s="253"/>
      <c r="F621" s="253"/>
      <c r="G621" s="253"/>
      <c r="H621" s="253"/>
      <c r="I621" s="253"/>
      <c r="J621" s="253"/>
      <c r="K621" s="253"/>
      <c r="L621" s="254"/>
      <c r="M621" s="255"/>
      <c r="N621" s="255"/>
      <c r="O621" s="255"/>
      <c r="P621" s="255"/>
      <c r="Q621" s="255"/>
      <c r="R621" s="255"/>
      <c r="S621" s="255"/>
      <c r="T621" s="255"/>
      <c r="U621" s="255"/>
      <c r="V621" s="255"/>
      <c r="W621" s="126"/>
      <c r="X621" s="219"/>
      <c r="Y621" s="128"/>
      <c r="Z621" s="225" t="str">
        <f>IFERROR(VLOOKUP(Y621, 【参考】数式用!$A$4:$B$54, 2, FALSE), "")</f>
        <v/>
      </c>
    </row>
    <row r="622" spans="2:26" ht="37.799999999999997" customHeight="1">
      <c r="B622" s="250">
        <f t="shared" si="11"/>
        <v>583</v>
      </c>
      <c r="C622" s="252"/>
      <c r="D622" s="253"/>
      <c r="E622" s="253"/>
      <c r="F622" s="253"/>
      <c r="G622" s="253"/>
      <c r="H622" s="253"/>
      <c r="I622" s="253"/>
      <c r="J622" s="253"/>
      <c r="K622" s="253"/>
      <c r="L622" s="254"/>
      <c r="M622" s="255"/>
      <c r="N622" s="255"/>
      <c r="O622" s="255"/>
      <c r="P622" s="255"/>
      <c r="Q622" s="255"/>
      <c r="R622" s="255"/>
      <c r="S622" s="255"/>
      <c r="T622" s="255"/>
      <c r="U622" s="255"/>
      <c r="V622" s="255"/>
      <c r="W622" s="126"/>
      <c r="X622" s="219"/>
      <c r="Y622" s="128"/>
      <c r="Z622" s="225" t="str">
        <f>IFERROR(VLOOKUP(Y622, 【参考】数式用!$A$4:$B$54, 2, FALSE), "")</f>
        <v/>
      </c>
    </row>
    <row r="623" spans="2:26" ht="37.799999999999997" customHeight="1">
      <c r="B623" s="250">
        <f t="shared" si="11"/>
        <v>584</v>
      </c>
      <c r="C623" s="252"/>
      <c r="D623" s="253"/>
      <c r="E623" s="253"/>
      <c r="F623" s="253"/>
      <c r="G623" s="253"/>
      <c r="H623" s="253"/>
      <c r="I623" s="253"/>
      <c r="J623" s="253"/>
      <c r="K623" s="253"/>
      <c r="L623" s="254"/>
      <c r="M623" s="255"/>
      <c r="N623" s="255"/>
      <c r="O623" s="255"/>
      <c r="P623" s="255"/>
      <c r="Q623" s="255"/>
      <c r="R623" s="255"/>
      <c r="S623" s="255"/>
      <c r="T623" s="255"/>
      <c r="U623" s="255"/>
      <c r="V623" s="255"/>
      <c r="W623" s="126"/>
      <c r="X623" s="219"/>
      <c r="Y623" s="128"/>
      <c r="Z623" s="225" t="str">
        <f>IFERROR(VLOOKUP(Y623, 【参考】数式用!$A$4:$B$54, 2, FALSE), "")</f>
        <v/>
      </c>
    </row>
    <row r="624" spans="2:26" ht="37.799999999999997" customHeight="1">
      <c r="B624" s="250">
        <f t="shared" si="11"/>
        <v>585</v>
      </c>
      <c r="C624" s="252"/>
      <c r="D624" s="253"/>
      <c r="E624" s="253"/>
      <c r="F624" s="253"/>
      <c r="G624" s="253"/>
      <c r="H624" s="253"/>
      <c r="I624" s="253"/>
      <c r="J624" s="253"/>
      <c r="K624" s="253"/>
      <c r="L624" s="254"/>
      <c r="M624" s="255"/>
      <c r="N624" s="255"/>
      <c r="O624" s="255"/>
      <c r="P624" s="255"/>
      <c r="Q624" s="255"/>
      <c r="R624" s="255"/>
      <c r="S624" s="255"/>
      <c r="T624" s="255"/>
      <c r="U624" s="255"/>
      <c r="V624" s="255"/>
      <c r="W624" s="126"/>
      <c r="X624" s="219"/>
      <c r="Y624" s="128"/>
      <c r="Z624" s="225" t="str">
        <f>IFERROR(VLOOKUP(Y624, 【参考】数式用!$A$4:$B$54, 2, FALSE), "")</f>
        <v/>
      </c>
    </row>
    <row r="625" spans="2:26" ht="37.799999999999997" customHeight="1">
      <c r="B625" s="250">
        <f t="shared" si="11"/>
        <v>586</v>
      </c>
      <c r="C625" s="252"/>
      <c r="D625" s="253"/>
      <c r="E625" s="253"/>
      <c r="F625" s="253"/>
      <c r="G625" s="253"/>
      <c r="H625" s="253"/>
      <c r="I625" s="253"/>
      <c r="J625" s="253"/>
      <c r="K625" s="253"/>
      <c r="L625" s="254"/>
      <c r="M625" s="255"/>
      <c r="N625" s="255"/>
      <c r="O625" s="255"/>
      <c r="P625" s="255"/>
      <c r="Q625" s="255"/>
      <c r="R625" s="255"/>
      <c r="S625" s="255"/>
      <c r="T625" s="255"/>
      <c r="U625" s="255"/>
      <c r="V625" s="255"/>
      <c r="W625" s="126"/>
      <c r="X625" s="219"/>
      <c r="Y625" s="128"/>
      <c r="Z625" s="225" t="str">
        <f>IFERROR(VLOOKUP(Y625, 【参考】数式用!$A$4:$B$54, 2, FALSE), "")</f>
        <v/>
      </c>
    </row>
    <row r="626" spans="2:26" ht="37.799999999999997" customHeight="1">
      <c r="B626" s="250">
        <f t="shared" si="11"/>
        <v>587</v>
      </c>
      <c r="C626" s="252"/>
      <c r="D626" s="253"/>
      <c r="E626" s="253"/>
      <c r="F626" s="253"/>
      <c r="G626" s="253"/>
      <c r="H626" s="253"/>
      <c r="I626" s="253"/>
      <c r="J626" s="253"/>
      <c r="K626" s="253"/>
      <c r="L626" s="254"/>
      <c r="M626" s="255"/>
      <c r="N626" s="255"/>
      <c r="O626" s="255"/>
      <c r="P626" s="255"/>
      <c r="Q626" s="255"/>
      <c r="R626" s="255"/>
      <c r="S626" s="255"/>
      <c r="T626" s="255"/>
      <c r="U626" s="255"/>
      <c r="V626" s="255"/>
      <c r="W626" s="126"/>
      <c r="X626" s="219"/>
      <c r="Y626" s="128"/>
      <c r="Z626" s="225" t="str">
        <f>IFERROR(VLOOKUP(Y626, 【参考】数式用!$A$4:$B$54, 2, FALSE), "")</f>
        <v/>
      </c>
    </row>
    <row r="627" spans="2:26" ht="37.799999999999997" customHeight="1">
      <c r="B627" s="250">
        <f t="shared" si="11"/>
        <v>588</v>
      </c>
      <c r="C627" s="252"/>
      <c r="D627" s="253"/>
      <c r="E627" s="253"/>
      <c r="F627" s="253"/>
      <c r="G627" s="253"/>
      <c r="H627" s="253"/>
      <c r="I627" s="253"/>
      <c r="J627" s="253"/>
      <c r="K627" s="253"/>
      <c r="L627" s="254"/>
      <c r="M627" s="255"/>
      <c r="N627" s="255"/>
      <c r="O627" s="255"/>
      <c r="P627" s="255"/>
      <c r="Q627" s="255"/>
      <c r="R627" s="255"/>
      <c r="S627" s="255"/>
      <c r="T627" s="255"/>
      <c r="U627" s="255"/>
      <c r="V627" s="255"/>
      <c r="W627" s="126"/>
      <c r="X627" s="219"/>
      <c r="Y627" s="128"/>
      <c r="Z627" s="225" t="str">
        <f>IFERROR(VLOOKUP(Y627, 【参考】数式用!$A$4:$B$54, 2, FALSE), "")</f>
        <v/>
      </c>
    </row>
    <row r="628" spans="2:26" ht="37.799999999999997" customHeight="1">
      <c r="B628" s="250">
        <f t="shared" si="11"/>
        <v>589</v>
      </c>
      <c r="C628" s="252"/>
      <c r="D628" s="253"/>
      <c r="E628" s="253"/>
      <c r="F628" s="253"/>
      <c r="G628" s="253"/>
      <c r="H628" s="253"/>
      <c r="I628" s="253"/>
      <c r="J628" s="253"/>
      <c r="K628" s="253"/>
      <c r="L628" s="254"/>
      <c r="M628" s="255"/>
      <c r="N628" s="255"/>
      <c r="O628" s="255"/>
      <c r="P628" s="255"/>
      <c r="Q628" s="255"/>
      <c r="R628" s="255"/>
      <c r="S628" s="255"/>
      <c r="T628" s="255"/>
      <c r="U628" s="255"/>
      <c r="V628" s="255"/>
      <c r="W628" s="126"/>
      <c r="X628" s="219"/>
      <c r="Y628" s="128"/>
      <c r="Z628" s="225" t="str">
        <f>IFERROR(VLOOKUP(Y628, 【参考】数式用!$A$4:$B$54, 2, FALSE), "")</f>
        <v/>
      </c>
    </row>
    <row r="629" spans="2:26" ht="37.799999999999997" customHeight="1">
      <c r="B629" s="250">
        <f t="shared" si="11"/>
        <v>590</v>
      </c>
      <c r="C629" s="252"/>
      <c r="D629" s="253"/>
      <c r="E629" s="253"/>
      <c r="F629" s="253"/>
      <c r="G629" s="253"/>
      <c r="H629" s="253"/>
      <c r="I629" s="253"/>
      <c r="J629" s="253"/>
      <c r="K629" s="253"/>
      <c r="L629" s="254"/>
      <c r="M629" s="255"/>
      <c r="N629" s="255"/>
      <c r="O629" s="255"/>
      <c r="P629" s="255"/>
      <c r="Q629" s="255"/>
      <c r="R629" s="255"/>
      <c r="S629" s="255"/>
      <c r="T629" s="255"/>
      <c r="U629" s="255"/>
      <c r="V629" s="255"/>
      <c r="W629" s="126"/>
      <c r="X629" s="219"/>
      <c r="Y629" s="128"/>
      <c r="Z629" s="225" t="str">
        <f>IFERROR(VLOOKUP(Y629, 【参考】数式用!$A$4:$B$54, 2, FALSE), "")</f>
        <v/>
      </c>
    </row>
    <row r="630" spans="2:26" ht="37.799999999999997" customHeight="1">
      <c r="B630" s="250">
        <f t="shared" si="11"/>
        <v>591</v>
      </c>
      <c r="C630" s="252"/>
      <c r="D630" s="253"/>
      <c r="E630" s="253"/>
      <c r="F630" s="253"/>
      <c r="G630" s="253"/>
      <c r="H630" s="253"/>
      <c r="I630" s="253"/>
      <c r="J630" s="253"/>
      <c r="K630" s="253"/>
      <c r="L630" s="254"/>
      <c r="M630" s="255"/>
      <c r="N630" s="255"/>
      <c r="O630" s="255"/>
      <c r="P630" s="255"/>
      <c r="Q630" s="255"/>
      <c r="R630" s="255"/>
      <c r="S630" s="255"/>
      <c r="T630" s="255"/>
      <c r="U630" s="255"/>
      <c r="V630" s="255"/>
      <c r="W630" s="126"/>
      <c r="X630" s="219"/>
      <c r="Y630" s="128"/>
      <c r="Z630" s="225" t="str">
        <f>IFERROR(VLOOKUP(Y630, 【参考】数式用!$A$4:$B$54, 2, FALSE), "")</f>
        <v/>
      </c>
    </row>
    <row r="631" spans="2:26" ht="37.799999999999997" customHeight="1">
      <c r="B631" s="250">
        <f t="shared" si="11"/>
        <v>592</v>
      </c>
      <c r="C631" s="252"/>
      <c r="D631" s="253"/>
      <c r="E631" s="253"/>
      <c r="F631" s="253"/>
      <c r="G631" s="253"/>
      <c r="H631" s="253"/>
      <c r="I631" s="253"/>
      <c r="J631" s="253"/>
      <c r="K631" s="253"/>
      <c r="L631" s="254"/>
      <c r="M631" s="255"/>
      <c r="N631" s="255"/>
      <c r="O631" s="255"/>
      <c r="P631" s="255"/>
      <c r="Q631" s="255"/>
      <c r="R631" s="255"/>
      <c r="S631" s="255"/>
      <c r="T631" s="255"/>
      <c r="U631" s="255"/>
      <c r="V631" s="255"/>
      <c r="W631" s="126"/>
      <c r="X631" s="219"/>
      <c r="Y631" s="128"/>
      <c r="Z631" s="225" t="str">
        <f>IFERROR(VLOOKUP(Y631, 【参考】数式用!$A$4:$B$54, 2, FALSE), "")</f>
        <v/>
      </c>
    </row>
    <row r="632" spans="2:26" ht="37.799999999999997" customHeight="1">
      <c r="B632" s="250">
        <f t="shared" si="11"/>
        <v>593</v>
      </c>
      <c r="C632" s="252"/>
      <c r="D632" s="253"/>
      <c r="E632" s="253"/>
      <c r="F632" s="253"/>
      <c r="G632" s="253"/>
      <c r="H632" s="253"/>
      <c r="I632" s="253"/>
      <c r="J632" s="253"/>
      <c r="K632" s="253"/>
      <c r="L632" s="254"/>
      <c r="M632" s="255"/>
      <c r="N632" s="255"/>
      <c r="O632" s="255"/>
      <c r="P632" s="255"/>
      <c r="Q632" s="255"/>
      <c r="R632" s="255"/>
      <c r="S632" s="255"/>
      <c r="T632" s="255"/>
      <c r="U632" s="255"/>
      <c r="V632" s="255"/>
      <c r="W632" s="126"/>
      <c r="X632" s="219"/>
      <c r="Y632" s="128"/>
      <c r="Z632" s="225" t="str">
        <f>IFERROR(VLOOKUP(Y632, 【参考】数式用!$A$4:$B$54, 2, FALSE), "")</f>
        <v/>
      </c>
    </row>
    <row r="633" spans="2:26" ht="37.799999999999997" customHeight="1">
      <c r="B633" s="250">
        <f t="shared" si="11"/>
        <v>594</v>
      </c>
      <c r="C633" s="252"/>
      <c r="D633" s="253"/>
      <c r="E633" s="253"/>
      <c r="F633" s="253"/>
      <c r="G633" s="253"/>
      <c r="H633" s="253"/>
      <c r="I633" s="253"/>
      <c r="J633" s="253"/>
      <c r="K633" s="253"/>
      <c r="L633" s="254"/>
      <c r="M633" s="255"/>
      <c r="N633" s="255"/>
      <c r="O633" s="255"/>
      <c r="P633" s="255"/>
      <c r="Q633" s="255"/>
      <c r="R633" s="255"/>
      <c r="S633" s="255"/>
      <c r="T633" s="255"/>
      <c r="U633" s="255"/>
      <c r="V633" s="255"/>
      <c r="W633" s="126"/>
      <c r="X633" s="219"/>
      <c r="Y633" s="128"/>
      <c r="Z633" s="225" t="str">
        <f>IFERROR(VLOOKUP(Y633, 【参考】数式用!$A$4:$B$54, 2, FALSE), "")</f>
        <v/>
      </c>
    </row>
    <row r="634" spans="2:26" ht="37.799999999999997" customHeight="1">
      <c r="B634" s="250">
        <f>B633+1</f>
        <v>595</v>
      </c>
      <c r="C634" s="252"/>
      <c r="D634" s="253"/>
      <c r="E634" s="253"/>
      <c r="F634" s="253"/>
      <c r="G634" s="253"/>
      <c r="H634" s="253"/>
      <c r="I634" s="253"/>
      <c r="J634" s="253"/>
      <c r="K634" s="253"/>
      <c r="L634" s="254"/>
      <c r="M634" s="255"/>
      <c r="N634" s="255"/>
      <c r="O634" s="255"/>
      <c r="P634" s="255"/>
      <c r="Q634" s="255"/>
      <c r="R634" s="255"/>
      <c r="S634" s="255"/>
      <c r="T634" s="255"/>
      <c r="U634" s="255"/>
      <c r="V634" s="255"/>
      <c r="W634" s="126"/>
      <c r="X634" s="219"/>
      <c r="Y634" s="128"/>
      <c r="Z634" s="225" t="str">
        <f>IFERROR(VLOOKUP(Y634, 【参考】数式用!$A$4:$B$54, 2, FALSE), "")</f>
        <v/>
      </c>
    </row>
    <row r="635" spans="2:26" ht="37.799999999999997" customHeight="1">
      <c r="B635" s="250">
        <f>B634+1</f>
        <v>596</v>
      </c>
      <c r="C635" s="262"/>
      <c r="D635" s="263"/>
      <c r="E635" s="263"/>
      <c r="F635" s="263"/>
      <c r="G635" s="263"/>
      <c r="H635" s="263"/>
      <c r="I635" s="263"/>
      <c r="J635" s="263"/>
      <c r="K635" s="263"/>
      <c r="L635" s="263"/>
      <c r="M635" s="256"/>
      <c r="N635" s="257"/>
      <c r="O635" s="257"/>
      <c r="P635" s="257"/>
      <c r="Q635" s="258"/>
      <c r="R635" s="259"/>
      <c r="S635" s="260"/>
      <c r="T635" s="260"/>
      <c r="U635" s="260"/>
      <c r="V635" s="261"/>
      <c r="W635" s="226"/>
      <c r="X635" s="219"/>
      <c r="Y635" s="128"/>
      <c r="Z635" s="225" t="str">
        <f>IFERROR(VLOOKUP(Y635, 【参考】数式用!$A$4:$B$54, 2, FALSE), "")</f>
        <v/>
      </c>
    </row>
    <row r="636" spans="2:26" ht="37.799999999999997" customHeight="1">
      <c r="B636" s="250">
        <f t="shared" ref="B636:B699" si="12">B635+1</f>
        <v>597</v>
      </c>
      <c r="C636" s="262"/>
      <c r="D636" s="263"/>
      <c r="E636" s="263"/>
      <c r="F636" s="263"/>
      <c r="G636" s="263"/>
      <c r="H636" s="263"/>
      <c r="I636" s="263"/>
      <c r="J636" s="263"/>
      <c r="K636" s="263"/>
      <c r="L636" s="263"/>
      <c r="M636" s="256"/>
      <c r="N636" s="257"/>
      <c r="O636" s="257"/>
      <c r="P636" s="257"/>
      <c r="Q636" s="258"/>
      <c r="R636" s="259"/>
      <c r="S636" s="260"/>
      <c r="T636" s="260"/>
      <c r="U636" s="260"/>
      <c r="V636" s="261"/>
      <c r="W636" s="226"/>
      <c r="X636" s="219"/>
      <c r="Y636" s="128"/>
      <c r="Z636" s="225" t="str">
        <f>IFERROR(VLOOKUP(Y636, 【参考】数式用!$A$4:$B$54, 2, FALSE), "")</f>
        <v/>
      </c>
    </row>
    <row r="637" spans="2:26" ht="37.799999999999997" customHeight="1">
      <c r="B637" s="250">
        <f t="shared" si="12"/>
        <v>598</v>
      </c>
      <c r="C637" s="252"/>
      <c r="D637" s="253"/>
      <c r="E637" s="253"/>
      <c r="F637" s="253"/>
      <c r="G637" s="253"/>
      <c r="H637" s="253"/>
      <c r="I637" s="253"/>
      <c r="J637" s="253"/>
      <c r="K637" s="253"/>
      <c r="L637" s="254"/>
      <c r="M637" s="256"/>
      <c r="N637" s="257"/>
      <c r="O637" s="257"/>
      <c r="P637" s="257"/>
      <c r="Q637" s="258"/>
      <c r="R637" s="259"/>
      <c r="S637" s="260"/>
      <c r="T637" s="260"/>
      <c r="U637" s="260"/>
      <c r="V637" s="261"/>
      <c r="W637" s="226"/>
      <c r="X637" s="219"/>
      <c r="Y637" s="128"/>
      <c r="Z637" s="225" t="str">
        <f>IFERROR(VLOOKUP(Y637, 【参考】数式用!$A$4:$B$54, 2, FALSE), "")</f>
        <v/>
      </c>
    </row>
    <row r="638" spans="2:26" ht="37.799999999999997" customHeight="1">
      <c r="B638" s="250">
        <f t="shared" si="12"/>
        <v>599</v>
      </c>
      <c r="C638" s="252"/>
      <c r="D638" s="253"/>
      <c r="E638" s="253"/>
      <c r="F638" s="253"/>
      <c r="G638" s="253"/>
      <c r="H638" s="253"/>
      <c r="I638" s="253"/>
      <c r="J638" s="253"/>
      <c r="K638" s="253"/>
      <c r="L638" s="254"/>
      <c r="M638" s="256"/>
      <c r="N638" s="257"/>
      <c r="O638" s="257"/>
      <c r="P638" s="257"/>
      <c r="Q638" s="258"/>
      <c r="R638" s="259"/>
      <c r="S638" s="260"/>
      <c r="T638" s="260"/>
      <c r="U638" s="260"/>
      <c r="V638" s="261"/>
      <c r="W638" s="226"/>
      <c r="X638" s="219"/>
      <c r="Y638" s="128"/>
      <c r="Z638" s="225" t="str">
        <f>IFERROR(VLOOKUP(Y638, 【参考】数式用!$A$4:$B$54, 2, FALSE), "")</f>
        <v/>
      </c>
    </row>
    <row r="639" spans="2:26" ht="37.799999999999997" customHeight="1">
      <c r="B639" s="250">
        <f t="shared" si="12"/>
        <v>600</v>
      </c>
      <c r="C639" s="252"/>
      <c r="D639" s="253"/>
      <c r="E639" s="253"/>
      <c r="F639" s="253"/>
      <c r="G639" s="253"/>
      <c r="H639" s="253"/>
      <c r="I639" s="253"/>
      <c r="J639" s="253"/>
      <c r="K639" s="253"/>
      <c r="L639" s="254"/>
      <c r="M639" s="256"/>
      <c r="N639" s="257"/>
      <c r="O639" s="257"/>
      <c r="P639" s="257"/>
      <c r="Q639" s="258"/>
      <c r="R639" s="259"/>
      <c r="S639" s="260"/>
      <c r="T639" s="260"/>
      <c r="U639" s="260"/>
      <c r="V639" s="261"/>
      <c r="W639" s="226"/>
      <c r="X639" s="219"/>
      <c r="Y639" s="128"/>
      <c r="Z639" s="225" t="str">
        <f>IFERROR(VLOOKUP(Y639, 【参考】数式用!$A$4:$B$54, 2, FALSE), "")</f>
        <v/>
      </c>
    </row>
    <row r="640" spans="2:26" ht="37.799999999999997" customHeight="1">
      <c r="B640" s="250">
        <f t="shared" si="12"/>
        <v>601</v>
      </c>
      <c r="C640" s="252"/>
      <c r="D640" s="253"/>
      <c r="E640" s="253"/>
      <c r="F640" s="253"/>
      <c r="G640" s="253"/>
      <c r="H640" s="253"/>
      <c r="I640" s="253"/>
      <c r="J640" s="253"/>
      <c r="K640" s="253"/>
      <c r="L640" s="254"/>
      <c r="M640" s="256"/>
      <c r="N640" s="257"/>
      <c r="O640" s="257"/>
      <c r="P640" s="257"/>
      <c r="Q640" s="258"/>
      <c r="R640" s="259"/>
      <c r="S640" s="260"/>
      <c r="T640" s="260"/>
      <c r="U640" s="260"/>
      <c r="V640" s="261"/>
      <c r="W640" s="226"/>
      <c r="X640" s="219"/>
      <c r="Y640" s="128"/>
      <c r="Z640" s="225" t="str">
        <f>IFERROR(VLOOKUP(Y640, 【参考】数式用!$A$4:$B$54, 2, FALSE), "")</f>
        <v/>
      </c>
    </row>
    <row r="641" spans="2:26" ht="37.799999999999997" customHeight="1">
      <c r="B641" s="250">
        <f t="shared" si="12"/>
        <v>602</v>
      </c>
      <c r="C641" s="252"/>
      <c r="D641" s="253"/>
      <c r="E641" s="253"/>
      <c r="F641" s="253"/>
      <c r="G641" s="253"/>
      <c r="H641" s="253"/>
      <c r="I641" s="253"/>
      <c r="J641" s="253"/>
      <c r="K641" s="253"/>
      <c r="L641" s="254"/>
      <c r="M641" s="256"/>
      <c r="N641" s="257"/>
      <c r="O641" s="257"/>
      <c r="P641" s="257"/>
      <c r="Q641" s="258"/>
      <c r="R641" s="259"/>
      <c r="S641" s="260"/>
      <c r="T641" s="260"/>
      <c r="U641" s="260"/>
      <c r="V641" s="261"/>
      <c r="W641" s="226"/>
      <c r="X641" s="219"/>
      <c r="Y641" s="128"/>
      <c r="Z641" s="225" t="str">
        <f>IFERROR(VLOOKUP(Y641, 【参考】数式用!$A$4:$B$54, 2, FALSE), "")</f>
        <v/>
      </c>
    </row>
    <row r="642" spans="2:26" ht="37.799999999999997" customHeight="1">
      <c r="B642" s="250">
        <f t="shared" si="12"/>
        <v>603</v>
      </c>
      <c r="C642" s="252"/>
      <c r="D642" s="253"/>
      <c r="E642" s="253"/>
      <c r="F642" s="253"/>
      <c r="G642" s="253"/>
      <c r="H642" s="253"/>
      <c r="I642" s="253"/>
      <c r="J642" s="253"/>
      <c r="K642" s="253"/>
      <c r="L642" s="254"/>
      <c r="M642" s="256"/>
      <c r="N642" s="257"/>
      <c r="O642" s="257"/>
      <c r="P642" s="257"/>
      <c r="Q642" s="258"/>
      <c r="R642" s="259"/>
      <c r="S642" s="260"/>
      <c r="T642" s="260"/>
      <c r="U642" s="260"/>
      <c r="V642" s="261"/>
      <c r="W642" s="226"/>
      <c r="X642" s="219"/>
      <c r="Y642" s="128"/>
      <c r="Z642" s="225" t="str">
        <f>IFERROR(VLOOKUP(Y642, 【参考】数式用!$A$4:$B$54, 2, FALSE), "")</f>
        <v/>
      </c>
    </row>
    <row r="643" spans="2:26" ht="37.799999999999997" customHeight="1">
      <c r="B643" s="250">
        <f t="shared" si="12"/>
        <v>604</v>
      </c>
      <c r="C643" s="252"/>
      <c r="D643" s="253"/>
      <c r="E643" s="253"/>
      <c r="F643" s="253"/>
      <c r="G643" s="253"/>
      <c r="H643" s="253"/>
      <c r="I643" s="253"/>
      <c r="J643" s="253"/>
      <c r="K643" s="253"/>
      <c r="L643" s="254"/>
      <c r="M643" s="256"/>
      <c r="N643" s="257"/>
      <c r="O643" s="257"/>
      <c r="P643" s="257"/>
      <c r="Q643" s="258"/>
      <c r="R643" s="259"/>
      <c r="S643" s="260"/>
      <c r="T643" s="260"/>
      <c r="U643" s="260"/>
      <c r="V643" s="261"/>
      <c r="W643" s="226"/>
      <c r="X643" s="219"/>
      <c r="Y643" s="128"/>
      <c r="Z643" s="225" t="str">
        <f>IFERROR(VLOOKUP(Y643, 【参考】数式用!$A$4:$B$54, 2, FALSE), "")</f>
        <v/>
      </c>
    </row>
    <row r="644" spans="2:26" ht="37.799999999999997" customHeight="1">
      <c r="B644" s="250">
        <f t="shared" si="12"/>
        <v>605</v>
      </c>
      <c r="C644" s="252"/>
      <c r="D644" s="253"/>
      <c r="E644" s="253"/>
      <c r="F644" s="253"/>
      <c r="G644" s="253"/>
      <c r="H644" s="253"/>
      <c r="I644" s="253"/>
      <c r="J644" s="253"/>
      <c r="K644" s="253"/>
      <c r="L644" s="254"/>
      <c r="M644" s="256"/>
      <c r="N644" s="257"/>
      <c r="O644" s="257"/>
      <c r="P644" s="257"/>
      <c r="Q644" s="258"/>
      <c r="R644" s="259"/>
      <c r="S644" s="260"/>
      <c r="T644" s="260"/>
      <c r="U644" s="260"/>
      <c r="V644" s="261"/>
      <c r="W644" s="226"/>
      <c r="X644" s="219"/>
      <c r="Y644" s="128"/>
      <c r="Z644" s="225" t="str">
        <f>IFERROR(VLOOKUP(Y644, 【参考】数式用!$A$4:$B$54, 2, FALSE), "")</f>
        <v/>
      </c>
    </row>
    <row r="645" spans="2:26" ht="37.799999999999997" customHeight="1">
      <c r="B645" s="250">
        <f t="shared" si="12"/>
        <v>606</v>
      </c>
      <c r="C645" s="252"/>
      <c r="D645" s="253"/>
      <c r="E645" s="253"/>
      <c r="F645" s="253"/>
      <c r="G645" s="253"/>
      <c r="H645" s="253"/>
      <c r="I645" s="253"/>
      <c r="J645" s="253"/>
      <c r="K645" s="253"/>
      <c r="L645" s="254"/>
      <c r="M645" s="256"/>
      <c r="N645" s="257"/>
      <c r="O645" s="257"/>
      <c r="P645" s="257"/>
      <c r="Q645" s="258"/>
      <c r="R645" s="259"/>
      <c r="S645" s="260"/>
      <c r="T645" s="260"/>
      <c r="U645" s="260"/>
      <c r="V645" s="261"/>
      <c r="W645" s="226"/>
      <c r="X645" s="219"/>
      <c r="Y645" s="128"/>
      <c r="Z645" s="225" t="str">
        <f>IFERROR(VLOOKUP(Y645, 【参考】数式用!$A$4:$B$54, 2, FALSE), "")</f>
        <v/>
      </c>
    </row>
    <row r="646" spans="2:26" ht="37.799999999999997" customHeight="1">
      <c r="B646" s="250">
        <f t="shared" si="12"/>
        <v>607</v>
      </c>
      <c r="C646" s="252"/>
      <c r="D646" s="253"/>
      <c r="E646" s="253"/>
      <c r="F646" s="253"/>
      <c r="G646" s="253"/>
      <c r="H646" s="253"/>
      <c r="I646" s="253"/>
      <c r="J646" s="253"/>
      <c r="K646" s="253"/>
      <c r="L646" s="254"/>
      <c r="M646" s="256"/>
      <c r="N646" s="257"/>
      <c r="O646" s="257"/>
      <c r="P646" s="257"/>
      <c r="Q646" s="258"/>
      <c r="R646" s="259"/>
      <c r="S646" s="260"/>
      <c r="T646" s="260"/>
      <c r="U646" s="260"/>
      <c r="V646" s="261"/>
      <c r="W646" s="226"/>
      <c r="X646" s="219"/>
      <c r="Y646" s="128"/>
      <c r="Z646" s="225" t="str">
        <f>IFERROR(VLOOKUP(Y646, 【参考】数式用!$A$4:$B$54, 2, FALSE), "")</f>
        <v/>
      </c>
    </row>
    <row r="647" spans="2:26" ht="37.799999999999997" customHeight="1">
      <c r="B647" s="250">
        <f t="shared" si="12"/>
        <v>608</v>
      </c>
      <c r="C647" s="252"/>
      <c r="D647" s="253"/>
      <c r="E647" s="253"/>
      <c r="F647" s="253"/>
      <c r="G647" s="253"/>
      <c r="H647" s="253"/>
      <c r="I647" s="253"/>
      <c r="J647" s="253"/>
      <c r="K647" s="253"/>
      <c r="L647" s="254"/>
      <c r="M647" s="256"/>
      <c r="N647" s="257"/>
      <c r="O647" s="257"/>
      <c r="P647" s="257"/>
      <c r="Q647" s="258"/>
      <c r="R647" s="259"/>
      <c r="S647" s="260"/>
      <c r="T647" s="260"/>
      <c r="U647" s="260"/>
      <c r="V647" s="261"/>
      <c r="W647" s="226"/>
      <c r="X647" s="219"/>
      <c r="Y647" s="128"/>
      <c r="Z647" s="225" t="str">
        <f>IFERROR(VLOOKUP(Y647, 【参考】数式用!$A$4:$B$54, 2, FALSE), "")</f>
        <v/>
      </c>
    </row>
    <row r="648" spans="2:26" ht="37.799999999999997" customHeight="1">
      <c r="B648" s="250">
        <f t="shared" si="12"/>
        <v>609</v>
      </c>
      <c r="C648" s="252"/>
      <c r="D648" s="253"/>
      <c r="E648" s="253"/>
      <c r="F648" s="253"/>
      <c r="G648" s="253"/>
      <c r="H648" s="253"/>
      <c r="I648" s="253"/>
      <c r="J648" s="253"/>
      <c r="K648" s="253"/>
      <c r="L648" s="254"/>
      <c r="M648" s="256"/>
      <c r="N648" s="257"/>
      <c r="O648" s="257"/>
      <c r="P648" s="257"/>
      <c r="Q648" s="258"/>
      <c r="R648" s="259"/>
      <c r="S648" s="260"/>
      <c r="T648" s="260"/>
      <c r="U648" s="260"/>
      <c r="V648" s="261"/>
      <c r="W648" s="226"/>
      <c r="X648" s="219"/>
      <c r="Y648" s="128"/>
      <c r="Z648" s="225" t="str">
        <f>IFERROR(VLOOKUP(Y648, 【参考】数式用!$A$4:$B$54, 2, FALSE), "")</f>
        <v/>
      </c>
    </row>
    <row r="649" spans="2:26" ht="37.799999999999997" customHeight="1">
      <c r="B649" s="250">
        <f t="shared" si="12"/>
        <v>610</v>
      </c>
      <c r="C649" s="252"/>
      <c r="D649" s="253"/>
      <c r="E649" s="253"/>
      <c r="F649" s="253"/>
      <c r="G649" s="253"/>
      <c r="H649" s="253"/>
      <c r="I649" s="253"/>
      <c r="J649" s="253"/>
      <c r="K649" s="253"/>
      <c r="L649" s="254"/>
      <c r="M649" s="256"/>
      <c r="N649" s="257"/>
      <c r="O649" s="257"/>
      <c r="P649" s="257"/>
      <c r="Q649" s="258"/>
      <c r="R649" s="259"/>
      <c r="S649" s="260"/>
      <c r="T649" s="260"/>
      <c r="U649" s="260"/>
      <c r="V649" s="261"/>
      <c r="W649" s="226"/>
      <c r="X649" s="219"/>
      <c r="Y649" s="128"/>
      <c r="Z649" s="225" t="str">
        <f>IFERROR(VLOOKUP(Y649, 【参考】数式用!$A$4:$B$54, 2, FALSE), "")</f>
        <v/>
      </c>
    </row>
    <row r="650" spans="2:26" ht="37.799999999999997" customHeight="1">
      <c r="B650" s="250">
        <f t="shared" si="12"/>
        <v>611</v>
      </c>
      <c r="C650" s="252"/>
      <c r="D650" s="253"/>
      <c r="E650" s="253"/>
      <c r="F650" s="253"/>
      <c r="G650" s="253"/>
      <c r="H650" s="253"/>
      <c r="I650" s="253"/>
      <c r="J650" s="253"/>
      <c r="K650" s="253"/>
      <c r="L650" s="254"/>
      <c r="M650" s="256"/>
      <c r="N650" s="257"/>
      <c r="O650" s="257"/>
      <c r="P650" s="257"/>
      <c r="Q650" s="258"/>
      <c r="R650" s="259"/>
      <c r="S650" s="260"/>
      <c r="T650" s="260"/>
      <c r="U650" s="260"/>
      <c r="V650" s="261"/>
      <c r="W650" s="226"/>
      <c r="X650" s="219"/>
      <c r="Y650" s="128"/>
      <c r="Z650" s="225" t="str">
        <f>IFERROR(VLOOKUP(Y650, 【参考】数式用!$A$4:$B$54, 2, FALSE), "")</f>
        <v/>
      </c>
    </row>
    <row r="651" spans="2:26" ht="37.799999999999997" customHeight="1">
      <c r="B651" s="250">
        <f t="shared" si="12"/>
        <v>612</v>
      </c>
      <c r="C651" s="252"/>
      <c r="D651" s="253"/>
      <c r="E651" s="253"/>
      <c r="F651" s="253"/>
      <c r="G651" s="253"/>
      <c r="H651" s="253"/>
      <c r="I651" s="253"/>
      <c r="J651" s="253"/>
      <c r="K651" s="253"/>
      <c r="L651" s="254"/>
      <c r="M651" s="256"/>
      <c r="N651" s="257"/>
      <c r="O651" s="257"/>
      <c r="P651" s="257"/>
      <c r="Q651" s="258"/>
      <c r="R651" s="259"/>
      <c r="S651" s="260"/>
      <c r="T651" s="260"/>
      <c r="U651" s="260"/>
      <c r="V651" s="261"/>
      <c r="W651" s="226"/>
      <c r="X651" s="219"/>
      <c r="Y651" s="128"/>
      <c r="Z651" s="225" t="str">
        <f>IFERROR(VLOOKUP(Y651, 【参考】数式用!$A$4:$B$54, 2, FALSE), "")</f>
        <v/>
      </c>
    </row>
    <row r="652" spans="2:26" ht="37.799999999999997" customHeight="1">
      <c r="B652" s="250">
        <f t="shared" si="12"/>
        <v>613</v>
      </c>
      <c r="C652" s="252"/>
      <c r="D652" s="253"/>
      <c r="E652" s="253"/>
      <c r="F652" s="253"/>
      <c r="G652" s="253"/>
      <c r="H652" s="253"/>
      <c r="I652" s="253"/>
      <c r="J652" s="253"/>
      <c r="K652" s="253"/>
      <c r="L652" s="254"/>
      <c r="M652" s="256"/>
      <c r="N652" s="257"/>
      <c r="O652" s="257"/>
      <c r="P652" s="257"/>
      <c r="Q652" s="258"/>
      <c r="R652" s="259"/>
      <c r="S652" s="260"/>
      <c r="T652" s="260"/>
      <c r="U652" s="260"/>
      <c r="V652" s="261"/>
      <c r="W652" s="226"/>
      <c r="X652" s="219"/>
      <c r="Y652" s="128"/>
      <c r="Z652" s="225" t="str">
        <f>IFERROR(VLOOKUP(Y652, 【参考】数式用!$A$4:$B$54, 2, FALSE), "")</f>
        <v/>
      </c>
    </row>
    <row r="653" spans="2:26" ht="37.799999999999997" customHeight="1">
      <c r="B653" s="250">
        <f t="shared" si="12"/>
        <v>614</v>
      </c>
      <c r="C653" s="252"/>
      <c r="D653" s="253"/>
      <c r="E653" s="253"/>
      <c r="F653" s="253"/>
      <c r="G653" s="253"/>
      <c r="H653" s="253"/>
      <c r="I653" s="253"/>
      <c r="J653" s="253"/>
      <c r="K653" s="253"/>
      <c r="L653" s="254"/>
      <c r="M653" s="256"/>
      <c r="N653" s="257"/>
      <c r="O653" s="257"/>
      <c r="P653" s="257"/>
      <c r="Q653" s="258"/>
      <c r="R653" s="259"/>
      <c r="S653" s="260"/>
      <c r="T653" s="260"/>
      <c r="U653" s="260"/>
      <c r="V653" s="261"/>
      <c r="W653" s="226"/>
      <c r="X653" s="219"/>
      <c r="Y653" s="128"/>
      <c r="Z653" s="225" t="str">
        <f>IFERROR(VLOOKUP(Y653, 【参考】数式用!$A$4:$B$54, 2, FALSE), "")</f>
        <v/>
      </c>
    </row>
    <row r="654" spans="2:26" ht="37.799999999999997" customHeight="1">
      <c r="B654" s="250">
        <f t="shared" si="12"/>
        <v>615</v>
      </c>
      <c r="C654" s="252"/>
      <c r="D654" s="253"/>
      <c r="E654" s="253"/>
      <c r="F654" s="253"/>
      <c r="G654" s="253"/>
      <c r="H654" s="253"/>
      <c r="I654" s="253"/>
      <c r="J654" s="253"/>
      <c r="K654" s="253"/>
      <c r="L654" s="254"/>
      <c r="M654" s="256"/>
      <c r="N654" s="257"/>
      <c r="O654" s="257"/>
      <c r="P654" s="257"/>
      <c r="Q654" s="258"/>
      <c r="R654" s="259"/>
      <c r="S654" s="260"/>
      <c r="T654" s="260"/>
      <c r="U654" s="260"/>
      <c r="V654" s="261"/>
      <c r="W654" s="226"/>
      <c r="X654" s="219"/>
      <c r="Y654" s="128"/>
      <c r="Z654" s="225" t="str">
        <f>IFERROR(VLOOKUP(Y654, 【参考】数式用!$A$4:$B$54, 2, FALSE), "")</f>
        <v/>
      </c>
    </row>
    <row r="655" spans="2:26" ht="37.799999999999997" customHeight="1">
      <c r="B655" s="250">
        <f t="shared" si="12"/>
        <v>616</v>
      </c>
      <c r="C655" s="252"/>
      <c r="D655" s="253"/>
      <c r="E655" s="253"/>
      <c r="F655" s="253"/>
      <c r="G655" s="253"/>
      <c r="H655" s="253"/>
      <c r="I655" s="253"/>
      <c r="J655" s="253"/>
      <c r="K655" s="253"/>
      <c r="L655" s="254"/>
      <c r="M655" s="256"/>
      <c r="N655" s="257"/>
      <c r="O655" s="257"/>
      <c r="P655" s="257"/>
      <c r="Q655" s="258"/>
      <c r="R655" s="259"/>
      <c r="S655" s="260"/>
      <c r="T655" s="260"/>
      <c r="U655" s="260"/>
      <c r="V655" s="261"/>
      <c r="W655" s="226"/>
      <c r="X655" s="219"/>
      <c r="Y655" s="128"/>
      <c r="Z655" s="225" t="str">
        <f>IFERROR(VLOOKUP(Y655, 【参考】数式用!$A$4:$B$54, 2, FALSE), "")</f>
        <v/>
      </c>
    </row>
    <row r="656" spans="2:26" ht="37.799999999999997" customHeight="1">
      <c r="B656" s="250">
        <f t="shared" si="12"/>
        <v>617</v>
      </c>
      <c r="C656" s="252"/>
      <c r="D656" s="253"/>
      <c r="E656" s="253"/>
      <c r="F656" s="253"/>
      <c r="G656" s="253"/>
      <c r="H656" s="253"/>
      <c r="I656" s="253"/>
      <c r="J656" s="253"/>
      <c r="K656" s="253"/>
      <c r="L656" s="254"/>
      <c r="M656" s="256"/>
      <c r="N656" s="257"/>
      <c r="O656" s="257"/>
      <c r="P656" s="257"/>
      <c r="Q656" s="258"/>
      <c r="R656" s="259"/>
      <c r="S656" s="260"/>
      <c r="T656" s="260"/>
      <c r="U656" s="260"/>
      <c r="V656" s="261"/>
      <c r="W656" s="226"/>
      <c r="X656" s="219"/>
      <c r="Y656" s="128"/>
      <c r="Z656" s="225" t="str">
        <f>IFERROR(VLOOKUP(Y656, 【参考】数式用!$A$4:$B$54, 2, FALSE), "")</f>
        <v/>
      </c>
    </row>
    <row r="657" spans="2:26" ht="37.799999999999997" customHeight="1">
      <c r="B657" s="250">
        <f t="shared" si="12"/>
        <v>618</v>
      </c>
      <c r="C657" s="252"/>
      <c r="D657" s="253"/>
      <c r="E657" s="253"/>
      <c r="F657" s="253"/>
      <c r="G657" s="253"/>
      <c r="H657" s="253"/>
      <c r="I657" s="253"/>
      <c r="J657" s="253"/>
      <c r="K657" s="253"/>
      <c r="L657" s="254"/>
      <c r="M657" s="256"/>
      <c r="N657" s="257"/>
      <c r="O657" s="257"/>
      <c r="P657" s="257"/>
      <c r="Q657" s="258"/>
      <c r="R657" s="259"/>
      <c r="S657" s="260"/>
      <c r="T657" s="260"/>
      <c r="U657" s="260"/>
      <c r="V657" s="261"/>
      <c r="W657" s="226"/>
      <c r="X657" s="219"/>
      <c r="Y657" s="128"/>
      <c r="Z657" s="225" t="str">
        <f>IFERROR(VLOOKUP(Y657, 【参考】数式用!$A$4:$B$54, 2, FALSE), "")</f>
        <v/>
      </c>
    </row>
    <row r="658" spans="2:26" ht="37.799999999999997" customHeight="1">
      <c r="B658" s="250">
        <f t="shared" si="12"/>
        <v>619</v>
      </c>
      <c r="C658" s="252"/>
      <c r="D658" s="253"/>
      <c r="E658" s="253"/>
      <c r="F658" s="253"/>
      <c r="G658" s="253"/>
      <c r="H658" s="253"/>
      <c r="I658" s="253"/>
      <c r="J658" s="253"/>
      <c r="K658" s="253"/>
      <c r="L658" s="254"/>
      <c r="M658" s="256"/>
      <c r="N658" s="257"/>
      <c r="O658" s="257"/>
      <c r="P658" s="257"/>
      <c r="Q658" s="258"/>
      <c r="R658" s="259"/>
      <c r="S658" s="260"/>
      <c r="T658" s="260"/>
      <c r="U658" s="260"/>
      <c r="V658" s="261"/>
      <c r="W658" s="226"/>
      <c r="X658" s="219"/>
      <c r="Y658" s="128"/>
      <c r="Z658" s="225" t="str">
        <f>IFERROR(VLOOKUP(Y658, 【参考】数式用!$A$4:$B$54, 2, FALSE), "")</f>
        <v/>
      </c>
    </row>
    <row r="659" spans="2:26" ht="37.799999999999997" customHeight="1">
      <c r="B659" s="250">
        <f t="shared" si="12"/>
        <v>620</v>
      </c>
      <c r="C659" s="252"/>
      <c r="D659" s="253"/>
      <c r="E659" s="253"/>
      <c r="F659" s="253"/>
      <c r="G659" s="253"/>
      <c r="H659" s="253"/>
      <c r="I659" s="253"/>
      <c r="J659" s="253"/>
      <c r="K659" s="253"/>
      <c r="L659" s="254"/>
      <c r="M659" s="256"/>
      <c r="N659" s="257"/>
      <c r="O659" s="257"/>
      <c r="P659" s="257"/>
      <c r="Q659" s="258"/>
      <c r="R659" s="259"/>
      <c r="S659" s="260"/>
      <c r="T659" s="260"/>
      <c r="U659" s="260"/>
      <c r="V659" s="261"/>
      <c r="W659" s="226"/>
      <c r="X659" s="219"/>
      <c r="Y659" s="128"/>
      <c r="Z659" s="225" t="str">
        <f>IFERROR(VLOOKUP(Y659, 【参考】数式用!$A$4:$B$54, 2, FALSE), "")</f>
        <v/>
      </c>
    </row>
    <row r="660" spans="2:26" ht="37.799999999999997" customHeight="1">
      <c r="B660" s="250">
        <f t="shared" si="12"/>
        <v>621</v>
      </c>
      <c r="C660" s="252"/>
      <c r="D660" s="253"/>
      <c r="E660" s="253"/>
      <c r="F660" s="253"/>
      <c r="G660" s="253"/>
      <c r="H660" s="253"/>
      <c r="I660" s="253"/>
      <c r="J660" s="253"/>
      <c r="K660" s="253"/>
      <c r="L660" s="254"/>
      <c r="M660" s="256"/>
      <c r="N660" s="257"/>
      <c r="O660" s="257"/>
      <c r="P660" s="257"/>
      <c r="Q660" s="258"/>
      <c r="R660" s="259"/>
      <c r="S660" s="260"/>
      <c r="T660" s="260"/>
      <c r="U660" s="260"/>
      <c r="V660" s="261"/>
      <c r="W660" s="226"/>
      <c r="X660" s="219"/>
      <c r="Y660" s="128"/>
      <c r="Z660" s="225" t="str">
        <f>IFERROR(VLOOKUP(Y660, 【参考】数式用!$A$4:$B$54, 2, FALSE), "")</f>
        <v/>
      </c>
    </row>
    <row r="661" spans="2:26" ht="37.799999999999997" customHeight="1">
      <c r="B661" s="250">
        <f t="shared" si="12"/>
        <v>622</v>
      </c>
      <c r="C661" s="252"/>
      <c r="D661" s="253"/>
      <c r="E661" s="253"/>
      <c r="F661" s="253"/>
      <c r="G661" s="253"/>
      <c r="H661" s="253"/>
      <c r="I661" s="253"/>
      <c r="J661" s="253"/>
      <c r="K661" s="253"/>
      <c r="L661" s="254"/>
      <c r="M661" s="256"/>
      <c r="N661" s="257"/>
      <c r="O661" s="257"/>
      <c r="P661" s="257"/>
      <c r="Q661" s="258"/>
      <c r="R661" s="259"/>
      <c r="S661" s="260"/>
      <c r="T661" s="260"/>
      <c r="U661" s="260"/>
      <c r="V661" s="261"/>
      <c r="W661" s="226"/>
      <c r="X661" s="219"/>
      <c r="Y661" s="128"/>
      <c r="Z661" s="225" t="str">
        <f>IFERROR(VLOOKUP(Y661, 【参考】数式用!$A$4:$B$54, 2, FALSE), "")</f>
        <v/>
      </c>
    </row>
    <row r="662" spans="2:26" ht="37.799999999999997" customHeight="1">
      <c r="B662" s="250">
        <f t="shared" si="12"/>
        <v>623</v>
      </c>
      <c r="C662" s="252"/>
      <c r="D662" s="253"/>
      <c r="E662" s="253"/>
      <c r="F662" s="253"/>
      <c r="G662" s="253"/>
      <c r="H662" s="253"/>
      <c r="I662" s="253"/>
      <c r="J662" s="253"/>
      <c r="K662" s="253"/>
      <c r="L662" s="254"/>
      <c r="M662" s="256"/>
      <c r="N662" s="257"/>
      <c r="O662" s="257"/>
      <c r="P662" s="257"/>
      <c r="Q662" s="258"/>
      <c r="R662" s="259"/>
      <c r="S662" s="260"/>
      <c r="T662" s="260"/>
      <c r="U662" s="260"/>
      <c r="V662" s="261"/>
      <c r="W662" s="226"/>
      <c r="X662" s="219"/>
      <c r="Y662" s="128"/>
      <c r="Z662" s="225" t="str">
        <f>IFERROR(VLOOKUP(Y662, 【参考】数式用!$A$4:$B$54, 2, FALSE), "")</f>
        <v/>
      </c>
    </row>
    <row r="663" spans="2:26" ht="37.799999999999997" customHeight="1">
      <c r="B663" s="250">
        <f t="shared" si="12"/>
        <v>624</v>
      </c>
      <c r="C663" s="252"/>
      <c r="D663" s="253"/>
      <c r="E663" s="253"/>
      <c r="F663" s="253"/>
      <c r="G663" s="253"/>
      <c r="H663" s="253"/>
      <c r="I663" s="253"/>
      <c r="J663" s="253"/>
      <c r="K663" s="253"/>
      <c r="L663" s="254"/>
      <c r="M663" s="256"/>
      <c r="N663" s="257"/>
      <c r="O663" s="257"/>
      <c r="P663" s="257"/>
      <c r="Q663" s="258"/>
      <c r="R663" s="259"/>
      <c r="S663" s="260"/>
      <c r="T663" s="260"/>
      <c r="U663" s="260"/>
      <c r="V663" s="261"/>
      <c r="W663" s="226"/>
      <c r="X663" s="219"/>
      <c r="Y663" s="128"/>
      <c r="Z663" s="225" t="str">
        <f>IFERROR(VLOOKUP(Y663, 【参考】数式用!$A$4:$B$54, 2, FALSE), "")</f>
        <v/>
      </c>
    </row>
    <row r="664" spans="2:26" ht="37.799999999999997" customHeight="1">
      <c r="B664" s="250">
        <f t="shared" si="12"/>
        <v>625</v>
      </c>
      <c r="C664" s="252"/>
      <c r="D664" s="253"/>
      <c r="E664" s="253"/>
      <c r="F664" s="253"/>
      <c r="G664" s="253"/>
      <c r="H664" s="253"/>
      <c r="I664" s="253"/>
      <c r="J664" s="253"/>
      <c r="K664" s="253"/>
      <c r="L664" s="254"/>
      <c r="M664" s="256"/>
      <c r="N664" s="257"/>
      <c r="O664" s="257"/>
      <c r="P664" s="257"/>
      <c r="Q664" s="258"/>
      <c r="R664" s="259"/>
      <c r="S664" s="260"/>
      <c r="T664" s="260"/>
      <c r="U664" s="260"/>
      <c r="V664" s="261"/>
      <c r="W664" s="226"/>
      <c r="X664" s="219"/>
      <c r="Y664" s="128"/>
      <c r="Z664" s="225" t="str">
        <f>IFERROR(VLOOKUP(Y664, 【参考】数式用!$A$4:$B$54, 2, FALSE), "")</f>
        <v/>
      </c>
    </row>
    <row r="665" spans="2:26" ht="37.799999999999997" customHeight="1">
      <c r="B665" s="250">
        <f t="shared" si="12"/>
        <v>626</v>
      </c>
      <c r="C665" s="252"/>
      <c r="D665" s="253"/>
      <c r="E665" s="253"/>
      <c r="F665" s="253"/>
      <c r="G665" s="253"/>
      <c r="H665" s="253"/>
      <c r="I665" s="253"/>
      <c r="J665" s="253"/>
      <c r="K665" s="253"/>
      <c r="L665" s="254"/>
      <c r="M665" s="256"/>
      <c r="N665" s="257"/>
      <c r="O665" s="257"/>
      <c r="P665" s="257"/>
      <c r="Q665" s="258"/>
      <c r="R665" s="259"/>
      <c r="S665" s="260"/>
      <c r="T665" s="260"/>
      <c r="U665" s="260"/>
      <c r="V665" s="261"/>
      <c r="W665" s="226"/>
      <c r="X665" s="219"/>
      <c r="Y665" s="128"/>
      <c r="Z665" s="225" t="str">
        <f>IFERROR(VLOOKUP(Y665, 【参考】数式用!$A$4:$B$54, 2, FALSE), "")</f>
        <v/>
      </c>
    </row>
    <row r="666" spans="2:26" ht="37.799999999999997" customHeight="1">
      <c r="B666" s="250">
        <f t="shared" si="12"/>
        <v>627</v>
      </c>
      <c r="C666" s="252"/>
      <c r="D666" s="253"/>
      <c r="E666" s="253"/>
      <c r="F666" s="253"/>
      <c r="G666" s="253"/>
      <c r="H666" s="253"/>
      <c r="I666" s="253"/>
      <c r="J666" s="253"/>
      <c r="K666" s="253"/>
      <c r="L666" s="254"/>
      <c r="M666" s="256"/>
      <c r="N666" s="257"/>
      <c r="O666" s="257"/>
      <c r="P666" s="257"/>
      <c r="Q666" s="258"/>
      <c r="R666" s="259"/>
      <c r="S666" s="260"/>
      <c r="T666" s="260"/>
      <c r="U666" s="260"/>
      <c r="V666" s="261"/>
      <c r="W666" s="226"/>
      <c r="X666" s="219"/>
      <c r="Y666" s="128"/>
      <c r="Z666" s="225" t="str">
        <f>IFERROR(VLOOKUP(Y666, 【参考】数式用!$A$4:$B$54, 2, FALSE), "")</f>
        <v/>
      </c>
    </row>
    <row r="667" spans="2:26" ht="37.799999999999997" customHeight="1">
      <c r="B667" s="250">
        <f t="shared" si="12"/>
        <v>628</v>
      </c>
      <c r="C667" s="252"/>
      <c r="D667" s="253"/>
      <c r="E667" s="253"/>
      <c r="F667" s="253"/>
      <c r="G667" s="253"/>
      <c r="H667" s="253"/>
      <c r="I667" s="253"/>
      <c r="J667" s="253"/>
      <c r="K667" s="253"/>
      <c r="L667" s="254"/>
      <c r="M667" s="256"/>
      <c r="N667" s="257"/>
      <c r="O667" s="257"/>
      <c r="P667" s="257"/>
      <c r="Q667" s="258"/>
      <c r="R667" s="259"/>
      <c r="S667" s="260"/>
      <c r="T667" s="260"/>
      <c r="U667" s="260"/>
      <c r="V667" s="261"/>
      <c r="W667" s="226"/>
      <c r="X667" s="219"/>
      <c r="Y667" s="128"/>
      <c r="Z667" s="225" t="str">
        <f>IFERROR(VLOOKUP(Y667, 【参考】数式用!$A$4:$B$54, 2, FALSE), "")</f>
        <v/>
      </c>
    </row>
    <row r="668" spans="2:26" ht="37.799999999999997" customHeight="1">
      <c r="B668" s="250">
        <f t="shared" si="12"/>
        <v>629</v>
      </c>
      <c r="C668" s="252"/>
      <c r="D668" s="253"/>
      <c r="E668" s="253"/>
      <c r="F668" s="253"/>
      <c r="G668" s="253"/>
      <c r="H668" s="253"/>
      <c r="I668" s="253"/>
      <c r="J668" s="253"/>
      <c r="K668" s="253"/>
      <c r="L668" s="254"/>
      <c r="M668" s="256"/>
      <c r="N668" s="257"/>
      <c r="O668" s="257"/>
      <c r="P668" s="257"/>
      <c r="Q668" s="258"/>
      <c r="R668" s="259"/>
      <c r="S668" s="260"/>
      <c r="T668" s="260"/>
      <c r="U668" s="260"/>
      <c r="V668" s="261"/>
      <c r="W668" s="226"/>
      <c r="X668" s="219"/>
      <c r="Y668" s="128"/>
      <c r="Z668" s="225" t="str">
        <f>IFERROR(VLOOKUP(Y668, 【参考】数式用!$A$4:$B$54, 2, FALSE), "")</f>
        <v/>
      </c>
    </row>
    <row r="669" spans="2:26" ht="37.799999999999997" customHeight="1">
      <c r="B669" s="250">
        <f t="shared" si="12"/>
        <v>630</v>
      </c>
      <c r="C669" s="252"/>
      <c r="D669" s="253"/>
      <c r="E669" s="253"/>
      <c r="F669" s="253"/>
      <c r="G669" s="253"/>
      <c r="H669" s="253"/>
      <c r="I669" s="253"/>
      <c r="J669" s="253"/>
      <c r="K669" s="253"/>
      <c r="L669" s="254"/>
      <c r="M669" s="256"/>
      <c r="N669" s="257"/>
      <c r="O669" s="257"/>
      <c r="P669" s="257"/>
      <c r="Q669" s="258"/>
      <c r="R669" s="259"/>
      <c r="S669" s="260"/>
      <c r="T669" s="260"/>
      <c r="U669" s="260"/>
      <c r="V669" s="261"/>
      <c r="W669" s="226"/>
      <c r="X669" s="219"/>
      <c r="Y669" s="128"/>
      <c r="Z669" s="225" t="str">
        <f>IFERROR(VLOOKUP(Y669, 【参考】数式用!$A$4:$B$54, 2, FALSE), "")</f>
        <v/>
      </c>
    </row>
    <row r="670" spans="2:26" ht="37.799999999999997" customHeight="1">
      <c r="B670" s="250">
        <f t="shared" si="12"/>
        <v>631</v>
      </c>
      <c r="C670" s="252"/>
      <c r="D670" s="253"/>
      <c r="E670" s="253"/>
      <c r="F670" s="253"/>
      <c r="G670" s="253"/>
      <c r="H670" s="253"/>
      <c r="I670" s="253"/>
      <c r="J670" s="253"/>
      <c r="K670" s="253"/>
      <c r="L670" s="254"/>
      <c r="M670" s="256"/>
      <c r="N670" s="257"/>
      <c r="O670" s="257"/>
      <c r="P670" s="257"/>
      <c r="Q670" s="258"/>
      <c r="R670" s="259"/>
      <c r="S670" s="260"/>
      <c r="T670" s="260"/>
      <c r="U670" s="260"/>
      <c r="V670" s="261"/>
      <c r="W670" s="226"/>
      <c r="X670" s="219"/>
      <c r="Y670" s="128"/>
      <c r="Z670" s="225" t="str">
        <f>IFERROR(VLOOKUP(Y670, 【参考】数式用!$A$4:$B$54, 2, FALSE), "")</f>
        <v/>
      </c>
    </row>
    <row r="671" spans="2:26" ht="37.799999999999997" customHeight="1">
      <c r="B671" s="250">
        <f t="shared" si="12"/>
        <v>632</v>
      </c>
      <c r="C671" s="252"/>
      <c r="D671" s="253"/>
      <c r="E671" s="253"/>
      <c r="F671" s="253"/>
      <c r="G671" s="253"/>
      <c r="H671" s="253"/>
      <c r="I671" s="253"/>
      <c r="J671" s="253"/>
      <c r="K671" s="253"/>
      <c r="L671" s="254"/>
      <c r="M671" s="256"/>
      <c r="N671" s="257"/>
      <c r="O671" s="257"/>
      <c r="P671" s="257"/>
      <c r="Q671" s="258"/>
      <c r="R671" s="259"/>
      <c r="S671" s="260"/>
      <c r="T671" s="260"/>
      <c r="U671" s="260"/>
      <c r="V671" s="261"/>
      <c r="W671" s="226"/>
      <c r="X671" s="219"/>
      <c r="Y671" s="128"/>
      <c r="Z671" s="225" t="str">
        <f>IFERROR(VLOOKUP(Y671, 【参考】数式用!$A$4:$B$54, 2, FALSE), "")</f>
        <v/>
      </c>
    </row>
    <row r="672" spans="2:26" ht="37.799999999999997" customHeight="1">
      <c r="B672" s="250">
        <f t="shared" si="12"/>
        <v>633</v>
      </c>
      <c r="C672" s="252"/>
      <c r="D672" s="253"/>
      <c r="E672" s="253"/>
      <c r="F672" s="253"/>
      <c r="G672" s="253"/>
      <c r="H672" s="253"/>
      <c r="I672" s="253"/>
      <c r="J672" s="253"/>
      <c r="K672" s="253"/>
      <c r="L672" s="254"/>
      <c r="M672" s="256"/>
      <c r="N672" s="257"/>
      <c r="O672" s="257"/>
      <c r="P672" s="257"/>
      <c r="Q672" s="258"/>
      <c r="R672" s="259"/>
      <c r="S672" s="260"/>
      <c r="T672" s="260"/>
      <c r="U672" s="260"/>
      <c r="V672" s="261"/>
      <c r="W672" s="226"/>
      <c r="X672" s="219"/>
      <c r="Y672" s="128"/>
      <c r="Z672" s="225" t="str">
        <f>IFERROR(VLOOKUP(Y672, 【参考】数式用!$A$4:$B$54, 2, FALSE), "")</f>
        <v/>
      </c>
    </row>
    <row r="673" spans="2:26" ht="37.799999999999997" customHeight="1">
      <c r="B673" s="250">
        <f t="shared" si="12"/>
        <v>634</v>
      </c>
      <c r="C673" s="252"/>
      <c r="D673" s="253"/>
      <c r="E673" s="253"/>
      <c r="F673" s="253"/>
      <c r="G673" s="253"/>
      <c r="H673" s="253"/>
      <c r="I673" s="253"/>
      <c r="J673" s="253"/>
      <c r="K673" s="253"/>
      <c r="L673" s="254"/>
      <c r="M673" s="256"/>
      <c r="N673" s="257"/>
      <c r="O673" s="257"/>
      <c r="P673" s="257"/>
      <c r="Q673" s="258"/>
      <c r="R673" s="259"/>
      <c r="S673" s="260"/>
      <c r="T673" s="260"/>
      <c r="U673" s="260"/>
      <c r="V673" s="261"/>
      <c r="W673" s="226"/>
      <c r="X673" s="219"/>
      <c r="Y673" s="128"/>
      <c r="Z673" s="225" t="str">
        <f>IFERROR(VLOOKUP(Y673, 【参考】数式用!$A$4:$B$54, 2, FALSE), "")</f>
        <v/>
      </c>
    </row>
    <row r="674" spans="2:26" ht="37.799999999999997" customHeight="1">
      <c r="B674" s="250">
        <f t="shared" si="12"/>
        <v>635</v>
      </c>
      <c r="C674" s="252"/>
      <c r="D674" s="253"/>
      <c r="E674" s="253"/>
      <c r="F674" s="253"/>
      <c r="G674" s="253"/>
      <c r="H674" s="253"/>
      <c r="I674" s="253"/>
      <c r="J674" s="253"/>
      <c r="K674" s="253"/>
      <c r="L674" s="254"/>
      <c r="M674" s="256"/>
      <c r="N674" s="257"/>
      <c r="O674" s="257"/>
      <c r="P674" s="257"/>
      <c r="Q674" s="258"/>
      <c r="R674" s="259"/>
      <c r="S674" s="260"/>
      <c r="T674" s="260"/>
      <c r="U674" s="260"/>
      <c r="V674" s="261"/>
      <c r="W674" s="226"/>
      <c r="X674" s="219"/>
      <c r="Y674" s="128"/>
      <c r="Z674" s="225" t="str">
        <f>IFERROR(VLOOKUP(Y674, 【参考】数式用!$A$4:$B$54, 2, FALSE), "")</f>
        <v/>
      </c>
    </row>
    <row r="675" spans="2:26" ht="37.799999999999997" customHeight="1">
      <c r="B675" s="250">
        <f t="shared" si="12"/>
        <v>636</v>
      </c>
      <c r="C675" s="252"/>
      <c r="D675" s="253"/>
      <c r="E675" s="253"/>
      <c r="F675" s="253"/>
      <c r="G675" s="253"/>
      <c r="H675" s="253"/>
      <c r="I675" s="253"/>
      <c r="J675" s="253"/>
      <c r="K675" s="253"/>
      <c r="L675" s="254"/>
      <c r="M675" s="256"/>
      <c r="N675" s="257"/>
      <c r="O675" s="257"/>
      <c r="P675" s="257"/>
      <c r="Q675" s="258"/>
      <c r="R675" s="259"/>
      <c r="S675" s="260"/>
      <c r="T675" s="260"/>
      <c r="U675" s="260"/>
      <c r="V675" s="261"/>
      <c r="W675" s="226"/>
      <c r="X675" s="219"/>
      <c r="Y675" s="128"/>
      <c r="Z675" s="225" t="str">
        <f>IFERROR(VLOOKUP(Y675, 【参考】数式用!$A$4:$B$54, 2, FALSE), "")</f>
        <v/>
      </c>
    </row>
    <row r="676" spans="2:26" ht="37.799999999999997" customHeight="1">
      <c r="B676" s="250">
        <f t="shared" si="12"/>
        <v>637</v>
      </c>
      <c r="C676" s="252"/>
      <c r="D676" s="253"/>
      <c r="E676" s="253"/>
      <c r="F676" s="253"/>
      <c r="G676" s="253"/>
      <c r="H676" s="253"/>
      <c r="I676" s="253"/>
      <c r="J676" s="253"/>
      <c r="K676" s="253"/>
      <c r="L676" s="254"/>
      <c r="M676" s="256"/>
      <c r="N676" s="257"/>
      <c r="O676" s="257"/>
      <c r="P676" s="257"/>
      <c r="Q676" s="258"/>
      <c r="R676" s="259"/>
      <c r="S676" s="260"/>
      <c r="T676" s="260"/>
      <c r="U676" s="260"/>
      <c r="V676" s="261"/>
      <c r="W676" s="226"/>
      <c r="X676" s="219"/>
      <c r="Y676" s="128"/>
      <c r="Z676" s="225" t="str">
        <f>IFERROR(VLOOKUP(Y676, 【参考】数式用!$A$4:$B$54, 2, FALSE), "")</f>
        <v/>
      </c>
    </row>
    <row r="677" spans="2:26" ht="37.799999999999997" customHeight="1">
      <c r="B677" s="250">
        <f t="shared" si="12"/>
        <v>638</v>
      </c>
      <c r="C677" s="252"/>
      <c r="D677" s="253"/>
      <c r="E677" s="253"/>
      <c r="F677" s="253"/>
      <c r="G677" s="253"/>
      <c r="H677" s="253"/>
      <c r="I677" s="253"/>
      <c r="J677" s="253"/>
      <c r="K677" s="253"/>
      <c r="L677" s="254"/>
      <c r="M677" s="256"/>
      <c r="N677" s="257"/>
      <c r="O677" s="257"/>
      <c r="P677" s="257"/>
      <c r="Q677" s="258"/>
      <c r="R677" s="259"/>
      <c r="S677" s="260"/>
      <c r="T677" s="260"/>
      <c r="U677" s="260"/>
      <c r="V677" s="261"/>
      <c r="W677" s="226"/>
      <c r="X677" s="219"/>
      <c r="Y677" s="128"/>
      <c r="Z677" s="225" t="str">
        <f>IFERROR(VLOOKUP(Y677, 【参考】数式用!$A$4:$B$54, 2, FALSE), "")</f>
        <v/>
      </c>
    </row>
    <row r="678" spans="2:26" ht="37.799999999999997" customHeight="1">
      <c r="B678" s="250">
        <f t="shared" si="12"/>
        <v>639</v>
      </c>
      <c r="C678" s="252"/>
      <c r="D678" s="253"/>
      <c r="E678" s="253"/>
      <c r="F678" s="253"/>
      <c r="G678" s="253"/>
      <c r="H678" s="253"/>
      <c r="I678" s="253"/>
      <c r="J678" s="253"/>
      <c r="K678" s="253"/>
      <c r="L678" s="254"/>
      <c r="M678" s="256"/>
      <c r="N678" s="257"/>
      <c r="O678" s="257"/>
      <c r="P678" s="257"/>
      <c r="Q678" s="258"/>
      <c r="R678" s="259"/>
      <c r="S678" s="260"/>
      <c r="T678" s="260"/>
      <c r="U678" s="260"/>
      <c r="V678" s="261"/>
      <c r="W678" s="226"/>
      <c r="X678" s="219"/>
      <c r="Y678" s="128"/>
      <c r="Z678" s="225" t="str">
        <f>IFERROR(VLOOKUP(Y678, 【参考】数式用!$A$4:$B$54, 2, FALSE), "")</f>
        <v/>
      </c>
    </row>
    <row r="679" spans="2:26" ht="37.799999999999997" customHeight="1">
      <c r="B679" s="250">
        <f t="shared" si="12"/>
        <v>640</v>
      </c>
      <c r="C679" s="252"/>
      <c r="D679" s="253"/>
      <c r="E679" s="253"/>
      <c r="F679" s="253"/>
      <c r="G679" s="253"/>
      <c r="H679" s="253"/>
      <c r="I679" s="253"/>
      <c r="J679" s="253"/>
      <c r="K679" s="253"/>
      <c r="L679" s="254"/>
      <c r="M679" s="256"/>
      <c r="N679" s="257"/>
      <c r="O679" s="257"/>
      <c r="P679" s="257"/>
      <c r="Q679" s="258"/>
      <c r="R679" s="259"/>
      <c r="S679" s="260"/>
      <c r="T679" s="260"/>
      <c r="U679" s="260"/>
      <c r="V679" s="261"/>
      <c r="W679" s="226"/>
      <c r="X679" s="219"/>
      <c r="Y679" s="128"/>
      <c r="Z679" s="225" t="str">
        <f>IFERROR(VLOOKUP(Y679, 【参考】数式用!$A$4:$B$54, 2, FALSE), "")</f>
        <v/>
      </c>
    </row>
    <row r="680" spans="2:26" ht="37.799999999999997" customHeight="1">
      <c r="B680" s="250">
        <f t="shared" si="12"/>
        <v>641</v>
      </c>
      <c r="C680" s="252"/>
      <c r="D680" s="253"/>
      <c r="E680" s="253"/>
      <c r="F680" s="253"/>
      <c r="G680" s="253"/>
      <c r="H680" s="253"/>
      <c r="I680" s="253"/>
      <c r="J680" s="253"/>
      <c r="K680" s="253"/>
      <c r="L680" s="254"/>
      <c r="M680" s="256"/>
      <c r="N680" s="257"/>
      <c r="O680" s="257"/>
      <c r="P680" s="257"/>
      <c r="Q680" s="258"/>
      <c r="R680" s="259"/>
      <c r="S680" s="260"/>
      <c r="T680" s="260"/>
      <c r="U680" s="260"/>
      <c r="V680" s="261"/>
      <c r="W680" s="226"/>
      <c r="X680" s="219"/>
      <c r="Y680" s="128"/>
      <c r="Z680" s="225" t="str">
        <f>IFERROR(VLOOKUP(Y680, 【参考】数式用!$A$4:$B$54, 2, FALSE), "")</f>
        <v/>
      </c>
    </row>
    <row r="681" spans="2:26" ht="37.799999999999997" customHeight="1">
      <c r="B681" s="250">
        <f t="shared" si="12"/>
        <v>642</v>
      </c>
      <c r="C681" s="252"/>
      <c r="D681" s="253"/>
      <c r="E681" s="253"/>
      <c r="F681" s="253"/>
      <c r="G681" s="253"/>
      <c r="H681" s="253"/>
      <c r="I681" s="253"/>
      <c r="J681" s="253"/>
      <c r="K681" s="253"/>
      <c r="L681" s="254"/>
      <c r="M681" s="256"/>
      <c r="N681" s="257"/>
      <c r="O681" s="257"/>
      <c r="P681" s="257"/>
      <c r="Q681" s="258"/>
      <c r="R681" s="259"/>
      <c r="S681" s="260"/>
      <c r="T681" s="260"/>
      <c r="U681" s="260"/>
      <c r="V681" s="261"/>
      <c r="W681" s="226"/>
      <c r="X681" s="219"/>
      <c r="Y681" s="128"/>
      <c r="Z681" s="225" t="str">
        <f>IFERROR(VLOOKUP(Y681, 【参考】数式用!$A$4:$B$54, 2, FALSE), "")</f>
        <v/>
      </c>
    </row>
    <row r="682" spans="2:26" ht="37.799999999999997" customHeight="1">
      <c r="B682" s="250">
        <f t="shared" si="12"/>
        <v>643</v>
      </c>
      <c r="C682" s="252"/>
      <c r="D682" s="253"/>
      <c r="E682" s="253"/>
      <c r="F682" s="253"/>
      <c r="G682" s="253"/>
      <c r="H682" s="253"/>
      <c r="I682" s="253"/>
      <c r="J682" s="253"/>
      <c r="K682" s="253"/>
      <c r="L682" s="254"/>
      <c r="M682" s="256"/>
      <c r="N682" s="257"/>
      <c r="O682" s="257"/>
      <c r="P682" s="257"/>
      <c r="Q682" s="258"/>
      <c r="R682" s="259"/>
      <c r="S682" s="260"/>
      <c r="T682" s="260"/>
      <c r="U682" s="260"/>
      <c r="V682" s="261"/>
      <c r="W682" s="226"/>
      <c r="X682" s="219"/>
      <c r="Y682" s="128"/>
      <c r="Z682" s="225" t="str">
        <f>IFERROR(VLOOKUP(Y682, 【参考】数式用!$A$4:$B$54, 2, FALSE), "")</f>
        <v/>
      </c>
    </row>
    <row r="683" spans="2:26" ht="37.799999999999997" customHeight="1">
      <c r="B683" s="250">
        <f t="shared" si="12"/>
        <v>644</v>
      </c>
      <c r="C683" s="252"/>
      <c r="D683" s="253"/>
      <c r="E683" s="253"/>
      <c r="F683" s="253"/>
      <c r="G683" s="253"/>
      <c r="H683" s="253"/>
      <c r="I683" s="253"/>
      <c r="J683" s="253"/>
      <c r="K683" s="253"/>
      <c r="L683" s="254"/>
      <c r="M683" s="256"/>
      <c r="N683" s="257"/>
      <c r="O683" s="257"/>
      <c r="P683" s="257"/>
      <c r="Q683" s="258"/>
      <c r="R683" s="259"/>
      <c r="S683" s="260"/>
      <c r="T683" s="260"/>
      <c r="U683" s="260"/>
      <c r="V683" s="261"/>
      <c r="W683" s="226"/>
      <c r="X683" s="219"/>
      <c r="Y683" s="128"/>
      <c r="Z683" s="225" t="str">
        <f>IFERROR(VLOOKUP(Y683, 【参考】数式用!$A$4:$B$54, 2, FALSE), "")</f>
        <v/>
      </c>
    </row>
    <row r="684" spans="2:26" ht="37.799999999999997" customHeight="1">
      <c r="B684" s="250">
        <f t="shared" si="12"/>
        <v>645</v>
      </c>
      <c r="C684" s="252"/>
      <c r="D684" s="253"/>
      <c r="E684" s="253"/>
      <c r="F684" s="253"/>
      <c r="G684" s="253"/>
      <c r="H684" s="253"/>
      <c r="I684" s="253"/>
      <c r="J684" s="253"/>
      <c r="K684" s="253"/>
      <c r="L684" s="254"/>
      <c r="M684" s="256"/>
      <c r="N684" s="257"/>
      <c r="O684" s="257"/>
      <c r="P684" s="257"/>
      <c r="Q684" s="258"/>
      <c r="R684" s="259"/>
      <c r="S684" s="260"/>
      <c r="T684" s="260"/>
      <c r="U684" s="260"/>
      <c r="V684" s="261"/>
      <c r="W684" s="226"/>
      <c r="X684" s="219"/>
      <c r="Y684" s="128"/>
      <c r="Z684" s="225" t="str">
        <f>IFERROR(VLOOKUP(Y684, 【参考】数式用!$A$4:$B$54, 2, FALSE), "")</f>
        <v/>
      </c>
    </row>
    <row r="685" spans="2:26" ht="37.799999999999997" customHeight="1">
      <c r="B685" s="250">
        <f t="shared" si="12"/>
        <v>646</v>
      </c>
      <c r="C685" s="252"/>
      <c r="D685" s="253"/>
      <c r="E685" s="253"/>
      <c r="F685" s="253"/>
      <c r="G685" s="253"/>
      <c r="H685" s="253"/>
      <c r="I685" s="253"/>
      <c r="J685" s="253"/>
      <c r="K685" s="253"/>
      <c r="L685" s="254"/>
      <c r="M685" s="255"/>
      <c r="N685" s="255"/>
      <c r="O685" s="255"/>
      <c r="P685" s="255"/>
      <c r="Q685" s="255"/>
      <c r="R685" s="255"/>
      <c r="S685" s="255"/>
      <c r="T685" s="255"/>
      <c r="U685" s="255"/>
      <c r="V685" s="255"/>
      <c r="W685" s="126"/>
      <c r="X685" s="219"/>
      <c r="Y685" s="128"/>
      <c r="Z685" s="225" t="str">
        <f>IFERROR(VLOOKUP(Y685, 【参考】数式用!$A$4:$B$54, 2, FALSE), "")</f>
        <v/>
      </c>
    </row>
    <row r="686" spans="2:26" ht="37.799999999999997" customHeight="1">
      <c r="B686" s="250">
        <f t="shared" si="12"/>
        <v>647</v>
      </c>
      <c r="C686" s="252"/>
      <c r="D686" s="253"/>
      <c r="E686" s="253"/>
      <c r="F686" s="253"/>
      <c r="G686" s="253"/>
      <c r="H686" s="253"/>
      <c r="I686" s="253"/>
      <c r="J686" s="253"/>
      <c r="K686" s="253"/>
      <c r="L686" s="254"/>
      <c r="M686" s="255"/>
      <c r="N686" s="255"/>
      <c r="O686" s="255"/>
      <c r="P686" s="255"/>
      <c r="Q686" s="255"/>
      <c r="R686" s="255"/>
      <c r="S686" s="255"/>
      <c r="T686" s="255"/>
      <c r="U686" s="255"/>
      <c r="V686" s="255"/>
      <c r="W686" s="126"/>
      <c r="X686" s="219"/>
      <c r="Y686" s="128"/>
      <c r="Z686" s="225" t="str">
        <f>IFERROR(VLOOKUP(Y686, 【参考】数式用!$A$4:$B$54, 2, FALSE), "")</f>
        <v/>
      </c>
    </row>
    <row r="687" spans="2:26" ht="37.799999999999997" customHeight="1">
      <c r="B687" s="250">
        <f t="shared" si="12"/>
        <v>648</v>
      </c>
      <c r="C687" s="252"/>
      <c r="D687" s="253"/>
      <c r="E687" s="253"/>
      <c r="F687" s="253"/>
      <c r="G687" s="253"/>
      <c r="H687" s="253"/>
      <c r="I687" s="253"/>
      <c r="J687" s="253"/>
      <c r="K687" s="253"/>
      <c r="L687" s="254"/>
      <c r="M687" s="255"/>
      <c r="N687" s="255"/>
      <c r="O687" s="255"/>
      <c r="P687" s="255"/>
      <c r="Q687" s="255"/>
      <c r="R687" s="255"/>
      <c r="S687" s="255"/>
      <c r="T687" s="255"/>
      <c r="U687" s="255"/>
      <c r="V687" s="255"/>
      <c r="W687" s="126"/>
      <c r="X687" s="219"/>
      <c r="Y687" s="128"/>
      <c r="Z687" s="225" t="str">
        <f>IFERROR(VLOOKUP(Y687, 【参考】数式用!$A$4:$B$54, 2, FALSE), "")</f>
        <v/>
      </c>
    </row>
    <row r="688" spans="2:26" ht="37.799999999999997" customHeight="1">
      <c r="B688" s="250">
        <f t="shared" si="12"/>
        <v>649</v>
      </c>
      <c r="C688" s="252"/>
      <c r="D688" s="253"/>
      <c r="E688" s="253"/>
      <c r="F688" s="253"/>
      <c r="G688" s="253"/>
      <c r="H688" s="253"/>
      <c r="I688" s="253"/>
      <c r="J688" s="253"/>
      <c r="K688" s="253"/>
      <c r="L688" s="254"/>
      <c r="M688" s="255"/>
      <c r="N688" s="255"/>
      <c r="O688" s="255"/>
      <c r="P688" s="255"/>
      <c r="Q688" s="255"/>
      <c r="R688" s="255"/>
      <c r="S688" s="255"/>
      <c r="T688" s="255"/>
      <c r="U688" s="255"/>
      <c r="V688" s="255"/>
      <c r="W688" s="126"/>
      <c r="X688" s="219"/>
      <c r="Y688" s="128"/>
      <c r="Z688" s="225" t="str">
        <f>IFERROR(VLOOKUP(Y688, 【参考】数式用!$A$4:$B$54, 2, FALSE), "")</f>
        <v/>
      </c>
    </row>
    <row r="689" spans="2:26" ht="37.799999999999997" customHeight="1">
      <c r="B689" s="250">
        <f t="shared" si="12"/>
        <v>650</v>
      </c>
      <c r="C689" s="252"/>
      <c r="D689" s="253"/>
      <c r="E689" s="253"/>
      <c r="F689" s="253"/>
      <c r="G689" s="253"/>
      <c r="H689" s="253"/>
      <c r="I689" s="253"/>
      <c r="J689" s="253"/>
      <c r="K689" s="253"/>
      <c r="L689" s="254"/>
      <c r="M689" s="255"/>
      <c r="N689" s="255"/>
      <c r="O689" s="255"/>
      <c r="P689" s="255"/>
      <c r="Q689" s="255"/>
      <c r="R689" s="255"/>
      <c r="S689" s="255"/>
      <c r="T689" s="255"/>
      <c r="U689" s="255"/>
      <c r="V689" s="255"/>
      <c r="W689" s="126"/>
      <c r="X689" s="219"/>
      <c r="Y689" s="128"/>
      <c r="Z689" s="225" t="str">
        <f>IFERROR(VLOOKUP(Y689, 【参考】数式用!$A$4:$B$54, 2, FALSE), "")</f>
        <v/>
      </c>
    </row>
    <row r="690" spans="2:26" ht="37.799999999999997" customHeight="1">
      <c r="B690" s="250">
        <f t="shared" si="12"/>
        <v>651</v>
      </c>
      <c r="C690" s="252"/>
      <c r="D690" s="253"/>
      <c r="E690" s="253"/>
      <c r="F690" s="253"/>
      <c r="G690" s="253"/>
      <c r="H690" s="253"/>
      <c r="I690" s="253"/>
      <c r="J690" s="253"/>
      <c r="K690" s="253"/>
      <c r="L690" s="254"/>
      <c r="M690" s="255"/>
      <c r="N690" s="255"/>
      <c r="O690" s="255"/>
      <c r="P690" s="255"/>
      <c r="Q690" s="255"/>
      <c r="R690" s="255"/>
      <c r="S690" s="255"/>
      <c r="T690" s="255"/>
      <c r="U690" s="255"/>
      <c r="V690" s="255"/>
      <c r="W690" s="126"/>
      <c r="X690" s="219"/>
      <c r="Y690" s="128"/>
      <c r="Z690" s="225" t="str">
        <f>IFERROR(VLOOKUP(Y690, 【参考】数式用!$A$4:$B$54, 2, FALSE), "")</f>
        <v/>
      </c>
    </row>
    <row r="691" spans="2:26" ht="37.799999999999997" customHeight="1">
      <c r="B691" s="250">
        <f t="shared" si="12"/>
        <v>652</v>
      </c>
      <c r="C691" s="252"/>
      <c r="D691" s="253"/>
      <c r="E691" s="253"/>
      <c r="F691" s="253"/>
      <c r="G691" s="253"/>
      <c r="H691" s="253"/>
      <c r="I691" s="253"/>
      <c r="J691" s="253"/>
      <c r="K691" s="253"/>
      <c r="L691" s="254"/>
      <c r="M691" s="255"/>
      <c r="N691" s="255"/>
      <c r="O691" s="255"/>
      <c r="P691" s="255"/>
      <c r="Q691" s="255"/>
      <c r="R691" s="255"/>
      <c r="S691" s="255"/>
      <c r="T691" s="255"/>
      <c r="U691" s="255"/>
      <c r="V691" s="255"/>
      <c r="W691" s="126"/>
      <c r="X691" s="219"/>
      <c r="Y691" s="128"/>
      <c r="Z691" s="225" t="str">
        <f>IFERROR(VLOOKUP(Y691, 【参考】数式用!$A$4:$B$54, 2, FALSE), "")</f>
        <v/>
      </c>
    </row>
    <row r="692" spans="2:26" ht="37.799999999999997" customHeight="1">
      <c r="B692" s="250">
        <f t="shared" si="12"/>
        <v>653</v>
      </c>
      <c r="C692" s="252"/>
      <c r="D692" s="253"/>
      <c r="E692" s="253"/>
      <c r="F692" s="253"/>
      <c r="G692" s="253"/>
      <c r="H692" s="253"/>
      <c r="I692" s="253"/>
      <c r="J692" s="253"/>
      <c r="K692" s="253"/>
      <c r="L692" s="254"/>
      <c r="M692" s="255"/>
      <c r="N692" s="255"/>
      <c r="O692" s="255"/>
      <c r="P692" s="255"/>
      <c r="Q692" s="255"/>
      <c r="R692" s="255"/>
      <c r="S692" s="255"/>
      <c r="T692" s="255"/>
      <c r="U692" s="255"/>
      <c r="V692" s="255"/>
      <c r="W692" s="126"/>
      <c r="X692" s="219"/>
      <c r="Y692" s="128"/>
      <c r="Z692" s="225" t="str">
        <f>IFERROR(VLOOKUP(Y692, 【参考】数式用!$A$4:$B$54, 2, FALSE), "")</f>
        <v/>
      </c>
    </row>
    <row r="693" spans="2:26" ht="37.799999999999997" customHeight="1">
      <c r="B693" s="250">
        <f t="shared" si="12"/>
        <v>654</v>
      </c>
      <c r="C693" s="252"/>
      <c r="D693" s="253"/>
      <c r="E693" s="253"/>
      <c r="F693" s="253"/>
      <c r="G693" s="253"/>
      <c r="H693" s="253"/>
      <c r="I693" s="253"/>
      <c r="J693" s="253"/>
      <c r="K693" s="253"/>
      <c r="L693" s="254"/>
      <c r="M693" s="255"/>
      <c r="N693" s="255"/>
      <c r="O693" s="255"/>
      <c r="P693" s="255"/>
      <c r="Q693" s="255"/>
      <c r="R693" s="255"/>
      <c r="S693" s="255"/>
      <c r="T693" s="255"/>
      <c r="U693" s="255"/>
      <c r="V693" s="255"/>
      <c r="W693" s="126"/>
      <c r="X693" s="219"/>
      <c r="Y693" s="128"/>
      <c r="Z693" s="225" t="str">
        <f>IFERROR(VLOOKUP(Y693, 【参考】数式用!$A$4:$B$54, 2, FALSE), "")</f>
        <v/>
      </c>
    </row>
    <row r="694" spans="2:26" ht="37.799999999999997" customHeight="1">
      <c r="B694" s="250">
        <f t="shared" si="12"/>
        <v>655</v>
      </c>
      <c r="C694" s="252"/>
      <c r="D694" s="253"/>
      <c r="E694" s="253"/>
      <c r="F694" s="253"/>
      <c r="G694" s="253"/>
      <c r="H694" s="253"/>
      <c r="I694" s="253"/>
      <c r="J694" s="253"/>
      <c r="K694" s="253"/>
      <c r="L694" s="254"/>
      <c r="M694" s="255"/>
      <c r="N694" s="255"/>
      <c r="O694" s="255"/>
      <c r="P694" s="255"/>
      <c r="Q694" s="255"/>
      <c r="R694" s="255"/>
      <c r="S694" s="255"/>
      <c r="T694" s="255"/>
      <c r="U694" s="255"/>
      <c r="V694" s="255"/>
      <c r="W694" s="126"/>
      <c r="X694" s="219"/>
      <c r="Y694" s="128"/>
      <c r="Z694" s="225" t="str">
        <f>IFERROR(VLOOKUP(Y694, 【参考】数式用!$A$4:$B$54, 2, FALSE), "")</f>
        <v/>
      </c>
    </row>
    <row r="695" spans="2:26" ht="37.799999999999997" customHeight="1">
      <c r="B695" s="250">
        <f t="shared" si="12"/>
        <v>656</v>
      </c>
      <c r="C695" s="252"/>
      <c r="D695" s="253"/>
      <c r="E695" s="253"/>
      <c r="F695" s="253"/>
      <c r="G695" s="253"/>
      <c r="H695" s="253"/>
      <c r="I695" s="253"/>
      <c r="J695" s="253"/>
      <c r="K695" s="253"/>
      <c r="L695" s="254"/>
      <c r="M695" s="255"/>
      <c r="N695" s="255"/>
      <c r="O695" s="255"/>
      <c r="P695" s="255"/>
      <c r="Q695" s="255"/>
      <c r="R695" s="255"/>
      <c r="S695" s="255"/>
      <c r="T695" s="255"/>
      <c r="U695" s="255"/>
      <c r="V695" s="255"/>
      <c r="W695" s="126"/>
      <c r="X695" s="219"/>
      <c r="Y695" s="128"/>
      <c r="Z695" s="225" t="str">
        <f>IFERROR(VLOOKUP(Y695, 【参考】数式用!$A$4:$B$54, 2, FALSE), "")</f>
        <v/>
      </c>
    </row>
    <row r="696" spans="2:26" ht="37.799999999999997" customHeight="1">
      <c r="B696" s="250">
        <f t="shared" si="12"/>
        <v>657</v>
      </c>
      <c r="C696" s="252"/>
      <c r="D696" s="253"/>
      <c r="E696" s="253"/>
      <c r="F696" s="253"/>
      <c r="G696" s="253"/>
      <c r="H696" s="253"/>
      <c r="I696" s="253"/>
      <c r="J696" s="253"/>
      <c r="K696" s="253"/>
      <c r="L696" s="254"/>
      <c r="M696" s="255"/>
      <c r="N696" s="255"/>
      <c r="O696" s="255"/>
      <c r="P696" s="255"/>
      <c r="Q696" s="255"/>
      <c r="R696" s="255"/>
      <c r="S696" s="255"/>
      <c r="T696" s="255"/>
      <c r="U696" s="255"/>
      <c r="V696" s="255"/>
      <c r="W696" s="126"/>
      <c r="X696" s="219"/>
      <c r="Y696" s="128"/>
      <c r="Z696" s="225" t="str">
        <f>IFERROR(VLOOKUP(Y696, 【参考】数式用!$A$4:$B$54, 2, FALSE), "")</f>
        <v/>
      </c>
    </row>
    <row r="697" spans="2:26" ht="37.799999999999997" customHeight="1">
      <c r="B697" s="250">
        <f t="shared" si="12"/>
        <v>658</v>
      </c>
      <c r="C697" s="252"/>
      <c r="D697" s="253"/>
      <c r="E697" s="253"/>
      <c r="F697" s="253"/>
      <c r="G697" s="253"/>
      <c r="H697" s="253"/>
      <c r="I697" s="253"/>
      <c r="J697" s="253"/>
      <c r="K697" s="253"/>
      <c r="L697" s="254"/>
      <c r="M697" s="255"/>
      <c r="N697" s="255"/>
      <c r="O697" s="255"/>
      <c r="P697" s="255"/>
      <c r="Q697" s="255"/>
      <c r="R697" s="255"/>
      <c r="S697" s="255"/>
      <c r="T697" s="255"/>
      <c r="U697" s="255"/>
      <c r="V697" s="255"/>
      <c r="W697" s="126"/>
      <c r="X697" s="219"/>
      <c r="Y697" s="128"/>
      <c r="Z697" s="225" t="str">
        <f>IFERROR(VLOOKUP(Y697, 【参考】数式用!$A$4:$B$54, 2, FALSE), "")</f>
        <v/>
      </c>
    </row>
    <row r="698" spans="2:26" ht="37.799999999999997" customHeight="1">
      <c r="B698" s="250">
        <f t="shared" si="12"/>
        <v>659</v>
      </c>
      <c r="C698" s="252"/>
      <c r="D698" s="253"/>
      <c r="E698" s="253"/>
      <c r="F698" s="253"/>
      <c r="G698" s="253"/>
      <c r="H698" s="253"/>
      <c r="I698" s="253"/>
      <c r="J698" s="253"/>
      <c r="K698" s="253"/>
      <c r="L698" s="254"/>
      <c r="M698" s="255"/>
      <c r="N698" s="255"/>
      <c r="O698" s="255"/>
      <c r="P698" s="255"/>
      <c r="Q698" s="255"/>
      <c r="R698" s="255"/>
      <c r="S698" s="255"/>
      <c r="T698" s="255"/>
      <c r="U698" s="255"/>
      <c r="V698" s="255"/>
      <c r="W698" s="126"/>
      <c r="X698" s="219"/>
      <c r="Y698" s="128"/>
      <c r="Z698" s="225" t="str">
        <f>IFERROR(VLOOKUP(Y698, 【参考】数式用!$A$4:$B$54, 2, FALSE), "")</f>
        <v/>
      </c>
    </row>
    <row r="699" spans="2:26" ht="37.799999999999997" customHeight="1">
      <c r="B699" s="250">
        <f t="shared" si="12"/>
        <v>660</v>
      </c>
      <c r="C699" s="252"/>
      <c r="D699" s="253"/>
      <c r="E699" s="253"/>
      <c r="F699" s="253"/>
      <c r="G699" s="253"/>
      <c r="H699" s="253"/>
      <c r="I699" s="253"/>
      <c r="J699" s="253"/>
      <c r="K699" s="253"/>
      <c r="L699" s="254"/>
      <c r="M699" s="255"/>
      <c r="N699" s="255"/>
      <c r="O699" s="255"/>
      <c r="P699" s="255"/>
      <c r="Q699" s="255"/>
      <c r="R699" s="255"/>
      <c r="S699" s="255"/>
      <c r="T699" s="255"/>
      <c r="U699" s="255"/>
      <c r="V699" s="255"/>
      <c r="W699" s="126"/>
      <c r="X699" s="219"/>
      <c r="Y699" s="128"/>
      <c r="Z699" s="225" t="str">
        <f>IFERROR(VLOOKUP(Y699, 【参考】数式用!$A$4:$B$54, 2, FALSE), "")</f>
        <v/>
      </c>
    </row>
    <row r="700" spans="2:26" ht="37.799999999999997" customHeight="1">
      <c r="B700" s="250">
        <f t="shared" ref="B700:B732" si="13">B699+1</f>
        <v>661</v>
      </c>
      <c r="C700" s="252"/>
      <c r="D700" s="253"/>
      <c r="E700" s="253"/>
      <c r="F700" s="253"/>
      <c r="G700" s="253"/>
      <c r="H700" s="253"/>
      <c r="I700" s="253"/>
      <c r="J700" s="253"/>
      <c r="K700" s="253"/>
      <c r="L700" s="254"/>
      <c r="M700" s="255"/>
      <c r="N700" s="255"/>
      <c r="O700" s="255"/>
      <c r="P700" s="255"/>
      <c r="Q700" s="255"/>
      <c r="R700" s="255"/>
      <c r="S700" s="255"/>
      <c r="T700" s="255"/>
      <c r="U700" s="255"/>
      <c r="V700" s="255"/>
      <c r="W700" s="126"/>
      <c r="X700" s="219"/>
      <c r="Y700" s="128"/>
      <c r="Z700" s="225" t="str">
        <f>IFERROR(VLOOKUP(Y700, 【参考】数式用!$A$4:$B$54, 2, FALSE), "")</f>
        <v/>
      </c>
    </row>
    <row r="701" spans="2:26" ht="37.799999999999997" customHeight="1">
      <c r="B701" s="250">
        <f t="shared" si="13"/>
        <v>662</v>
      </c>
      <c r="C701" s="252"/>
      <c r="D701" s="253"/>
      <c r="E701" s="253"/>
      <c r="F701" s="253"/>
      <c r="G701" s="253"/>
      <c r="H701" s="253"/>
      <c r="I701" s="253"/>
      <c r="J701" s="253"/>
      <c r="K701" s="253"/>
      <c r="L701" s="254"/>
      <c r="M701" s="255"/>
      <c r="N701" s="255"/>
      <c r="O701" s="255"/>
      <c r="P701" s="255"/>
      <c r="Q701" s="255"/>
      <c r="R701" s="255"/>
      <c r="S701" s="255"/>
      <c r="T701" s="255"/>
      <c r="U701" s="255"/>
      <c r="V701" s="255"/>
      <c r="W701" s="126"/>
      <c r="X701" s="219"/>
      <c r="Y701" s="128"/>
      <c r="Z701" s="225" t="str">
        <f>IFERROR(VLOOKUP(Y701, 【参考】数式用!$A$4:$B$54, 2, FALSE), "")</f>
        <v/>
      </c>
    </row>
    <row r="702" spans="2:26" ht="37.799999999999997" customHeight="1">
      <c r="B702" s="250">
        <f t="shared" si="13"/>
        <v>663</v>
      </c>
      <c r="C702" s="252"/>
      <c r="D702" s="253"/>
      <c r="E702" s="253"/>
      <c r="F702" s="253"/>
      <c r="G702" s="253"/>
      <c r="H702" s="253"/>
      <c r="I702" s="253"/>
      <c r="J702" s="253"/>
      <c r="K702" s="253"/>
      <c r="L702" s="254"/>
      <c r="M702" s="255"/>
      <c r="N702" s="255"/>
      <c r="O702" s="255"/>
      <c r="P702" s="255"/>
      <c r="Q702" s="255"/>
      <c r="R702" s="255"/>
      <c r="S702" s="255"/>
      <c r="T702" s="255"/>
      <c r="U702" s="255"/>
      <c r="V702" s="255"/>
      <c r="W702" s="126"/>
      <c r="X702" s="219"/>
      <c r="Y702" s="128"/>
      <c r="Z702" s="225" t="str">
        <f>IFERROR(VLOOKUP(Y702, 【参考】数式用!$A$4:$B$54, 2, FALSE), "")</f>
        <v/>
      </c>
    </row>
    <row r="703" spans="2:26" ht="37.799999999999997" customHeight="1">
      <c r="B703" s="250">
        <f t="shared" si="13"/>
        <v>664</v>
      </c>
      <c r="C703" s="252"/>
      <c r="D703" s="253"/>
      <c r="E703" s="253"/>
      <c r="F703" s="253"/>
      <c r="G703" s="253"/>
      <c r="H703" s="253"/>
      <c r="I703" s="253"/>
      <c r="J703" s="253"/>
      <c r="K703" s="253"/>
      <c r="L703" s="254"/>
      <c r="M703" s="255"/>
      <c r="N703" s="255"/>
      <c r="O703" s="255"/>
      <c r="P703" s="255"/>
      <c r="Q703" s="255"/>
      <c r="R703" s="255"/>
      <c r="S703" s="255"/>
      <c r="T703" s="255"/>
      <c r="U703" s="255"/>
      <c r="V703" s="255"/>
      <c r="W703" s="126"/>
      <c r="X703" s="219"/>
      <c r="Y703" s="128"/>
      <c r="Z703" s="225" t="str">
        <f>IFERROR(VLOOKUP(Y703, 【参考】数式用!$A$4:$B$54, 2, FALSE), "")</f>
        <v/>
      </c>
    </row>
    <row r="704" spans="2:26" ht="37.799999999999997" customHeight="1">
      <c r="B704" s="250">
        <f t="shared" si="13"/>
        <v>665</v>
      </c>
      <c r="C704" s="252"/>
      <c r="D704" s="253"/>
      <c r="E704" s="253"/>
      <c r="F704" s="253"/>
      <c r="G704" s="253"/>
      <c r="H704" s="253"/>
      <c r="I704" s="253"/>
      <c r="J704" s="253"/>
      <c r="K704" s="253"/>
      <c r="L704" s="254"/>
      <c r="M704" s="255"/>
      <c r="N704" s="255"/>
      <c r="O704" s="255"/>
      <c r="P704" s="255"/>
      <c r="Q704" s="255"/>
      <c r="R704" s="255"/>
      <c r="S704" s="255"/>
      <c r="T704" s="255"/>
      <c r="U704" s="255"/>
      <c r="V704" s="255"/>
      <c r="W704" s="126"/>
      <c r="X704" s="219"/>
      <c r="Y704" s="128"/>
      <c r="Z704" s="225" t="str">
        <f>IFERROR(VLOOKUP(Y704, 【参考】数式用!$A$4:$B$54, 2, FALSE), "")</f>
        <v/>
      </c>
    </row>
    <row r="705" spans="2:26" ht="37.799999999999997" customHeight="1">
      <c r="B705" s="250">
        <f t="shared" si="13"/>
        <v>666</v>
      </c>
      <c r="C705" s="252"/>
      <c r="D705" s="253"/>
      <c r="E705" s="253"/>
      <c r="F705" s="253"/>
      <c r="G705" s="253"/>
      <c r="H705" s="253"/>
      <c r="I705" s="253"/>
      <c r="J705" s="253"/>
      <c r="K705" s="253"/>
      <c r="L705" s="254"/>
      <c r="M705" s="255"/>
      <c r="N705" s="255"/>
      <c r="O705" s="255"/>
      <c r="P705" s="255"/>
      <c r="Q705" s="255"/>
      <c r="R705" s="255"/>
      <c r="S705" s="255"/>
      <c r="T705" s="255"/>
      <c r="U705" s="255"/>
      <c r="V705" s="255"/>
      <c r="W705" s="126"/>
      <c r="X705" s="219"/>
      <c r="Y705" s="128"/>
      <c r="Z705" s="225" t="str">
        <f>IFERROR(VLOOKUP(Y705, 【参考】数式用!$A$4:$B$54, 2, FALSE), "")</f>
        <v/>
      </c>
    </row>
    <row r="706" spans="2:26" ht="37.799999999999997" customHeight="1">
      <c r="B706" s="250">
        <f t="shared" si="13"/>
        <v>667</v>
      </c>
      <c r="C706" s="252"/>
      <c r="D706" s="253"/>
      <c r="E706" s="253"/>
      <c r="F706" s="253"/>
      <c r="G706" s="253"/>
      <c r="H706" s="253"/>
      <c r="I706" s="253"/>
      <c r="J706" s="253"/>
      <c r="K706" s="253"/>
      <c r="L706" s="254"/>
      <c r="M706" s="255"/>
      <c r="N706" s="255"/>
      <c r="O706" s="255"/>
      <c r="P706" s="255"/>
      <c r="Q706" s="255"/>
      <c r="R706" s="255"/>
      <c r="S706" s="255"/>
      <c r="T706" s="255"/>
      <c r="U706" s="255"/>
      <c r="V706" s="255"/>
      <c r="W706" s="126"/>
      <c r="X706" s="219"/>
      <c r="Y706" s="128"/>
      <c r="Z706" s="225" t="str">
        <f>IFERROR(VLOOKUP(Y706, 【参考】数式用!$A$4:$B$54, 2, FALSE), "")</f>
        <v/>
      </c>
    </row>
    <row r="707" spans="2:26" ht="37.799999999999997" customHeight="1">
      <c r="B707" s="250">
        <f t="shared" si="13"/>
        <v>668</v>
      </c>
      <c r="C707" s="252"/>
      <c r="D707" s="253"/>
      <c r="E707" s="253"/>
      <c r="F707" s="253"/>
      <c r="G707" s="253"/>
      <c r="H707" s="253"/>
      <c r="I707" s="253"/>
      <c r="J707" s="253"/>
      <c r="K707" s="253"/>
      <c r="L707" s="254"/>
      <c r="M707" s="255"/>
      <c r="N707" s="255"/>
      <c r="O707" s="255"/>
      <c r="P707" s="255"/>
      <c r="Q707" s="255"/>
      <c r="R707" s="255"/>
      <c r="S707" s="255"/>
      <c r="T707" s="255"/>
      <c r="U707" s="255"/>
      <c r="V707" s="255"/>
      <c r="W707" s="126"/>
      <c r="X707" s="219"/>
      <c r="Y707" s="128"/>
      <c r="Z707" s="225" t="str">
        <f>IFERROR(VLOOKUP(Y707, 【参考】数式用!$A$4:$B$54, 2, FALSE), "")</f>
        <v/>
      </c>
    </row>
    <row r="708" spans="2:26" ht="37.799999999999997" customHeight="1">
      <c r="B708" s="250">
        <f t="shared" si="13"/>
        <v>669</v>
      </c>
      <c r="C708" s="252"/>
      <c r="D708" s="253"/>
      <c r="E708" s="253"/>
      <c r="F708" s="253"/>
      <c r="G708" s="253"/>
      <c r="H708" s="253"/>
      <c r="I708" s="253"/>
      <c r="J708" s="253"/>
      <c r="K708" s="253"/>
      <c r="L708" s="254"/>
      <c r="M708" s="255"/>
      <c r="N708" s="255"/>
      <c r="O708" s="255"/>
      <c r="P708" s="255"/>
      <c r="Q708" s="255"/>
      <c r="R708" s="255"/>
      <c r="S708" s="255"/>
      <c r="T708" s="255"/>
      <c r="U708" s="255"/>
      <c r="V708" s="255"/>
      <c r="W708" s="126"/>
      <c r="X708" s="219"/>
      <c r="Y708" s="128"/>
      <c r="Z708" s="225" t="str">
        <f>IFERROR(VLOOKUP(Y708, 【参考】数式用!$A$4:$B$54, 2, FALSE), "")</f>
        <v/>
      </c>
    </row>
    <row r="709" spans="2:26" ht="37.799999999999997" customHeight="1">
      <c r="B709" s="250">
        <f t="shared" si="13"/>
        <v>670</v>
      </c>
      <c r="C709" s="252"/>
      <c r="D709" s="253"/>
      <c r="E709" s="253"/>
      <c r="F709" s="253"/>
      <c r="G709" s="253"/>
      <c r="H709" s="253"/>
      <c r="I709" s="253"/>
      <c r="J709" s="253"/>
      <c r="K709" s="253"/>
      <c r="L709" s="254"/>
      <c r="M709" s="255"/>
      <c r="N709" s="255"/>
      <c r="O709" s="255"/>
      <c r="P709" s="255"/>
      <c r="Q709" s="255"/>
      <c r="R709" s="255"/>
      <c r="S709" s="255"/>
      <c r="T709" s="255"/>
      <c r="U709" s="255"/>
      <c r="V709" s="255"/>
      <c r="W709" s="126"/>
      <c r="X709" s="219"/>
      <c r="Y709" s="128"/>
      <c r="Z709" s="225" t="str">
        <f>IFERROR(VLOOKUP(Y709, 【参考】数式用!$A$4:$B$54, 2, FALSE), "")</f>
        <v/>
      </c>
    </row>
    <row r="710" spans="2:26" ht="37.799999999999997" customHeight="1">
      <c r="B710" s="250">
        <f t="shared" si="13"/>
        <v>671</v>
      </c>
      <c r="C710" s="252"/>
      <c r="D710" s="253"/>
      <c r="E710" s="253"/>
      <c r="F710" s="253"/>
      <c r="G710" s="253"/>
      <c r="H710" s="253"/>
      <c r="I710" s="253"/>
      <c r="J710" s="253"/>
      <c r="K710" s="253"/>
      <c r="L710" s="254"/>
      <c r="M710" s="255"/>
      <c r="N710" s="255"/>
      <c r="O710" s="255"/>
      <c r="P710" s="255"/>
      <c r="Q710" s="255"/>
      <c r="R710" s="255"/>
      <c r="S710" s="255"/>
      <c r="T710" s="255"/>
      <c r="U710" s="255"/>
      <c r="V710" s="255"/>
      <c r="W710" s="126"/>
      <c r="X710" s="219"/>
      <c r="Y710" s="128"/>
      <c r="Z710" s="225" t="str">
        <f>IFERROR(VLOOKUP(Y710, 【参考】数式用!$A$4:$B$54, 2, FALSE), "")</f>
        <v/>
      </c>
    </row>
    <row r="711" spans="2:26" ht="37.799999999999997" customHeight="1">
      <c r="B711" s="250">
        <f t="shared" si="13"/>
        <v>672</v>
      </c>
      <c r="C711" s="252"/>
      <c r="D711" s="253"/>
      <c r="E711" s="253"/>
      <c r="F711" s="253"/>
      <c r="G711" s="253"/>
      <c r="H711" s="253"/>
      <c r="I711" s="253"/>
      <c r="J711" s="253"/>
      <c r="K711" s="253"/>
      <c r="L711" s="254"/>
      <c r="M711" s="255"/>
      <c r="N711" s="255"/>
      <c r="O711" s="255"/>
      <c r="P711" s="255"/>
      <c r="Q711" s="255"/>
      <c r="R711" s="255"/>
      <c r="S711" s="255"/>
      <c r="T711" s="255"/>
      <c r="U711" s="255"/>
      <c r="V711" s="255"/>
      <c r="W711" s="126"/>
      <c r="X711" s="219"/>
      <c r="Y711" s="128"/>
      <c r="Z711" s="225" t="str">
        <f>IFERROR(VLOOKUP(Y711, 【参考】数式用!$A$4:$B$54, 2, FALSE), "")</f>
        <v/>
      </c>
    </row>
    <row r="712" spans="2:26" ht="37.799999999999997" customHeight="1">
      <c r="B712" s="250">
        <f t="shared" si="13"/>
        <v>673</v>
      </c>
      <c r="C712" s="252"/>
      <c r="D712" s="253"/>
      <c r="E712" s="253"/>
      <c r="F712" s="253"/>
      <c r="G712" s="253"/>
      <c r="H712" s="253"/>
      <c r="I712" s="253"/>
      <c r="J712" s="253"/>
      <c r="K712" s="253"/>
      <c r="L712" s="254"/>
      <c r="M712" s="255"/>
      <c r="N712" s="255"/>
      <c r="O712" s="255"/>
      <c r="P712" s="255"/>
      <c r="Q712" s="255"/>
      <c r="R712" s="255"/>
      <c r="S712" s="255"/>
      <c r="T712" s="255"/>
      <c r="U712" s="255"/>
      <c r="V712" s="255"/>
      <c r="W712" s="126"/>
      <c r="X712" s="219"/>
      <c r="Y712" s="128"/>
      <c r="Z712" s="225" t="str">
        <f>IFERROR(VLOOKUP(Y712, 【参考】数式用!$A$4:$B$54, 2, FALSE), "")</f>
        <v/>
      </c>
    </row>
    <row r="713" spans="2:26" ht="37.799999999999997" customHeight="1">
      <c r="B713" s="250">
        <f t="shared" si="13"/>
        <v>674</v>
      </c>
      <c r="C713" s="252"/>
      <c r="D713" s="253"/>
      <c r="E713" s="253"/>
      <c r="F713" s="253"/>
      <c r="G713" s="253"/>
      <c r="H713" s="253"/>
      <c r="I713" s="253"/>
      <c r="J713" s="253"/>
      <c r="K713" s="253"/>
      <c r="L713" s="254"/>
      <c r="M713" s="255"/>
      <c r="N713" s="255"/>
      <c r="O713" s="255"/>
      <c r="P713" s="255"/>
      <c r="Q713" s="255"/>
      <c r="R713" s="255"/>
      <c r="S713" s="255"/>
      <c r="T713" s="255"/>
      <c r="U713" s="255"/>
      <c r="V713" s="255"/>
      <c r="W713" s="126"/>
      <c r="X713" s="219"/>
      <c r="Y713" s="128"/>
      <c r="Z713" s="225" t="str">
        <f>IFERROR(VLOOKUP(Y713, 【参考】数式用!$A$4:$B$54, 2, FALSE), "")</f>
        <v/>
      </c>
    </row>
    <row r="714" spans="2:26" ht="37.799999999999997" customHeight="1">
      <c r="B714" s="250">
        <f t="shared" si="13"/>
        <v>675</v>
      </c>
      <c r="C714" s="252"/>
      <c r="D714" s="253"/>
      <c r="E714" s="253"/>
      <c r="F714" s="253"/>
      <c r="G714" s="253"/>
      <c r="H714" s="253"/>
      <c r="I714" s="253"/>
      <c r="J714" s="253"/>
      <c r="K714" s="253"/>
      <c r="L714" s="254"/>
      <c r="M714" s="255"/>
      <c r="N714" s="255"/>
      <c r="O714" s="255"/>
      <c r="P714" s="255"/>
      <c r="Q714" s="255"/>
      <c r="R714" s="255"/>
      <c r="S714" s="255"/>
      <c r="T714" s="255"/>
      <c r="U714" s="255"/>
      <c r="V714" s="255"/>
      <c r="W714" s="126"/>
      <c r="X714" s="219"/>
      <c r="Y714" s="128"/>
      <c r="Z714" s="225" t="str">
        <f>IFERROR(VLOOKUP(Y714, 【参考】数式用!$A$4:$B$54, 2, FALSE), "")</f>
        <v/>
      </c>
    </row>
    <row r="715" spans="2:26" ht="37.799999999999997" customHeight="1">
      <c r="B715" s="250">
        <f t="shared" si="13"/>
        <v>676</v>
      </c>
      <c r="C715" s="252"/>
      <c r="D715" s="253"/>
      <c r="E715" s="253"/>
      <c r="F715" s="253"/>
      <c r="G715" s="253"/>
      <c r="H715" s="253"/>
      <c r="I715" s="253"/>
      <c r="J715" s="253"/>
      <c r="K715" s="253"/>
      <c r="L715" s="254"/>
      <c r="M715" s="255"/>
      <c r="N715" s="255"/>
      <c r="O715" s="255"/>
      <c r="P715" s="255"/>
      <c r="Q715" s="255"/>
      <c r="R715" s="255"/>
      <c r="S715" s="255"/>
      <c r="T715" s="255"/>
      <c r="U715" s="255"/>
      <c r="V715" s="255"/>
      <c r="W715" s="126"/>
      <c r="X715" s="219"/>
      <c r="Y715" s="128"/>
      <c r="Z715" s="225" t="str">
        <f>IFERROR(VLOOKUP(Y715, 【参考】数式用!$A$4:$B$54, 2, FALSE), "")</f>
        <v/>
      </c>
    </row>
    <row r="716" spans="2:26" ht="37.799999999999997" customHeight="1">
      <c r="B716" s="250">
        <f t="shared" si="13"/>
        <v>677</v>
      </c>
      <c r="C716" s="252"/>
      <c r="D716" s="253"/>
      <c r="E716" s="253"/>
      <c r="F716" s="253"/>
      <c r="G716" s="253"/>
      <c r="H716" s="253"/>
      <c r="I716" s="253"/>
      <c r="J716" s="253"/>
      <c r="K716" s="253"/>
      <c r="L716" s="254"/>
      <c r="M716" s="255"/>
      <c r="N716" s="255"/>
      <c r="O716" s="255"/>
      <c r="P716" s="255"/>
      <c r="Q716" s="255"/>
      <c r="R716" s="255"/>
      <c r="S716" s="255"/>
      <c r="T716" s="255"/>
      <c r="U716" s="255"/>
      <c r="V716" s="255"/>
      <c r="W716" s="126"/>
      <c r="X716" s="219"/>
      <c r="Y716" s="128"/>
      <c r="Z716" s="225" t="str">
        <f>IFERROR(VLOOKUP(Y716, 【参考】数式用!$A$4:$B$54, 2, FALSE), "")</f>
        <v/>
      </c>
    </row>
    <row r="717" spans="2:26" ht="37.799999999999997" customHeight="1">
      <c r="B717" s="250">
        <f t="shared" si="13"/>
        <v>678</v>
      </c>
      <c r="C717" s="252"/>
      <c r="D717" s="253"/>
      <c r="E717" s="253"/>
      <c r="F717" s="253"/>
      <c r="G717" s="253"/>
      <c r="H717" s="253"/>
      <c r="I717" s="253"/>
      <c r="J717" s="253"/>
      <c r="K717" s="253"/>
      <c r="L717" s="254"/>
      <c r="M717" s="255"/>
      <c r="N717" s="255"/>
      <c r="O717" s="255"/>
      <c r="P717" s="255"/>
      <c r="Q717" s="255"/>
      <c r="R717" s="255"/>
      <c r="S717" s="255"/>
      <c r="T717" s="255"/>
      <c r="U717" s="255"/>
      <c r="V717" s="255"/>
      <c r="W717" s="126"/>
      <c r="X717" s="219"/>
      <c r="Y717" s="128"/>
      <c r="Z717" s="225" t="str">
        <f>IFERROR(VLOOKUP(Y717, 【参考】数式用!$A$4:$B$54, 2, FALSE), "")</f>
        <v/>
      </c>
    </row>
    <row r="718" spans="2:26" ht="37.799999999999997" customHeight="1">
      <c r="B718" s="250">
        <f t="shared" si="13"/>
        <v>679</v>
      </c>
      <c r="C718" s="252"/>
      <c r="D718" s="253"/>
      <c r="E718" s="253"/>
      <c r="F718" s="253"/>
      <c r="G718" s="253"/>
      <c r="H718" s="253"/>
      <c r="I718" s="253"/>
      <c r="J718" s="253"/>
      <c r="K718" s="253"/>
      <c r="L718" s="254"/>
      <c r="M718" s="255"/>
      <c r="N718" s="255"/>
      <c r="O718" s="255"/>
      <c r="P718" s="255"/>
      <c r="Q718" s="255"/>
      <c r="R718" s="255"/>
      <c r="S718" s="255"/>
      <c r="T718" s="255"/>
      <c r="U718" s="255"/>
      <c r="V718" s="255"/>
      <c r="W718" s="126"/>
      <c r="X718" s="219"/>
      <c r="Y718" s="128"/>
      <c r="Z718" s="225" t="str">
        <f>IFERROR(VLOOKUP(Y718, 【参考】数式用!$A$4:$B$54, 2, FALSE), "")</f>
        <v/>
      </c>
    </row>
    <row r="719" spans="2:26" ht="37.799999999999997" customHeight="1">
      <c r="B719" s="250">
        <f t="shared" si="13"/>
        <v>680</v>
      </c>
      <c r="C719" s="252"/>
      <c r="D719" s="253"/>
      <c r="E719" s="253"/>
      <c r="F719" s="253"/>
      <c r="G719" s="253"/>
      <c r="H719" s="253"/>
      <c r="I719" s="253"/>
      <c r="J719" s="253"/>
      <c r="K719" s="253"/>
      <c r="L719" s="254"/>
      <c r="M719" s="255"/>
      <c r="N719" s="255"/>
      <c r="O719" s="255"/>
      <c r="P719" s="255"/>
      <c r="Q719" s="255"/>
      <c r="R719" s="255"/>
      <c r="S719" s="255"/>
      <c r="T719" s="255"/>
      <c r="U719" s="255"/>
      <c r="V719" s="255"/>
      <c r="W719" s="126"/>
      <c r="X719" s="219"/>
      <c r="Y719" s="128"/>
      <c r="Z719" s="225" t="str">
        <f>IFERROR(VLOOKUP(Y719, 【参考】数式用!$A$4:$B$54, 2, FALSE), "")</f>
        <v/>
      </c>
    </row>
    <row r="720" spans="2:26" ht="37.799999999999997" customHeight="1">
      <c r="B720" s="250">
        <f t="shared" si="13"/>
        <v>681</v>
      </c>
      <c r="C720" s="252"/>
      <c r="D720" s="253"/>
      <c r="E720" s="253"/>
      <c r="F720" s="253"/>
      <c r="G720" s="253"/>
      <c r="H720" s="253"/>
      <c r="I720" s="253"/>
      <c r="J720" s="253"/>
      <c r="K720" s="253"/>
      <c r="L720" s="254"/>
      <c r="M720" s="255"/>
      <c r="N720" s="255"/>
      <c r="O720" s="255"/>
      <c r="P720" s="255"/>
      <c r="Q720" s="255"/>
      <c r="R720" s="255"/>
      <c r="S720" s="255"/>
      <c r="T720" s="255"/>
      <c r="U720" s="255"/>
      <c r="V720" s="255"/>
      <c r="W720" s="126"/>
      <c r="X720" s="219"/>
      <c r="Y720" s="128"/>
      <c r="Z720" s="225" t="str">
        <f>IFERROR(VLOOKUP(Y720, 【参考】数式用!$A$4:$B$54, 2, FALSE), "")</f>
        <v/>
      </c>
    </row>
    <row r="721" spans="2:26" ht="37.799999999999997" customHeight="1">
      <c r="B721" s="250">
        <f t="shared" si="13"/>
        <v>682</v>
      </c>
      <c r="C721" s="252"/>
      <c r="D721" s="253"/>
      <c r="E721" s="253"/>
      <c r="F721" s="253"/>
      <c r="G721" s="253"/>
      <c r="H721" s="253"/>
      <c r="I721" s="253"/>
      <c r="J721" s="253"/>
      <c r="K721" s="253"/>
      <c r="L721" s="254"/>
      <c r="M721" s="255"/>
      <c r="N721" s="255"/>
      <c r="O721" s="255"/>
      <c r="P721" s="255"/>
      <c r="Q721" s="255"/>
      <c r="R721" s="255"/>
      <c r="S721" s="255"/>
      <c r="T721" s="255"/>
      <c r="U721" s="255"/>
      <c r="V721" s="255"/>
      <c r="W721" s="126"/>
      <c r="X721" s="219"/>
      <c r="Y721" s="128"/>
      <c r="Z721" s="225" t="str">
        <f>IFERROR(VLOOKUP(Y721, 【参考】数式用!$A$4:$B$54, 2, FALSE), "")</f>
        <v/>
      </c>
    </row>
    <row r="722" spans="2:26" ht="37.799999999999997" customHeight="1">
      <c r="B722" s="250">
        <f t="shared" si="13"/>
        <v>683</v>
      </c>
      <c r="C722" s="252"/>
      <c r="D722" s="253"/>
      <c r="E722" s="253"/>
      <c r="F722" s="253"/>
      <c r="G722" s="253"/>
      <c r="H722" s="253"/>
      <c r="I722" s="253"/>
      <c r="J722" s="253"/>
      <c r="K722" s="253"/>
      <c r="L722" s="254"/>
      <c r="M722" s="255"/>
      <c r="N722" s="255"/>
      <c r="O722" s="255"/>
      <c r="P722" s="255"/>
      <c r="Q722" s="255"/>
      <c r="R722" s="255"/>
      <c r="S722" s="255"/>
      <c r="T722" s="255"/>
      <c r="U722" s="255"/>
      <c r="V722" s="255"/>
      <c r="W722" s="126"/>
      <c r="X722" s="219"/>
      <c r="Y722" s="128"/>
      <c r="Z722" s="225" t="str">
        <f>IFERROR(VLOOKUP(Y722, 【参考】数式用!$A$4:$B$54, 2, FALSE), "")</f>
        <v/>
      </c>
    </row>
    <row r="723" spans="2:26" ht="37.799999999999997" customHeight="1">
      <c r="B723" s="250">
        <f t="shared" si="13"/>
        <v>684</v>
      </c>
      <c r="C723" s="252"/>
      <c r="D723" s="253"/>
      <c r="E723" s="253"/>
      <c r="F723" s="253"/>
      <c r="G723" s="253"/>
      <c r="H723" s="253"/>
      <c r="I723" s="253"/>
      <c r="J723" s="253"/>
      <c r="K723" s="253"/>
      <c r="L723" s="254"/>
      <c r="M723" s="255"/>
      <c r="N723" s="255"/>
      <c r="O723" s="255"/>
      <c r="P723" s="255"/>
      <c r="Q723" s="255"/>
      <c r="R723" s="255"/>
      <c r="S723" s="255"/>
      <c r="T723" s="255"/>
      <c r="U723" s="255"/>
      <c r="V723" s="255"/>
      <c r="W723" s="126"/>
      <c r="X723" s="219"/>
      <c r="Y723" s="128"/>
      <c r="Z723" s="225" t="str">
        <f>IFERROR(VLOOKUP(Y723, 【参考】数式用!$A$4:$B$54, 2, FALSE), "")</f>
        <v/>
      </c>
    </row>
    <row r="724" spans="2:26" ht="37.799999999999997" customHeight="1">
      <c r="B724" s="250">
        <f t="shared" si="13"/>
        <v>685</v>
      </c>
      <c r="C724" s="252"/>
      <c r="D724" s="253"/>
      <c r="E724" s="253"/>
      <c r="F724" s="253"/>
      <c r="G724" s="253"/>
      <c r="H724" s="253"/>
      <c r="I724" s="253"/>
      <c r="J724" s="253"/>
      <c r="K724" s="253"/>
      <c r="L724" s="254"/>
      <c r="M724" s="255"/>
      <c r="N724" s="255"/>
      <c r="O724" s="255"/>
      <c r="P724" s="255"/>
      <c r="Q724" s="255"/>
      <c r="R724" s="255"/>
      <c r="S724" s="255"/>
      <c r="T724" s="255"/>
      <c r="U724" s="255"/>
      <c r="V724" s="255"/>
      <c r="W724" s="126"/>
      <c r="X724" s="219"/>
      <c r="Y724" s="128"/>
      <c r="Z724" s="225" t="str">
        <f>IFERROR(VLOOKUP(Y724, 【参考】数式用!$A$4:$B$54, 2, FALSE), "")</f>
        <v/>
      </c>
    </row>
    <row r="725" spans="2:26" ht="37.799999999999997" customHeight="1">
      <c r="B725" s="250">
        <f t="shared" si="13"/>
        <v>686</v>
      </c>
      <c r="C725" s="252"/>
      <c r="D725" s="253"/>
      <c r="E725" s="253"/>
      <c r="F725" s="253"/>
      <c r="G725" s="253"/>
      <c r="H725" s="253"/>
      <c r="I725" s="253"/>
      <c r="J725" s="253"/>
      <c r="K725" s="253"/>
      <c r="L725" s="254"/>
      <c r="M725" s="255"/>
      <c r="N725" s="255"/>
      <c r="O725" s="255"/>
      <c r="P725" s="255"/>
      <c r="Q725" s="255"/>
      <c r="R725" s="255"/>
      <c r="S725" s="255"/>
      <c r="T725" s="255"/>
      <c r="U725" s="255"/>
      <c r="V725" s="255"/>
      <c r="W725" s="126"/>
      <c r="X725" s="219"/>
      <c r="Y725" s="128"/>
      <c r="Z725" s="225" t="str">
        <f>IFERROR(VLOOKUP(Y725, 【参考】数式用!$A$4:$B$54, 2, FALSE), "")</f>
        <v/>
      </c>
    </row>
    <row r="726" spans="2:26" ht="37.799999999999997" customHeight="1">
      <c r="B726" s="250">
        <f t="shared" si="13"/>
        <v>687</v>
      </c>
      <c r="C726" s="252"/>
      <c r="D726" s="253"/>
      <c r="E726" s="253"/>
      <c r="F726" s="253"/>
      <c r="G726" s="253"/>
      <c r="H726" s="253"/>
      <c r="I726" s="253"/>
      <c r="J726" s="253"/>
      <c r="K726" s="253"/>
      <c r="L726" s="254"/>
      <c r="M726" s="255"/>
      <c r="N726" s="255"/>
      <c r="O726" s="255"/>
      <c r="P726" s="255"/>
      <c r="Q726" s="255"/>
      <c r="R726" s="255"/>
      <c r="S726" s="255"/>
      <c r="T726" s="255"/>
      <c r="U726" s="255"/>
      <c r="V726" s="255"/>
      <c r="W726" s="126"/>
      <c r="X726" s="219"/>
      <c r="Y726" s="128"/>
      <c r="Z726" s="225" t="str">
        <f>IFERROR(VLOOKUP(Y726, 【参考】数式用!$A$4:$B$54, 2, FALSE), "")</f>
        <v/>
      </c>
    </row>
    <row r="727" spans="2:26" ht="37.799999999999997" customHeight="1">
      <c r="B727" s="250">
        <f t="shared" si="13"/>
        <v>688</v>
      </c>
      <c r="C727" s="252"/>
      <c r="D727" s="253"/>
      <c r="E727" s="253"/>
      <c r="F727" s="253"/>
      <c r="G727" s="253"/>
      <c r="H727" s="253"/>
      <c r="I727" s="253"/>
      <c r="J727" s="253"/>
      <c r="K727" s="253"/>
      <c r="L727" s="254"/>
      <c r="M727" s="255"/>
      <c r="N727" s="255"/>
      <c r="O727" s="255"/>
      <c r="P727" s="255"/>
      <c r="Q727" s="255"/>
      <c r="R727" s="255"/>
      <c r="S727" s="255"/>
      <c r="T727" s="255"/>
      <c r="U727" s="255"/>
      <c r="V727" s="255"/>
      <c r="W727" s="126"/>
      <c r="X727" s="219"/>
      <c r="Y727" s="128"/>
      <c r="Z727" s="225" t="str">
        <f>IFERROR(VLOOKUP(Y727, 【参考】数式用!$A$4:$B$54, 2, FALSE), "")</f>
        <v/>
      </c>
    </row>
    <row r="728" spans="2:26" ht="37.799999999999997" customHeight="1">
      <c r="B728" s="250">
        <f t="shared" si="13"/>
        <v>689</v>
      </c>
      <c r="C728" s="252"/>
      <c r="D728" s="253"/>
      <c r="E728" s="253"/>
      <c r="F728" s="253"/>
      <c r="G728" s="253"/>
      <c r="H728" s="253"/>
      <c r="I728" s="253"/>
      <c r="J728" s="253"/>
      <c r="K728" s="253"/>
      <c r="L728" s="254"/>
      <c r="M728" s="255"/>
      <c r="N728" s="255"/>
      <c r="O728" s="255"/>
      <c r="P728" s="255"/>
      <c r="Q728" s="255"/>
      <c r="R728" s="255"/>
      <c r="S728" s="255"/>
      <c r="T728" s="255"/>
      <c r="U728" s="255"/>
      <c r="V728" s="255"/>
      <c r="W728" s="126"/>
      <c r="X728" s="219"/>
      <c r="Y728" s="128"/>
      <c r="Z728" s="225" t="str">
        <f>IFERROR(VLOOKUP(Y728, 【参考】数式用!$A$4:$B$54, 2, FALSE), "")</f>
        <v/>
      </c>
    </row>
    <row r="729" spans="2:26" ht="37.799999999999997" customHeight="1">
      <c r="B729" s="250">
        <f t="shared" si="13"/>
        <v>690</v>
      </c>
      <c r="C729" s="252"/>
      <c r="D729" s="253"/>
      <c r="E729" s="253"/>
      <c r="F729" s="253"/>
      <c r="G729" s="253"/>
      <c r="H729" s="253"/>
      <c r="I729" s="253"/>
      <c r="J729" s="253"/>
      <c r="K729" s="253"/>
      <c r="L729" s="254"/>
      <c r="M729" s="255"/>
      <c r="N729" s="255"/>
      <c r="O729" s="255"/>
      <c r="P729" s="255"/>
      <c r="Q729" s="255"/>
      <c r="R729" s="255"/>
      <c r="S729" s="255"/>
      <c r="T729" s="255"/>
      <c r="U729" s="255"/>
      <c r="V729" s="255"/>
      <c r="W729" s="126"/>
      <c r="X729" s="219"/>
      <c r="Y729" s="128"/>
      <c r="Z729" s="225" t="str">
        <f>IFERROR(VLOOKUP(Y729, 【参考】数式用!$A$4:$B$54, 2, FALSE), "")</f>
        <v/>
      </c>
    </row>
    <row r="730" spans="2:26" ht="37.799999999999997" customHeight="1">
      <c r="B730" s="250">
        <f t="shared" si="13"/>
        <v>691</v>
      </c>
      <c r="C730" s="252"/>
      <c r="D730" s="253"/>
      <c r="E730" s="253"/>
      <c r="F730" s="253"/>
      <c r="G730" s="253"/>
      <c r="H730" s="253"/>
      <c r="I730" s="253"/>
      <c r="J730" s="253"/>
      <c r="K730" s="253"/>
      <c r="L730" s="254"/>
      <c r="M730" s="255"/>
      <c r="N730" s="255"/>
      <c r="O730" s="255"/>
      <c r="P730" s="255"/>
      <c r="Q730" s="255"/>
      <c r="R730" s="255"/>
      <c r="S730" s="255"/>
      <c r="T730" s="255"/>
      <c r="U730" s="255"/>
      <c r="V730" s="255"/>
      <c r="W730" s="126"/>
      <c r="X730" s="219"/>
      <c r="Y730" s="128"/>
      <c r="Z730" s="225" t="str">
        <f>IFERROR(VLOOKUP(Y730, 【参考】数式用!$A$4:$B$54, 2, FALSE), "")</f>
        <v/>
      </c>
    </row>
    <row r="731" spans="2:26" ht="37.799999999999997" customHeight="1">
      <c r="B731" s="250">
        <f t="shared" si="13"/>
        <v>692</v>
      </c>
      <c r="C731" s="252"/>
      <c r="D731" s="253"/>
      <c r="E731" s="253"/>
      <c r="F731" s="253"/>
      <c r="G731" s="253"/>
      <c r="H731" s="253"/>
      <c r="I731" s="253"/>
      <c r="J731" s="253"/>
      <c r="K731" s="253"/>
      <c r="L731" s="254"/>
      <c r="M731" s="255"/>
      <c r="N731" s="255"/>
      <c r="O731" s="255"/>
      <c r="P731" s="255"/>
      <c r="Q731" s="255"/>
      <c r="R731" s="255"/>
      <c r="S731" s="255"/>
      <c r="T731" s="255"/>
      <c r="U731" s="255"/>
      <c r="V731" s="255"/>
      <c r="W731" s="126"/>
      <c r="X731" s="219"/>
      <c r="Y731" s="128"/>
      <c r="Z731" s="225" t="str">
        <f>IFERROR(VLOOKUP(Y731, 【参考】数式用!$A$4:$B$54, 2, FALSE), "")</f>
        <v/>
      </c>
    </row>
    <row r="732" spans="2:26" ht="37.799999999999997" customHeight="1">
      <c r="B732" s="250">
        <f t="shared" si="13"/>
        <v>693</v>
      </c>
      <c r="C732" s="252"/>
      <c r="D732" s="253"/>
      <c r="E732" s="253"/>
      <c r="F732" s="253"/>
      <c r="G732" s="253"/>
      <c r="H732" s="253"/>
      <c r="I732" s="253"/>
      <c r="J732" s="253"/>
      <c r="K732" s="253"/>
      <c r="L732" s="254"/>
      <c r="M732" s="255"/>
      <c r="N732" s="255"/>
      <c r="O732" s="255"/>
      <c r="P732" s="255"/>
      <c r="Q732" s="255"/>
      <c r="R732" s="255"/>
      <c r="S732" s="255"/>
      <c r="T732" s="255"/>
      <c r="U732" s="255"/>
      <c r="V732" s="255"/>
      <c r="W732" s="126"/>
      <c r="X732" s="219"/>
      <c r="Y732" s="128"/>
      <c r="Z732" s="225" t="str">
        <f>IFERROR(VLOOKUP(Y732, 【参考】数式用!$A$4:$B$54, 2, FALSE), "")</f>
        <v/>
      </c>
    </row>
    <row r="733" spans="2:26" ht="37.799999999999997" customHeight="1">
      <c r="B733" s="250">
        <f>B732+1</f>
        <v>694</v>
      </c>
      <c r="C733" s="252"/>
      <c r="D733" s="253"/>
      <c r="E733" s="253"/>
      <c r="F733" s="253"/>
      <c r="G733" s="253"/>
      <c r="H733" s="253"/>
      <c r="I733" s="253"/>
      <c r="J733" s="253"/>
      <c r="K733" s="253"/>
      <c r="L733" s="254"/>
      <c r="M733" s="255"/>
      <c r="N733" s="255"/>
      <c r="O733" s="255"/>
      <c r="P733" s="255"/>
      <c r="Q733" s="255"/>
      <c r="R733" s="255"/>
      <c r="S733" s="255"/>
      <c r="T733" s="255"/>
      <c r="U733" s="255"/>
      <c r="V733" s="255"/>
      <c r="W733" s="126"/>
      <c r="X733" s="219"/>
      <c r="Y733" s="128"/>
      <c r="Z733" s="225" t="str">
        <f>IFERROR(VLOOKUP(Y733, 【参考】数式用!$A$4:$B$54, 2, FALSE), "")</f>
        <v/>
      </c>
    </row>
    <row r="734" spans="2:26" ht="37.799999999999997" customHeight="1">
      <c r="B734" s="250">
        <f>B733+1</f>
        <v>695</v>
      </c>
      <c r="C734" s="262"/>
      <c r="D734" s="263"/>
      <c r="E734" s="263"/>
      <c r="F734" s="263"/>
      <c r="G734" s="263"/>
      <c r="H734" s="263"/>
      <c r="I734" s="263"/>
      <c r="J734" s="263"/>
      <c r="K734" s="263"/>
      <c r="L734" s="263"/>
      <c r="M734" s="256"/>
      <c r="N734" s="257"/>
      <c r="O734" s="257"/>
      <c r="P734" s="257"/>
      <c r="Q734" s="258"/>
      <c r="R734" s="259"/>
      <c r="S734" s="260"/>
      <c r="T734" s="260"/>
      <c r="U734" s="260"/>
      <c r="V734" s="261"/>
      <c r="W734" s="226"/>
      <c r="X734" s="219"/>
      <c r="Y734" s="128"/>
      <c r="Z734" s="225" t="str">
        <f>IFERROR(VLOOKUP(Y734, 【参考】数式用!$A$4:$B$54, 2, FALSE), "")</f>
        <v/>
      </c>
    </row>
    <row r="735" spans="2:26" ht="37.799999999999997" customHeight="1">
      <c r="B735" s="250">
        <f t="shared" ref="B735:B798" si="14">B734+1</f>
        <v>696</v>
      </c>
      <c r="C735" s="262"/>
      <c r="D735" s="263"/>
      <c r="E735" s="263"/>
      <c r="F735" s="263"/>
      <c r="G735" s="263"/>
      <c r="H735" s="263"/>
      <c r="I735" s="263"/>
      <c r="J735" s="263"/>
      <c r="K735" s="263"/>
      <c r="L735" s="263"/>
      <c r="M735" s="256"/>
      <c r="N735" s="257"/>
      <c r="O735" s="257"/>
      <c r="P735" s="257"/>
      <c r="Q735" s="258"/>
      <c r="R735" s="259"/>
      <c r="S735" s="260"/>
      <c r="T735" s="260"/>
      <c r="U735" s="260"/>
      <c r="V735" s="261"/>
      <c r="W735" s="226"/>
      <c r="X735" s="219"/>
      <c r="Y735" s="128"/>
      <c r="Z735" s="225" t="str">
        <f>IFERROR(VLOOKUP(Y735, 【参考】数式用!$A$4:$B$54, 2, FALSE), "")</f>
        <v/>
      </c>
    </row>
    <row r="736" spans="2:26" ht="37.799999999999997" customHeight="1">
      <c r="B736" s="250">
        <f t="shared" si="14"/>
        <v>697</v>
      </c>
      <c r="C736" s="252"/>
      <c r="D736" s="253"/>
      <c r="E736" s="253"/>
      <c r="F736" s="253"/>
      <c r="G736" s="253"/>
      <c r="H736" s="253"/>
      <c r="I736" s="253"/>
      <c r="J736" s="253"/>
      <c r="K736" s="253"/>
      <c r="L736" s="254"/>
      <c r="M736" s="256"/>
      <c r="N736" s="257"/>
      <c r="O736" s="257"/>
      <c r="P736" s="257"/>
      <c r="Q736" s="258"/>
      <c r="R736" s="259"/>
      <c r="S736" s="260"/>
      <c r="T736" s="260"/>
      <c r="U736" s="260"/>
      <c r="V736" s="261"/>
      <c r="W736" s="226"/>
      <c r="X736" s="219"/>
      <c r="Y736" s="128"/>
      <c r="Z736" s="225" t="str">
        <f>IFERROR(VLOOKUP(Y736, 【参考】数式用!$A$4:$B$54, 2, FALSE), "")</f>
        <v/>
      </c>
    </row>
    <row r="737" spans="2:26" ht="37.799999999999997" customHeight="1">
      <c r="B737" s="250">
        <f t="shared" si="14"/>
        <v>698</v>
      </c>
      <c r="C737" s="252"/>
      <c r="D737" s="253"/>
      <c r="E737" s="253"/>
      <c r="F737" s="253"/>
      <c r="G737" s="253"/>
      <c r="H737" s="253"/>
      <c r="I737" s="253"/>
      <c r="J737" s="253"/>
      <c r="K737" s="253"/>
      <c r="L737" s="254"/>
      <c r="M737" s="256"/>
      <c r="N737" s="257"/>
      <c r="O737" s="257"/>
      <c r="P737" s="257"/>
      <c r="Q737" s="258"/>
      <c r="R737" s="259"/>
      <c r="S737" s="260"/>
      <c r="T737" s="260"/>
      <c r="U737" s="260"/>
      <c r="V737" s="261"/>
      <c r="W737" s="226"/>
      <c r="X737" s="219"/>
      <c r="Y737" s="128"/>
      <c r="Z737" s="225" t="str">
        <f>IFERROR(VLOOKUP(Y737, 【参考】数式用!$A$4:$B$54, 2, FALSE), "")</f>
        <v/>
      </c>
    </row>
    <row r="738" spans="2:26" ht="37.799999999999997" customHeight="1">
      <c r="B738" s="250">
        <f t="shared" si="14"/>
        <v>699</v>
      </c>
      <c r="C738" s="252"/>
      <c r="D738" s="253"/>
      <c r="E738" s="253"/>
      <c r="F738" s="253"/>
      <c r="G738" s="253"/>
      <c r="H738" s="253"/>
      <c r="I738" s="253"/>
      <c r="J738" s="253"/>
      <c r="K738" s="253"/>
      <c r="L738" s="254"/>
      <c r="M738" s="256"/>
      <c r="N738" s="257"/>
      <c r="O738" s="257"/>
      <c r="P738" s="257"/>
      <c r="Q738" s="258"/>
      <c r="R738" s="259"/>
      <c r="S738" s="260"/>
      <c r="T738" s="260"/>
      <c r="U738" s="260"/>
      <c r="V738" s="261"/>
      <c r="W738" s="226"/>
      <c r="X738" s="219"/>
      <c r="Y738" s="128"/>
      <c r="Z738" s="225" t="str">
        <f>IFERROR(VLOOKUP(Y738, 【参考】数式用!$A$4:$B$54, 2, FALSE), "")</f>
        <v/>
      </c>
    </row>
    <row r="739" spans="2:26" ht="37.799999999999997" customHeight="1">
      <c r="B739" s="250">
        <f t="shared" si="14"/>
        <v>700</v>
      </c>
      <c r="C739" s="252"/>
      <c r="D739" s="253"/>
      <c r="E739" s="253"/>
      <c r="F739" s="253"/>
      <c r="G739" s="253"/>
      <c r="H739" s="253"/>
      <c r="I739" s="253"/>
      <c r="J739" s="253"/>
      <c r="K739" s="253"/>
      <c r="L739" s="254"/>
      <c r="M739" s="256"/>
      <c r="N739" s="257"/>
      <c r="O739" s="257"/>
      <c r="P739" s="257"/>
      <c r="Q739" s="258"/>
      <c r="R739" s="259"/>
      <c r="S739" s="260"/>
      <c r="T739" s="260"/>
      <c r="U739" s="260"/>
      <c r="V739" s="261"/>
      <c r="W739" s="226"/>
      <c r="X739" s="219"/>
      <c r="Y739" s="128"/>
      <c r="Z739" s="225" t="str">
        <f>IFERROR(VLOOKUP(Y739, 【参考】数式用!$A$4:$B$54, 2, FALSE), "")</f>
        <v/>
      </c>
    </row>
    <row r="740" spans="2:26" ht="37.799999999999997" customHeight="1">
      <c r="B740" s="250">
        <f t="shared" si="14"/>
        <v>701</v>
      </c>
      <c r="C740" s="252"/>
      <c r="D740" s="253"/>
      <c r="E740" s="253"/>
      <c r="F740" s="253"/>
      <c r="G740" s="253"/>
      <c r="H740" s="253"/>
      <c r="I740" s="253"/>
      <c r="J740" s="253"/>
      <c r="K740" s="253"/>
      <c r="L740" s="254"/>
      <c r="M740" s="256"/>
      <c r="N740" s="257"/>
      <c r="O740" s="257"/>
      <c r="P740" s="257"/>
      <c r="Q740" s="258"/>
      <c r="R740" s="259"/>
      <c r="S740" s="260"/>
      <c r="T740" s="260"/>
      <c r="U740" s="260"/>
      <c r="V740" s="261"/>
      <c r="W740" s="226"/>
      <c r="X740" s="219"/>
      <c r="Y740" s="128"/>
      <c r="Z740" s="225" t="str">
        <f>IFERROR(VLOOKUP(Y740, 【参考】数式用!$A$4:$B$54, 2, FALSE), "")</f>
        <v/>
      </c>
    </row>
    <row r="741" spans="2:26" ht="37.799999999999997" customHeight="1">
      <c r="B741" s="250">
        <f t="shared" si="14"/>
        <v>702</v>
      </c>
      <c r="C741" s="252"/>
      <c r="D741" s="253"/>
      <c r="E741" s="253"/>
      <c r="F741" s="253"/>
      <c r="G741" s="253"/>
      <c r="H741" s="253"/>
      <c r="I741" s="253"/>
      <c r="J741" s="253"/>
      <c r="K741" s="253"/>
      <c r="L741" s="254"/>
      <c r="M741" s="256"/>
      <c r="N741" s="257"/>
      <c r="O741" s="257"/>
      <c r="P741" s="257"/>
      <c r="Q741" s="258"/>
      <c r="R741" s="259"/>
      <c r="S741" s="260"/>
      <c r="T741" s="260"/>
      <c r="U741" s="260"/>
      <c r="V741" s="261"/>
      <c r="W741" s="226"/>
      <c r="X741" s="219"/>
      <c r="Y741" s="128"/>
      <c r="Z741" s="225" t="str">
        <f>IFERROR(VLOOKUP(Y741, 【参考】数式用!$A$4:$B$54, 2, FALSE), "")</f>
        <v/>
      </c>
    </row>
    <row r="742" spans="2:26" ht="37.799999999999997" customHeight="1">
      <c r="B742" s="250">
        <f t="shared" si="14"/>
        <v>703</v>
      </c>
      <c r="C742" s="252"/>
      <c r="D742" s="253"/>
      <c r="E742" s="253"/>
      <c r="F742" s="253"/>
      <c r="G742" s="253"/>
      <c r="H742" s="253"/>
      <c r="I742" s="253"/>
      <c r="J742" s="253"/>
      <c r="K742" s="253"/>
      <c r="L742" s="254"/>
      <c r="M742" s="256"/>
      <c r="N742" s="257"/>
      <c r="O742" s="257"/>
      <c r="P742" s="257"/>
      <c r="Q742" s="258"/>
      <c r="R742" s="259"/>
      <c r="S742" s="260"/>
      <c r="T742" s="260"/>
      <c r="U742" s="260"/>
      <c r="V742" s="261"/>
      <c r="W742" s="226"/>
      <c r="X742" s="219"/>
      <c r="Y742" s="128"/>
      <c r="Z742" s="225" t="str">
        <f>IFERROR(VLOOKUP(Y742, 【参考】数式用!$A$4:$B$54, 2, FALSE), "")</f>
        <v/>
      </c>
    </row>
    <row r="743" spans="2:26" ht="37.799999999999997" customHeight="1">
      <c r="B743" s="250">
        <f t="shared" si="14"/>
        <v>704</v>
      </c>
      <c r="C743" s="252"/>
      <c r="D743" s="253"/>
      <c r="E743" s="253"/>
      <c r="F743" s="253"/>
      <c r="G743" s="253"/>
      <c r="H743" s="253"/>
      <c r="I743" s="253"/>
      <c r="J743" s="253"/>
      <c r="K743" s="253"/>
      <c r="L743" s="254"/>
      <c r="M743" s="256"/>
      <c r="N743" s="257"/>
      <c r="O743" s="257"/>
      <c r="P743" s="257"/>
      <c r="Q743" s="258"/>
      <c r="R743" s="259"/>
      <c r="S743" s="260"/>
      <c r="T743" s="260"/>
      <c r="U743" s="260"/>
      <c r="V743" s="261"/>
      <c r="W743" s="226"/>
      <c r="X743" s="219"/>
      <c r="Y743" s="128"/>
      <c r="Z743" s="225" t="str">
        <f>IFERROR(VLOOKUP(Y743, 【参考】数式用!$A$4:$B$54, 2, FALSE), "")</f>
        <v/>
      </c>
    </row>
    <row r="744" spans="2:26" ht="37.799999999999997" customHeight="1">
      <c r="B744" s="250">
        <f t="shared" si="14"/>
        <v>705</v>
      </c>
      <c r="C744" s="252"/>
      <c r="D744" s="253"/>
      <c r="E744" s="253"/>
      <c r="F744" s="253"/>
      <c r="G744" s="253"/>
      <c r="H744" s="253"/>
      <c r="I744" s="253"/>
      <c r="J744" s="253"/>
      <c r="K744" s="253"/>
      <c r="L744" s="254"/>
      <c r="M744" s="256"/>
      <c r="N744" s="257"/>
      <c r="O744" s="257"/>
      <c r="P744" s="257"/>
      <c r="Q744" s="258"/>
      <c r="R744" s="259"/>
      <c r="S744" s="260"/>
      <c r="T744" s="260"/>
      <c r="U744" s="260"/>
      <c r="V744" s="261"/>
      <c r="W744" s="226"/>
      <c r="X744" s="219"/>
      <c r="Y744" s="128"/>
      <c r="Z744" s="225" t="str">
        <f>IFERROR(VLOOKUP(Y744, 【参考】数式用!$A$4:$B$54, 2, FALSE), "")</f>
        <v/>
      </c>
    </row>
    <row r="745" spans="2:26" ht="37.799999999999997" customHeight="1">
      <c r="B745" s="250">
        <f t="shared" si="14"/>
        <v>706</v>
      </c>
      <c r="C745" s="252"/>
      <c r="D745" s="253"/>
      <c r="E745" s="253"/>
      <c r="F745" s="253"/>
      <c r="G745" s="253"/>
      <c r="H745" s="253"/>
      <c r="I745" s="253"/>
      <c r="J745" s="253"/>
      <c r="K745" s="253"/>
      <c r="L745" s="254"/>
      <c r="M745" s="256"/>
      <c r="N745" s="257"/>
      <c r="O745" s="257"/>
      <c r="P745" s="257"/>
      <c r="Q745" s="258"/>
      <c r="R745" s="259"/>
      <c r="S745" s="260"/>
      <c r="T745" s="260"/>
      <c r="U745" s="260"/>
      <c r="V745" s="261"/>
      <c r="W745" s="226"/>
      <c r="X745" s="219"/>
      <c r="Y745" s="128"/>
      <c r="Z745" s="225" t="str">
        <f>IFERROR(VLOOKUP(Y745, 【参考】数式用!$A$4:$B$54, 2, FALSE), "")</f>
        <v/>
      </c>
    </row>
    <row r="746" spans="2:26" ht="37.799999999999997" customHeight="1">
      <c r="B746" s="250">
        <f t="shared" si="14"/>
        <v>707</v>
      </c>
      <c r="C746" s="252"/>
      <c r="D746" s="253"/>
      <c r="E746" s="253"/>
      <c r="F746" s="253"/>
      <c r="G746" s="253"/>
      <c r="H746" s="253"/>
      <c r="I746" s="253"/>
      <c r="J746" s="253"/>
      <c r="K746" s="253"/>
      <c r="L746" s="254"/>
      <c r="M746" s="256"/>
      <c r="N746" s="257"/>
      <c r="O746" s="257"/>
      <c r="P746" s="257"/>
      <c r="Q746" s="258"/>
      <c r="R746" s="259"/>
      <c r="S746" s="260"/>
      <c r="T746" s="260"/>
      <c r="U746" s="260"/>
      <c r="V746" s="261"/>
      <c r="W746" s="226"/>
      <c r="X746" s="219"/>
      <c r="Y746" s="128"/>
      <c r="Z746" s="225" t="str">
        <f>IFERROR(VLOOKUP(Y746, 【参考】数式用!$A$4:$B$54, 2, FALSE), "")</f>
        <v/>
      </c>
    </row>
    <row r="747" spans="2:26" ht="37.799999999999997" customHeight="1">
      <c r="B747" s="250">
        <f t="shared" si="14"/>
        <v>708</v>
      </c>
      <c r="C747" s="252"/>
      <c r="D747" s="253"/>
      <c r="E747" s="253"/>
      <c r="F747" s="253"/>
      <c r="G747" s="253"/>
      <c r="H747" s="253"/>
      <c r="I747" s="253"/>
      <c r="J747" s="253"/>
      <c r="K747" s="253"/>
      <c r="L747" s="254"/>
      <c r="M747" s="256"/>
      <c r="N747" s="257"/>
      <c r="O747" s="257"/>
      <c r="P747" s="257"/>
      <c r="Q747" s="258"/>
      <c r="R747" s="259"/>
      <c r="S747" s="260"/>
      <c r="T747" s="260"/>
      <c r="U747" s="260"/>
      <c r="V747" s="261"/>
      <c r="W747" s="226"/>
      <c r="X747" s="219"/>
      <c r="Y747" s="128"/>
      <c r="Z747" s="225" t="str">
        <f>IFERROR(VLOOKUP(Y747, 【参考】数式用!$A$4:$B$54, 2, FALSE), "")</f>
        <v/>
      </c>
    </row>
    <row r="748" spans="2:26" ht="37.799999999999997" customHeight="1">
      <c r="B748" s="250">
        <f t="shared" si="14"/>
        <v>709</v>
      </c>
      <c r="C748" s="252"/>
      <c r="D748" s="253"/>
      <c r="E748" s="253"/>
      <c r="F748" s="253"/>
      <c r="G748" s="253"/>
      <c r="H748" s="253"/>
      <c r="I748" s="253"/>
      <c r="J748" s="253"/>
      <c r="K748" s="253"/>
      <c r="L748" s="254"/>
      <c r="M748" s="256"/>
      <c r="N748" s="257"/>
      <c r="O748" s="257"/>
      <c r="P748" s="257"/>
      <c r="Q748" s="258"/>
      <c r="R748" s="259"/>
      <c r="S748" s="260"/>
      <c r="T748" s="260"/>
      <c r="U748" s="260"/>
      <c r="V748" s="261"/>
      <c r="W748" s="226"/>
      <c r="X748" s="219"/>
      <c r="Y748" s="128"/>
      <c r="Z748" s="225" t="str">
        <f>IFERROR(VLOOKUP(Y748, 【参考】数式用!$A$4:$B$54, 2, FALSE), "")</f>
        <v/>
      </c>
    </row>
    <row r="749" spans="2:26" ht="37.799999999999997" customHeight="1">
      <c r="B749" s="250">
        <f t="shared" si="14"/>
        <v>710</v>
      </c>
      <c r="C749" s="252"/>
      <c r="D749" s="253"/>
      <c r="E749" s="253"/>
      <c r="F749" s="253"/>
      <c r="G749" s="253"/>
      <c r="H749" s="253"/>
      <c r="I749" s="253"/>
      <c r="J749" s="253"/>
      <c r="K749" s="253"/>
      <c r="L749" s="254"/>
      <c r="M749" s="256"/>
      <c r="N749" s="257"/>
      <c r="O749" s="257"/>
      <c r="P749" s="257"/>
      <c r="Q749" s="258"/>
      <c r="R749" s="259"/>
      <c r="S749" s="260"/>
      <c r="T749" s="260"/>
      <c r="U749" s="260"/>
      <c r="V749" s="261"/>
      <c r="W749" s="226"/>
      <c r="X749" s="219"/>
      <c r="Y749" s="128"/>
      <c r="Z749" s="225" t="str">
        <f>IFERROR(VLOOKUP(Y749, 【参考】数式用!$A$4:$B$54, 2, FALSE), "")</f>
        <v/>
      </c>
    </row>
    <row r="750" spans="2:26" ht="37.799999999999997" customHeight="1">
      <c r="B750" s="250">
        <f t="shared" si="14"/>
        <v>711</v>
      </c>
      <c r="C750" s="252"/>
      <c r="D750" s="253"/>
      <c r="E750" s="253"/>
      <c r="F750" s="253"/>
      <c r="G750" s="253"/>
      <c r="H750" s="253"/>
      <c r="I750" s="253"/>
      <c r="J750" s="253"/>
      <c r="K750" s="253"/>
      <c r="L750" s="254"/>
      <c r="M750" s="256"/>
      <c r="N750" s="257"/>
      <c r="O750" s="257"/>
      <c r="P750" s="257"/>
      <c r="Q750" s="258"/>
      <c r="R750" s="259"/>
      <c r="S750" s="260"/>
      <c r="T750" s="260"/>
      <c r="U750" s="260"/>
      <c r="V750" s="261"/>
      <c r="W750" s="226"/>
      <c r="X750" s="219"/>
      <c r="Y750" s="128"/>
      <c r="Z750" s="225" t="str">
        <f>IFERROR(VLOOKUP(Y750, 【参考】数式用!$A$4:$B$54, 2, FALSE), "")</f>
        <v/>
      </c>
    </row>
    <row r="751" spans="2:26" ht="37.799999999999997" customHeight="1">
      <c r="B751" s="250">
        <f t="shared" si="14"/>
        <v>712</v>
      </c>
      <c r="C751" s="252"/>
      <c r="D751" s="253"/>
      <c r="E751" s="253"/>
      <c r="F751" s="253"/>
      <c r="G751" s="253"/>
      <c r="H751" s="253"/>
      <c r="I751" s="253"/>
      <c r="J751" s="253"/>
      <c r="K751" s="253"/>
      <c r="L751" s="254"/>
      <c r="M751" s="256"/>
      <c r="N751" s="257"/>
      <c r="O751" s="257"/>
      <c r="P751" s="257"/>
      <c r="Q751" s="258"/>
      <c r="R751" s="259"/>
      <c r="S751" s="260"/>
      <c r="T751" s="260"/>
      <c r="U751" s="260"/>
      <c r="V751" s="261"/>
      <c r="W751" s="226"/>
      <c r="X751" s="219"/>
      <c r="Y751" s="128"/>
      <c r="Z751" s="225" t="str">
        <f>IFERROR(VLOOKUP(Y751, 【参考】数式用!$A$4:$B$54, 2, FALSE), "")</f>
        <v/>
      </c>
    </row>
    <row r="752" spans="2:26" ht="37.799999999999997" customHeight="1">
      <c r="B752" s="250">
        <f t="shared" si="14"/>
        <v>713</v>
      </c>
      <c r="C752" s="252"/>
      <c r="D752" s="253"/>
      <c r="E752" s="253"/>
      <c r="F752" s="253"/>
      <c r="G752" s="253"/>
      <c r="H752" s="253"/>
      <c r="I752" s="253"/>
      <c r="J752" s="253"/>
      <c r="K752" s="253"/>
      <c r="L752" s="254"/>
      <c r="M752" s="256"/>
      <c r="N752" s="257"/>
      <c r="O752" s="257"/>
      <c r="P752" s="257"/>
      <c r="Q752" s="258"/>
      <c r="R752" s="259"/>
      <c r="S752" s="260"/>
      <c r="T752" s="260"/>
      <c r="U752" s="260"/>
      <c r="V752" s="261"/>
      <c r="W752" s="226"/>
      <c r="X752" s="219"/>
      <c r="Y752" s="128"/>
      <c r="Z752" s="225" t="str">
        <f>IFERROR(VLOOKUP(Y752, 【参考】数式用!$A$4:$B$54, 2, FALSE), "")</f>
        <v/>
      </c>
    </row>
    <row r="753" spans="2:26" ht="37.799999999999997" customHeight="1">
      <c r="B753" s="250">
        <f t="shared" si="14"/>
        <v>714</v>
      </c>
      <c r="C753" s="252"/>
      <c r="D753" s="253"/>
      <c r="E753" s="253"/>
      <c r="F753" s="253"/>
      <c r="G753" s="253"/>
      <c r="H753" s="253"/>
      <c r="I753" s="253"/>
      <c r="J753" s="253"/>
      <c r="K753" s="253"/>
      <c r="L753" s="254"/>
      <c r="M753" s="256"/>
      <c r="N753" s="257"/>
      <c r="O753" s="257"/>
      <c r="P753" s="257"/>
      <c r="Q753" s="258"/>
      <c r="R753" s="259"/>
      <c r="S753" s="260"/>
      <c r="T753" s="260"/>
      <c r="U753" s="260"/>
      <c r="V753" s="261"/>
      <c r="W753" s="226"/>
      <c r="X753" s="219"/>
      <c r="Y753" s="128"/>
      <c r="Z753" s="225" t="str">
        <f>IFERROR(VLOOKUP(Y753, 【参考】数式用!$A$4:$B$54, 2, FALSE), "")</f>
        <v/>
      </c>
    </row>
    <row r="754" spans="2:26" ht="37.799999999999997" customHeight="1">
      <c r="B754" s="250">
        <f t="shared" si="14"/>
        <v>715</v>
      </c>
      <c r="C754" s="252"/>
      <c r="D754" s="253"/>
      <c r="E754" s="253"/>
      <c r="F754" s="253"/>
      <c r="G754" s="253"/>
      <c r="H754" s="253"/>
      <c r="I754" s="253"/>
      <c r="J754" s="253"/>
      <c r="K754" s="253"/>
      <c r="L754" s="254"/>
      <c r="M754" s="256"/>
      <c r="N754" s="257"/>
      <c r="O754" s="257"/>
      <c r="P754" s="257"/>
      <c r="Q754" s="258"/>
      <c r="R754" s="259"/>
      <c r="S754" s="260"/>
      <c r="T754" s="260"/>
      <c r="U754" s="260"/>
      <c r="V754" s="261"/>
      <c r="W754" s="226"/>
      <c r="X754" s="219"/>
      <c r="Y754" s="128"/>
      <c r="Z754" s="225" t="str">
        <f>IFERROR(VLOOKUP(Y754, 【参考】数式用!$A$4:$B$54, 2, FALSE), "")</f>
        <v/>
      </c>
    </row>
    <row r="755" spans="2:26" ht="37.799999999999997" customHeight="1">
      <c r="B755" s="250">
        <f t="shared" si="14"/>
        <v>716</v>
      </c>
      <c r="C755" s="252"/>
      <c r="D755" s="253"/>
      <c r="E755" s="253"/>
      <c r="F755" s="253"/>
      <c r="G755" s="253"/>
      <c r="H755" s="253"/>
      <c r="I755" s="253"/>
      <c r="J755" s="253"/>
      <c r="K755" s="253"/>
      <c r="L755" s="254"/>
      <c r="M755" s="256"/>
      <c r="N755" s="257"/>
      <c r="O755" s="257"/>
      <c r="P755" s="257"/>
      <c r="Q755" s="258"/>
      <c r="R755" s="259"/>
      <c r="S755" s="260"/>
      <c r="T755" s="260"/>
      <c r="U755" s="260"/>
      <c r="V755" s="261"/>
      <c r="W755" s="226"/>
      <c r="X755" s="219"/>
      <c r="Y755" s="128"/>
      <c r="Z755" s="225" t="str">
        <f>IFERROR(VLOOKUP(Y755, 【参考】数式用!$A$4:$B$54, 2, FALSE), "")</f>
        <v/>
      </c>
    </row>
    <row r="756" spans="2:26" ht="37.799999999999997" customHeight="1">
      <c r="B756" s="250">
        <f t="shared" si="14"/>
        <v>717</v>
      </c>
      <c r="C756" s="252"/>
      <c r="D756" s="253"/>
      <c r="E756" s="253"/>
      <c r="F756" s="253"/>
      <c r="G756" s="253"/>
      <c r="H756" s="253"/>
      <c r="I756" s="253"/>
      <c r="J756" s="253"/>
      <c r="K756" s="253"/>
      <c r="L756" s="254"/>
      <c r="M756" s="256"/>
      <c r="N756" s="257"/>
      <c r="O756" s="257"/>
      <c r="P756" s="257"/>
      <c r="Q756" s="258"/>
      <c r="R756" s="259"/>
      <c r="S756" s="260"/>
      <c r="T756" s="260"/>
      <c r="U756" s="260"/>
      <c r="V756" s="261"/>
      <c r="W756" s="226"/>
      <c r="X756" s="219"/>
      <c r="Y756" s="128"/>
      <c r="Z756" s="225" t="str">
        <f>IFERROR(VLOOKUP(Y756, 【参考】数式用!$A$4:$B$54, 2, FALSE), "")</f>
        <v/>
      </c>
    </row>
    <row r="757" spans="2:26" ht="37.799999999999997" customHeight="1">
      <c r="B757" s="250">
        <f t="shared" si="14"/>
        <v>718</v>
      </c>
      <c r="C757" s="252"/>
      <c r="D757" s="253"/>
      <c r="E757" s="253"/>
      <c r="F757" s="253"/>
      <c r="G757" s="253"/>
      <c r="H757" s="253"/>
      <c r="I757" s="253"/>
      <c r="J757" s="253"/>
      <c r="K757" s="253"/>
      <c r="L757" s="254"/>
      <c r="M757" s="256"/>
      <c r="N757" s="257"/>
      <c r="O757" s="257"/>
      <c r="P757" s="257"/>
      <c r="Q757" s="258"/>
      <c r="R757" s="259"/>
      <c r="S757" s="260"/>
      <c r="T757" s="260"/>
      <c r="U757" s="260"/>
      <c r="V757" s="261"/>
      <c r="W757" s="226"/>
      <c r="X757" s="219"/>
      <c r="Y757" s="128"/>
      <c r="Z757" s="225" t="str">
        <f>IFERROR(VLOOKUP(Y757, 【参考】数式用!$A$4:$B$54, 2, FALSE), "")</f>
        <v/>
      </c>
    </row>
    <row r="758" spans="2:26" ht="37.799999999999997" customHeight="1">
      <c r="B758" s="250">
        <f t="shared" si="14"/>
        <v>719</v>
      </c>
      <c r="C758" s="252"/>
      <c r="D758" s="253"/>
      <c r="E758" s="253"/>
      <c r="F758" s="253"/>
      <c r="G758" s="253"/>
      <c r="H758" s="253"/>
      <c r="I758" s="253"/>
      <c r="J758" s="253"/>
      <c r="K758" s="253"/>
      <c r="L758" s="254"/>
      <c r="M758" s="256"/>
      <c r="N758" s="257"/>
      <c r="O758" s="257"/>
      <c r="P758" s="257"/>
      <c r="Q758" s="258"/>
      <c r="R758" s="259"/>
      <c r="S758" s="260"/>
      <c r="T758" s="260"/>
      <c r="U758" s="260"/>
      <c r="V758" s="261"/>
      <c r="W758" s="226"/>
      <c r="X758" s="219"/>
      <c r="Y758" s="128"/>
      <c r="Z758" s="225" t="str">
        <f>IFERROR(VLOOKUP(Y758, 【参考】数式用!$A$4:$B$54, 2, FALSE), "")</f>
        <v/>
      </c>
    </row>
    <row r="759" spans="2:26" ht="37.799999999999997" customHeight="1">
      <c r="B759" s="250">
        <f t="shared" si="14"/>
        <v>720</v>
      </c>
      <c r="C759" s="252"/>
      <c r="D759" s="253"/>
      <c r="E759" s="253"/>
      <c r="F759" s="253"/>
      <c r="G759" s="253"/>
      <c r="H759" s="253"/>
      <c r="I759" s="253"/>
      <c r="J759" s="253"/>
      <c r="K759" s="253"/>
      <c r="L759" s="254"/>
      <c r="M759" s="256"/>
      <c r="N759" s="257"/>
      <c r="O759" s="257"/>
      <c r="P759" s="257"/>
      <c r="Q759" s="258"/>
      <c r="R759" s="259"/>
      <c r="S759" s="260"/>
      <c r="T759" s="260"/>
      <c r="U759" s="260"/>
      <c r="V759" s="261"/>
      <c r="W759" s="226"/>
      <c r="X759" s="219"/>
      <c r="Y759" s="128"/>
      <c r="Z759" s="225" t="str">
        <f>IFERROR(VLOOKUP(Y759, 【参考】数式用!$A$4:$B$54, 2, FALSE), "")</f>
        <v/>
      </c>
    </row>
    <row r="760" spans="2:26" ht="37.799999999999997" customHeight="1">
      <c r="B760" s="250">
        <f t="shared" si="14"/>
        <v>721</v>
      </c>
      <c r="C760" s="252"/>
      <c r="D760" s="253"/>
      <c r="E760" s="253"/>
      <c r="F760" s="253"/>
      <c r="G760" s="253"/>
      <c r="H760" s="253"/>
      <c r="I760" s="253"/>
      <c r="J760" s="253"/>
      <c r="K760" s="253"/>
      <c r="L760" s="254"/>
      <c r="M760" s="256"/>
      <c r="N760" s="257"/>
      <c r="O760" s="257"/>
      <c r="P760" s="257"/>
      <c r="Q760" s="258"/>
      <c r="R760" s="259"/>
      <c r="S760" s="260"/>
      <c r="T760" s="260"/>
      <c r="U760" s="260"/>
      <c r="V760" s="261"/>
      <c r="W760" s="226"/>
      <c r="X760" s="219"/>
      <c r="Y760" s="128"/>
      <c r="Z760" s="225" t="str">
        <f>IFERROR(VLOOKUP(Y760, 【参考】数式用!$A$4:$B$54, 2, FALSE), "")</f>
        <v/>
      </c>
    </row>
    <row r="761" spans="2:26" ht="37.799999999999997" customHeight="1">
      <c r="B761" s="250">
        <f t="shared" si="14"/>
        <v>722</v>
      </c>
      <c r="C761" s="252"/>
      <c r="D761" s="253"/>
      <c r="E761" s="253"/>
      <c r="F761" s="253"/>
      <c r="G761" s="253"/>
      <c r="H761" s="253"/>
      <c r="I761" s="253"/>
      <c r="J761" s="253"/>
      <c r="K761" s="253"/>
      <c r="L761" s="254"/>
      <c r="M761" s="256"/>
      <c r="N761" s="257"/>
      <c r="O761" s="257"/>
      <c r="P761" s="257"/>
      <c r="Q761" s="258"/>
      <c r="R761" s="259"/>
      <c r="S761" s="260"/>
      <c r="T761" s="260"/>
      <c r="U761" s="260"/>
      <c r="V761" s="261"/>
      <c r="W761" s="226"/>
      <c r="X761" s="219"/>
      <c r="Y761" s="128"/>
      <c r="Z761" s="225" t="str">
        <f>IFERROR(VLOOKUP(Y761, 【参考】数式用!$A$4:$B$54, 2, FALSE), "")</f>
        <v/>
      </c>
    </row>
    <row r="762" spans="2:26" ht="37.799999999999997" customHeight="1">
      <c r="B762" s="250">
        <f t="shared" si="14"/>
        <v>723</v>
      </c>
      <c r="C762" s="252"/>
      <c r="D762" s="253"/>
      <c r="E762" s="253"/>
      <c r="F762" s="253"/>
      <c r="G762" s="253"/>
      <c r="H762" s="253"/>
      <c r="I762" s="253"/>
      <c r="J762" s="253"/>
      <c r="K762" s="253"/>
      <c r="L762" s="254"/>
      <c r="M762" s="256"/>
      <c r="N762" s="257"/>
      <c r="O762" s="257"/>
      <c r="P762" s="257"/>
      <c r="Q762" s="258"/>
      <c r="R762" s="259"/>
      <c r="S762" s="260"/>
      <c r="T762" s="260"/>
      <c r="U762" s="260"/>
      <c r="V762" s="261"/>
      <c r="W762" s="226"/>
      <c r="X762" s="219"/>
      <c r="Y762" s="128"/>
      <c r="Z762" s="225" t="str">
        <f>IFERROR(VLOOKUP(Y762, 【参考】数式用!$A$4:$B$54, 2, FALSE), "")</f>
        <v/>
      </c>
    </row>
    <row r="763" spans="2:26" ht="37.799999999999997" customHeight="1">
      <c r="B763" s="250">
        <f t="shared" si="14"/>
        <v>724</v>
      </c>
      <c r="C763" s="252"/>
      <c r="D763" s="253"/>
      <c r="E763" s="253"/>
      <c r="F763" s="253"/>
      <c r="G763" s="253"/>
      <c r="H763" s="253"/>
      <c r="I763" s="253"/>
      <c r="J763" s="253"/>
      <c r="K763" s="253"/>
      <c r="L763" s="254"/>
      <c r="M763" s="256"/>
      <c r="N763" s="257"/>
      <c r="O763" s="257"/>
      <c r="P763" s="257"/>
      <c r="Q763" s="258"/>
      <c r="R763" s="259"/>
      <c r="S763" s="260"/>
      <c r="T763" s="260"/>
      <c r="U763" s="260"/>
      <c r="V763" s="261"/>
      <c r="W763" s="226"/>
      <c r="X763" s="219"/>
      <c r="Y763" s="128"/>
      <c r="Z763" s="225" t="str">
        <f>IFERROR(VLOOKUP(Y763, 【参考】数式用!$A$4:$B$54, 2, FALSE), "")</f>
        <v/>
      </c>
    </row>
    <row r="764" spans="2:26" ht="37.799999999999997" customHeight="1">
      <c r="B764" s="250">
        <f t="shared" si="14"/>
        <v>725</v>
      </c>
      <c r="C764" s="252"/>
      <c r="D764" s="253"/>
      <c r="E764" s="253"/>
      <c r="F764" s="253"/>
      <c r="G764" s="253"/>
      <c r="H764" s="253"/>
      <c r="I764" s="253"/>
      <c r="J764" s="253"/>
      <c r="K764" s="253"/>
      <c r="L764" s="254"/>
      <c r="M764" s="256"/>
      <c r="N764" s="257"/>
      <c r="O764" s="257"/>
      <c r="P764" s="257"/>
      <c r="Q764" s="258"/>
      <c r="R764" s="259"/>
      <c r="S764" s="260"/>
      <c r="T764" s="260"/>
      <c r="U764" s="260"/>
      <c r="V764" s="261"/>
      <c r="W764" s="226"/>
      <c r="X764" s="219"/>
      <c r="Y764" s="128"/>
      <c r="Z764" s="225" t="str">
        <f>IFERROR(VLOOKUP(Y764, 【参考】数式用!$A$4:$B$54, 2, FALSE), "")</f>
        <v/>
      </c>
    </row>
    <row r="765" spans="2:26" ht="37.799999999999997" customHeight="1">
      <c r="B765" s="250">
        <f t="shared" si="14"/>
        <v>726</v>
      </c>
      <c r="C765" s="252"/>
      <c r="D765" s="253"/>
      <c r="E765" s="253"/>
      <c r="F765" s="253"/>
      <c r="G765" s="253"/>
      <c r="H765" s="253"/>
      <c r="I765" s="253"/>
      <c r="J765" s="253"/>
      <c r="K765" s="253"/>
      <c r="L765" s="254"/>
      <c r="M765" s="256"/>
      <c r="N765" s="257"/>
      <c r="O765" s="257"/>
      <c r="P765" s="257"/>
      <c r="Q765" s="258"/>
      <c r="R765" s="259"/>
      <c r="S765" s="260"/>
      <c r="T765" s="260"/>
      <c r="U765" s="260"/>
      <c r="V765" s="261"/>
      <c r="W765" s="226"/>
      <c r="X765" s="219"/>
      <c r="Y765" s="128"/>
      <c r="Z765" s="225" t="str">
        <f>IFERROR(VLOOKUP(Y765, 【参考】数式用!$A$4:$B$54, 2, FALSE), "")</f>
        <v/>
      </c>
    </row>
    <row r="766" spans="2:26" ht="37.799999999999997" customHeight="1">
      <c r="B766" s="250">
        <f t="shared" si="14"/>
        <v>727</v>
      </c>
      <c r="C766" s="252"/>
      <c r="D766" s="253"/>
      <c r="E766" s="253"/>
      <c r="F766" s="253"/>
      <c r="G766" s="253"/>
      <c r="H766" s="253"/>
      <c r="I766" s="253"/>
      <c r="J766" s="253"/>
      <c r="K766" s="253"/>
      <c r="L766" s="254"/>
      <c r="M766" s="256"/>
      <c r="N766" s="257"/>
      <c r="O766" s="257"/>
      <c r="P766" s="257"/>
      <c r="Q766" s="258"/>
      <c r="R766" s="259"/>
      <c r="S766" s="260"/>
      <c r="T766" s="260"/>
      <c r="U766" s="260"/>
      <c r="V766" s="261"/>
      <c r="W766" s="226"/>
      <c r="X766" s="219"/>
      <c r="Y766" s="128"/>
      <c r="Z766" s="225" t="str">
        <f>IFERROR(VLOOKUP(Y766, 【参考】数式用!$A$4:$B$54, 2, FALSE), "")</f>
        <v/>
      </c>
    </row>
    <row r="767" spans="2:26" ht="37.799999999999997" customHeight="1">
      <c r="B767" s="250">
        <f t="shared" si="14"/>
        <v>728</v>
      </c>
      <c r="C767" s="252"/>
      <c r="D767" s="253"/>
      <c r="E767" s="253"/>
      <c r="F767" s="253"/>
      <c r="G767" s="253"/>
      <c r="H767" s="253"/>
      <c r="I767" s="253"/>
      <c r="J767" s="253"/>
      <c r="K767" s="253"/>
      <c r="L767" s="254"/>
      <c r="M767" s="256"/>
      <c r="N767" s="257"/>
      <c r="O767" s="257"/>
      <c r="P767" s="257"/>
      <c r="Q767" s="258"/>
      <c r="R767" s="259"/>
      <c r="S767" s="260"/>
      <c r="T767" s="260"/>
      <c r="U767" s="260"/>
      <c r="V767" s="261"/>
      <c r="W767" s="226"/>
      <c r="X767" s="219"/>
      <c r="Y767" s="128"/>
      <c r="Z767" s="225" t="str">
        <f>IFERROR(VLOOKUP(Y767, 【参考】数式用!$A$4:$B$54, 2, FALSE), "")</f>
        <v/>
      </c>
    </row>
    <row r="768" spans="2:26" ht="37.799999999999997" customHeight="1">
      <c r="B768" s="250">
        <f t="shared" si="14"/>
        <v>729</v>
      </c>
      <c r="C768" s="252"/>
      <c r="D768" s="253"/>
      <c r="E768" s="253"/>
      <c r="F768" s="253"/>
      <c r="G768" s="253"/>
      <c r="H768" s="253"/>
      <c r="I768" s="253"/>
      <c r="J768" s="253"/>
      <c r="K768" s="253"/>
      <c r="L768" s="254"/>
      <c r="M768" s="256"/>
      <c r="N768" s="257"/>
      <c r="O768" s="257"/>
      <c r="P768" s="257"/>
      <c r="Q768" s="258"/>
      <c r="R768" s="259"/>
      <c r="S768" s="260"/>
      <c r="T768" s="260"/>
      <c r="U768" s="260"/>
      <c r="V768" s="261"/>
      <c r="W768" s="226"/>
      <c r="X768" s="219"/>
      <c r="Y768" s="128"/>
      <c r="Z768" s="225" t="str">
        <f>IFERROR(VLOOKUP(Y768, 【参考】数式用!$A$4:$B$54, 2, FALSE), "")</f>
        <v/>
      </c>
    </row>
    <row r="769" spans="2:26" ht="37.799999999999997" customHeight="1">
      <c r="B769" s="250">
        <f t="shared" si="14"/>
        <v>730</v>
      </c>
      <c r="C769" s="252"/>
      <c r="D769" s="253"/>
      <c r="E769" s="253"/>
      <c r="F769" s="253"/>
      <c r="G769" s="253"/>
      <c r="H769" s="253"/>
      <c r="I769" s="253"/>
      <c r="J769" s="253"/>
      <c r="K769" s="253"/>
      <c r="L769" s="254"/>
      <c r="M769" s="256"/>
      <c r="N769" s="257"/>
      <c r="O769" s="257"/>
      <c r="P769" s="257"/>
      <c r="Q769" s="258"/>
      <c r="R769" s="259"/>
      <c r="S769" s="260"/>
      <c r="T769" s="260"/>
      <c r="U769" s="260"/>
      <c r="V769" s="261"/>
      <c r="W769" s="226"/>
      <c r="X769" s="219"/>
      <c r="Y769" s="128"/>
      <c r="Z769" s="225" t="str">
        <f>IFERROR(VLOOKUP(Y769, 【参考】数式用!$A$4:$B$54, 2, FALSE), "")</f>
        <v/>
      </c>
    </row>
    <row r="770" spans="2:26" ht="37.799999999999997" customHeight="1">
      <c r="B770" s="250">
        <f t="shared" si="14"/>
        <v>731</v>
      </c>
      <c r="C770" s="252"/>
      <c r="D770" s="253"/>
      <c r="E770" s="253"/>
      <c r="F770" s="253"/>
      <c r="G770" s="253"/>
      <c r="H770" s="253"/>
      <c r="I770" s="253"/>
      <c r="J770" s="253"/>
      <c r="K770" s="253"/>
      <c r="L770" s="254"/>
      <c r="M770" s="256"/>
      <c r="N770" s="257"/>
      <c r="O770" s="257"/>
      <c r="P770" s="257"/>
      <c r="Q770" s="258"/>
      <c r="R770" s="259"/>
      <c r="S770" s="260"/>
      <c r="T770" s="260"/>
      <c r="U770" s="260"/>
      <c r="V770" s="261"/>
      <c r="W770" s="226"/>
      <c r="X770" s="219"/>
      <c r="Y770" s="128"/>
      <c r="Z770" s="225" t="str">
        <f>IFERROR(VLOOKUP(Y770, 【参考】数式用!$A$4:$B$54, 2, FALSE), "")</f>
        <v/>
      </c>
    </row>
    <row r="771" spans="2:26" ht="37.799999999999997" customHeight="1">
      <c r="B771" s="250">
        <f t="shared" si="14"/>
        <v>732</v>
      </c>
      <c r="C771" s="252"/>
      <c r="D771" s="253"/>
      <c r="E771" s="253"/>
      <c r="F771" s="253"/>
      <c r="G771" s="253"/>
      <c r="H771" s="253"/>
      <c r="I771" s="253"/>
      <c r="J771" s="253"/>
      <c r="K771" s="253"/>
      <c r="L771" s="254"/>
      <c r="M771" s="256"/>
      <c r="N771" s="257"/>
      <c r="O771" s="257"/>
      <c r="P771" s="257"/>
      <c r="Q771" s="258"/>
      <c r="R771" s="259"/>
      <c r="S771" s="260"/>
      <c r="T771" s="260"/>
      <c r="U771" s="260"/>
      <c r="V771" s="261"/>
      <c r="W771" s="226"/>
      <c r="X771" s="219"/>
      <c r="Y771" s="128"/>
      <c r="Z771" s="225" t="str">
        <f>IFERROR(VLOOKUP(Y771, 【参考】数式用!$A$4:$B$54, 2, FALSE), "")</f>
        <v/>
      </c>
    </row>
    <row r="772" spans="2:26" ht="37.799999999999997" customHeight="1">
      <c r="B772" s="250">
        <f t="shared" si="14"/>
        <v>733</v>
      </c>
      <c r="C772" s="252"/>
      <c r="D772" s="253"/>
      <c r="E772" s="253"/>
      <c r="F772" s="253"/>
      <c r="G772" s="253"/>
      <c r="H772" s="253"/>
      <c r="I772" s="253"/>
      <c r="J772" s="253"/>
      <c r="K772" s="253"/>
      <c r="L772" s="254"/>
      <c r="M772" s="256"/>
      <c r="N772" s="257"/>
      <c r="O772" s="257"/>
      <c r="P772" s="257"/>
      <c r="Q772" s="258"/>
      <c r="R772" s="259"/>
      <c r="S772" s="260"/>
      <c r="T772" s="260"/>
      <c r="U772" s="260"/>
      <c r="V772" s="261"/>
      <c r="W772" s="226"/>
      <c r="X772" s="219"/>
      <c r="Y772" s="128"/>
      <c r="Z772" s="225" t="str">
        <f>IFERROR(VLOOKUP(Y772, 【参考】数式用!$A$4:$B$54, 2, FALSE), "")</f>
        <v/>
      </c>
    </row>
    <row r="773" spans="2:26" ht="37.799999999999997" customHeight="1">
      <c r="B773" s="250">
        <f t="shared" si="14"/>
        <v>734</v>
      </c>
      <c r="C773" s="252"/>
      <c r="D773" s="253"/>
      <c r="E773" s="253"/>
      <c r="F773" s="253"/>
      <c r="G773" s="253"/>
      <c r="H773" s="253"/>
      <c r="I773" s="253"/>
      <c r="J773" s="253"/>
      <c r="K773" s="253"/>
      <c r="L773" s="254"/>
      <c r="M773" s="256"/>
      <c r="N773" s="257"/>
      <c r="O773" s="257"/>
      <c r="P773" s="257"/>
      <c r="Q773" s="258"/>
      <c r="R773" s="259"/>
      <c r="S773" s="260"/>
      <c r="T773" s="260"/>
      <c r="U773" s="260"/>
      <c r="V773" s="261"/>
      <c r="W773" s="226"/>
      <c r="X773" s="219"/>
      <c r="Y773" s="128"/>
      <c r="Z773" s="225" t="str">
        <f>IFERROR(VLOOKUP(Y773, 【参考】数式用!$A$4:$B$54, 2, FALSE), "")</f>
        <v/>
      </c>
    </row>
    <row r="774" spans="2:26" ht="37.799999999999997" customHeight="1">
      <c r="B774" s="250">
        <f t="shared" si="14"/>
        <v>735</v>
      </c>
      <c r="C774" s="252"/>
      <c r="D774" s="253"/>
      <c r="E774" s="253"/>
      <c r="F774" s="253"/>
      <c r="G774" s="253"/>
      <c r="H774" s="253"/>
      <c r="I774" s="253"/>
      <c r="J774" s="253"/>
      <c r="K774" s="253"/>
      <c r="L774" s="254"/>
      <c r="M774" s="256"/>
      <c r="N774" s="257"/>
      <c r="O774" s="257"/>
      <c r="P774" s="257"/>
      <c r="Q774" s="258"/>
      <c r="R774" s="259"/>
      <c r="S774" s="260"/>
      <c r="T774" s="260"/>
      <c r="U774" s="260"/>
      <c r="V774" s="261"/>
      <c r="W774" s="226"/>
      <c r="X774" s="219"/>
      <c r="Y774" s="128"/>
      <c r="Z774" s="225" t="str">
        <f>IFERROR(VLOOKUP(Y774, 【参考】数式用!$A$4:$B$54, 2, FALSE), "")</f>
        <v/>
      </c>
    </row>
    <row r="775" spans="2:26" ht="37.799999999999997" customHeight="1">
      <c r="B775" s="250">
        <f t="shared" si="14"/>
        <v>736</v>
      </c>
      <c r="C775" s="252"/>
      <c r="D775" s="253"/>
      <c r="E775" s="253"/>
      <c r="F775" s="253"/>
      <c r="G775" s="253"/>
      <c r="H775" s="253"/>
      <c r="I775" s="253"/>
      <c r="J775" s="253"/>
      <c r="K775" s="253"/>
      <c r="L775" s="254"/>
      <c r="M775" s="256"/>
      <c r="N775" s="257"/>
      <c r="O775" s="257"/>
      <c r="P775" s="257"/>
      <c r="Q775" s="258"/>
      <c r="R775" s="259"/>
      <c r="S775" s="260"/>
      <c r="T775" s="260"/>
      <c r="U775" s="260"/>
      <c r="V775" s="261"/>
      <c r="W775" s="226"/>
      <c r="X775" s="219"/>
      <c r="Y775" s="128"/>
      <c r="Z775" s="225" t="str">
        <f>IFERROR(VLOOKUP(Y775, 【参考】数式用!$A$4:$B$54, 2, FALSE), "")</f>
        <v/>
      </c>
    </row>
    <row r="776" spans="2:26" ht="37.799999999999997" customHeight="1">
      <c r="B776" s="250">
        <f t="shared" si="14"/>
        <v>737</v>
      </c>
      <c r="C776" s="252"/>
      <c r="D776" s="253"/>
      <c r="E776" s="253"/>
      <c r="F776" s="253"/>
      <c r="G776" s="253"/>
      <c r="H776" s="253"/>
      <c r="I776" s="253"/>
      <c r="J776" s="253"/>
      <c r="K776" s="253"/>
      <c r="L776" s="254"/>
      <c r="M776" s="256"/>
      <c r="N776" s="257"/>
      <c r="O776" s="257"/>
      <c r="P776" s="257"/>
      <c r="Q776" s="258"/>
      <c r="R776" s="259"/>
      <c r="S776" s="260"/>
      <c r="T776" s="260"/>
      <c r="U776" s="260"/>
      <c r="V776" s="261"/>
      <c r="W776" s="226"/>
      <c r="X776" s="219"/>
      <c r="Y776" s="128"/>
      <c r="Z776" s="225" t="str">
        <f>IFERROR(VLOOKUP(Y776, 【参考】数式用!$A$4:$B$54, 2, FALSE), "")</f>
        <v/>
      </c>
    </row>
    <row r="777" spans="2:26" ht="37.799999999999997" customHeight="1">
      <c r="B777" s="250">
        <f t="shared" si="14"/>
        <v>738</v>
      </c>
      <c r="C777" s="252"/>
      <c r="D777" s="253"/>
      <c r="E777" s="253"/>
      <c r="F777" s="253"/>
      <c r="G777" s="253"/>
      <c r="H777" s="253"/>
      <c r="I777" s="253"/>
      <c r="J777" s="253"/>
      <c r="K777" s="253"/>
      <c r="L777" s="254"/>
      <c r="M777" s="256"/>
      <c r="N777" s="257"/>
      <c r="O777" s="257"/>
      <c r="P777" s="257"/>
      <c r="Q777" s="258"/>
      <c r="R777" s="259"/>
      <c r="S777" s="260"/>
      <c r="T777" s="260"/>
      <c r="U777" s="260"/>
      <c r="V777" s="261"/>
      <c r="W777" s="226"/>
      <c r="X777" s="219"/>
      <c r="Y777" s="128"/>
      <c r="Z777" s="225" t="str">
        <f>IFERROR(VLOOKUP(Y777, 【参考】数式用!$A$4:$B$54, 2, FALSE), "")</f>
        <v/>
      </c>
    </row>
    <row r="778" spans="2:26" ht="37.799999999999997" customHeight="1">
      <c r="B778" s="250">
        <f t="shared" si="14"/>
        <v>739</v>
      </c>
      <c r="C778" s="252"/>
      <c r="D778" s="253"/>
      <c r="E778" s="253"/>
      <c r="F778" s="253"/>
      <c r="G778" s="253"/>
      <c r="H778" s="253"/>
      <c r="I778" s="253"/>
      <c r="J778" s="253"/>
      <c r="K778" s="253"/>
      <c r="L778" s="254"/>
      <c r="M778" s="256"/>
      <c r="N778" s="257"/>
      <c r="O778" s="257"/>
      <c r="P778" s="257"/>
      <c r="Q778" s="258"/>
      <c r="R778" s="259"/>
      <c r="S778" s="260"/>
      <c r="T778" s="260"/>
      <c r="U778" s="260"/>
      <c r="V778" s="261"/>
      <c r="W778" s="226"/>
      <c r="X778" s="219"/>
      <c r="Y778" s="128"/>
      <c r="Z778" s="225" t="str">
        <f>IFERROR(VLOOKUP(Y778, 【参考】数式用!$A$4:$B$54, 2, FALSE), "")</f>
        <v/>
      </c>
    </row>
    <row r="779" spans="2:26" ht="37.799999999999997" customHeight="1">
      <c r="B779" s="250">
        <f t="shared" si="14"/>
        <v>740</v>
      </c>
      <c r="C779" s="252"/>
      <c r="D779" s="253"/>
      <c r="E779" s="253"/>
      <c r="F779" s="253"/>
      <c r="G779" s="253"/>
      <c r="H779" s="253"/>
      <c r="I779" s="253"/>
      <c r="J779" s="253"/>
      <c r="K779" s="253"/>
      <c r="L779" s="254"/>
      <c r="M779" s="256"/>
      <c r="N779" s="257"/>
      <c r="O779" s="257"/>
      <c r="P779" s="257"/>
      <c r="Q779" s="258"/>
      <c r="R779" s="259"/>
      <c r="S779" s="260"/>
      <c r="T779" s="260"/>
      <c r="U779" s="260"/>
      <c r="V779" s="261"/>
      <c r="W779" s="226"/>
      <c r="X779" s="219"/>
      <c r="Y779" s="128"/>
      <c r="Z779" s="225" t="str">
        <f>IFERROR(VLOOKUP(Y779, 【参考】数式用!$A$4:$B$54, 2, FALSE), "")</f>
        <v/>
      </c>
    </row>
    <row r="780" spans="2:26" ht="37.799999999999997" customHeight="1">
      <c r="B780" s="250">
        <f t="shared" si="14"/>
        <v>741</v>
      </c>
      <c r="C780" s="252"/>
      <c r="D780" s="253"/>
      <c r="E780" s="253"/>
      <c r="F780" s="253"/>
      <c r="G780" s="253"/>
      <c r="H780" s="253"/>
      <c r="I780" s="253"/>
      <c r="J780" s="253"/>
      <c r="K780" s="253"/>
      <c r="L780" s="254"/>
      <c r="M780" s="256"/>
      <c r="N780" s="257"/>
      <c r="O780" s="257"/>
      <c r="P780" s="257"/>
      <c r="Q780" s="258"/>
      <c r="R780" s="259"/>
      <c r="S780" s="260"/>
      <c r="T780" s="260"/>
      <c r="U780" s="260"/>
      <c r="V780" s="261"/>
      <c r="W780" s="226"/>
      <c r="X780" s="219"/>
      <c r="Y780" s="128"/>
      <c r="Z780" s="225" t="str">
        <f>IFERROR(VLOOKUP(Y780, 【参考】数式用!$A$4:$B$54, 2, FALSE), "")</f>
        <v/>
      </c>
    </row>
    <row r="781" spans="2:26" ht="37.799999999999997" customHeight="1">
      <c r="B781" s="250">
        <f t="shared" si="14"/>
        <v>742</v>
      </c>
      <c r="C781" s="252"/>
      <c r="D781" s="253"/>
      <c r="E781" s="253"/>
      <c r="F781" s="253"/>
      <c r="G781" s="253"/>
      <c r="H781" s="253"/>
      <c r="I781" s="253"/>
      <c r="J781" s="253"/>
      <c r="K781" s="253"/>
      <c r="L781" s="254"/>
      <c r="M781" s="256"/>
      <c r="N781" s="257"/>
      <c r="O781" s="257"/>
      <c r="P781" s="257"/>
      <c r="Q781" s="258"/>
      <c r="R781" s="259"/>
      <c r="S781" s="260"/>
      <c r="T781" s="260"/>
      <c r="U781" s="260"/>
      <c r="V781" s="261"/>
      <c r="W781" s="226"/>
      <c r="X781" s="219"/>
      <c r="Y781" s="128"/>
      <c r="Z781" s="225" t="str">
        <f>IFERROR(VLOOKUP(Y781, 【参考】数式用!$A$4:$B$54, 2, FALSE), "")</f>
        <v/>
      </c>
    </row>
    <row r="782" spans="2:26" ht="37.799999999999997" customHeight="1">
      <c r="B782" s="250">
        <f t="shared" si="14"/>
        <v>743</v>
      </c>
      <c r="C782" s="252"/>
      <c r="D782" s="253"/>
      <c r="E782" s="253"/>
      <c r="F782" s="253"/>
      <c r="G782" s="253"/>
      <c r="H782" s="253"/>
      <c r="I782" s="253"/>
      <c r="J782" s="253"/>
      <c r="K782" s="253"/>
      <c r="L782" s="254"/>
      <c r="M782" s="256"/>
      <c r="N782" s="257"/>
      <c r="O782" s="257"/>
      <c r="P782" s="257"/>
      <c r="Q782" s="258"/>
      <c r="R782" s="259"/>
      <c r="S782" s="260"/>
      <c r="T782" s="260"/>
      <c r="U782" s="260"/>
      <c r="V782" s="261"/>
      <c r="W782" s="226"/>
      <c r="X782" s="219"/>
      <c r="Y782" s="128"/>
      <c r="Z782" s="225" t="str">
        <f>IFERROR(VLOOKUP(Y782, 【参考】数式用!$A$4:$B$54, 2, FALSE), "")</f>
        <v/>
      </c>
    </row>
    <row r="783" spans="2:26" ht="37.799999999999997" customHeight="1">
      <c r="B783" s="250">
        <f t="shared" si="14"/>
        <v>744</v>
      </c>
      <c r="C783" s="252"/>
      <c r="D783" s="253"/>
      <c r="E783" s="253"/>
      <c r="F783" s="253"/>
      <c r="G783" s="253"/>
      <c r="H783" s="253"/>
      <c r="I783" s="253"/>
      <c r="J783" s="253"/>
      <c r="K783" s="253"/>
      <c r="L783" s="254"/>
      <c r="M783" s="256"/>
      <c r="N783" s="257"/>
      <c r="O783" s="257"/>
      <c r="P783" s="257"/>
      <c r="Q783" s="258"/>
      <c r="R783" s="259"/>
      <c r="S783" s="260"/>
      <c r="T783" s="260"/>
      <c r="U783" s="260"/>
      <c r="V783" s="261"/>
      <c r="W783" s="226"/>
      <c r="X783" s="219"/>
      <c r="Y783" s="128"/>
      <c r="Z783" s="225" t="str">
        <f>IFERROR(VLOOKUP(Y783, 【参考】数式用!$A$4:$B$54, 2, FALSE), "")</f>
        <v/>
      </c>
    </row>
    <row r="784" spans="2:26" ht="37.799999999999997" customHeight="1">
      <c r="B784" s="250">
        <f t="shared" si="14"/>
        <v>745</v>
      </c>
      <c r="C784" s="252"/>
      <c r="D784" s="253"/>
      <c r="E784" s="253"/>
      <c r="F784" s="253"/>
      <c r="G784" s="253"/>
      <c r="H784" s="253"/>
      <c r="I784" s="253"/>
      <c r="J784" s="253"/>
      <c r="K784" s="253"/>
      <c r="L784" s="254"/>
      <c r="M784" s="255"/>
      <c r="N784" s="255"/>
      <c r="O784" s="255"/>
      <c r="P784" s="255"/>
      <c r="Q784" s="255"/>
      <c r="R784" s="255"/>
      <c r="S784" s="255"/>
      <c r="T784" s="255"/>
      <c r="U784" s="255"/>
      <c r="V784" s="255"/>
      <c r="W784" s="126"/>
      <c r="X784" s="219"/>
      <c r="Y784" s="128"/>
      <c r="Z784" s="225" t="str">
        <f>IFERROR(VLOOKUP(Y784, 【参考】数式用!$A$4:$B$54, 2, FALSE), "")</f>
        <v/>
      </c>
    </row>
    <row r="785" spans="2:26" ht="37.799999999999997" customHeight="1">
      <c r="B785" s="250">
        <f t="shared" si="14"/>
        <v>746</v>
      </c>
      <c r="C785" s="252"/>
      <c r="D785" s="253"/>
      <c r="E785" s="253"/>
      <c r="F785" s="253"/>
      <c r="G785" s="253"/>
      <c r="H785" s="253"/>
      <c r="I785" s="253"/>
      <c r="J785" s="253"/>
      <c r="K785" s="253"/>
      <c r="L785" s="254"/>
      <c r="M785" s="255"/>
      <c r="N785" s="255"/>
      <c r="O785" s="255"/>
      <c r="P785" s="255"/>
      <c r="Q785" s="255"/>
      <c r="R785" s="255"/>
      <c r="S785" s="255"/>
      <c r="T785" s="255"/>
      <c r="U785" s="255"/>
      <c r="V785" s="255"/>
      <c r="W785" s="126"/>
      <c r="X785" s="219"/>
      <c r="Y785" s="128"/>
      <c r="Z785" s="225" t="str">
        <f>IFERROR(VLOOKUP(Y785, 【参考】数式用!$A$4:$B$54, 2, FALSE), "")</f>
        <v/>
      </c>
    </row>
    <row r="786" spans="2:26" ht="37.799999999999997" customHeight="1">
      <c r="B786" s="250">
        <f t="shared" si="14"/>
        <v>747</v>
      </c>
      <c r="C786" s="252"/>
      <c r="D786" s="253"/>
      <c r="E786" s="253"/>
      <c r="F786" s="253"/>
      <c r="G786" s="253"/>
      <c r="H786" s="253"/>
      <c r="I786" s="253"/>
      <c r="J786" s="253"/>
      <c r="K786" s="253"/>
      <c r="L786" s="254"/>
      <c r="M786" s="255"/>
      <c r="N786" s="255"/>
      <c r="O786" s="255"/>
      <c r="P786" s="255"/>
      <c r="Q786" s="255"/>
      <c r="R786" s="255"/>
      <c r="S786" s="255"/>
      <c r="T786" s="255"/>
      <c r="U786" s="255"/>
      <c r="V786" s="255"/>
      <c r="W786" s="126"/>
      <c r="X786" s="219"/>
      <c r="Y786" s="128"/>
      <c r="Z786" s="225" t="str">
        <f>IFERROR(VLOOKUP(Y786, 【参考】数式用!$A$4:$B$54, 2, FALSE), "")</f>
        <v/>
      </c>
    </row>
    <row r="787" spans="2:26" ht="37.799999999999997" customHeight="1">
      <c r="B787" s="250">
        <f t="shared" si="14"/>
        <v>748</v>
      </c>
      <c r="C787" s="252"/>
      <c r="D787" s="253"/>
      <c r="E787" s="253"/>
      <c r="F787" s="253"/>
      <c r="G787" s="253"/>
      <c r="H787" s="253"/>
      <c r="I787" s="253"/>
      <c r="J787" s="253"/>
      <c r="K787" s="253"/>
      <c r="L787" s="254"/>
      <c r="M787" s="255"/>
      <c r="N787" s="255"/>
      <c r="O787" s="255"/>
      <c r="P787" s="255"/>
      <c r="Q787" s="255"/>
      <c r="R787" s="255"/>
      <c r="S787" s="255"/>
      <c r="T787" s="255"/>
      <c r="U787" s="255"/>
      <c r="V787" s="255"/>
      <c r="W787" s="126"/>
      <c r="X787" s="219"/>
      <c r="Y787" s="128"/>
      <c r="Z787" s="225" t="str">
        <f>IFERROR(VLOOKUP(Y787, 【参考】数式用!$A$4:$B$54, 2, FALSE), "")</f>
        <v/>
      </c>
    </row>
    <row r="788" spans="2:26" ht="37.799999999999997" customHeight="1">
      <c r="B788" s="250">
        <f t="shared" si="14"/>
        <v>749</v>
      </c>
      <c r="C788" s="252"/>
      <c r="D788" s="253"/>
      <c r="E788" s="253"/>
      <c r="F788" s="253"/>
      <c r="G788" s="253"/>
      <c r="H788" s="253"/>
      <c r="I788" s="253"/>
      <c r="J788" s="253"/>
      <c r="K788" s="253"/>
      <c r="L788" s="254"/>
      <c r="M788" s="255"/>
      <c r="N788" s="255"/>
      <c r="O788" s="255"/>
      <c r="P788" s="255"/>
      <c r="Q788" s="255"/>
      <c r="R788" s="255"/>
      <c r="S788" s="255"/>
      <c r="T788" s="255"/>
      <c r="U788" s="255"/>
      <c r="V788" s="255"/>
      <c r="W788" s="126"/>
      <c r="X788" s="219"/>
      <c r="Y788" s="128"/>
      <c r="Z788" s="225" t="str">
        <f>IFERROR(VLOOKUP(Y788, 【参考】数式用!$A$4:$B$54, 2, FALSE), "")</f>
        <v/>
      </c>
    </row>
    <row r="789" spans="2:26" ht="37.799999999999997" customHeight="1">
      <c r="B789" s="250">
        <f t="shared" si="14"/>
        <v>750</v>
      </c>
      <c r="C789" s="252"/>
      <c r="D789" s="253"/>
      <c r="E789" s="253"/>
      <c r="F789" s="253"/>
      <c r="G789" s="253"/>
      <c r="H789" s="253"/>
      <c r="I789" s="253"/>
      <c r="J789" s="253"/>
      <c r="K789" s="253"/>
      <c r="L789" s="254"/>
      <c r="M789" s="255"/>
      <c r="N789" s="255"/>
      <c r="O789" s="255"/>
      <c r="P789" s="255"/>
      <c r="Q789" s="255"/>
      <c r="R789" s="255"/>
      <c r="S789" s="255"/>
      <c r="T789" s="255"/>
      <c r="U789" s="255"/>
      <c r="V789" s="255"/>
      <c r="W789" s="126"/>
      <c r="X789" s="219"/>
      <c r="Y789" s="128"/>
      <c r="Z789" s="225" t="str">
        <f>IFERROR(VLOOKUP(Y789, 【参考】数式用!$A$4:$B$54, 2, FALSE), "")</f>
        <v/>
      </c>
    </row>
    <row r="790" spans="2:26" ht="37.799999999999997" customHeight="1">
      <c r="B790" s="250">
        <f t="shared" si="14"/>
        <v>751</v>
      </c>
      <c r="C790" s="252"/>
      <c r="D790" s="253"/>
      <c r="E790" s="253"/>
      <c r="F790" s="253"/>
      <c r="G790" s="253"/>
      <c r="H790" s="253"/>
      <c r="I790" s="253"/>
      <c r="J790" s="253"/>
      <c r="K790" s="253"/>
      <c r="L790" s="254"/>
      <c r="M790" s="255"/>
      <c r="N790" s="255"/>
      <c r="O790" s="255"/>
      <c r="P790" s="255"/>
      <c r="Q790" s="255"/>
      <c r="R790" s="255"/>
      <c r="S790" s="255"/>
      <c r="T790" s="255"/>
      <c r="U790" s="255"/>
      <c r="V790" s="255"/>
      <c r="W790" s="126"/>
      <c r="X790" s="219"/>
      <c r="Y790" s="128"/>
      <c r="Z790" s="225" t="str">
        <f>IFERROR(VLOOKUP(Y790, 【参考】数式用!$A$4:$B$54, 2, FALSE), "")</f>
        <v/>
      </c>
    </row>
    <row r="791" spans="2:26" ht="37.799999999999997" customHeight="1">
      <c r="B791" s="250">
        <f t="shared" si="14"/>
        <v>752</v>
      </c>
      <c r="C791" s="252"/>
      <c r="D791" s="253"/>
      <c r="E791" s="253"/>
      <c r="F791" s="253"/>
      <c r="G791" s="253"/>
      <c r="H791" s="253"/>
      <c r="I791" s="253"/>
      <c r="J791" s="253"/>
      <c r="K791" s="253"/>
      <c r="L791" s="254"/>
      <c r="M791" s="255"/>
      <c r="N791" s="255"/>
      <c r="O791" s="255"/>
      <c r="P791" s="255"/>
      <c r="Q791" s="255"/>
      <c r="R791" s="255"/>
      <c r="S791" s="255"/>
      <c r="T791" s="255"/>
      <c r="U791" s="255"/>
      <c r="V791" s="255"/>
      <c r="W791" s="126"/>
      <c r="X791" s="219"/>
      <c r="Y791" s="128"/>
      <c r="Z791" s="225" t="str">
        <f>IFERROR(VLOOKUP(Y791, 【参考】数式用!$A$4:$B$54, 2, FALSE), "")</f>
        <v/>
      </c>
    </row>
    <row r="792" spans="2:26" ht="37.799999999999997" customHeight="1">
      <c r="B792" s="250">
        <f t="shared" si="14"/>
        <v>753</v>
      </c>
      <c r="C792" s="252"/>
      <c r="D792" s="253"/>
      <c r="E792" s="253"/>
      <c r="F792" s="253"/>
      <c r="G792" s="253"/>
      <c r="H792" s="253"/>
      <c r="I792" s="253"/>
      <c r="J792" s="253"/>
      <c r="K792" s="253"/>
      <c r="L792" s="254"/>
      <c r="M792" s="255"/>
      <c r="N792" s="255"/>
      <c r="O792" s="255"/>
      <c r="P792" s="255"/>
      <c r="Q792" s="255"/>
      <c r="R792" s="255"/>
      <c r="S792" s="255"/>
      <c r="T792" s="255"/>
      <c r="U792" s="255"/>
      <c r="V792" s="255"/>
      <c r="W792" s="126"/>
      <c r="X792" s="219"/>
      <c r="Y792" s="128"/>
      <c r="Z792" s="225" t="str">
        <f>IFERROR(VLOOKUP(Y792, 【参考】数式用!$A$4:$B$54, 2, FALSE), "")</f>
        <v/>
      </c>
    </row>
    <row r="793" spans="2:26" ht="37.799999999999997" customHeight="1">
      <c r="B793" s="250">
        <f t="shared" si="14"/>
        <v>754</v>
      </c>
      <c r="C793" s="252"/>
      <c r="D793" s="253"/>
      <c r="E793" s="253"/>
      <c r="F793" s="253"/>
      <c r="G793" s="253"/>
      <c r="H793" s="253"/>
      <c r="I793" s="253"/>
      <c r="J793" s="253"/>
      <c r="K793" s="253"/>
      <c r="L793" s="254"/>
      <c r="M793" s="255"/>
      <c r="N793" s="255"/>
      <c r="O793" s="255"/>
      <c r="P793" s="255"/>
      <c r="Q793" s="255"/>
      <c r="R793" s="255"/>
      <c r="S793" s="255"/>
      <c r="T793" s="255"/>
      <c r="U793" s="255"/>
      <c r="V793" s="255"/>
      <c r="W793" s="126"/>
      <c r="X793" s="219"/>
      <c r="Y793" s="128"/>
      <c r="Z793" s="225" t="str">
        <f>IFERROR(VLOOKUP(Y793, 【参考】数式用!$A$4:$B$54, 2, FALSE), "")</f>
        <v/>
      </c>
    </row>
    <row r="794" spans="2:26" ht="37.799999999999997" customHeight="1">
      <c r="B794" s="250">
        <f t="shared" si="14"/>
        <v>755</v>
      </c>
      <c r="C794" s="252"/>
      <c r="D794" s="253"/>
      <c r="E794" s="253"/>
      <c r="F794" s="253"/>
      <c r="G794" s="253"/>
      <c r="H794" s="253"/>
      <c r="I794" s="253"/>
      <c r="J794" s="253"/>
      <c r="K794" s="253"/>
      <c r="L794" s="254"/>
      <c r="M794" s="255"/>
      <c r="N794" s="255"/>
      <c r="O794" s="255"/>
      <c r="P794" s="255"/>
      <c r="Q794" s="255"/>
      <c r="R794" s="255"/>
      <c r="S794" s="255"/>
      <c r="T794" s="255"/>
      <c r="U794" s="255"/>
      <c r="V794" s="255"/>
      <c r="W794" s="126"/>
      <c r="X794" s="219"/>
      <c r="Y794" s="128"/>
      <c r="Z794" s="225" t="str">
        <f>IFERROR(VLOOKUP(Y794, 【参考】数式用!$A$4:$B$54, 2, FALSE), "")</f>
        <v/>
      </c>
    </row>
    <row r="795" spans="2:26" ht="37.799999999999997" customHeight="1">
      <c r="B795" s="250">
        <f t="shared" si="14"/>
        <v>756</v>
      </c>
      <c r="C795" s="252"/>
      <c r="D795" s="253"/>
      <c r="E795" s="253"/>
      <c r="F795" s="253"/>
      <c r="G795" s="253"/>
      <c r="H795" s="253"/>
      <c r="I795" s="253"/>
      <c r="J795" s="253"/>
      <c r="K795" s="253"/>
      <c r="L795" s="254"/>
      <c r="M795" s="255"/>
      <c r="N795" s="255"/>
      <c r="O795" s="255"/>
      <c r="P795" s="255"/>
      <c r="Q795" s="255"/>
      <c r="R795" s="255"/>
      <c r="S795" s="255"/>
      <c r="T795" s="255"/>
      <c r="U795" s="255"/>
      <c r="V795" s="255"/>
      <c r="W795" s="126"/>
      <c r="X795" s="219"/>
      <c r="Y795" s="128"/>
      <c r="Z795" s="225" t="str">
        <f>IFERROR(VLOOKUP(Y795, 【参考】数式用!$A$4:$B$54, 2, FALSE), "")</f>
        <v/>
      </c>
    </row>
    <row r="796" spans="2:26" ht="37.799999999999997" customHeight="1">
      <c r="B796" s="250">
        <f t="shared" si="14"/>
        <v>757</v>
      </c>
      <c r="C796" s="252"/>
      <c r="D796" s="253"/>
      <c r="E796" s="253"/>
      <c r="F796" s="253"/>
      <c r="G796" s="253"/>
      <c r="H796" s="253"/>
      <c r="I796" s="253"/>
      <c r="J796" s="253"/>
      <c r="K796" s="253"/>
      <c r="L796" s="254"/>
      <c r="M796" s="255"/>
      <c r="N796" s="255"/>
      <c r="O796" s="255"/>
      <c r="P796" s="255"/>
      <c r="Q796" s="255"/>
      <c r="R796" s="255"/>
      <c r="S796" s="255"/>
      <c r="T796" s="255"/>
      <c r="U796" s="255"/>
      <c r="V796" s="255"/>
      <c r="W796" s="126"/>
      <c r="X796" s="219"/>
      <c r="Y796" s="128"/>
      <c r="Z796" s="225" t="str">
        <f>IFERROR(VLOOKUP(Y796, 【参考】数式用!$A$4:$B$54, 2, FALSE), "")</f>
        <v/>
      </c>
    </row>
    <row r="797" spans="2:26" ht="37.799999999999997" customHeight="1">
      <c r="B797" s="250">
        <f t="shared" si="14"/>
        <v>758</v>
      </c>
      <c r="C797" s="252"/>
      <c r="D797" s="253"/>
      <c r="E797" s="253"/>
      <c r="F797" s="253"/>
      <c r="G797" s="253"/>
      <c r="H797" s="253"/>
      <c r="I797" s="253"/>
      <c r="J797" s="253"/>
      <c r="K797" s="253"/>
      <c r="L797" s="254"/>
      <c r="M797" s="255"/>
      <c r="N797" s="255"/>
      <c r="O797" s="255"/>
      <c r="P797" s="255"/>
      <c r="Q797" s="255"/>
      <c r="R797" s="255"/>
      <c r="S797" s="255"/>
      <c r="T797" s="255"/>
      <c r="U797" s="255"/>
      <c r="V797" s="255"/>
      <c r="W797" s="126"/>
      <c r="X797" s="219"/>
      <c r="Y797" s="128"/>
      <c r="Z797" s="225" t="str">
        <f>IFERROR(VLOOKUP(Y797, 【参考】数式用!$A$4:$B$54, 2, FALSE), "")</f>
        <v/>
      </c>
    </row>
    <row r="798" spans="2:26" ht="37.799999999999997" customHeight="1">
      <c r="B798" s="250">
        <f t="shared" si="14"/>
        <v>759</v>
      </c>
      <c r="C798" s="252"/>
      <c r="D798" s="253"/>
      <c r="E798" s="253"/>
      <c r="F798" s="253"/>
      <c r="G798" s="253"/>
      <c r="H798" s="253"/>
      <c r="I798" s="253"/>
      <c r="J798" s="253"/>
      <c r="K798" s="253"/>
      <c r="L798" s="254"/>
      <c r="M798" s="255"/>
      <c r="N798" s="255"/>
      <c r="O798" s="255"/>
      <c r="P798" s="255"/>
      <c r="Q798" s="255"/>
      <c r="R798" s="255"/>
      <c r="S798" s="255"/>
      <c r="T798" s="255"/>
      <c r="U798" s="255"/>
      <c r="V798" s="255"/>
      <c r="W798" s="126"/>
      <c r="X798" s="219"/>
      <c r="Y798" s="128"/>
      <c r="Z798" s="225" t="str">
        <f>IFERROR(VLOOKUP(Y798, 【参考】数式用!$A$4:$B$54, 2, FALSE), "")</f>
        <v/>
      </c>
    </row>
    <row r="799" spans="2:26" ht="37.799999999999997" customHeight="1">
      <c r="B799" s="250">
        <f t="shared" ref="B799:B831" si="15">B798+1</f>
        <v>760</v>
      </c>
      <c r="C799" s="252"/>
      <c r="D799" s="253"/>
      <c r="E799" s="253"/>
      <c r="F799" s="253"/>
      <c r="G799" s="253"/>
      <c r="H799" s="253"/>
      <c r="I799" s="253"/>
      <c r="J799" s="253"/>
      <c r="K799" s="253"/>
      <c r="L799" s="254"/>
      <c r="M799" s="255"/>
      <c r="N799" s="255"/>
      <c r="O799" s="255"/>
      <c r="P799" s="255"/>
      <c r="Q799" s="255"/>
      <c r="R799" s="255"/>
      <c r="S799" s="255"/>
      <c r="T799" s="255"/>
      <c r="U799" s="255"/>
      <c r="V799" s="255"/>
      <c r="W799" s="126"/>
      <c r="X799" s="219"/>
      <c r="Y799" s="128"/>
      <c r="Z799" s="225" t="str">
        <f>IFERROR(VLOOKUP(Y799, 【参考】数式用!$A$4:$B$54, 2, FALSE), "")</f>
        <v/>
      </c>
    </row>
    <row r="800" spans="2:26" ht="37.799999999999997" customHeight="1">
      <c r="B800" s="250">
        <f t="shared" si="15"/>
        <v>761</v>
      </c>
      <c r="C800" s="252"/>
      <c r="D800" s="253"/>
      <c r="E800" s="253"/>
      <c r="F800" s="253"/>
      <c r="G800" s="253"/>
      <c r="H800" s="253"/>
      <c r="I800" s="253"/>
      <c r="J800" s="253"/>
      <c r="K800" s="253"/>
      <c r="L800" s="254"/>
      <c r="M800" s="255"/>
      <c r="N800" s="255"/>
      <c r="O800" s="255"/>
      <c r="P800" s="255"/>
      <c r="Q800" s="255"/>
      <c r="R800" s="255"/>
      <c r="S800" s="255"/>
      <c r="T800" s="255"/>
      <c r="U800" s="255"/>
      <c r="V800" s="255"/>
      <c r="W800" s="126"/>
      <c r="X800" s="219"/>
      <c r="Y800" s="128"/>
      <c r="Z800" s="225" t="str">
        <f>IFERROR(VLOOKUP(Y800, 【参考】数式用!$A$4:$B$54, 2, FALSE), "")</f>
        <v/>
      </c>
    </row>
    <row r="801" spans="2:26" ht="37.799999999999997" customHeight="1">
      <c r="B801" s="250">
        <f t="shared" si="15"/>
        <v>762</v>
      </c>
      <c r="C801" s="252"/>
      <c r="D801" s="253"/>
      <c r="E801" s="253"/>
      <c r="F801" s="253"/>
      <c r="G801" s="253"/>
      <c r="H801" s="253"/>
      <c r="I801" s="253"/>
      <c r="J801" s="253"/>
      <c r="K801" s="253"/>
      <c r="L801" s="254"/>
      <c r="M801" s="255"/>
      <c r="N801" s="255"/>
      <c r="O801" s="255"/>
      <c r="P801" s="255"/>
      <c r="Q801" s="255"/>
      <c r="R801" s="255"/>
      <c r="S801" s="255"/>
      <c r="T801" s="255"/>
      <c r="U801" s="255"/>
      <c r="V801" s="255"/>
      <c r="W801" s="126"/>
      <c r="X801" s="219"/>
      <c r="Y801" s="128"/>
      <c r="Z801" s="225" t="str">
        <f>IFERROR(VLOOKUP(Y801, 【参考】数式用!$A$4:$B$54, 2, FALSE), "")</f>
        <v/>
      </c>
    </row>
    <row r="802" spans="2:26" ht="37.799999999999997" customHeight="1">
      <c r="B802" s="250">
        <f t="shared" si="15"/>
        <v>763</v>
      </c>
      <c r="C802" s="252"/>
      <c r="D802" s="253"/>
      <c r="E802" s="253"/>
      <c r="F802" s="253"/>
      <c r="G802" s="253"/>
      <c r="H802" s="253"/>
      <c r="I802" s="253"/>
      <c r="J802" s="253"/>
      <c r="K802" s="253"/>
      <c r="L802" s="254"/>
      <c r="M802" s="255"/>
      <c r="N802" s="255"/>
      <c r="O802" s="255"/>
      <c r="P802" s="255"/>
      <c r="Q802" s="255"/>
      <c r="R802" s="255"/>
      <c r="S802" s="255"/>
      <c r="T802" s="255"/>
      <c r="U802" s="255"/>
      <c r="V802" s="255"/>
      <c r="W802" s="126"/>
      <c r="X802" s="219"/>
      <c r="Y802" s="128"/>
      <c r="Z802" s="225" t="str">
        <f>IFERROR(VLOOKUP(Y802, 【参考】数式用!$A$4:$B$54, 2, FALSE), "")</f>
        <v/>
      </c>
    </row>
    <row r="803" spans="2:26" ht="37.799999999999997" customHeight="1">
      <c r="B803" s="250">
        <f t="shared" si="15"/>
        <v>764</v>
      </c>
      <c r="C803" s="252"/>
      <c r="D803" s="253"/>
      <c r="E803" s="253"/>
      <c r="F803" s="253"/>
      <c r="G803" s="253"/>
      <c r="H803" s="253"/>
      <c r="I803" s="253"/>
      <c r="J803" s="253"/>
      <c r="K803" s="253"/>
      <c r="L803" s="254"/>
      <c r="M803" s="255"/>
      <c r="N803" s="255"/>
      <c r="O803" s="255"/>
      <c r="P803" s="255"/>
      <c r="Q803" s="255"/>
      <c r="R803" s="255"/>
      <c r="S803" s="255"/>
      <c r="T803" s="255"/>
      <c r="U803" s="255"/>
      <c r="V803" s="255"/>
      <c r="W803" s="126"/>
      <c r="X803" s="219"/>
      <c r="Y803" s="128"/>
      <c r="Z803" s="225" t="str">
        <f>IFERROR(VLOOKUP(Y803, 【参考】数式用!$A$4:$B$54, 2, FALSE), "")</f>
        <v/>
      </c>
    </row>
    <row r="804" spans="2:26" ht="37.799999999999997" customHeight="1">
      <c r="B804" s="250">
        <f t="shared" si="15"/>
        <v>765</v>
      </c>
      <c r="C804" s="252"/>
      <c r="D804" s="253"/>
      <c r="E804" s="253"/>
      <c r="F804" s="253"/>
      <c r="G804" s="253"/>
      <c r="H804" s="253"/>
      <c r="I804" s="253"/>
      <c r="J804" s="253"/>
      <c r="K804" s="253"/>
      <c r="L804" s="254"/>
      <c r="M804" s="255"/>
      <c r="N804" s="255"/>
      <c r="O804" s="255"/>
      <c r="P804" s="255"/>
      <c r="Q804" s="255"/>
      <c r="R804" s="255"/>
      <c r="S804" s="255"/>
      <c r="T804" s="255"/>
      <c r="U804" s="255"/>
      <c r="V804" s="255"/>
      <c r="W804" s="126"/>
      <c r="X804" s="219"/>
      <c r="Y804" s="128"/>
      <c r="Z804" s="225" t="str">
        <f>IFERROR(VLOOKUP(Y804, 【参考】数式用!$A$4:$B$54, 2, FALSE), "")</f>
        <v/>
      </c>
    </row>
    <row r="805" spans="2:26" ht="37.799999999999997" customHeight="1">
      <c r="B805" s="250">
        <f t="shared" si="15"/>
        <v>766</v>
      </c>
      <c r="C805" s="252"/>
      <c r="D805" s="253"/>
      <c r="E805" s="253"/>
      <c r="F805" s="253"/>
      <c r="G805" s="253"/>
      <c r="H805" s="253"/>
      <c r="I805" s="253"/>
      <c r="J805" s="253"/>
      <c r="K805" s="253"/>
      <c r="L805" s="254"/>
      <c r="M805" s="255"/>
      <c r="N805" s="255"/>
      <c r="O805" s="255"/>
      <c r="P805" s="255"/>
      <c r="Q805" s="255"/>
      <c r="R805" s="255"/>
      <c r="S805" s="255"/>
      <c r="T805" s="255"/>
      <c r="U805" s="255"/>
      <c r="V805" s="255"/>
      <c r="W805" s="126"/>
      <c r="X805" s="219"/>
      <c r="Y805" s="128"/>
      <c r="Z805" s="225" t="str">
        <f>IFERROR(VLOOKUP(Y805, 【参考】数式用!$A$4:$B$54, 2, FALSE), "")</f>
        <v/>
      </c>
    </row>
    <row r="806" spans="2:26" ht="37.799999999999997" customHeight="1">
      <c r="B806" s="250">
        <f t="shared" si="15"/>
        <v>767</v>
      </c>
      <c r="C806" s="252"/>
      <c r="D806" s="253"/>
      <c r="E806" s="253"/>
      <c r="F806" s="253"/>
      <c r="G806" s="253"/>
      <c r="H806" s="253"/>
      <c r="I806" s="253"/>
      <c r="J806" s="253"/>
      <c r="K806" s="253"/>
      <c r="L806" s="254"/>
      <c r="M806" s="255"/>
      <c r="N806" s="255"/>
      <c r="O806" s="255"/>
      <c r="P806" s="255"/>
      <c r="Q806" s="255"/>
      <c r="R806" s="255"/>
      <c r="S806" s="255"/>
      <c r="T806" s="255"/>
      <c r="U806" s="255"/>
      <c r="V806" s="255"/>
      <c r="W806" s="126"/>
      <c r="X806" s="219"/>
      <c r="Y806" s="128"/>
      <c r="Z806" s="225" t="str">
        <f>IFERROR(VLOOKUP(Y806, 【参考】数式用!$A$4:$B$54, 2, FALSE), "")</f>
        <v/>
      </c>
    </row>
    <row r="807" spans="2:26" ht="37.799999999999997" customHeight="1">
      <c r="B807" s="250">
        <f t="shared" si="15"/>
        <v>768</v>
      </c>
      <c r="C807" s="252"/>
      <c r="D807" s="253"/>
      <c r="E807" s="253"/>
      <c r="F807" s="253"/>
      <c r="G807" s="253"/>
      <c r="H807" s="253"/>
      <c r="I807" s="253"/>
      <c r="J807" s="253"/>
      <c r="K807" s="253"/>
      <c r="L807" s="254"/>
      <c r="M807" s="255"/>
      <c r="N807" s="255"/>
      <c r="O807" s="255"/>
      <c r="P807" s="255"/>
      <c r="Q807" s="255"/>
      <c r="R807" s="255"/>
      <c r="S807" s="255"/>
      <c r="T807" s="255"/>
      <c r="U807" s="255"/>
      <c r="V807" s="255"/>
      <c r="W807" s="126"/>
      <c r="X807" s="219"/>
      <c r="Y807" s="128"/>
      <c r="Z807" s="225" t="str">
        <f>IFERROR(VLOOKUP(Y807, 【参考】数式用!$A$4:$B$54, 2, FALSE), "")</f>
        <v/>
      </c>
    </row>
    <row r="808" spans="2:26" ht="37.799999999999997" customHeight="1">
      <c r="B808" s="250">
        <f t="shared" si="15"/>
        <v>769</v>
      </c>
      <c r="C808" s="252"/>
      <c r="D808" s="253"/>
      <c r="E808" s="253"/>
      <c r="F808" s="253"/>
      <c r="G808" s="253"/>
      <c r="H808" s="253"/>
      <c r="I808" s="253"/>
      <c r="J808" s="253"/>
      <c r="K808" s="253"/>
      <c r="L808" s="254"/>
      <c r="M808" s="255"/>
      <c r="N808" s="255"/>
      <c r="O808" s="255"/>
      <c r="P808" s="255"/>
      <c r="Q808" s="255"/>
      <c r="R808" s="255"/>
      <c r="S808" s="255"/>
      <c r="T808" s="255"/>
      <c r="U808" s="255"/>
      <c r="V808" s="255"/>
      <c r="W808" s="126"/>
      <c r="X808" s="219"/>
      <c r="Y808" s="128"/>
      <c r="Z808" s="225" t="str">
        <f>IFERROR(VLOOKUP(Y808, 【参考】数式用!$A$4:$B$54, 2, FALSE), "")</f>
        <v/>
      </c>
    </row>
    <row r="809" spans="2:26" ht="37.799999999999997" customHeight="1">
      <c r="B809" s="250">
        <f t="shared" si="15"/>
        <v>770</v>
      </c>
      <c r="C809" s="252"/>
      <c r="D809" s="253"/>
      <c r="E809" s="253"/>
      <c r="F809" s="253"/>
      <c r="G809" s="253"/>
      <c r="H809" s="253"/>
      <c r="I809" s="253"/>
      <c r="J809" s="253"/>
      <c r="K809" s="253"/>
      <c r="L809" s="254"/>
      <c r="M809" s="255"/>
      <c r="N809" s="255"/>
      <c r="O809" s="255"/>
      <c r="P809" s="255"/>
      <c r="Q809" s="255"/>
      <c r="R809" s="255"/>
      <c r="S809" s="255"/>
      <c r="T809" s="255"/>
      <c r="U809" s="255"/>
      <c r="V809" s="255"/>
      <c r="W809" s="126"/>
      <c r="X809" s="219"/>
      <c r="Y809" s="128"/>
      <c r="Z809" s="225" t="str">
        <f>IFERROR(VLOOKUP(Y809, 【参考】数式用!$A$4:$B$54, 2, FALSE), "")</f>
        <v/>
      </c>
    </row>
    <row r="810" spans="2:26" ht="37.799999999999997" customHeight="1">
      <c r="B810" s="250">
        <f t="shared" si="15"/>
        <v>771</v>
      </c>
      <c r="C810" s="252"/>
      <c r="D810" s="253"/>
      <c r="E810" s="253"/>
      <c r="F810" s="253"/>
      <c r="G810" s="253"/>
      <c r="H810" s="253"/>
      <c r="I810" s="253"/>
      <c r="J810" s="253"/>
      <c r="K810" s="253"/>
      <c r="L810" s="254"/>
      <c r="M810" s="255"/>
      <c r="N810" s="255"/>
      <c r="O810" s="255"/>
      <c r="P810" s="255"/>
      <c r="Q810" s="255"/>
      <c r="R810" s="255"/>
      <c r="S810" s="255"/>
      <c r="T810" s="255"/>
      <c r="U810" s="255"/>
      <c r="V810" s="255"/>
      <c r="W810" s="126"/>
      <c r="X810" s="219"/>
      <c r="Y810" s="128"/>
      <c r="Z810" s="225" t="str">
        <f>IFERROR(VLOOKUP(Y810, 【参考】数式用!$A$4:$B$54, 2, FALSE), "")</f>
        <v/>
      </c>
    </row>
    <row r="811" spans="2:26" ht="37.799999999999997" customHeight="1">
      <c r="B811" s="250">
        <f t="shared" si="15"/>
        <v>772</v>
      </c>
      <c r="C811" s="252"/>
      <c r="D811" s="253"/>
      <c r="E811" s="253"/>
      <c r="F811" s="253"/>
      <c r="G811" s="253"/>
      <c r="H811" s="253"/>
      <c r="I811" s="253"/>
      <c r="J811" s="253"/>
      <c r="K811" s="253"/>
      <c r="L811" s="254"/>
      <c r="M811" s="255"/>
      <c r="N811" s="255"/>
      <c r="O811" s="255"/>
      <c r="P811" s="255"/>
      <c r="Q811" s="255"/>
      <c r="R811" s="255"/>
      <c r="S811" s="255"/>
      <c r="T811" s="255"/>
      <c r="U811" s="255"/>
      <c r="V811" s="255"/>
      <c r="W811" s="126"/>
      <c r="X811" s="219"/>
      <c r="Y811" s="128"/>
      <c r="Z811" s="225" t="str">
        <f>IFERROR(VLOOKUP(Y811, 【参考】数式用!$A$4:$B$54, 2, FALSE), "")</f>
        <v/>
      </c>
    </row>
    <row r="812" spans="2:26" ht="37.799999999999997" customHeight="1">
      <c r="B812" s="250">
        <f t="shared" si="15"/>
        <v>773</v>
      </c>
      <c r="C812" s="252"/>
      <c r="D812" s="253"/>
      <c r="E812" s="253"/>
      <c r="F812" s="253"/>
      <c r="G812" s="253"/>
      <c r="H812" s="253"/>
      <c r="I812" s="253"/>
      <c r="J812" s="253"/>
      <c r="K812" s="253"/>
      <c r="L812" s="254"/>
      <c r="M812" s="255"/>
      <c r="N812" s="255"/>
      <c r="O812" s="255"/>
      <c r="P812" s="255"/>
      <c r="Q812" s="255"/>
      <c r="R812" s="255"/>
      <c r="S812" s="255"/>
      <c r="T812" s="255"/>
      <c r="U812" s="255"/>
      <c r="V812" s="255"/>
      <c r="W812" s="126"/>
      <c r="X812" s="219"/>
      <c r="Y812" s="128"/>
      <c r="Z812" s="225" t="str">
        <f>IFERROR(VLOOKUP(Y812, 【参考】数式用!$A$4:$B$54, 2, FALSE), "")</f>
        <v/>
      </c>
    </row>
    <row r="813" spans="2:26" ht="37.799999999999997" customHeight="1">
      <c r="B813" s="250">
        <f t="shared" si="15"/>
        <v>774</v>
      </c>
      <c r="C813" s="252"/>
      <c r="D813" s="253"/>
      <c r="E813" s="253"/>
      <c r="F813" s="253"/>
      <c r="G813" s="253"/>
      <c r="H813" s="253"/>
      <c r="I813" s="253"/>
      <c r="J813" s="253"/>
      <c r="K813" s="253"/>
      <c r="L813" s="254"/>
      <c r="M813" s="255"/>
      <c r="N813" s="255"/>
      <c r="O813" s="255"/>
      <c r="P813" s="255"/>
      <c r="Q813" s="255"/>
      <c r="R813" s="255"/>
      <c r="S813" s="255"/>
      <c r="T813" s="255"/>
      <c r="U813" s="255"/>
      <c r="V813" s="255"/>
      <c r="W813" s="126"/>
      <c r="X813" s="219"/>
      <c r="Y813" s="128"/>
      <c r="Z813" s="225" t="str">
        <f>IFERROR(VLOOKUP(Y813, 【参考】数式用!$A$4:$B$54, 2, FALSE), "")</f>
        <v/>
      </c>
    </row>
    <row r="814" spans="2:26" ht="37.799999999999997" customHeight="1">
      <c r="B814" s="250">
        <f t="shared" si="15"/>
        <v>775</v>
      </c>
      <c r="C814" s="252"/>
      <c r="D814" s="253"/>
      <c r="E814" s="253"/>
      <c r="F814" s="253"/>
      <c r="G814" s="253"/>
      <c r="H814" s="253"/>
      <c r="I814" s="253"/>
      <c r="J814" s="253"/>
      <c r="K814" s="253"/>
      <c r="L814" s="254"/>
      <c r="M814" s="255"/>
      <c r="N814" s="255"/>
      <c r="O814" s="255"/>
      <c r="P814" s="255"/>
      <c r="Q814" s="255"/>
      <c r="R814" s="255"/>
      <c r="S814" s="255"/>
      <c r="T814" s="255"/>
      <c r="U814" s="255"/>
      <c r="V814" s="255"/>
      <c r="W814" s="126"/>
      <c r="X814" s="219"/>
      <c r="Y814" s="128"/>
      <c r="Z814" s="225" t="str">
        <f>IFERROR(VLOOKUP(Y814, 【参考】数式用!$A$4:$B$54, 2, FALSE), "")</f>
        <v/>
      </c>
    </row>
    <row r="815" spans="2:26" ht="37.799999999999997" customHeight="1">
      <c r="B815" s="250">
        <f t="shared" si="15"/>
        <v>776</v>
      </c>
      <c r="C815" s="252"/>
      <c r="D815" s="253"/>
      <c r="E815" s="253"/>
      <c r="F815" s="253"/>
      <c r="G815" s="253"/>
      <c r="H815" s="253"/>
      <c r="I815" s="253"/>
      <c r="J815" s="253"/>
      <c r="K815" s="253"/>
      <c r="L815" s="254"/>
      <c r="M815" s="255"/>
      <c r="N815" s="255"/>
      <c r="O815" s="255"/>
      <c r="P815" s="255"/>
      <c r="Q815" s="255"/>
      <c r="R815" s="255"/>
      <c r="S815" s="255"/>
      <c r="T815" s="255"/>
      <c r="U815" s="255"/>
      <c r="V815" s="255"/>
      <c r="W815" s="126"/>
      <c r="X815" s="219"/>
      <c r="Y815" s="128"/>
      <c r="Z815" s="225" t="str">
        <f>IFERROR(VLOOKUP(Y815, 【参考】数式用!$A$4:$B$54, 2, FALSE), "")</f>
        <v/>
      </c>
    </row>
    <row r="816" spans="2:26" ht="37.799999999999997" customHeight="1">
      <c r="B816" s="250">
        <f t="shared" si="15"/>
        <v>777</v>
      </c>
      <c r="C816" s="252"/>
      <c r="D816" s="253"/>
      <c r="E816" s="253"/>
      <c r="F816" s="253"/>
      <c r="G816" s="253"/>
      <c r="H816" s="253"/>
      <c r="I816" s="253"/>
      <c r="J816" s="253"/>
      <c r="K816" s="253"/>
      <c r="L816" s="254"/>
      <c r="M816" s="255"/>
      <c r="N816" s="255"/>
      <c r="O816" s="255"/>
      <c r="P816" s="255"/>
      <c r="Q816" s="255"/>
      <c r="R816" s="255"/>
      <c r="S816" s="255"/>
      <c r="T816" s="255"/>
      <c r="U816" s="255"/>
      <c r="V816" s="255"/>
      <c r="W816" s="126"/>
      <c r="X816" s="219"/>
      <c r="Y816" s="128"/>
      <c r="Z816" s="225" t="str">
        <f>IFERROR(VLOOKUP(Y816, 【参考】数式用!$A$4:$B$54, 2, FALSE), "")</f>
        <v/>
      </c>
    </row>
    <row r="817" spans="2:26" ht="37.799999999999997" customHeight="1">
      <c r="B817" s="250">
        <f t="shared" si="15"/>
        <v>778</v>
      </c>
      <c r="C817" s="252"/>
      <c r="D817" s="253"/>
      <c r="E817" s="253"/>
      <c r="F817" s="253"/>
      <c r="G817" s="253"/>
      <c r="H817" s="253"/>
      <c r="I817" s="253"/>
      <c r="J817" s="253"/>
      <c r="K817" s="253"/>
      <c r="L817" s="254"/>
      <c r="M817" s="255"/>
      <c r="N817" s="255"/>
      <c r="O817" s="255"/>
      <c r="P817" s="255"/>
      <c r="Q817" s="255"/>
      <c r="R817" s="255"/>
      <c r="S817" s="255"/>
      <c r="T817" s="255"/>
      <c r="U817" s="255"/>
      <c r="V817" s="255"/>
      <c r="W817" s="126"/>
      <c r="X817" s="219"/>
      <c r="Y817" s="128"/>
      <c r="Z817" s="225" t="str">
        <f>IFERROR(VLOOKUP(Y817, 【参考】数式用!$A$4:$B$54, 2, FALSE), "")</f>
        <v/>
      </c>
    </row>
    <row r="818" spans="2:26" ht="37.799999999999997" customHeight="1">
      <c r="B818" s="250">
        <f t="shared" si="15"/>
        <v>779</v>
      </c>
      <c r="C818" s="252"/>
      <c r="D818" s="253"/>
      <c r="E818" s="253"/>
      <c r="F818" s="253"/>
      <c r="G818" s="253"/>
      <c r="H818" s="253"/>
      <c r="I818" s="253"/>
      <c r="J818" s="253"/>
      <c r="K818" s="253"/>
      <c r="L818" s="254"/>
      <c r="M818" s="255"/>
      <c r="N818" s="255"/>
      <c r="O818" s="255"/>
      <c r="P818" s="255"/>
      <c r="Q818" s="255"/>
      <c r="R818" s="255"/>
      <c r="S818" s="255"/>
      <c r="T818" s="255"/>
      <c r="U818" s="255"/>
      <c r="V818" s="255"/>
      <c r="W818" s="126"/>
      <c r="X818" s="219"/>
      <c r="Y818" s="128"/>
      <c r="Z818" s="225" t="str">
        <f>IFERROR(VLOOKUP(Y818, 【参考】数式用!$A$4:$B$54, 2, FALSE), "")</f>
        <v/>
      </c>
    </row>
    <row r="819" spans="2:26" ht="37.799999999999997" customHeight="1">
      <c r="B819" s="250">
        <f t="shared" si="15"/>
        <v>780</v>
      </c>
      <c r="C819" s="252"/>
      <c r="D819" s="253"/>
      <c r="E819" s="253"/>
      <c r="F819" s="253"/>
      <c r="G819" s="253"/>
      <c r="H819" s="253"/>
      <c r="I819" s="253"/>
      <c r="J819" s="253"/>
      <c r="K819" s="253"/>
      <c r="L819" s="254"/>
      <c r="M819" s="255"/>
      <c r="N819" s="255"/>
      <c r="O819" s="255"/>
      <c r="P819" s="255"/>
      <c r="Q819" s="255"/>
      <c r="R819" s="255"/>
      <c r="S819" s="255"/>
      <c r="T819" s="255"/>
      <c r="U819" s="255"/>
      <c r="V819" s="255"/>
      <c r="W819" s="126"/>
      <c r="X819" s="219"/>
      <c r="Y819" s="128"/>
      <c r="Z819" s="225" t="str">
        <f>IFERROR(VLOOKUP(Y819, 【参考】数式用!$A$4:$B$54, 2, FALSE), "")</f>
        <v/>
      </c>
    </row>
    <row r="820" spans="2:26" ht="37.799999999999997" customHeight="1">
      <c r="B820" s="250">
        <f t="shared" si="15"/>
        <v>781</v>
      </c>
      <c r="C820" s="252"/>
      <c r="D820" s="253"/>
      <c r="E820" s="253"/>
      <c r="F820" s="253"/>
      <c r="G820" s="253"/>
      <c r="H820" s="253"/>
      <c r="I820" s="253"/>
      <c r="J820" s="253"/>
      <c r="K820" s="253"/>
      <c r="L820" s="254"/>
      <c r="M820" s="255"/>
      <c r="N820" s="255"/>
      <c r="O820" s="255"/>
      <c r="P820" s="255"/>
      <c r="Q820" s="255"/>
      <c r="R820" s="255"/>
      <c r="S820" s="255"/>
      <c r="T820" s="255"/>
      <c r="U820" s="255"/>
      <c r="V820" s="255"/>
      <c r="W820" s="126"/>
      <c r="X820" s="219"/>
      <c r="Y820" s="128"/>
      <c r="Z820" s="225" t="str">
        <f>IFERROR(VLOOKUP(Y820, 【参考】数式用!$A$4:$B$54, 2, FALSE), "")</f>
        <v/>
      </c>
    </row>
    <row r="821" spans="2:26" ht="37.799999999999997" customHeight="1">
      <c r="B821" s="250">
        <f t="shared" si="15"/>
        <v>782</v>
      </c>
      <c r="C821" s="252"/>
      <c r="D821" s="253"/>
      <c r="E821" s="253"/>
      <c r="F821" s="253"/>
      <c r="G821" s="253"/>
      <c r="H821" s="253"/>
      <c r="I821" s="253"/>
      <c r="J821" s="253"/>
      <c r="K821" s="253"/>
      <c r="L821" s="254"/>
      <c r="M821" s="255"/>
      <c r="N821" s="255"/>
      <c r="O821" s="255"/>
      <c r="P821" s="255"/>
      <c r="Q821" s="255"/>
      <c r="R821" s="255"/>
      <c r="S821" s="255"/>
      <c r="T821" s="255"/>
      <c r="U821" s="255"/>
      <c r="V821" s="255"/>
      <c r="W821" s="126"/>
      <c r="X821" s="219"/>
      <c r="Y821" s="128"/>
      <c r="Z821" s="225" t="str">
        <f>IFERROR(VLOOKUP(Y821, 【参考】数式用!$A$4:$B$54, 2, FALSE), "")</f>
        <v/>
      </c>
    </row>
    <row r="822" spans="2:26" ht="37.799999999999997" customHeight="1">
      <c r="B822" s="250">
        <f t="shared" si="15"/>
        <v>783</v>
      </c>
      <c r="C822" s="252"/>
      <c r="D822" s="253"/>
      <c r="E822" s="253"/>
      <c r="F822" s="253"/>
      <c r="G822" s="253"/>
      <c r="H822" s="253"/>
      <c r="I822" s="253"/>
      <c r="J822" s="253"/>
      <c r="K822" s="253"/>
      <c r="L822" s="254"/>
      <c r="M822" s="255"/>
      <c r="N822" s="255"/>
      <c r="O822" s="255"/>
      <c r="P822" s="255"/>
      <c r="Q822" s="255"/>
      <c r="R822" s="255"/>
      <c r="S822" s="255"/>
      <c r="T822" s="255"/>
      <c r="U822" s="255"/>
      <c r="V822" s="255"/>
      <c r="W822" s="126"/>
      <c r="X822" s="219"/>
      <c r="Y822" s="128"/>
      <c r="Z822" s="225" t="str">
        <f>IFERROR(VLOOKUP(Y822, 【参考】数式用!$A$4:$B$54, 2, FALSE), "")</f>
        <v/>
      </c>
    </row>
    <row r="823" spans="2:26" ht="37.799999999999997" customHeight="1">
      <c r="B823" s="250">
        <f t="shared" si="15"/>
        <v>784</v>
      </c>
      <c r="C823" s="252"/>
      <c r="D823" s="253"/>
      <c r="E823" s="253"/>
      <c r="F823" s="253"/>
      <c r="G823" s="253"/>
      <c r="H823" s="253"/>
      <c r="I823" s="253"/>
      <c r="J823" s="253"/>
      <c r="K823" s="253"/>
      <c r="L823" s="254"/>
      <c r="M823" s="255"/>
      <c r="N823" s="255"/>
      <c r="O823" s="255"/>
      <c r="P823" s="255"/>
      <c r="Q823" s="255"/>
      <c r="R823" s="255"/>
      <c r="S823" s="255"/>
      <c r="T823" s="255"/>
      <c r="U823" s="255"/>
      <c r="V823" s="255"/>
      <c r="W823" s="126"/>
      <c r="X823" s="219"/>
      <c r="Y823" s="128"/>
      <c r="Z823" s="225" t="str">
        <f>IFERROR(VLOOKUP(Y823, 【参考】数式用!$A$4:$B$54, 2, FALSE), "")</f>
        <v/>
      </c>
    </row>
    <row r="824" spans="2:26" ht="37.799999999999997" customHeight="1">
      <c r="B824" s="250">
        <f t="shared" si="15"/>
        <v>785</v>
      </c>
      <c r="C824" s="252"/>
      <c r="D824" s="253"/>
      <c r="E824" s="253"/>
      <c r="F824" s="253"/>
      <c r="G824" s="253"/>
      <c r="H824" s="253"/>
      <c r="I824" s="253"/>
      <c r="J824" s="253"/>
      <c r="K824" s="253"/>
      <c r="L824" s="254"/>
      <c r="M824" s="255"/>
      <c r="N824" s="255"/>
      <c r="O824" s="255"/>
      <c r="P824" s="255"/>
      <c r="Q824" s="255"/>
      <c r="R824" s="255"/>
      <c r="S824" s="255"/>
      <c r="T824" s="255"/>
      <c r="U824" s="255"/>
      <c r="V824" s="255"/>
      <c r="W824" s="126"/>
      <c r="X824" s="219"/>
      <c r="Y824" s="128"/>
      <c r="Z824" s="225" t="str">
        <f>IFERROR(VLOOKUP(Y824, 【参考】数式用!$A$4:$B$54, 2, FALSE), "")</f>
        <v/>
      </c>
    </row>
    <row r="825" spans="2:26" ht="37.799999999999997" customHeight="1">
      <c r="B825" s="250">
        <f t="shared" si="15"/>
        <v>786</v>
      </c>
      <c r="C825" s="252"/>
      <c r="D825" s="253"/>
      <c r="E825" s="253"/>
      <c r="F825" s="253"/>
      <c r="G825" s="253"/>
      <c r="H825" s="253"/>
      <c r="I825" s="253"/>
      <c r="J825" s="253"/>
      <c r="K825" s="253"/>
      <c r="L825" s="254"/>
      <c r="M825" s="255"/>
      <c r="N825" s="255"/>
      <c r="O825" s="255"/>
      <c r="P825" s="255"/>
      <c r="Q825" s="255"/>
      <c r="R825" s="255"/>
      <c r="S825" s="255"/>
      <c r="T825" s="255"/>
      <c r="U825" s="255"/>
      <c r="V825" s="255"/>
      <c r="W825" s="126"/>
      <c r="X825" s="219"/>
      <c r="Y825" s="128"/>
      <c r="Z825" s="225" t="str">
        <f>IFERROR(VLOOKUP(Y825, 【参考】数式用!$A$4:$B$54, 2, FALSE), "")</f>
        <v/>
      </c>
    </row>
    <row r="826" spans="2:26" ht="37.799999999999997" customHeight="1">
      <c r="B826" s="250">
        <f t="shared" si="15"/>
        <v>787</v>
      </c>
      <c r="C826" s="252"/>
      <c r="D826" s="253"/>
      <c r="E826" s="253"/>
      <c r="F826" s="253"/>
      <c r="G826" s="253"/>
      <c r="H826" s="253"/>
      <c r="I826" s="253"/>
      <c r="J826" s="253"/>
      <c r="K826" s="253"/>
      <c r="L826" s="254"/>
      <c r="M826" s="255"/>
      <c r="N826" s="255"/>
      <c r="O826" s="255"/>
      <c r="P826" s="255"/>
      <c r="Q826" s="255"/>
      <c r="R826" s="255"/>
      <c r="S826" s="255"/>
      <c r="T826" s="255"/>
      <c r="U826" s="255"/>
      <c r="V826" s="255"/>
      <c r="W826" s="126"/>
      <c r="X826" s="219"/>
      <c r="Y826" s="128"/>
      <c r="Z826" s="225" t="str">
        <f>IFERROR(VLOOKUP(Y826, 【参考】数式用!$A$4:$B$54, 2, FALSE), "")</f>
        <v/>
      </c>
    </row>
    <row r="827" spans="2:26" ht="37.799999999999997" customHeight="1">
      <c r="B827" s="250">
        <f t="shared" si="15"/>
        <v>788</v>
      </c>
      <c r="C827" s="252"/>
      <c r="D827" s="253"/>
      <c r="E827" s="253"/>
      <c r="F827" s="253"/>
      <c r="G827" s="253"/>
      <c r="H827" s="253"/>
      <c r="I827" s="253"/>
      <c r="J827" s="253"/>
      <c r="K827" s="253"/>
      <c r="L827" s="254"/>
      <c r="M827" s="255"/>
      <c r="N827" s="255"/>
      <c r="O827" s="255"/>
      <c r="P827" s="255"/>
      <c r="Q827" s="255"/>
      <c r="R827" s="255"/>
      <c r="S827" s="255"/>
      <c r="T827" s="255"/>
      <c r="U827" s="255"/>
      <c r="V827" s="255"/>
      <c r="W827" s="126"/>
      <c r="X827" s="219"/>
      <c r="Y827" s="128"/>
      <c r="Z827" s="225" t="str">
        <f>IFERROR(VLOOKUP(Y827, 【参考】数式用!$A$4:$B$54, 2, FALSE), "")</f>
        <v/>
      </c>
    </row>
    <row r="828" spans="2:26" ht="37.799999999999997" customHeight="1">
      <c r="B828" s="250">
        <f t="shared" si="15"/>
        <v>789</v>
      </c>
      <c r="C828" s="252"/>
      <c r="D828" s="253"/>
      <c r="E828" s="253"/>
      <c r="F828" s="253"/>
      <c r="G828" s="253"/>
      <c r="H828" s="253"/>
      <c r="I828" s="253"/>
      <c r="J828" s="253"/>
      <c r="K828" s="253"/>
      <c r="L828" s="254"/>
      <c r="M828" s="255"/>
      <c r="N828" s="255"/>
      <c r="O828" s="255"/>
      <c r="P828" s="255"/>
      <c r="Q828" s="255"/>
      <c r="R828" s="255"/>
      <c r="S828" s="255"/>
      <c r="T828" s="255"/>
      <c r="U828" s="255"/>
      <c r="V828" s="255"/>
      <c r="W828" s="126"/>
      <c r="X828" s="219"/>
      <c r="Y828" s="128"/>
      <c r="Z828" s="225" t="str">
        <f>IFERROR(VLOOKUP(Y828, 【参考】数式用!$A$4:$B$54, 2, FALSE), "")</f>
        <v/>
      </c>
    </row>
    <row r="829" spans="2:26" ht="37.799999999999997" customHeight="1">
      <c r="B829" s="250">
        <f t="shared" si="15"/>
        <v>790</v>
      </c>
      <c r="C829" s="252"/>
      <c r="D829" s="253"/>
      <c r="E829" s="253"/>
      <c r="F829" s="253"/>
      <c r="G829" s="253"/>
      <c r="H829" s="253"/>
      <c r="I829" s="253"/>
      <c r="J829" s="253"/>
      <c r="K829" s="253"/>
      <c r="L829" s="254"/>
      <c r="M829" s="255"/>
      <c r="N829" s="255"/>
      <c r="O829" s="255"/>
      <c r="P829" s="255"/>
      <c r="Q829" s="255"/>
      <c r="R829" s="255"/>
      <c r="S829" s="255"/>
      <c r="T829" s="255"/>
      <c r="U829" s="255"/>
      <c r="V829" s="255"/>
      <c r="W829" s="126"/>
      <c r="X829" s="219"/>
      <c r="Y829" s="128"/>
      <c r="Z829" s="225" t="str">
        <f>IFERROR(VLOOKUP(Y829, 【参考】数式用!$A$4:$B$54, 2, FALSE), "")</f>
        <v/>
      </c>
    </row>
    <row r="830" spans="2:26" ht="37.799999999999997" customHeight="1">
      <c r="B830" s="250">
        <f t="shared" si="15"/>
        <v>791</v>
      </c>
      <c r="C830" s="252"/>
      <c r="D830" s="253"/>
      <c r="E830" s="253"/>
      <c r="F830" s="253"/>
      <c r="G830" s="253"/>
      <c r="H830" s="253"/>
      <c r="I830" s="253"/>
      <c r="J830" s="253"/>
      <c r="K830" s="253"/>
      <c r="L830" s="254"/>
      <c r="M830" s="255"/>
      <c r="N830" s="255"/>
      <c r="O830" s="255"/>
      <c r="P830" s="255"/>
      <c r="Q830" s="255"/>
      <c r="R830" s="255"/>
      <c r="S830" s="255"/>
      <c r="T830" s="255"/>
      <c r="U830" s="255"/>
      <c r="V830" s="255"/>
      <c r="W830" s="126"/>
      <c r="X830" s="219"/>
      <c r="Y830" s="128"/>
      <c r="Z830" s="225" t="str">
        <f>IFERROR(VLOOKUP(Y830, 【参考】数式用!$A$4:$B$54, 2, FALSE), "")</f>
        <v/>
      </c>
    </row>
    <row r="831" spans="2:26" ht="37.799999999999997" customHeight="1">
      <c r="B831" s="250">
        <f t="shared" si="15"/>
        <v>792</v>
      </c>
      <c r="C831" s="252"/>
      <c r="D831" s="253"/>
      <c r="E831" s="253"/>
      <c r="F831" s="253"/>
      <c r="G831" s="253"/>
      <c r="H831" s="253"/>
      <c r="I831" s="253"/>
      <c r="J831" s="253"/>
      <c r="K831" s="253"/>
      <c r="L831" s="254"/>
      <c r="M831" s="255"/>
      <c r="N831" s="255"/>
      <c r="O831" s="255"/>
      <c r="P831" s="255"/>
      <c r="Q831" s="255"/>
      <c r="R831" s="255"/>
      <c r="S831" s="255"/>
      <c r="T831" s="255"/>
      <c r="U831" s="255"/>
      <c r="V831" s="255"/>
      <c r="W831" s="126"/>
      <c r="X831" s="219"/>
      <c r="Y831" s="128"/>
      <c r="Z831" s="225" t="str">
        <f>IFERROR(VLOOKUP(Y831, 【参考】数式用!$A$4:$B$54, 2, FALSE), "")</f>
        <v/>
      </c>
    </row>
    <row r="832" spans="2:26" ht="37.799999999999997" customHeight="1">
      <c r="B832" s="250">
        <f>B831+1</f>
        <v>793</v>
      </c>
      <c r="C832" s="252"/>
      <c r="D832" s="253"/>
      <c r="E832" s="253"/>
      <c r="F832" s="253"/>
      <c r="G832" s="253"/>
      <c r="H832" s="253"/>
      <c r="I832" s="253"/>
      <c r="J832" s="253"/>
      <c r="K832" s="253"/>
      <c r="L832" s="254"/>
      <c r="M832" s="255"/>
      <c r="N832" s="255"/>
      <c r="O832" s="255"/>
      <c r="P832" s="255"/>
      <c r="Q832" s="255"/>
      <c r="R832" s="255"/>
      <c r="S832" s="255"/>
      <c r="T832" s="255"/>
      <c r="U832" s="255"/>
      <c r="V832" s="255"/>
      <c r="W832" s="126"/>
      <c r="X832" s="219"/>
      <c r="Y832" s="128"/>
      <c r="Z832" s="225" t="str">
        <f>IFERROR(VLOOKUP(Y832, 【参考】数式用!$A$4:$B$54, 2, FALSE), "")</f>
        <v/>
      </c>
    </row>
    <row r="833" spans="2:26" ht="37.799999999999997" customHeight="1">
      <c r="B833" s="250">
        <f>B832+1</f>
        <v>794</v>
      </c>
      <c r="C833" s="262"/>
      <c r="D833" s="263"/>
      <c r="E833" s="263"/>
      <c r="F833" s="263"/>
      <c r="G833" s="263"/>
      <c r="H833" s="263"/>
      <c r="I833" s="263"/>
      <c r="J833" s="263"/>
      <c r="K833" s="263"/>
      <c r="L833" s="263"/>
      <c r="M833" s="256"/>
      <c r="N833" s="257"/>
      <c r="O833" s="257"/>
      <c r="P833" s="257"/>
      <c r="Q833" s="258"/>
      <c r="R833" s="259"/>
      <c r="S833" s="260"/>
      <c r="T833" s="260"/>
      <c r="U833" s="260"/>
      <c r="V833" s="261"/>
      <c r="W833" s="226"/>
      <c r="X833" s="219"/>
      <c r="Y833" s="128"/>
      <c r="Z833" s="225" t="str">
        <f>IFERROR(VLOOKUP(Y833, 【参考】数式用!$A$4:$B$54, 2, FALSE), "")</f>
        <v/>
      </c>
    </row>
    <row r="834" spans="2:26" ht="37.799999999999997" customHeight="1">
      <c r="B834" s="250">
        <f t="shared" ref="B834:B897" si="16">B833+1</f>
        <v>795</v>
      </c>
      <c r="C834" s="262"/>
      <c r="D834" s="263"/>
      <c r="E834" s="263"/>
      <c r="F834" s="263"/>
      <c r="G834" s="263"/>
      <c r="H834" s="263"/>
      <c r="I834" s="263"/>
      <c r="J834" s="263"/>
      <c r="K834" s="263"/>
      <c r="L834" s="263"/>
      <c r="M834" s="256"/>
      <c r="N834" s="257"/>
      <c r="O834" s="257"/>
      <c r="P834" s="257"/>
      <c r="Q834" s="258"/>
      <c r="R834" s="259"/>
      <c r="S834" s="260"/>
      <c r="T834" s="260"/>
      <c r="U834" s="260"/>
      <c r="V834" s="261"/>
      <c r="W834" s="226"/>
      <c r="X834" s="219"/>
      <c r="Y834" s="128"/>
      <c r="Z834" s="225" t="str">
        <f>IFERROR(VLOOKUP(Y834, 【参考】数式用!$A$4:$B$54, 2, FALSE), "")</f>
        <v/>
      </c>
    </row>
    <row r="835" spans="2:26" ht="37.799999999999997" customHeight="1">
      <c r="B835" s="250">
        <f t="shared" si="16"/>
        <v>796</v>
      </c>
      <c r="C835" s="252"/>
      <c r="D835" s="253"/>
      <c r="E835" s="253"/>
      <c r="F835" s="253"/>
      <c r="G835" s="253"/>
      <c r="H835" s="253"/>
      <c r="I835" s="253"/>
      <c r="J835" s="253"/>
      <c r="K835" s="253"/>
      <c r="L835" s="254"/>
      <c r="M835" s="256"/>
      <c r="N835" s="257"/>
      <c r="O835" s="257"/>
      <c r="P835" s="257"/>
      <c r="Q835" s="258"/>
      <c r="R835" s="259"/>
      <c r="S835" s="260"/>
      <c r="T835" s="260"/>
      <c r="U835" s="260"/>
      <c r="V835" s="261"/>
      <c r="W835" s="226"/>
      <c r="X835" s="219"/>
      <c r="Y835" s="128"/>
      <c r="Z835" s="225" t="str">
        <f>IFERROR(VLOOKUP(Y835, 【参考】数式用!$A$4:$B$54, 2, FALSE), "")</f>
        <v/>
      </c>
    </row>
    <row r="836" spans="2:26" ht="37.799999999999997" customHeight="1">
      <c r="B836" s="250">
        <f t="shared" si="16"/>
        <v>797</v>
      </c>
      <c r="C836" s="252"/>
      <c r="D836" s="253"/>
      <c r="E836" s="253"/>
      <c r="F836" s="253"/>
      <c r="G836" s="253"/>
      <c r="H836" s="253"/>
      <c r="I836" s="253"/>
      <c r="J836" s="253"/>
      <c r="K836" s="253"/>
      <c r="L836" s="254"/>
      <c r="M836" s="256"/>
      <c r="N836" s="257"/>
      <c r="O836" s="257"/>
      <c r="P836" s="257"/>
      <c r="Q836" s="258"/>
      <c r="R836" s="259"/>
      <c r="S836" s="260"/>
      <c r="T836" s="260"/>
      <c r="U836" s="260"/>
      <c r="V836" s="261"/>
      <c r="W836" s="226"/>
      <c r="X836" s="219"/>
      <c r="Y836" s="128"/>
      <c r="Z836" s="225" t="str">
        <f>IFERROR(VLOOKUP(Y836, 【参考】数式用!$A$4:$B$54, 2, FALSE), "")</f>
        <v/>
      </c>
    </row>
    <row r="837" spans="2:26" ht="37.799999999999997" customHeight="1">
      <c r="B837" s="250">
        <f t="shared" si="16"/>
        <v>798</v>
      </c>
      <c r="C837" s="252"/>
      <c r="D837" s="253"/>
      <c r="E837" s="253"/>
      <c r="F837" s="253"/>
      <c r="G837" s="253"/>
      <c r="H837" s="253"/>
      <c r="I837" s="253"/>
      <c r="J837" s="253"/>
      <c r="K837" s="253"/>
      <c r="L837" s="254"/>
      <c r="M837" s="256"/>
      <c r="N837" s="257"/>
      <c r="O837" s="257"/>
      <c r="P837" s="257"/>
      <c r="Q837" s="258"/>
      <c r="R837" s="259"/>
      <c r="S837" s="260"/>
      <c r="T837" s="260"/>
      <c r="U837" s="260"/>
      <c r="V837" s="261"/>
      <c r="W837" s="226"/>
      <c r="X837" s="219"/>
      <c r="Y837" s="128"/>
      <c r="Z837" s="225" t="str">
        <f>IFERROR(VLOOKUP(Y837, 【参考】数式用!$A$4:$B$54, 2, FALSE), "")</f>
        <v/>
      </c>
    </row>
    <row r="838" spans="2:26" ht="37.799999999999997" customHeight="1">
      <c r="B838" s="250">
        <f t="shared" si="16"/>
        <v>799</v>
      </c>
      <c r="C838" s="252"/>
      <c r="D838" s="253"/>
      <c r="E838" s="253"/>
      <c r="F838" s="253"/>
      <c r="G838" s="253"/>
      <c r="H838" s="253"/>
      <c r="I838" s="253"/>
      <c r="J838" s="253"/>
      <c r="K838" s="253"/>
      <c r="L838" s="254"/>
      <c r="M838" s="256"/>
      <c r="N838" s="257"/>
      <c r="O838" s="257"/>
      <c r="P838" s="257"/>
      <c r="Q838" s="258"/>
      <c r="R838" s="259"/>
      <c r="S838" s="260"/>
      <c r="T838" s="260"/>
      <c r="U838" s="260"/>
      <c r="V838" s="261"/>
      <c r="W838" s="226"/>
      <c r="X838" s="219"/>
      <c r="Y838" s="128"/>
      <c r="Z838" s="225" t="str">
        <f>IFERROR(VLOOKUP(Y838, 【参考】数式用!$A$4:$B$54, 2, FALSE), "")</f>
        <v/>
      </c>
    </row>
    <row r="839" spans="2:26" ht="37.799999999999997" customHeight="1">
      <c r="B839" s="250">
        <f t="shared" si="16"/>
        <v>800</v>
      </c>
      <c r="C839" s="252"/>
      <c r="D839" s="253"/>
      <c r="E839" s="253"/>
      <c r="F839" s="253"/>
      <c r="G839" s="253"/>
      <c r="H839" s="253"/>
      <c r="I839" s="253"/>
      <c r="J839" s="253"/>
      <c r="K839" s="253"/>
      <c r="L839" s="254"/>
      <c r="M839" s="256"/>
      <c r="N839" s="257"/>
      <c r="O839" s="257"/>
      <c r="P839" s="257"/>
      <c r="Q839" s="258"/>
      <c r="R839" s="259"/>
      <c r="S839" s="260"/>
      <c r="T839" s="260"/>
      <c r="U839" s="260"/>
      <c r="V839" s="261"/>
      <c r="W839" s="226"/>
      <c r="X839" s="219"/>
      <c r="Y839" s="128"/>
      <c r="Z839" s="225" t="str">
        <f>IFERROR(VLOOKUP(Y839, 【参考】数式用!$A$4:$B$54, 2, FALSE), "")</f>
        <v/>
      </c>
    </row>
    <row r="840" spans="2:26" ht="37.799999999999997" customHeight="1">
      <c r="B840" s="250">
        <f t="shared" si="16"/>
        <v>801</v>
      </c>
      <c r="C840" s="252"/>
      <c r="D840" s="253"/>
      <c r="E840" s="253"/>
      <c r="F840" s="253"/>
      <c r="G840" s="253"/>
      <c r="H840" s="253"/>
      <c r="I840" s="253"/>
      <c r="J840" s="253"/>
      <c r="K840" s="253"/>
      <c r="L840" s="254"/>
      <c r="M840" s="256"/>
      <c r="N840" s="257"/>
      <c r="O840" s="257"/>
      <c r="P840" s="257"/>
      <c r="Q840" s="258"/>
      <c r="R840" s="259"/>
      <c r="S840" s="260"/>
      <c r="T840" s="260"/>
      <c r="U840" s="260"/>
      <c r="V840" s="261"/>
      <c r="W840" s="226"/>
      <c r="X840" s="219"/>
      <c r="Y840" s="128"/>
      <c r="Z840" s="225" t="str">
        <f>IFERROR(VLOOKUP(Y840, 【参考】数式用!$A$4:$B$54, 2, FALSE), "")</f>
        <v/>
      </c>
    </row>
    <row r="841" spans="2:26" ht="37.799999999999997" customHeight="1">
      <c r="B841" s="250">
        <f t="shared" si="16"/>
        <v>802</v>
      </c>
      <c r="C841" s="252"/>
      <c r="D841" s="253"/>
      <c r="E841" s="253"/>
      <c r="F841" s="253"/>
      <c r="G841" s="253"/>
      <c r="H841" s="253"/>
      <c r="I841" s="253"/>
      <c r="J841" s="253"/>
      <c r="K841" s="253"/>
      <c r="L841" s="254"/>
      <c r="M841" s="256"/>
      <c r="N841" s="257"/>
      <c r="O841" s="257"/>
      <c r="P841" s="257"/>
      <c r="Q841" s="258"/>
      <c r="R841" s="259"/>
      <c r="S841" s="260"/>
      <c r="T841" s="260"/>
      <c r="U841" s="260"/>
      <c r="V841" s="261"/>
      <c r="W841" s="226"/>
      <c r="X841" s="219"/>
      <c r="Y841" s="128"/>
      <c r="Z841" s="225" t="str">
        <f>IFERROR(VLOOKUP(Y841, 【参考】数式用!$A$4:$B$54, 2, FALSE), "")</f>
        <v/>
      </c>
    </row>
    <row r="842" spans="2:26" ht="37.799999999999997" customHeight="1">
      <c r="B842" s="250">
        <f t="shared" si="16"/>
        <v>803</v>
      </c>
      <c r="C842" s="252"/>
      <c r="D842" s="253"/>
      <c r="E842" s="253"/>
      <c r="F842" s="253"/>
      <c r="G842" s="253"/>
      <c r="H842" s="253"/>
      <c r="I842" s="253"/>
      <c r="J842" s="253"/>
      <c r="K842" s="253"/>
      <c r="L842" s="254"/>
      <c r="M842" s="256"/>
      <c r="N842" s="257"/>
      <c r="O842" s="257"/>
      <c r="P842" s="257"/>
      <c r="Q842" s="258"/>
      <c r="R842" s="259"/>
      <c r="S842" s="260"/>
      <c r="T842" s="260"/>
      <c r="U842" s="260"/>
      <c r="V842" s="261"/>
      <c r="W842" s="226"/>
      <c r="X842" s="219"/>
      <c r="Y842" s="128"/>
      <c r="Z842" s="225" t="str">
        <f>IFERROR(VLOOKUP(Y842, 【参考】数式用!$A$4:$B$54, 2, FALSE), "")</f>
        <v/>
      </c>
    </row>
    <row r="843" spans="2:26" ht="37.799999999999997" customHeight="1">
      <c r="B843" s="250">
        <f t="shared" si="16"/>
        <v>804</v>
      </c>
      <c r="C843" s="252"/>
      <c r="D843" s="253"/>
      <c r="E843" s="253"/>
      <c r="F843" s="253"/>
      <c r="G843" s="253"/>
      <c r="H843" s="253"/>
      <c r="I843" s="253"/>
      <c r="J843" s="253"/>
      <c r="K843" s="253"/>
      <c r="L843" s="254"/>
      <c r="M843" s="256"/>
      <c r="N843" s="257"/>
      <c r="O843" s="257"/>
      <c r="P843" s="257"/>
      <c r="Q843" s="258"/>
      <c r="R843" s="259"/>
      <c r="S843" s="260"/>
      <c r="T843" s="260"/>
      <c r="U843" s="260"/>
      <c r="V843" s="261"/>
      <c r="W843" s="226"/>
      <c r="X843" s="219"/>
      <c r="Y843" s="128"/>
      <c r="Z843" s="225" t="str">
        <f>IFERROR(VLOOKUP(Y843, 【参考】数式用!$A$4:$B$54, 2, FALSE), "")</f>
        <v/>
      </c>
    </row>
    <row r="844" spans="2:26" ht="37.799999999999997" customHeight="1">
      <c r="B844" s="250">
        <f t="shared" si="16"/>
        <v>805</v>
      </c>
      <c r="C844" s="252"/>
      <c r="D844" s="253"/>
      <c r="E844" s="253"/>
      <c r="F844" s="253"/>
      <c r="G844" s="253"/>
      <c r="H844" s="253"/>
      <c r="I844" s="253"/>
      <c r="J844" s="253"/>
      <c r="K844" s="253"/>
      <c r="L844" s="254"/>
      <c r="M844" s="256"/>
      <c r="N844" s="257"/>
      <c r="O844" s="257"/>
      <c r="P844" s="257"/>
      <c r="Q844" s="258"/>
      <c r="R844" s="259"/>
      <c r="S844" s="260"/>
      <c r="T844" s="260"/>
      <c r="U844" s="260"/>
      <c r="V844" s="261"/>
      <c r="W844" s="226"/>
      <c r="X844" s="219"/>
      <c r="Y844" s="128"/>
      <c r="Z844" s="225" t="str">
        <f>IFERROR(VLOOKUP(Y844, 【参考】数式用!$A$4:$B$54, 2, FALSE), "")</f>
        <v/>
      </c>
    </row>
    <row r="845" spans="2:26" ht="37.799999999999997" customHeight="1">
      <c r="B845" s="250">
        <f t="shared" si="16"/>
        <v>806</v>
      </c>
      <c r="C845" s="252"/>
      <c r="D845" s="253"/>
      <c r="E845" s="253"/>
      <c r="F845" s="253"/>
      <c r="G845" s="253"/>
      <c r="H845" s="253"/>
      <c r="I845" s="253"/>
      <c r="J845" s="253"/>
      <c r="K845" s="253"/>
      <c r="L845" s="254"/>
      <c r="M845" s="256"/>
      <c r="N845" s="257"/>
      <c r="O845" s="257"/>
      <c r="P845" s="257"/>
      <c r="Q845" s="258"/>
      <c r="R845" s="259"/>
      <c r="S845" s="260"/>
      <c r="T845" s="260"/>
      <c r="U845" s="260"/>
      <c r="V845" s="261"/>
      <c r="W845" s="226"/>
      <c r="X845" s="219"/>
      <c r="Y845" s="128"/>
      <c r="Z845" s="225" t="str">
        <f>IFERROR(VLOOKUP(Y845, 【参考】数式用!$A$4:$B$54, 2, FALSE), "")</f>
        <v/>
      </c>
    </row>
    <row r="846" spans="2:26" ht="37.799999999999997" customHeight="1">
      <c r="B846" s="250">
        <f t="shared" si="16"/>
        <v>807</v>
      </c>
      <c r="C846" s="252"/>
      <c r="D846" s="253"/>
      <c r="E846" s="253"/>
      <c r="F846" s="253"/>
      <c r="G846" s="253"/>
      <c r="H846" s="253"/>
      <c r="I846" s="253"/>
      <c r="J846" s="253"/>
      <c r="K846" s="253"/>
      <c r="L846" s="254"/>
      <c r="M846" s="256"/>
      <c r="N846" s="257"/>
      <c r="O846" s="257"/>
      <c r="P846" s="257"/>
      <c r="Q846" s="258"/>
      <c r="R846" s="259"/>
      <c r="S846" s="260"/>
      <c r="T846" s="260"/>
      <c r="U846" s="260"/>
      <c r="V846" s="261"/>
      <c r="W846" s="226"/>
      <c r="X846" s="219"/>
      <c r="Y846" s="128"/>
      <c r="Z846" s="225" t="str">
        <f>IFERROR(VLOOKUP(Y846, 【参考】数式用!$A$4:$B$54, 2, FALSE), "")</f>
        <v/>
      </c>
    </row>
    <row r="847" spans="2:26" ht="37.799999999999997" customHeight="1">
      <c r="B847" s="250">
        <f t="shared" si="16"/>
        <v>808</v>
      </c>
      <c r="C847" s="252"/>
      <c r="D847" s="253"/>
      <c r="E847" s="253"/>
      <c r="F847" s="253"/>
      <c r="G847" s="253"/>
      <c r="H847" s="253"/>
      <c r="I847" s="253"/>
      <c r="J847" s="253"/>
      <c r="K847" s="253"/>
      <c r="L847" s="254"/>
      <c r="M847" s="256"/>
      <c r="N847" s="257"/>
      <c r="O847" s="257"/>
      <c r="P847" s="257"/>
      <c r="Q847" s="258"/>
      <c r="R847" s="259"/>
      <c r="S847" s="260"/>
      <c r="T847" s="260"/>
      <c r="U847" s="260"/>
      <c r="V847" s="261"/>
      <c r="W847" s="226"/>
      <c r="X847" s="219"/>
      <c r="Y847" s="128"/>
      <c r="Z847" s="225" t="str">
        <f>IFERROR(VLOOKUP(Y847, 【参考】数式用!$A$4:$B$54, 2, FALSE), "")</f>
        <v/>
      </c>
    </row>
    <row r="848" spans="2:26" ht="37.799999999999997" customHeight="1">
      <c r="B848" s="250">
        <f t="shared" si="16"/>
        <v>809</v>
      </c>
      <c r="C848" s="252"/>
      <c r="D848" s="253"/>
      <c r="E848" s="253"/>
      <c r="F848" s="253"/>
      <c r="G848" s="253"/>
      <c r="H848" s="253"/>
      <c r="I848" s="253"/>
      <c r="J848" s="253"/>
      <c r="K848" s="253"/>
      <c r="L848" s="254"/>
      <c r="M848" s="256"/>
      <c r="N848" s="257"/>
      <c r="O848" s="257"/>
      <c r="P848" s="257"/>
      <c r="Q848" s="258"/>
      <c r="R848" s="259"/>
      <c r="S848" s="260"/>
      <c r="T848" s="260"/>
      <c r="U848" s="260"/>
      <c r="V848" s="261"/>
      <c r="W848" s="226"/>
      <c r="X848" s="219"/>
      <c r="Y848" s="128"/>
      <c r="Z848" s="225" t="str">
        <f>IFERROR(VLOOKUP(Y848, 【参考】数式用!$A$4:$B$54, 2, FALSE), "")</f>
        <v/>
      </c>
    </row>
    <row r="849" spans="2:26" ht="37.799999999999997" customHeight="1">
      <c r="B849" s="250">
        <f t="shared" si="16"/>
        <v>810</v>
      </c>
      <c r="C849" s="252"/>
      <c r="D849" s="253"/>
      <c r="E849" s="253"/>
      <c r="F849" s="253"/>
      <c r="G849" s="253"/>
      <c r="H849" s="253"/>
      <c r="I849" s="253"/>
      <c r="J849" s="253"/>
      <c r="K849" s="253"/>
      <c r="L849" s="254"/>
      <c r="M849" s="256"/>
      <c r="N849" s="257"/>
      <c r="O849" s="257"/>
      <c r="P849" s="257"/>
      <c r="Q849" s="258"/>
      <c r="R849" s="259"/>
      <c r="S849" s="260"/>
      <c r="T849" s="260"/>
      <c r="U849" s="260"/>
      <c r="V849" s="261"/>
      <c r="W849" s="226"/>
      <c r="X849" s="219"/>
      <c r="Y849" s="128"/>
      <c r="Z849" s="225" t="str">
        <f>IFERROR(VLOOKUP(Y849, 【参考】数式用!$A$4:$B$54, 2, FALSE), "")</f>
        <v/>
      </c>
    </row>
    <row r="850" spans="2:26" ht="37.799999999999997" customHeight="1">
      <c r="B850" s="250">
        <f t="shared" si="16"/>
        <v>811</v>
      </c>
      <c r="C850" s="252"/>
      <c r="D850" s="253"/>
      <c r="E850" s="253"/>
      <c r="F850" s="253"/>
      <c r="G850" s="253"/>
      <c r="H850" s="253"/>
      <c r="I850" s="253"/>
      <c r="J850" s="253"/>
      <c r="K850" s="253"/>
      <c r="L850" s="254"/>
      <c r="M850" s="256"/>
      <c r="N850" s="257"/>
      <c r="O850" s="257"/>
      <c r="P850" s="257"/>
      <c r="Q850" s="258"/>
      <c r="R850" s="259"/>
      <c r="S850" s="260"/>
      <c r="T850" s="260"/>
      <c r="U850" s="260"/>
      <c r="V850" s="261"/>
      <c r="W850" s="226"/>
      <c r="X850" s="219"/>
      <c r="Y850" s="128"/>
      <c r="Z850" s="225" t="str">
        <f>IFERROR(VLOOKUP(Y850, 【参考】数式用!$A$4:$B$54, 2, FALSE), "")</f>
        <v/>
      </c>
    </row>
    <row r="851" spans="2:26" ht="37.799999999999997" customHeight="1">
      <c r="B851" s="250">
        <f t="shared" si="16"/>
        <v>812</v>
      </c>
      <c r="C851" s="252"/>
      <c r="D851" s="253"/>
      <c r="E851" s="253"/>
      <c r="F851" s="253"/>
      <c r="G851" s="253"/>
      <c r="H851" s="253"/>
      <c r="I851" s="253"/>
      <c r="J851" s="253"/>
      <c r="K851" s="253"/>
      <c r="L851" s="254"/>
      <c r="M851" s="256"/>
      <c r="N851" s="257"/>
      <c r="O851" s="257"/>
      <c r="P851" s="257"/>
      <c r="Q851" s="258"/>
      <c r="R851" s="259"/>
      <c r="S851" s="260"/>
      <c r="T851" s="260"/>
      <c r="U851" s="260"/>
      <c r="V851" s="261"/>
      <c r="W851" s="226"/>
      <c r="X851" s="219"/>
      <c r="Y851" s="128"/>
      <c r="Z851" s="225" t="str">
        <f>IFERROR(VLOOKUP(Y851, 【参考】数式用!$A$4:$B$54, 2, FALSE), "")</f>
        <v/>
      </c>
    </row>
    <row r="852" spans="2:26" ht="37.799999999999997" customHeight="1">
      <c r="B852" s="250">
        <f t="shared" si="16"/>
        <v>813</v>
      </c>
      <c r="C852" s="252"/>
      <c r="D852" s="253"/>
      <c r="E852" s="253"/>
      <c r="F852" s="253"/>
      <c r="G852" s="253"/>
      <c r="H852" s="253"/>
      <c r="I852" s="253"/>
      <c r="J852" s="253"/>
      <c r="K852" s="253"/>
      <c r="L852" s="254"/>
      <c r="M852" s="256"/>
      <c r="N852" s="257"/>
      <c r="O852" s="257"/>
      <c r="P852" s="257"/>
      <c r="Q852" s="258"/>
      <c r="R852" s="259"/>
      <c r="S852" s="260"/>
      <c r="T852" s="260"/>
      <c r="U852" s="260"/>
      <c r="V852" s="261"/>
      <c r="W852" s="226"/>
      <c r="X852" s="219"/>
      <c r="Y852" s="128"/>
      <c r="Z852" s="225" t="str">
        <f>IFERROR(VLOOKUP(Y852, 【参考】数式用!$A$4:$B$54, 2, FALSE), "")</f>
        <v/>
      </c>
    </row>
    <row r="853" spans="2:26" ht="37.799999999999997" customHeight="1">
      <c r="B853" s="250">
        <f t="shared" si="16"/>
        <v>814</v>
      </c>
      <c r="C853" s="252"/>
      <c r="D853" s="253"/>
      <c r="E853" s="253"/>
      <c r="F853" s="253"/>
      <c r="G853" s="253"/>
      <c r="H853" s="253"/>
      <c r="I853" s="253"/>
      <c r="J853" s="253"/>
      <c r="K853" s="253"/>
      <c r="L853" s="254"/>
      <c r="M853" s="256"/>
      <c r="N853" s="257"/>
      <c r="O853" s="257"/>
      <c r="P853" s="257"/>
      <c r="Q853" s="258"/>
      <c r="R853" s="259"/>
      <c r="S853" s="260"/>
      <c r="T853" s="260"/>
      <c r="U853" s="260"/>
      <c r="V853" s="261"/>
      <c r="W853" s="226"/>
      <c r="X853" s="219"/>
      <c r="Y853" s="128"/>
      <c r="Z853" s="225" t="str">
        <f>IFERROR(VLOOKUP(Y853, 【参考】数式用!$A$4:$B$54, 2, FALSE), "")</f>
        <v/>
      </c>
    </row>
    <row r="854" spans="2:26" ht="37.799999999999997" customHeight="1">
      <c r="B854" s="250">
        <f t="shared" si="16"/>
        <v>815</v>
      </c>
      <c r="C854" s="252"/>
      <c r="D854" s="253"/>
      <c r="E854" s="253"/>
      <c r="F854" s="253"/>
      <c r="G854" s="253"/>
      <c r="H854" s="253"/>
      <c r="I854" s="253"/>
      <c r="J854" s="253"/>
      <c r="K854" s="253"/>
      <c r="L854" s="254"/>
      <c r="M854" s="256"/>
      <c r="N854" s="257"/>
      <c r="O854" s="257"/>
      <c r="P854" s="257"/>
      <c r="Q854" s="258"/>
      <c r="R854" s="259"/>
      <c r="S854" s="260"/>
      <c r="T854" s="260"/>
      <c r="U854" s="260"/>
      <c r="V854" s="261"/>
      <c r="W854" s="226"/>
      <c r="X854" s="219"/>
      <c r="Y854" s="128"/>
      <c r="Z854" s="225" t="str">
        <f>IFERROR(VLOOKUP(Y854, 【参考】数式用!$A$4:$B$54, 2, FALSE), "")</f>
        <v/>
      </c>
    </row>
    <row r="855" spans="2:26" ht="37.799999999999997" customHeight="1">
      <c r="B855" s="250">
        <f t="shared" si="16"/>
        <v>816</v>
      </c>
      <c r="C855" s="252"/>
      <c r="D855" s="253"/>
      <c r="E855" s="253"/>
      <c r="F855" s="253"/>
      <c r="G855" s="253"/>
      <c r="H855" s="253"/>
      <c r="I855" s="253"/>
      <c r="J855" s="253"/>
      <c r="K855" s="253"/>
      <c r="L855" s="254"/>
      <c r="M855" s="256"/>
      <c r="N855" s="257"/>
      <c r="O855" s="257"/>
      <c r="P855" s="257"/>
      <c r="Q855" s="258"/>
      <c r="R855" s="259"/>
      <c r="S855" s="260"/>
      <c r="T855" s="260"/>
      <c r="U855" s="260"/>
      <c r="V855" s="261"/>
      <c r="W855" s="226"/>
      <c r="X855" s="219"/>
      <c r="Y855" s="128"/>
      <c r="Z855" s="225" t="str">
        <f>IFERROR(VLOOKUP(Y855, 【参考】数式用!$A$4:$B$54, 2, FALSE), "")</f>
        <v/>
      </c>
    </row>
    <row r="856" spans="2:26" ht="37.799999999999997" customHeight="1">
      <c r="B856" s="250">
        <f t="shared" si="16"/>
        <v>817</v>
      </c>
      <c r="C856" s="252"/>
      <c r="D856" s="253"/>
      <c r="E856" s="253"/>
      <c r="F856" s="253"/>
      <c r="G856" s="253"/>
      <c r="H856" s="253"/>
      <c r="I856" s="253"/>
      <c r="J856" s="253"/>
      <c r="K856" s="253"/>
      <c r="L856" s="254"/>
      <c r="M856" s="256"/>
      <c r="N856" s="257"/>
      <c r="O856" s="257"/>
      <c r="P856" s="257"/>
      <c r="Q856" s="258"/>
      <c r="R856" s="259"/>
      <c r="S856" s="260"/>
      <c r="T856" s="260"/>
      <c r="U856" s="260"/>
      <c r="V856" s="261"/>
      <c r="W856" s="226"/>
      <c r="X856" s="219"/>
      <c r="Y856" s="128"/>
      <c r="Z856" s="225" t="str">
        <f>IFERROR(VLOOKUP(Y856, 【参考】数式用!$A$4:$B$54, 2, FALSE), "")</f>
        <v/>
      </c>
    </row>
    <row r="857" spans="2:26" ht="37.799999999999997" customHeight="1">
      <c r="B857" s="250">
        <f t="shared" si="16"/>
        <v>818</v>
      </c>
      <c r="C857" s="252"/>
      <c r="D857" s="253"/>
      <c r="E857" s="253"/>
      <c r="F857" s="253"/>
      <c r="G857" s="253"/>
      <c r="H857" s="253"/>
      <c r="I857" s="253"/>
      <c r="J857" s="253"/>
      <c r="K857" s="253"/>
      <c r="L857" s="254"/>
      <c r="M857" s="256"/>
      <c r="N857" s="257"/>
      <c r="O857" s="257"/>
      <c r="P857" s="257"/>
      <c r="Q857" s="258"/>
      <c r="R857" s="259"/>
      <c r="S857" s="260"/>
      <c r="T857" s="260"/>
      <c r="U857" s="260"/>
      <c r="V857" s="261"/>
      <c r="W857" s="226"/>
      <c r="X857" s="219"/>
      <c r="Y857" s="128"/>
      <c r="Z857" s="225" t="str">
        <f>IFERROR(VLOOKUP(Y857, 【参考】数式用!$A$4:$B$54, 2, FALSE), "")</f>
        <v/>
      </c>
    </row>
    <row r="858" spans="2:26" ht="37.799999999999997" customHeight="1">
      <c r="B858" s="250">
        <f t="shared" si="16"/>
        <v>819</v>
      </c>
      <c r="C858" s="252"/>
      <c r="D858" s="253"/>
      <c r="E858" s="253"/>
      <c r="F858" s="253"/>
      <c r="G858" s="253"/>
      <c r="H858" s="253"/>
      <c r="I858" s="253"/>
      <c r="J858" s="253"/>
      <c r="K858" s="253"/>
      <c r="L858" s="254"/>
      <c r="M858" s="256"/>
      <c r="N858" s="257"/>
      <c r="O858" s="257"/>
      <c r="P858" s="257"/>
      <c r="Q858" s="258"/>
      <c r="R858" s="259"/>
      <c r="S858" s="260"/>
      <c r="T858" s="260"/>
      <c r="U858" s="260"/>
      <c r="V858" s="261"/>
      <c r="W858" s="226"/>
      <c r="X858" s="219"/>
      <c r="Y858" s="128"/>
      <c r="Z858" s="225" t="str">
        <f>IFERROR(VLOOKUP(Y858, 【参考】数式用!$A$4:$B$54, 2, FALSE), "")</f>
        <v/>
      </c>
    </row>
    <row r="859" spans="2:26" ht="37.799999999999997" customHeight="1">
      <c r="B859" s="250">
        <f t="shared" si="16"/>
        <v>820</v>
      </c>
      <c r="C859" s="252"/>
      <c r="D859" s="253"/>
      <c r="E859" s="253"/>
      <c r="F859" s="253"/>
      <c r="G859" s="253"/>
      <c r="H859" s="253"/>
      <c r="I859" s="253"/>
      <c r="J859" s="253"/>
      <c r="K859" s="253"/>
      <c r="L859" s="254"/>
      <c r="M859" s="256"/>
      <c r="N859" s="257"/>
      <c r="O859" s="257"/>
      <c r="P859" s="257"/>
      <c r="Q859" s="258"/>
      <c r="R859" s="259"/>
      <c r="S859" s="260"/>
      <c r="T859" s="260"/>
      <c r="U859" s="260"/>
      <c r="V859" s="261"/>
      <c r="W859" s="226"/>
      <c r="X859" s="219"/>
      <c r="Y859" s="128"/>
      <c r="Z859" s="225" t="str">
        <f>IFERROR(VLOOKUP(Y859, 【参考】数式用!$A$4:$B$54, 2, FALSE), "")</f>
        <v/>
      </c>
    </row>
    <row r="860" spans="2:26" ht="37.799999999999997" customHeight="1">
      <c r="B860" s="250">
        <f t="shared" si="16"/>
        <v>821</v>
      </c>
      <c r="C860" s="252"/>
      <c r="D860" s="253"/>
      <c r="E860" s="253"/>
      <c r="F860" s="253"/>
      <c r="G860" s="253"/>
      <c r="H860" s="253"/>
      <c r="I860" s="253"/>
      <c r="J860" s="253"/>
      <c r="K860" s="253"/>
      <c r="L860" s="254"/>
      <c r="M860" s="256"/>
      <c r="N860" s="257"/>
      <c r="O860" s="257"/>
      <c r="P860" s="257"/>
      <c r="Q860" s="258"/>
      <c r="R860" s="259"/>
      <c r="S860" s="260"/>
      <c r="T860" s="260"/>
      <c r="U860" s="260"/>
      <c r="V860" s="261"/>
      <c r="W860" s="226"/>
      <c r="X860" s="219"/>
      <c r="Y860" s="128"/>
      <c r="Z860" s="225" t="str">
        <f>IFERROR(VLOOKUP(Y860, 【参考】数式用!$A$4:$B$54, 2, FALSE), "")</f>
        <v/>
      </c>
    </row>
    <row r="861" spans="2:26" ht="37.799999999999997" customHeight="1">
      <c r="B861" s="250">
        <f t="shared" si="16"/>
        <v>822</v>
      </c>
      <c r="C861" s="252"/>
      <c r="D861" s="253"/>
      <c r="E861" s="253"/>
      <c r="F861" s="253"/>
      <c r="G861" s="253"/>
      <c r="H861" s="253"/>
      <c r="I861" s="253"/>
      <c r="J861" s="253"/>
      <c r="K861" s="253"/>
      <c r="L861" s="254"/>
      <c r="M861" s="256"/>
      <c r="N861" s="257"/>
      <c r="O861" s="257"/>
      <c r="P861" s="257"/>
      <c r="Q861" s="258"/>
      <c r="R861" s="259"/>
      <c r="S861" s="260"/>
      <c r="T861" s="260"/>
      <c r="U861" s="260"/>
      <c r="V861" s="261"/>
      <c r="W861" s="226"/>
      <c r="X861" s="219"/>
      <c r="Y861" s="128"/>
      <c r="Z861" s="225" t="str">
        <f>IFERROR(VLOOKUP(Y861, 【参考】数式用!$A$4:$B$54, 2, FALSE), "")</f>
        <v/>
      </c>
    </row>
    <row r="862" spans="2:26" ht="37.799999999999997" customHeight="1">
      <c r="B862" s="250">
        <f t="shared" si="16"/>
        <v>823</v>
      </c>
      <c r="C862" s="252"/>
      <c r="D862" s="253"/>
      <c r="E862" s="253"/>
      <c r="F862" s="253"/>
      <c r="G862" s="253"/>
      <c r="H862" s="253"/>
      <c r="I862" s="253"/>
      <c r="J862" s="253"/>
      <c r="K862" s="253"/>
      <c r="L862" s="254"/>
      <c r="M862" s="256"/>
      <c r="N862" s="257"/>
      <c r="O862" s="257"/>
      <c r="P862" s="257"/>
      <c r="Q862" s="258"/>
      <c r="R862" s="259"/>
      <c r="S862" s="260"/>
      <c r="T862" s="260"/>
      <c r="U862" s="260"/>
      <c r="V862" s="261"/>
      <c r="W862" s="226"/>
      <c r="X862" s="219"/>
      <c r="Y862" s="128"/>
      <c r="Z862" s="225" t="str">
        <f>IFERROR(VLOOKUP(Y862, 【参考】数式用!$A$4:$B$54, 2, FALSE), "")</f>
        <v/>
      </c>
    </row>
    <row r="863" spans="2:26" ht="37.799999999999997" customHeight="1">
      <c r="B863" s="250">
        <f t="shared" si="16"/>
        <v>824</v>
      </c>
      <c r="C863" s="252"/>
      <c r="D863" s="253"/>
      <c r="E863" s="253"/>
      <c r="F863" s="253"/>
      <c r="G863" s="253"/>
      <c r="H863" s="253"/>
      <c r="I863" s="253"/>
      <c r="J863" s="253"/>
      <c r="K863" s="253"/>
      <c r="L863" s="254"/>
      <c r="M863" s="256"/>
      <c r="N863" s="257"/>
      <c r="O863" s="257"/>
      <c r="P863" s="257"/>
      <c r="Q863" s="258"/>
      <c r="R863" s="259"/>
      <c r="S863" s="260"/>
      <c r="T863" s="260"/>
      <c r="U863" s="260"/>
      <c r="V863" s="261"/>
      <c r="W863" s="226"/>
      <c r="X863" s="219"/>
      <c r="Y863" s="128"/>
      <c r="Z863" s="225" t="str">
        <f>IFERROR(VLOOKUP(Y863, 【参考】数式用!$A$4:$B$54, 2, FALSE), "")</f>
        <v/>
      </c>
    </row>
    <row r="864" spans="2:26" ht="37.799999999999997" customHeight="1">
      <c r="B864" s="250">
        <f t="shared" si="16"/>
        <v>825</v>
      </c>
      <c r="C864" s="252"/>
      <c r="D864" s="253"/>
      <c r="E864" s="253"/>
      <c r="F864" s="253"/>
      <c r="G864" s="253"/>
      <c r="H864" s="253"/>
      <c r="I864" s="253"/>
      <c r="J864" s="253"/>
      <c r="K864" s="253"/>
      <c r="L864" s="254"/>
      <c r="M864" s="256"/>
      <c r="N864" s="257"/>
      <c r="O864" s="257"/>
      <c r="P864" s="257"/>
      <c r="Q864" s="258"/>
      <c r="R864" s="259"/>
      <c r="S864" s="260"/>
      <c r="T864" s="260"/>
      <c r="U864" s="260"/>
      <c r="V864" s="261"/>
      <c r="W864" s="226"/>
      <c r="X864" s="219"/>
      <c r="Y864" s="128"/>
      <c r="Z864" s="225" t="str">
        <f>IFERROR(VLOOKUP(Y864, 【参考】数式用!$A$4:$B$54, 2, FALSE), "")</f>
        <v/>
      </c>
    </row>
    <row r="865" spans="2:26" ht="37.799999999999997" customHeight="1">
      <c r="B865" s="250">
        <f t="shared" si="16"/>
        <v>826</v>
      </c>
      <c r="C865" s="252"/>
      <c r="D865" s="253"/>
      <c r="E865" s="253"/>
      <c r="F865" s="253"/>
      <c r="G865" s="253"/>
      <c r="H865" s="253"/>
      <c r="I865" s="253"/>
      <c r="J865" s="253"/>
      <c r="K865" s="253"/>
      <c r="L865" s="254"/>
      <c r="M865" s="256"/>
      <c r="N865" s="257"/>
      <c r="O865" s="257"/>
      <c r="P865" s="257"/>
      <c r="Q865" s="258"/>
      <c r="R865" s="259"/>
      <c r="S865" s="260"/>
      <c r="T865" s="260"/>
      <c r="U865" s="260"/>
      <c r="V865" s="261"/>
      <c r="W865" s="226"/>
      <c r="X865" s="219"/>
      <c r="Y865" s="128"/>
      <c r="Z865" s="225" t="str">
        <f>IFERROR(VLOOKUP(Y865, 【参考】数式用!$A$4:$B$54, 2, FALSE), "")</f>
        <v/>
      </c>
    </row>
    <row r="866" spans="2:26" ht="37.799999999999997" customHeight="1">
      <c r="B866" s="250">
        <f t="shared" si="16"/>
        <v>827</v>
      </c>
      <c r="C866" s="252"/>
      <c r="D866" s="253"/>
      <c r="E866" s="253"/>
      <c r="F866" s="253"/>
      <c r="G866" s="253"/>
      <c r="H866" s="253"/>
      <c r="I866" s="253"/>
      <c r="J866" s="253"/>
      <c r="K866" s="253"/>
      <c r="L866" s="254"/>
      <c r="M866" s="256"/>
      <c r="N866" s="257"/>
      <c r="O866" s="257"/>
      <c r="P866" s="257"/>
      <c r="Q866" s="258"/>
      <c r="R866" s="259"/>
      <c r="S866" s="260"/>
      <c r="T866" s="260"/>
      <c r="U866" s="260"/>
      <c r="V866" s="261"/>
      <c r="W866" s="226"/>
      <c r="X866" s="219"/>
      <c r="Y866" s="128"/>
      <c r="Z866" s="225" t="str">
        <f>IFERROR(VLOOKUP(Y866, 【参考】数式用!$A$4:$B$54, 2, FALSE), "")</f>
        <v/>
      </c>
    </row>
    <row r="867" spans="2:26" ht="37.799999999999997" customHeight="1">
      <c r="B867" s="250">
        <f t="shared" si="16"/>
        <v>828</v>
      </c>
      <c r="C867" s="252"/>
      <c r="D867" s="253"/>
      <c r="E867" s="253"/>
      <c r="F867" s="253"/>
      <c r="G867" s="253"/>
      <c r="H867" s="253"/>
      <c r="I867" s="253"/>
      <c r="J867" s="253"/>
      <c r="K867" s="253"/>
      <c r="L867" s="254"/>
      <c r="M867" s="256"/>
      <c r="N867" s="257"/>
      <c r="O867" s="257"/>
      <c r="P867" s="257"/>
      <c r="Q867" s="258"/>
      <c r="R867" s="259"/>
      <c r="S867" s="260"/>
      <c r="T867" s="260"/>
      <c r="U867" s="260"/>
      <c r="V867" s="261"/>
      <c r="W867" s="226"/>
      <c r="X867" s="219"/>
      <c r="Y867" s="128"/>
      <c r="Z867" s="225" t="str">
        <f>IFERROR(VLOOKUP(Y867, 【参考】数式用!$A$4:$B$54, 2, FALSE), "")</f>
        <v/>
      </c>
    </row>
    <row r="868" spans="2:26" ht="37.799999999999997" customHeight="1">
      <c r="B868" s="250">
        <f t="shared" si="16"/>
        <v>829</v>
      </c>
      <c r="C868" s="252"/>
      <c r="D868" s="253"/>
      <c r="E868" s="253"/>
      <c r="F868" s="253"/>
      <c r="G868" s="253"/>
      <c r="H868" s="253"/>
      <c r="I868" s="253"/>
      <c r="J868" s="253"/>
      <c r="K868" s="253"/>
      <c r="L868" s="254"/>
      <c r="M868" s="256"/>
      <c r="N868" s="257"/>
      <c r="O868" s="257"/>
      <c r="P868" s="257"/>
      <c r="Q868" s="258"/>
      <c r="R868" s="259"/>
      <c r="S868" s="260"/>
      <c r="T868" s="260"/>
      <c r="U868" s="260"/>
      <c r="V868" s="261"/>
      <c r="W868" s="226"/>
      <c r="X868" s="219"/>
      <c r="Y868" s="128"/>
      <c r="Z868" s="225" t="str">
        <f>IFERROR(VLOOKUP(Y868, 【参考】数式用!$A$4:$B$54, 2, FALSE), "")</f>
        <v/>
      </c>
    </row>
    <row r="869" spans="2:26" ht="37.799999999999997" customHeight="1">
      <c r="B869" s="250">
        <f t="shared" si="16"/>
        <v>830</v>
      </c>
      <c r="C869" s="252"/>
      <c r="D869" s="253"/>
      <c r="E869" s="253"/>
      <c r="F869" s="253"/>
      <c r="G869" s="253"/>
      <c r="H869" s="253"/>
      <c r="I869" s="253"/>
      <c r="J869" s="253"/>
      <c r="K869" s="253"/>
      <c r="L869" s="254"/>
      <c r="M869" s="256"/>
      <c r="N869" s="257"/>
      <c r="O869" s="257"/>
      <c r="P869" s="257"/>
      <c r="Q869" s="258"/>
      <c r="R869" s="259"/>
      <c r="S869" s="260"/>
      <c r="T869" s="260"/>
      <c r="U869" s="260"/>
      <c r="V869" s="261"/>
      <c r="W869" s="226"/>
      <c r="X869" s="219"/>
      <c r="Y869" s="128"/>
      <c r="Z869" s="225" t="str">
        <f>IFERROR(VLOOKUP(Y869, 【参考】数式用!$A$4:$B$54, 2, FALSE), "")</f>
        <v/>
      </c>
    </row>
    <row r="870" spans="2:26" ht="37.799999999999997" customHeight="1">
      <c r="B870" s="250">
        <f t="shared" si="16"/>
        <v>831</v>
      </c>
      <c r="C870" s="252"/>
      <c r="D870" s="253"/>
      <c r="E870" s="253"/>
      <c r="F870" s="253"/>
      <c r="G870" s="253"/>
      <c r="H870" s="253"/>
      <c r="I870" s="253"/>
      <c r="J870" s="253"/>
      <c r="K870" s="253"/>
      <c r="L870" s="254"/>
      <c r="M870" s="256"/>
      <c r="N870" s="257"/>
      <c r="O870" s="257"/>
      <c r="P870" s="257"/>
      <c r="Q870" s="258"/>
      <c r="R870" s="259"/>
      <c r="S870" s="260"/>
      <c r="T870" s="260"/>
      <c r="U870" s="260"/>
      <c r="V870" s="261"/>
      <c r="W870" s="226"/>
      <c r="X870" s="219"/>
      <c r="Y870" s="128"/>
      <c r="Z870" s="225" t="str">
        <f>IFERROR(VLOOKUP(Y870, 【参考】数式用!$A$4:$B$54, 2, FALSE), "")</f>
        <v/>
      </c>
    </row>
    <row r="871" spans="2:26" ht="37.799999999999997" customHeight="1">
      <c r="B871" s="250">
        <f t="shared" si="16"/>
        <v>832</v>
      </c>
      <c r="C871" s="252"/>
      <c r="D871" s="253"/>
      <c r="E871" s="253"/>
      <c r="F871" s="253"/>
      <c r="G871" s="253"/>
      <c r="H871" s="253"/>
      <c r="I871" s="253"/>
      <c r="J871" s="253"/>
      <c r="K871" s="253"/>
      <c r="L871" s="254"/>
      <c r="M871" s="256"/>
      <c r="N871" s="257"/>
      <c r="O871" s="257"/>
      <c r="P871" s="257"/>
      <c r="Q871" s="258"/>
      <c r="R871" s="259"/>
      <c r="S871" s="260"/>
      <c r="T871" s="260"/>
      <c r="U871" s="260"/>
      <c r="V871" s="261"/>
      <c r="W871" s="226"/>
      <c r="X871" s="219"/>
      <c r="Y871" s="128"/>
      <c r="Z871" s="225" t="str">
        <f>IFERROR(VLOOKUP(Y871, 【参考】数式用!$A$4:$B$54, 2, FALSE), "")</f>
        <v/>
      </c>
    </row>
    <row r="872" spans="2:26" ht="37.799999999999997" customHeight="1">
      <c r="B872" s="250">
        <f t="shared" si="16"/>
        <v>833</v>
      </c>
      <c r="C872" s="252"/>
      <c r="D872" s="253"/>
      <c r="E872" s="253"/>
      <c r="F872" s="253"/>
      <c r="G872" s="253"/>
      <c r="H872" s="253"/>
      <c r="I872" s="253"/>
      <c r="J872" s="253"/>
      <c r="K872" s="253"/>
      <c r="L872" s="254"/>
      <c r="M872" s="256"/>
      <c r="N872" s="257"/>
      <c r="O872" s="257"/>
      <c r="P872" s="257"/>
      <c r="Q872" s="258"/>
      <c r="R872" s="259"/>
      <c r="S872" s="260"/>
      <c r="T872" s="260"/>
      <c r="U872" s="260"/>
      <c r="V872" s="261"/>
      <c r="W872" s="226"/>
      <c r="X872" s="219"/>
      <c r="Y872" s="128"/>
      <c r="Z872" s="225" t="str">
        <f>IFERROR(VLOOKUP(Y872, 【参考】数式用!$A$4:$B$54, 2, FALSE), "")</f>
        <v/>
      </c>
    </row>
    <row r="873" spans="2:26" ht="37.799999999999997" customHeight="1">
      <c r="B873" s="250">
        <f t="shared" si="16"/>
        <v>834</v>
      </c>
      <c r="C873" s="252"/>
      <c r="D873" s="253"/>
      <c r="E873" s="253"/>
      <c r="F873" s="253"/>
      <c r="G873" s="253"/>
      <c r="H873" s="253"/>
      <c r="I873" s="253"/>
      <c r="J873" s="253"/>
      <c r="K873" s="253"/>
      <c r="L873" s="254"/>
      <c r="M873" s="256"/>
      <c r="N873" s="257"/>
      <c r="O873" s="257"/>
      <c r="P873" s="257"/>
      <c r="Q873" s="258"/>
      <c r="R873" s="259"/>
      <c r="S873" s="260"/>
      <c r="T873" s="260"/>
      <c r="U873" s="260"/>
      <c r="V873" s="261"/>
      <c r="W873" s="226"/>
      <c r="X873" s="219"/>
      <c r="Y873" s="128"/>
      <c r="Z873" s="225" t="str">
        <f>IFERROR(VLOOKUP(Y873, 【参考】数式用!$A$4:$B$54, 2, FALSE), "")</f>
        <v/>
      </c>
    </row>
    <row r="874" spans="2:26" ht="37.799999999999997" customHeight="1">
      <c r="B874" s="250">
        <f t="shared" si="16"/>
        <v>835</v>
      </c>
      <c r="C874" s="252"/>
      <c r="D874" s="253"/>
      <c r="E874" s="253"/>
      <c r="F874" s="253"/>
      <c r="G874" s="253"/>
      <c r="H874" s="253"/>
      <c r="I874" s="253"/>
      <c r="J874" s="253"/>
      <c r="K874" s="253"/>
      <c r="L874" s="254"/>
      <c r="M874" s="256"/>
      <c r="N874" s="257"/>
      <c r="O874" s="257"/>
      <c r="P874" s="257"/>
      <c r="Q874" s="258"/>
      <c r="R874" s="259"/>
      <c r="S874" s="260"/>
      <c r="T874" s="260"/>
      <c r="U874" s="260"/>
      <c r="V874" s="261"/>
      <c r="W874" s="226"/>
      <c r="X874" s="219"/>
      <c r="Y874" s="128"/>
      <c r="Z874" s="225" t="str">
        <f>IFERROR(VLOOKUP(Y874, 【参考】数式用!$A$4:$B$54, 2, FALSE), "")</f>
        <v/>
      </c>
    </row>
    <row r="875" spans="2:26" ht="37.799999999999997" customHeight="1">
      <c r="B875" s="250">
        <f t="shared" si="16"/>
        <v>836</v>
      </c>
      <c r="C875" s="252"/>
      <c r="D875" s="253"/>
      <c r="E875" s="253"/>
      <c r="F875" s="253"/>
      <c r="G875" s="253"/>
      <c r="H875" s="253"/>
      <c r="I875" s="253"/>
      <c r="J875" s="253"/>
      <c r="K875" s="253"/>
      <c r="L875" s="254"/>
      <c r="M875" s="256"/>
      <c r="N875" s="257"/>
      <c r="O875" s="257"/>
      <c r="P875" s="257"/>
      <c r="Q875" s="258"/>
      <c r="R875" s="259"/>
      <c r="S875" s="260"/>
      <c r="T875" s="260"/>
      <c r="U875" s="260"/>
      <c r="V875" s="261"/>
      <c r="W875" s="226"/>
      <c r="X875" s="219"/>
      <c r="Y875" s="128"/>
      <c r="Z875" s="225" t="str">
        <f>IFERROR(VLOOKUP(Y875, 【参考】数式用!$A$4:$B$54, 2, FALSE), "")</f>
        <v/>
      </c>
    </row>
    <row r="876" spans="2:26" ht="37.799999999999997" customHeight="1">
      <c r="B876" s="250">
        <f t="shared" si="16"/>
        <v>837</v>
      </c>
      <c r="C876" s="252"/>
      <c r="D876" s="253"/>
      <c r="E876" s="253"/>
      <c r="F876" s="253"/>
      <c r="G876" s="253"/>
      <c r="H876" s="253"/>
      <c r="I876" s="253"/>
      <c r="J876" s="253"/>
      <c r="K876" s="253"/>
      <c r="L876" s="254"/>
      <c r="M876" s="256"/>
      <c r="N876" s="257"/>
      <c r="O876" s="257"/>
      <c r="P876" s="257"/>
      <c r="Q876" s="258"/>
      <c r="R876" s="259"/>
      <c r="S876" s="260"/>
      <c r="T876" s="260"/>
      <c r="U876" s="260"/>
      <c r="V876" s="261"/>
      <c r="W876" s="226"/>
      <c r="X876" s="219"/>
      <c r="Y876" s="128"/>
      <c r="Z876" s="225" t="str">
        <f>IFERROR(VLOOKUP(Y876, 【参考】数式用!$A$4:$B$54, 2, FALSE), "")</f>
        <v/>
      </c>
    </row>
    <row r="877" spans="2:26" ht="37.799999999999997" customHeight="1">
      <c r="B877" s="250">
        <f t="shared" si="16"/>
        <v>838</v>
      </c>
      <c r="C877" s="252"/>
      <c r="D877" s="253"/>
      <c r="E877" s="253"/>
      <c r="F877" s="253"/>
      <c r="G877" s="253"/>
      <c r="H877" s="253"/>
      <c r="I877" s="253"/>
      <c r="J877" s="253"/>
      <c r="K877" s="253"/>
      <c r="L877" s="254"/>
      <c r="M877" s="256"/>
      <c r="N877" s="257"/>
      <c r="O877" s="257"/>
      <c r="P877" s="257"/>
      <c r="Q877" s="258"/>
      <c r="R877" s="259"/>
      <c r="S877" s="260"/>
      <c r="T877" s="260"/>
      <c r="U877" s="260"/>
      <c r="V877" s="261"/>
      <c r="W877" s="226"/>
      <c r="X877" s="219"/>
      <c r="Y877" s="128"/>
      <c r="Z877" s="225" t="str">
        <f>IFERROR(VLOOKUP(Y877, 【参考】数式用!$A$4:$B$54, 2, FALSE), "")</f>
        <v/>
      </c>
    </row>
    <row r="878" spans="2:26" ht="37.799999999999997" customHeight="1">
      <c r="B878" s="250">
        <f t="shared" si="16"/>
        <v>839</v>
      </c>
      <c r="C878" s="252"/>
      <c r="D878" s="253"/>
      <c r="E878" s="253"/>
      <c r="F878" s="253"/>
      <c r="G878" s="253"/>
      <c r="H878" s="253"/>
      <c r="I878" s="253"/>
      <c r="J878" s="253"/>
      <c r="K878" s="253"/>
      <c r="L878" s="254"/>
      <c r="M878" s="256"/>
      <c r="N878" s="257"/>
      <c r="O878" s="257"/>
      <c r="P878" s="257"/>
      <c r="Q878" s="258"/>
      <c r="R878" s="259"/>
      <c r="S878" s="260"/>
      <c r="T878" s="260"/>
      <c r="U878" s="260"/>
      <c r="V878" s="261"/>
      <c r="W878" s="226"/>
      <c r="X878" s="219"/>
      <c r="Y878" s="128"/>
      <c r="Z878" s="225" t="str">
        <f>IFERROR(VLOOKUP(Y878, 【参考】数式用!$A$4:$B$54, 2, FALSE), "")</f>
        <v/>
      </c>
    </row>
    <row r="879" spans="2:26" ht="37.799999999999997" customHeight="1">
      <c r="B879" s="250">
        <f t="shared" si="16"/>
        <v>840</v>
      </c>
      <c r="C879" s="252"/>
      <c r="D879" s="253"/>
      <c r="E879" s="253"/>
      <c r="F879" s="253"/>
      <c r="G879" s="253"/>
      <c r="H879" s="253"/>
      <c r="I879" s="253"/>
      <c r="J879" s="253"/>
      <c r="K879" s="253"/>
      <c r="L879" s="254"/>
      <c r="M879" s="256"/>
      <c r="N879" s="257"/>
      <c r="O879" s="257"/>
      <c r="P879" s="257"/>
      <c r="Q879" s="258"/>
      <c r="R879" s="259"/>
      <c r="S879" s="260"/>
      <c r="T879" s="260"/>
      <c r="U879" s="260"/>
      <c r="V879" s="261"/>
      <c r="W879" s="226"/>
      <c r="X879" s="219"/>
      <c r="Y879" s="128"/>
      <c r="Z879" s="225" t="str">
        <f>IFERROR(VLOOKUP(Y879, 【参考】数式用!$A$4:$B$54, 2, FALSE), "")</f>
        <v/>
      </c>
    </row>
    <row r="880" spans="2:26" ht="37.799999999999997" customHeight="1">
      <c r="B880" s="250">
        <f t="shared" si="16"/>
        <v>841</v>
      </c>
      <c r="C880" s="252"/>
      <c r="D880" s="253"/>
      <c r="E880" s="253"/>
      <c r="F880" s="253"/>
      <c r="G880" s="253"/>
      <c r="H880" s="253"/>
      <c r="I880" s="253"/>
      <c r="J880" s="253"/>
      <c r="K880" s="253"/>
      <c r="L880" s="254"/>
      <c r="M880" s="256"/>
      <c r="N880" s="257"/>
      <c r="O880" s="257"/>
      <c r="P880" s="257"/>
      <c r="Q880" s="258"/>
      <c r="R880" s="259"/>
      <c r="S880" s="260"/>
      <c r="T880" s="260"/>
      <c r="U880" s="260"/>
      <c r="V880" s="261"/>
      <c r="W880" s="226"/>
      <c r="X880" s="219"/>
      <c r="Y880" s="128"/>
      <c r="Z880" s="225" t="str">
        <f>IFERROR(VLOOKUP(Y880, 【参考】数式用!$A$4:$B$54, 2, FALSE), "")</f>
        <v/>
      </c>
    </row>
    <row r="881" spans="2:26" ht="37.799999999999997" customHeight="1">
      <c r="B881" s="250">
        <f t="shared" si="16"/>
        <v>842</v>
      </c>
      <c r="C881" s="252"/>
      <c r="D881" s="253"/>
      <c r="E881" s="253"/>
      <c r="F881" s="253"/>
      <c r="G881" s="253"/>
      <c r="H881" s="253"/>
      <c r="I881" s="253"/>
      <c r="J881" s="253"/>
      <c r="K881" s="253"/>
      <c r="L881" s="254"/>
      <c r="M881" s="256"/>
      <c r="N881" s="257"/>
      <c r="O881" s="257"/>
      <c r="P881" s="257"/>
      <c r="Q881" s="258"/>
      <c r="R881" s="259"/>
      <c r="S881" s="260"/>
      <c r="T881" s="260"/>
      <c r="U881" s="260"/>
      <c r="V881" s="261"/>
      <c r="W881" s="226"/>
      <c r="X881" s="219"/>
      <c r="Y881" s="128"/>
      <c r="Z881" s="225" t="str">
        <f>IFERROR(VLOOKUP(Y881, 【参考】数式用!$A$4:$B$54, 2, FALSE), "")</f>
        <v/>
      </c>
    </row>
    <row r="882" spans="2:26" ht="37.799999999999997" customHeight="1">
      <c r="B882" s="250">
        <f t="shared" si="16"/>
        <v>843</v>
      </c>
      <c r="C882" s="252"/>
      <c r="D882" s="253"/>
      <c r="E882" s="253"/>
      <c r="F882" s="253"/>
      <c r="G882" s="253"/>
      <c r="H882" s="253"/>
      <c r="I882" s="253"/>
      <c r="J882" s="253"/>
      <c r="K882" s="253"/>
      <c r="L882" s="254"/>
      <c r="M882" s="256"/>
      <c r="N882" s="257"/>
      <c r="O882" s="257"/>
      <c r="P882" s="257"/>
      <c r="Q882" s="258"/>
      <c r="R882" s="259"/>
      <c r="S882" s="260"/>
      <c r="T882" s="260"/>
      <c r="U882" s="260"/>
      <c r="V882" s="261"/>
      <c r="W882" s="226"/>
      <c r="X882" s="219"/>
      <c r="Y882" s="128"/>
      <c r="Z882" s="225" t="str">
        <f>IFERROR(VLOOKUP(Y882, 【参考】数式用!$A$4:$B$54, 2, FALSE), "")</f>
        <v/>
      </c>
    </row>
    <row r="883" spans="2:26" ht="37.799999999999997" customHeight="1">
      <c r="B883" s="250">
        <f t="shared" si="16"/>
        <v>844</v>
      </c>
      <c r="C883" s="252"/>
      <c r="D883" s="253"/>
      <c r="E883" s="253"/>
      <c r="F883" s="253"/>
      <c r="G883" s="253"/>
      <c r="H883" s="253"/>
      <c r="I883" s="253"/>
      <c r="J883" s="253"/>
      <c r="K883" s="253"/>
      <c r="L883" s="254"/>
      <c r="M883" s="255"/>
      <c r="N883" s="255"/>
      <c r="O883" s="255"/>
      <c r="P883" s="255"/>
      <c r="Q883" s="255"/>
      <c r="R883" s="255"/>
      <c r="S883" s="255"/>
      <c r="T883" s="255"/>
      <c r="U883" s="255"/>
      <c r="V883" s="255"/>
      <c r="W883" s="126"/>
      <c r="X883" s="219"/>
      <c r="Y883" s="128"/>
      <c r="Z883" s="225" t="str">
        <f>IFERROR(VLOOKUP(Y883, 【参考】数式用!$A$4:$B$54, 2, FALSE), "")</f>
        <v/>
      </c>
    </row>
    <row r="884" spans="2:26" ht="37.799999999999997" customHeight="1">
      <c r="B884" s="250">
        <f t="shared" si="16"/>
        <v>845</v>
      </c>
      <c r="C884" s="252"/>
      <c r="D884" s="253"/>
      <c r="E884" s="253"/>
      <c r="F884" s="253"/>
      <c r="G884" s="253"/>
      <c r="H884" s="253"/>
      <c r="I884" s="253"/>
      <c r="J884" s="253"/>
      <c r="K884" s="253"/>
      <c r="L884" s="254"/>
      <c r="M884" s="255"/>
      <c r="N884" s="255"/>
      <c r="O884" s="255"/>
      <c r="P884" s="255"/>
      <c r="Q884" s="255"/>
      <c r="R884" s="255"/>
      <c r="S884" s="255"/>
      <c r="T884" s="255"/>
      <c r="U884" s="255"/>
      <c r="V884" s="255"/>
      <c r="W884" s="126"/>
      <c r="X884" s="219"/>
      <c r="Y884" s="128"/>
      <c r="Z884" s="225" t="str">
        <f>IFERROR(VLOOKUP(Y884, 【参考】数式用!$A$4:$B$54, 2, FALSE), "")</f>
        <v/>
      </c>
    </row>
    <row r="885" spans="2:26" ht="37.799999999999997" customHeight="1">
      <c r="B885" s="250">
        <f t="shared" si="16"/>
        <v>846</v>
      </c>
      <c r="C885" s="252"/>
      <c r="D885" s="253"/>
      <c r="E885" s="253"/>
      <c r="F885" s="253"/>
      <c r="G885" s="253"/>
      <c r="H885" s="253"/>
      <c r="I885" s="253"/>
      <c r="J885" s="253"/>
      <c r="K885" s="253"/>
      <c r="L885" s="254"/>
      <c r="M885" s="255"/>
      <c r="N885" s="255"/>
      <c r="O885" s="255"/>
      <c r="P885" s="255"/>
      <c r="Q885" s="255"/>
      <c r="R885" s="255"/>
      <c r="S885" s="255"/>
      <c r="T885" s="255"/>
      <c r="U885" s="255"/>
      <c r="V885" s="255"/>
      <c r="W885" s="126"/>
      <c r="X885" s="219"/>
      <c r="Y885" s="128"/>
      <c r="Z885" s="225" t="str">
        <f>IFERROR(VLOOKUP(Y885, 【参考】数式用!$A$4:$B$54, 2, FALSE), "")</f>
        <v/>
      </c>
    </row>
    <row r="886" spans="2:26" ht="37.799999999999997" customHeight="1">
      <c r="B886" s="250">
        <f t="shared" si="16"/>
        <v>847</v>
      </c>
      <c r="C886" s="252"/>
      <c r="D886" s="253"/>
      <c r="E886" s="253"/>
      <c r="F886" s="253"/>
      <c r="G886" s="253"/>
      <c r="H886" s="253"/>
      <c r="I886" s="253"/>
      <c r="J886" s="253"/>
      <c r="K886" s="253"/>
      <c r="L886" s="254"/>
      <c r="M886" s="255"/>
      <c r="N886" s="255"/>
      <c r="O886" s="255"/>
      <c r="P886" s="255"/>
      <c r="Q886" s="255"/>
      <c r="R886" s="255"/>
      <c r="S886" s="255"/>
      <c r="T886" s="255"/>
      <c r="U886" s="255"/>
      <c r="V886" s="255"/>
      <c r="W886" s="126"/>
      <c r="X886" s="219"/>
      <c r="Y886" s="128"/>
      <c r="Z886" s="225" t="str">
        <f>IFERROR(VLOOKUP(Y886, 【参考】数式用!$A$4:$B$54, 2, FALSE), "")</f>
        <v/>
      </c>
    </row>
    <row r="887" spans="2:26" ht="37.799999999999997" customHeight="1">
      <c r="B887" s="250">
        <f t="shared" si="16"/>
        <v>848</v>
      </c>
      <c r="C887" s="252"/>
      <c r="D887" s="253"/>
      <c r="E887" s="253"/>
      <c r="F887" s="253"/>
      <c r="G887" s="253"/>
      <c r="H887" s="253"/>
      <c r="I887" s="253"/>
      <c r="J887" s="253"/>
      <c r="K887" s="253"/>
      <c r="L887" s="254"/>
      <c r="M887" s="255"/>
      <c r="N887" s="255"/>
      <c r="O887" s="255"/>
      <c r="P887" s="255"/>
      <c r="Q887" s="255"/>
      <c r="R887" s="255"/>
      <c r="S887" s="255"/>
      <c r="T887" s="255"/>
      <c r="U887" s="255"/>
      <c r="V887" s="255"/>
      <c r="W887" s="126"/>
      <c r="X887" s="219"/>
      <c r="Y887" s="128"/>
      <c r="Z887" s="225" t="str">
        <f>IFERROR(VLOOKUP(Y887, 【参考】数式用!$A$4:$B$54, 2, FALSE), "")</f>
        <v/>
      </c>
    </row>
    <row r="888" spans="2:26" ht="37.799999999999997" customHeight="1">
      <c r="B888" s="250">
        <f t="shared" si="16"/>
        <v>849</v>
      </c>
      <c r="C888" s="252"/>
      <c r="D888" s="253"/>
      <c r="E888" s="253"/>
      <c r="F888" s="253"/>
      <c r="G888" s="253"/>
      <c r="H888" s="253"/>
      <c r="I888" s="253"/>
      <c r="J888" s="253"/>
      <c r="K888" s="253"/>
      <c r="L888" s="254"/>
      <c r="M888" s="255"/>
      <c r="N888" s="255"/>
      <c r="O888" s="255"/>
      <c r="P888" s="255"/>
      <c r="Q888" s="255"/>
      <c r="R888" s="255"/>
      <c r="S888" s="255"/>
      <c r="T888" s="255"/>
      <c r="U888" s="255"/>
      <c r="V888" s="255"/>
      <c r="W888" s="126"/>
      <c r="X888" s="219"/>
      <c r="Y888" s="128"/>
      <c r="Z888" s="225" t="str">
        <f>IFERROR(VLOOKUP(Y888, 【参考】数式用!$A$4:$B$54, 2, FALSE), "")</f>
        <v/>
      </c>
    </row>
    <row r="889" spans="2:26" ht="37.799999999999997" customHeight="1">
      <c r="B889" s="250">
        <f t="shared" si="16"/>
        <v>850</v>
      </c>
      <c r="C889" s="252"/>
      <c r="D889" s="253"/>
      <c r="E889" s="253"/>
      <c r="F889" s="253"/>
      <c r="G889" s="253"/>
      <c r="H889" s="253"/>
      <c r="I889" s="253"/>
      <c r="J889" s="253"/>
      <c r="K889" s="253"/>
      <c r="L889" s="254"/>
      <c r="M889" s="255"/>
      <c r="N889" s="255"/>
      <c r="O889" s="255"/>
      <c r="P889" s="255"/>
      <c r="Q889" s="255"/>
      <c r="R889" s="255"/>
      <c r="S889" s="255"/>
      <c r="T889" s="255"/>
      <c r="U889" s="255"/>
      <c r="V889" s="255"/>
      <c r="W889" s="126"/>
      <c r="X889" s="219"/>
      <c r="Y889" s="128"/>
      <c r="Z889" s="225" t="str">
        <f>IFERROR(VLOOKUP(Y889, 【参考】数式用!$A$4:$B$54, 2, FALSE), "")</f>
        <v/>
      </c>
    </row>
    <row r="890" spans="2:26" ht="37.799999999999997" customHeight="1">
      <c r="B890" s="250">
        <f t="shared" si="16"/>
        <v>851</v>
      </c>
      <c r="C890" s="252"/>
      <c r="D890" s="253"/>
      <c r="E890" s="253"/>
      <c r="F890" s="253"/>
      <c r="G890" s="253"/>
      <c r="H890" s="253"/>
      <c r="I890" s="253"/>
      <c r="J890" s="253"/>
      <c r="K890" s="253"/>
      <c r="L890" s="254"/>
      <c r="M890" s="255"/>
      <c r="N890" s="255"/>
      <c r="O890" s="255"/>
      <c r="P890" s="255"/>
      <c r="Q890" s="255"/>
      <c r="R890" s="255"/>
      <c r="S890" s="255"/>
      <c r="T890" s="255"/>
      <c r="U890" s="255"/>
      <c r="V890" s="255"/>
      <c r="W890" s="126"/>
      <c r="X890" s="219"/>
      <c r="Y890" s="128"/>
      <c r="Z890" s="225" t="str">
        <f>IFERROR(VLOOKUP(Y890, 【参考】数式用!$A$4:$B$54, 2, FALSE), "")</f>
        <v/>
      </c>
    </row>
    <row r="891" spans="2:26" ht="37.799999999999997" customHeight="1">
      <c r="B891" s="250">
        <f t="shared" si="16"/>
        <v>852</v>
      </c>
      <c r="C891" s="252"/>
      <c r="D891" s="253"/>
      <c r="E891" s="253"/>
      <c r="F891" s="253"/>
      <c r="G891" s="253"/>
      <c r="H891" s="253"/>
      <c r="I891" s="253"/>
      <c r="J891" s="253"/>
      <c r="K891" s="253"/>
      <c r="L891" s="254"/>
      <c r="M891" s="255"/>
      <c r="N891" s="255"/>
      <c r="O891" s="255"/>
      <c r="P891" s="255"/>
      <c r="Q891" s="255"/>
      <c r="R891" s="255"/>
      <c r="S891" s="255"/>
      <c r="T891" s="255"/>
      <c r="U891" s="255"/>
      <c r="V891" s="255"/>
      <c r="W891" s="126"/>
      <c r="X891" s="219"/>
      <c r="Y891" s="128"/>
      <c r="Z891" s="225" t="str">
        <f>IFERROR(VLOOKUP(Y891, 【参考】数式用!$A$4:$B$54, 2, FALSE), "")</f>
        <v/>
      </c>
    </row>
    <row r="892" spans="2:26" ht="37.799999999999997" customHeight="1">
      <c r="B892" s="250">
        <f t="shared" si="16"/>
        <v>853</v>
      </c>
      <c r="C892" s="252"/>
      <c r="D892" s="253"/>
      <c r="E892" s="253"/>
      <c r="F892" s="253"/>
      <c r="G892" s="253"/>
      <c r="H892" s="253"/>
      <c r="I892" s="253"/>
      <c r="J892" s="253"/>
      <c r="K892" s="253"/>
      <c r="L892" s="254"/>
      <c r="M892" s="255"/>
      <c r="N892" s="255"/>
      <c r="O892" s="255"/>
      <c r="P892" s="255"/>
      <c r="Q892" s="255"/>
      <c r="R892" s="255"/>
      <c r="S892" s="255"/>
      <c r="T892" s="255"/>
      <c r="U892" s="255"/>
      <c r="V892" s="255"/>
      <c r="W892" s="126"/>
      <c r="X892" s="219"/>
      <c r="Y892" s="128"/>
      <c r="Z892" s="225" t="str">
        <f>IFERROR(VLOOKUP(Y892, 【参考】数式用!$A$4:$B$54, 2, FALSE), "")</f>
        <v/>
      </c>
    </row>
    <row r="893" spans="2:26" ht="37.799999999999997" customHeight="1">
      <c r="B893" s="250">
        <f t="shared" si="16"/>
        <v>854</v>
      </c>
      <c r="C893" s="252"/>
      <c r="D893" s="253"/>
      <c r="E893" s="253"/>
      <c r="F893" s="253"/>
      <c r="G893" s="253"/>
      <c r="H893" s="253"/>
      <c r="I893" s="253"/>
      <c r="J893" s="253"/>
      <c r="K893" s="253"/>
      <c r="L893" s="254"/>
      <c r="M893" s="255"/>
      <c r="N893" s="255"/>
      <c r="O893" s="255"/>
      <c r="P893" s="255"/>
      <c r="Q893" s="255"/>
      <c r="R893" s="255"/>
      <c r="S893" s="255"/>
      <c r="T893" s="255"/>
      <c r="U893" s="255"/>
      <c r="V893" s="255"/>
      <c r="W893" s="126"/>
      <c r="X893" s="219"/>
      <c r="Y893" s="128"/>
      <c r="Z893" s="225" t="str">
        <f>IFERROR(VLOOKUP(Y893, 【参考】数式用!$A$4:$B$54, 2, FALSE), "")</f>
        <v/>
      </c>
    </row>
    <row r="894" spans="2:26" ht="37.799999999999997" customHeight="1">
      <c r="B894" s="250">
        <f t="shared" si="16"/>
        <v>855</v>
      </c>
      <c r="C894" s="252"/>
      <c r="D894" s="253"/>
      <c r="E894" s="253"/>
      <c r="F894" s="253"/>
      <c r="G894" s="253"/>
      <c r="H894" s="253"/>
      <c r="I894" s="253"/>
      <c r="J894" s="253"/>
      <c r="K894" s="253"/>
      <c r="L894" s="254"/>
      <c r="M894" s="255"/>
      <c r="N894" s="255"/>
      <c r="O894" s="255"/>
      <c r="P894" s="255"/>
      <c r="Q894" s="255"/>
      <c r="R894" s="255"/>
      <c r="S894" s="255"/>
      <c r="T894" s="255"/>
      <c r="U894" s="255"/>
      <c r="V894" s="255"/>
      <c r="W894" s="126"/>
      <c r="X894" s="219"/>
      <c r="Y894" s="128"/>
      <c r="Z894" s="225" t="str">
        <f>IFERROR(VLOOKUP(Y894, 【参考】数式用!$A$4:$B$54, 2, FALSE), "")</f>
        <v/>
      </c>
    </row>
    <row r="895" spans="2:26" ht="37.799999999999997" customHeight="1">
      <c r="B895" s="250">
        <f t="shared" si="16"/>
        <v>856</v>
      </c>
      <c r="C895" s="252"/>
      <c r="D895" s="253"/>
      <c r="E895" s="253"/>
      <c r="F895" s="253"/>
      <c r="G895" s="253"/>
      <c r="H895" s="253"/>
      <c r="I895" s="253"/>
      <c r="J895" s="253"/>
      <c r="K895" s="253"/>
      <c r="L895" s="254"/>
      <c r="M895" s="255"/>
      <c r="N895" s="255"/>
      <c r="O895" s="255"/>
      <c r="P895" s="255"/>
      <c r="Q895" s="255"/>
      <c r="R895" s="255"/>
      <c r="S895" s="255"/>
      <c r="T895" s="255"/>
      <c r="U895" s="255"/>
      <c r="V895" s="255"/>
      <c r="W895" s="126"/>
      <c r="X895" s="219"/>
      <c r="Y895" s="128"/>
      <c r="Z895" s="225" t="str">
        <f>IFERROR(VLOOKUP(Y895, 【参考】数式用!$A$4:$B$54, 2, FALSE), "")</f>
        <v/>
      </c>
    </row>
    <row r="896" spans="2:26" ht="37.799999999999997" customHeight="1">
      <c r="B896" s="250">
        <f t="shared" si="16"/>
        <v>857</v>
      </c>
      <c r="C896" s="252"/>
      <c r="D896" s="253"/>
      <c r="E896" s="253"/>
      <c r="F896" s="253"/>
      <c r="G896" s="253"/>
      <c r="H896" s="253"/>
      <c r="I896" s="253"/>
      <c r="J896" s="253"/>
      <c r="K896" s="253"/>
      <c r="L896" s="254"/>
      <c r="M896" s="255"/>
      <c r="N896" s="255"/>
      <c r="O896" s="255"/>
      <c r="P896" s="255"/>
      <c r="Q896" s="255"/>
      <c r="R896" s="255"/>
      <c r="S896" s="255"/>
      <c r="T896" s="255"/>
      <c r="U896" s="255"/>
      <c r="V896" s="255"/>
      <c r="W896" s="126"/>
      <c r="X896" s="219"/>
      <c r="Y896" s="128"/>
      <c r="Z896" s="225" t="str">
        <f>IFERROR(VLOOKUP(Y896, 【参考】数式用!$A$4:$B$54, 2, FALSE), "")</f>
        <v/>
      </c>
    </row>
    <row r="897" spans="2:26" ht="37.799999999999997" customHeight="1">
      <c r="B897" s="250">
        <f t="shared" si="16"/>
        <v>858</v>
      </c>
      <c r="C897" s="252"/>
      <c r="D897" s="253"/>
      <c r="E897" s="253"/>
      <c r="F897" s="253"/>
      <c r="G897" s="253"/>
      <c r="H897" s="253"/>
      <c r="I897" s="253"/>
      <c r="J897" s="253"/>
      <c r="K897" s="253"/>
      <c r="L897" s="254"/>
      <c r="M897" s="255"/>
      <c r="N897" s="255"/>
      <c r="O897" s="255"/>
      <c r="P897" s="255"/>
      <c r="Q897" s="255"/>
      <c r="R897" s="255"/>
      <c r="S897" s="255"/>
      <c r="T897" s="255"/>
      <c r="U897" s="255"/>
      <c r="V897" s="255"/>
      <c r="W897" s="126"/>
      <c r="X897" s="219"/>
      <c r="Y897" s="128"/>
      <c r="Z897" s="225" t="str">
        <f>IFERROR(VLOOKUP(Y897, 【参考】数式用!$A$4:$B$54, 2, FALSE), "")</f>
        <v/>
      </c>
    </row>
    <row r="898" spans="2:26" ht="37.799999999999997" customHeight="1">
      <c r="B898" s="250">
        <f t="shared" ref="B898:B930" si="17">B897+1</f>
        <v>859</v>
      </c>
      <c r="C898" s="252"/>
      <c r="D898" s="253"/>
      <c r="E898" s="253"/>
      <c r="F898" s="253"/>
      <c r="G898" s="253"/>
      <c r="H898" s="253"/>
      <c r="I898" s="253"/>
      <c r="J898" s="253"/>
      <c r="K898" s="253"/>
      <c r="L898" s="254"/>
      <c r="M898" s="255"/>
      <c r="N898" s="255"/>
      <c r="O898" s="255"/>
      <c r="P898" s="255"/>
      <c r="Q898" s="255"/>
      <c r="R898" s="255"/>
      <c r="S898" s="255"/>
      <c r="T898" s="255"/>
      <c r="U898" s="255"/>
      <c r="V898" s="255"/>
      <c r="W898" s="126"/>
      <c r="X898" s="219"/>
      <c r="Y898" s="128"/>
      <c r="Z898" s="225" t="str">
        <f>IFERROR(VLOOKUP(Y898, 【参考】数式用!$A$4:$B$54, 2, FALSE), "")</f>
        <v/>
      </c>
    </row>
    <row r="899" spans="2:26" ht="37.799999999999997" customHeight="1">
      <c r="B899" s="250">
        <f t="shared" si="17"/>
        <v>860</v>
      </c>
      <c r="C899" s="252"/>
      <c r="D899" s="253"/>
      <c r="E899" s="253"/>
      <c r="F899" s="253"/>
      <c r="G899" s="253"/>
      <c r="H899" s="253"/>
      <c r="I899" s="253"/>
      <c r="J899" s="253"/>
      <c r="K899" s="253"/>
      <c r="L899" s="254"/>
      <c r="M899" s="255"/>
      <c r="N899" s="255"/>
      <c r="O899" s="255"/>
      <c r="P899" s="255"/>
      <c r="Q899" s="255"/>
      <c r="R899" s="255"/>
      <c r="S899" s="255"/>
      <c r="T899" s="255"/>
      <c r="U899" s="255"/>
      <c r="V899" s="255"/>
      <c r="W899" s="126"/>
      <c r="X899" s="219"/>
      <c r="Y899" s="128"/>
      <c r="Z899" s="225" t="str">
        <f>IFERROR(VLOOKUP(Y899, 【参考】数式用!$A$4:$B$54, 2, FALSE), "")</f>
        <v/>
      </c>
    </row>
    <row r="900" spans="2:26" ht="37.799999999999997" customHeight="1">
      <c r="B900" s="250">
        <f t="shared" si="17"/>
        <v>861</v>
      </c>
      <c r="C900" s="252"/>
      <c r="D900" s="253"/>
      <c r="E900" s="253"/>
      <c r="F900" s="253"/>
      <c r="G900" s="253"/>
      <c r="H900" s="253"/>
      <c r="I900" s="253"/>
      <c r="J900" s="253"/>
      <c r="K900" s="253"/>
      <c r="L900" s="254"/>
      <c r="M900" s="255"/>
      <c r="N900" s="255"/>
      <c r="O900" s="255"/>
      <c r="P900" s="255"/>
      <c r="Q900" s="255"/>
      <c r="R900" s="255"/>
      <c r="S900" s="255"/>
      <c r="T900" s="255"/>
      <c r="U900" s="255"/>
      <c r="V900" s="255"/>
      <c r="W900" s="126"/>
      <c r="X900" s="219"/>
      <c r="Y900" s="128"/>
      <c r="Z900" s="225" t="str">
        <f>IFERROR(VLOOKUP(Y900, 【参考】数式用!$A$4:$B$54, 2, FALSE), "")</f>
        <v/>
      </c>
    </row>
    <row r="901" spans="2:26" ht="37.799999999999997" customHeight="1">
      <c r="B901" s="250">
        <f t="shared" si="17"/>
        <v>862</v>
      </c>
      <c r="C901" s="252"/>
      <c r="D901" s="253"/>
      <c r="E901" s="253"/>
      <c r="F901" s="253"/>
      <c r="G901" s="253"/>
      <c r="H901" s="253"/>
      <c r="I901" s="253"/>
      <c r="J901" s="253"/>
      <c r="K901" s="253"/>
      <c r="L901" s="254"/>
      <c r="M901" s="255"/>
      <c r="N901" s="255"/>
      <c r="O901" s="255"/>
      <c r="P901" s="255"/>
      <c r="Q901" s="255"/>
      <c r="R901" s="255"/>
      <c r="S901" s="255"/>
      <c r="T901" s="255"/>
      <c r="U901" s="255"/>
      <c r="V901" s="255"/>
      <c r="W901" s="126"/>
      <c r="X901" s="219"/>
      <c r="Y901" s="128"/>
      <c r="Z901" s="225" t="str">
        <f>IFERROR(VLOOKUP(Y901, 【参考】数式用!$A$4:$B$54, 2, FALSE), "")</f>
        <v/>
      </c>
    </row>
    <row r="902" spans="2:26" ht="37.799999999999997" customHeight="1">
      <c r="B902" s="250">
        <f t="shared" si="17"/>
        <v>863</v>
      </c>
      <c r="C902" s="252"/>
      <c r="D902" s="253"/>
      <c r="E902" s="253"/>
      <c r="F902" s="253"/>
      <c r="G902" s="253"/>
      <c r="H902" s="253"/>
      <c r="I902" s="253"/>
      <c r="J902" s="253"/>
      <c r="K902" s="253"/>
      <c r="L902" s="254"/>
      <c r="M902" s="255"/>
      <c r="N902" s="255"/>
      <c r="O902" s="255"/>
      <c r="P902" s="255"/>
      <c r="Q902" s="255"/>
      <c r="R902" s="255"/>
      <c r="S902" s="255"/>
      <c r="T902" s="255"/>
      <c r="U902" s="255"/>
      <c r="V902" s="255"/>
      <c r="W902" s="126"/>
      <c r="X902" s="219"/>
      <c r="Y902" s="128"/>
      <c r="Z902" s="225" t="str">
        <f>IFERROR(VLOOKUP(Y902, 【参考】数式用!$A$4:$B$54, 2, FALSE), "")</f>
        <v/>
      </c>
    </row>
    <row r="903" spans="2:26" ht="37.799999999999997" customHeight="1">
      <c r="B903" s="250">
        <f t="shared" si="17"/>
        <v>864</v>
      </c>
      <c r="C903" s="252"/>
      <c r="D903" s="253"/>
      <c r="E903" s="253"/>
      <c r="F903" s="253"/>
      <c r="G903" s="253"/>
      <c r="H903" s="253"/>
      <c r="I903" s="253"/>
      <c r="J903" s="253"/>
      <c r="K903" s="253"/>
      <c r="L903" s="254"/>
      <c r="M903" s="255"/>
      <c r="N903" s="255"/>
      <c r="O903" s="255"/>
      <c r="P903" s="255"/>
      <c r="Q903" s="255"/>
      <c r="R903" s="255"/>
      <c r="S903" s="255"/>
      <c r="T903" s="255"/>
      <c r="U903" s="255"/>
      <c r="V903" s="255"/>
      <c r="W903" s="126"/>
      <c r="X903" s="219"/>
      <c r="Y903" s="128"/>
      <c r="Z903" s="225" t="str">
        <f>IFERROR(VLOOKUP(Y903, 【参考】数式用!$A$4:$B$54, 2, FALSE), "")</f>
        <v/>
      </c>
    </row>
    <row r="904" spans="2:26" ht="37.799999999999997" customHeight="1">
      <c r="B904" s="250">
        <f t="shared" si="17"/>
        <v>865</v>
      </c>
      <c r="C904" s="252"/>
      <c r="D904" s="253"/>
      <c r="E904" s="253"/>
      <c r="F904" s="253"/>
      <c r="G904" s="253"/>
      <c r="H904" s="253"/>
      <c r="I904" s="253"/>
      <c r="J904" s="253"/>
      <c r="K904" s="253"/>
      <c r="L904" s="254"/>
      <c r="M904" s="255"/>
      <c r="N904" s="255"/>
      <c r="O904" s="255"/>
      <c r="P904" s="255"/>
      <c r="Q904" s="255"/>
      <c r="R904" s="255"/>
      <c r="S904" s="255"/>
      <c r="T904" s="255"/>
      <c r="U904" s="255"/>
      <c r="V904" s="255"/>
      <c r="W904" s="126"/>
      <c r="X904" s="219"/>
      <c r="Y904" s="128"/>
      <c r="Z904" s="225" t="str">
        <f>IFERROR(VLOOKUP(Y904, 【参考】数式用!$A$4:$B$54, 2, FALSE), "")</f>
        <v/>
      </c>
    </row>
    <row r="905" spans="2:26" ht="37.799999999999997" customHeight="1">
      <c r="B905" s="250">
        <f t="shared" si="17"/>
        <v>866</v>
      </c>
      <c r="C905" s="252"/>
      <c r="D905" s="253"/>
      <c r="E905" s="253"/>
      <c r="F905" s="253"/>
      <c r="G905" s="253"/>
      <c r="H905" s="253"/>
      <c r="I905" s="253"/>
      <c r="J905" s="253"/>
      <c r="K905" s="253"/>
      <c r="L905" s="254"/>
      <c r="M905" s="255"/>
      <c r="N905" s="255"/>
      <c r="O905" s="255"/>
      <c r="P905" s="255"/>
      <c r="Q905" s="255"/>
      <c r="R905" s="255"/>
      <c r="S905" s="255"/>
      <c r="T905" s="255"/>
      <c r="U905" s="255"/>
      <c r="V905" s="255"/>
      <c r="W905" s="126"/>
      <c r="X905" s="219"/>
      <c r="Y905" s="128"/>
      <c r="Z905" s="225" t="str">
        <f>IFERROR(VLOOKUP(Y905, 【参考】数式用!$A$4:$B$54, 2, FALSE), "")</f>
        <v/>
      </c>
    </row>
    <row r="906" spans="2:26" ht="37.799999999999997" customHeight="1">
      <c r="B906" s="250">
        <f t="shared" si="17"/>
        <v>867</v>
      </c>
      <c r="C906" s="252"/>
      <c r="D906" s="253"/>
      <c r="E906" s="253"/>
      <c r="F906" s="253"/>
      <c r="G906" s="253"/>
      <c r="H906" s="253"/>
      <c r="I906" s="253"/>
      <c r="J906" s="253"/>
      <c r="K906" s="253"/>
      <c r="L906" s="254"/>
      <c r="M906" s="255"/>
      <c r="N906" s="255"/>
      <c r="O906" s="255"/>
      <c r="P906" s="255"/>
      <c r="Q906" s="255"/>
      <c r="R906" s="255"/>
      <c r="S906" s="255"/>
      <c r="T906" s="255"/>
      <c r="U906" s="255"/>
      <c r="V906" s="255"/>
      <c r="W906" s="126"/>
      <c r="X906" s="219"/>
      <c r="Y906" s="128"/>
      <c r="Z906" s="225" t="str">
        <f>IFERROR(VLOOKUP(Y906, 【参考】数式用!$A$4:$B$54, 2, FALSE), "")</f>
        <v/>
      </c>
    </row>
    <row r="907" spans="2:26" ht="37.799999999999997" customHeight="1">
      <c r="B907" s="250">
        <f t="shared" si="17"/>
        <v>868</v>
      </c>
      <c r="C907" s="252"/>
      <c r="D907" s="253"/>
      <c r="E907" s="253"/>
      <c r="F907" s="253"/>
      <c r="G907" s="253"/>
      <c r="H907" s="253"/>
      <c r="I907" s="253"/>
      <c r="J907" s="253"/>
      <c r="K907" s="253"/>
      <c r="L907" s="254"/>
      <c r="M907" s="255"/>
      <c r="N907" s="255"/>
      <c r="O907" s="255"/>
      <c r="P907" s="255"/>
      <c r="Q907" s="255"/>
      <c r="R907" s="255"/>
      <c r="S907" s="255"/>
      <c r="T907" s="255"/>
      <c r="U907" s="255"/>
      <c r="V907" s="255"/>
      <c r="W907" s="126"/>
      <c r="X907" s="219"/>
      <c r="Y907" s="128"/>
      <c r="Z907" s="225" t="str">
        <f>IFERROR(VLOOKUP(Y907, 【参考】数式用!$A$4:$B$54, 2, FALSE), "")</f>
        <v/>
      </c>
    </row>
    <row r="908" spans="2:26" ht="37.799999999999997" customHeight="1">
      <c r="B908" s="250">
        <f t="shared" si="17"/>
        <v>869</v>
      </c>
      <c r="C908" s="252"/>
      <c r="D908" s="253"/>
      <c r="E908" s="253"/>
      <c r="F908" s="253"/>
      <c r="G908" s="253"/>
      <c r="H908" s="253"/>
      <c r="I908" s="253"/>
      <c r="J908" s="253"/>
      <c r="K908" s="253"/>
      <c r="L908" s="254"/>
      <c r="M908" s="255"/>
      <c r="N908" s="255"/>
      <c r="O908" s="255"/>
      <c r="P908" s="255"/>
      <c r="Q908" s="255"/>
      <c r="R908" s="255"/>
      <c r="S908" s="255"/>
      <c r="T908" s="255"/>
      <c r="U908" s="255"/>
      <c r="V908" s="255"/>
      <c r="W908" s="126"/>
      <c r="X908" s="219"/>
      <c r="Y908" s="128"/>
      <c r="Z908" s="225" t="str">
        <f>IFERROR(VLOOKUP(Y908, 【参考】数式用!$A$4:$B$54, 2, FALSE), "")</f>
        <v/>
      </c>
    </row>
    <row r="909" spans="2:26" ht="37.799999999999997" customHeight="1">
      <c r="B909" s="250">
        <f t="shared" si="17"/>
        <v>870</v>
      </c>
      <c r="C909" s="252"/>
      <c r="D909" s="253"/>
      <c r="E909" s="253"/>
      <c r="F909" s="253"/>
      <c r="G909" s="253"/>
      <c r="H909" s="253"/>
      <c r="I909" s="253"/>
      <c r="J909" s="253"/>
      <c r="K909" s="253"/>
      <c r="L909" s="254"/>
      <c r="M909" s="255"/>
      <c r="N909" s="255"/>
      <c r="O909" s="255"/>
      <c r="P909" s="255"/>
      <c r="Q909" s="255"/>
      <c r="R909" s="255"/>
      <c r="S909" s="255"/>
      <c r="T909" s="255"/>
      <c r="U909" s="255"/>
      <c r="V909" s="255"/>
      <c r="W909" s="126"/>
      <c r="X909" s="219"/>
      <c r="Y909" s="128"/>
      <c r="Z909" s="225" t="str">
        <f>IFERROR(VLOOKUP(Y909, 【参考】数式用!$A$4:$B$54, 2, FALSE), "")</f>
        <v/>
      </c>
    </row>
    <row r="910" spans="2:26" ht="37.799999999999997" customHeight="1">
      <c r="B910" s="250">
        <f t="shared" si="17"/>
        <v>871</v>
      </c>
      <c r="C910" s="252"/>
      <c r="D910" s="253"/>
      <c r="E910" s="253"/>
      <c r="F910" s="253"/>
      <c r="G910" s="253"/>
      <c r="H910" s="253"/>
      <c r="I910" s="253"/>
      <c r="J910" s="253"/>
      <c r="K910" s="253"/>
      <c r="L910" s="254"/>
      <c r="M910" s="255"/>
      <c r="N910" s="255"/>
      <c r="O910" s="255"/>
      <c r="P910" s="255"/>
      <c r="Q910" s="255"/>
      <c r="R910" s="255"/>
      <c r="S910" s="255"/>
      <c r="T910" s="255"/>
      <c r="U910" s="255"/>
      <c r="V910" s="255"/>
      <c r="W910" s="126"/>
      <c r="X910" s="219"/>
      <c r="Y910" s="128"/>
      <c r="Z910" s="225" t="str">
        <f>IFERROR(VLOOKUP(Y910, 【参考】数式用!$A$4:$B$54, 2, FALSE), "")</f>
        <v/>
      </c>
    </row>
    <row r="911" spans="2:26" ht="37.799999999999997" customHeight="1">
      <c r="B911" s="250">
        <f t="shared" si="17"/>
        <v>872</v>
      </c>
      <c r="C911" s="252"/>
      <c r="D911" s="253"/>
      <c r="E911" s="253"/>
      <c r="F911" s="253"/>
      <c r="G911" s="253"/>
      <c r="H911" s="253"/>
      <c r="I911" s="253"/>
      <c r="J911" s="253"/>
      <c r="K911" s="253"/>
      <c r="L911" s="254"/>
      <c r="M911" s="255"/>
      <c r="N911" s="255"/>
      <c r="O911" s="255"/>
      <c r="P911" s="255"/>
      <c r="Q911" s="255"/>
      <c r="R911" s="255"/>
      <c r="S911" s="255"/>
      <c r="T911" s="255"/>
      <c r="U911" s="255"/>
      <c r="V911" s="255"/>
      <c r="W911" s="126"/>
      <c r="X911" s="219"/>
      <c r="Y911" s="128"/>
      <c r="Z911" s="225" t="str">
        <f>IFERROR(VLOOKUP(Y911, 【参考】数式用!$A$4:$B$54, 2, FALSE), "")</f>
        <v/>
      </c>
    </row>
    <row r="912" spans="2:26" ht="37.799999999999997" customHeight="1">
      <c r="B912" s="250">
        <f t="shared" si="17"/>
        <v>873</v>
      </c>
      <c r="C912" s="252"/>
      <c r="D912" s="253"/>
      <c r="E912" s="253"/>
      <c r="F912" s="253"/>
      <c r="G912" s="253"/>
      <c r="H912" s="253"/>
      <c r="I912" s="253"/>
      <c r="J912" s="253"/>
      <c r="K912" s="253"/>
      <c r="L912" s="254"/>
      <c r="M912" s="255"/>
      <c r="N912" s="255"/>
      <c r="O912" s="255"/>
      <c r="P912" s="255"/>
      <c r="Q912" s="255"/>
      <c r="R912" s="255"/>
      <c r="S912" s="255"/>
      <c r="T912" s="255"/>
      <c r="U912" s="255"/>
      <c r="V912" s="255"/>
      <c r="W912" s="126"/>
      <c r="X912" s="219"/>
      <c r="Y912" s="128"/>
      <c r="Z912" s="225" t="str">
        <f>IFERROR(VLOOKUP(Y912, 【参考】数式用!$A$4:$B$54, 2, FALSE), "")</f>
        <v/>
      </c>
    </row>
    <row r="913" spans="2:26" ht="37.799999999999997" customHeight="1">
      <c r="B913" s="250">
        <f t="shared" si="17"/>
        <v>874</v>
      </c>
      <c r="C913" s="252"/>
      <c r="D913" s="253"/>
      <c r="E913" s="253"/>
      <c r="F913" s="253"/>
      <c r="G913" s="253"/>
      <c r="H913" s="253"/>
      <c r="I913" s="253"/>
      <c r="J913" s="253"/>
      <c r="K913" s="253"/>
      <c r="L913" s="254"/>
      <c r="M913" s="255"/>
      <c r="N913" s="255"/>
      <c r="O913" s="255"/>
      <c r="P913" s="255"/>
      <c r="Q913" s="255"/>
      <c r="R913" s="255"/>
      <c r="S913" s="255"/>
      <c r="T913" s="255"/>
      <c r="U913" s="255"/>
      <c r="V913" s="255"/>
      <c r="W913" s="126"/>
      <c r="X913" s="219"/>
      <c r="Y913" s="128"/>
      <c r="Z913" s="225" t="str">
        <f>IFERROR(VLOOKUP(Y913, 【参考】数式用!$A$4:$B$54, 2, FALSE), "")</f>
        <v/>
      </c>
    </row>
    <row r="914" spans="2:26" ht="37.799999999999997" customHeight="1">
      <c r="B914" s="250">
        <f t="shared" si="17"/>
        <v>875</v>
      </c>
      <c r="C914" s="252"/>
      <c r="D914" s="253"/>
      <c r="E914" s="253"/>
      <c r="F914" s="253"/>
      <c r="G914" s="253"/>
      <c r="H914" s="253"/>
      <c r="I914" s="253"/>
      <c r="J914" s="253"/>
      <c r="K914" s="253"/>
      <c r="L914" s="254"/>
      <c r="M914" s="255"/>
      <c r="N914" s="255"/>
      <c r="O914" s="255"/>
      <c r="P914" s="255"/>
      <c r="Q914" s="255"/>
      <c r="R914" s="255"/>
      <c r="S914" s="255"/>
      <c r="T914" s="255"/>
      <c r="U914" s="255"/>
      <c r="V914" s="255"/>
      <c r="W914" s="126"/>
      <c r="X914" s="219"/>
      <c r="Y914" s="128"/>
      <c r="Z914" s="225" t="str">
        <f>IFERROR(VLOOKUP(Y914, 【参考】数式用!$A$4:$B$54, 2, FALSE), "")</f>
        <v/>
      </c>
    </row>
    <row r="915" spans="2:26" ht="37.799999999999997" customHeight="1">
      <c r="B915" s="250">
        <f t="shared" si="17"/>
        <v>876</v>
      </c>
      <c r="C915" s="252"/>
      <c r="D915" s="253"/>
      <c r="E915" s="253"/>
      <c r="F915" s="253"/>
      <c r="G915" s="253"/>
      <c r="H915" s="253"/>
      <c r="I915" s="253"/>
      <c r="J915" s="253"/>
      <c r="K915" s="253"/>
      <c r="L915" s="254"/>
      <c r="M915" s="255"/>
      <c r="N915" s="255"/>
      <c r="O915" s="255"/>
      <c r="P915" s="255"/>
      <c r="Q915" s="255"/>
      <c r="R915" s="255"/>
      <c r="S915" s="255"/>
      <c r="T915" s="255"/>
      <c r="U915" s="255"/>
      <c r="V915" s="255"/>
      <c r="W915" s="126"/>
      <c r="X915" s="219"/>
      <c r="Y915" s="128"/>
      <c r="Z915" s="225" t="str">
        <f>IFERROR(VLOOKUP(Y915, 【参考】数式用!$A$4:$B$54, 2, FALSE), "")</f>
        <v/>
      </c>
    </row>
    <row r="916" spans="2:26" ht="37.799999999999997" customHeight="1">
      <c r="B916" s="250">
        <f t="shared" si="17"/>
        <v>877</v>
      </c>
      <c r="C916" s="252"/>
      <c r="D916" s="253"/>
      <c r="E916" s="253"/>
      <c r="F916" s="253"/>
      <c r="G916" s="253"/>
      <c r="H916" s="253"/>
      <c r="I916" s="253"/>
      <c r="J916" s="253"/>
      <c r="K916" s="253"/>
      <c r="L916" s="254"/>
      <c r="M916" s="255"/>
      <c r="N916" s="255"/>
      <c r="O916" s="255"/>
      <c r="P916" s="255"/>
      <c r="Q916" s="255"/>
      <c r="R916" s="255"/>
      <c r="S916" s="255"/>
      <c r="T916" s="255"/>
      <c r="U916" s="255"/>
      <c r="V916" s="255"/>
      <c r="W916" s="126"/>
      <c r="X916" s="219"/>
      <c r="Y916" s="128"/>
      <c r="Z916" s="225" t="str">
        <f>IFERROR(VLOOKUP(Y916, 【参考】数式用!$A$4:$B$54, 2, FALSE), "")</f>
        <v/>
      </c>
    </row>
    <row r="917" spans="2:26" ht="37.799999999999997" customHeight="1">
      <c r="B917" s="250">
        <f t="shared" si="17"/>
        <v>878</v>
      </c>
      <c r="C917" s="252"/>
      <c r="D917" s="253"/>
      <c r="E917" s="253"/>
      <c r="F917" s="253"/>
      <c r="G917" s="253"/>
      <c r="H917" s="253"/>
      <c r="I917" s="253"/>
      <c r="J917" s="253"/>
      <c r="K917" s="253"/>
      <c r="L917" s="254"/>
      <c r="M917" s="255"/>
      <c r="N917" s="255"/>
      <c r="O917" s="255"/>
      <c r="P917" s="255"/>
      <c r="Q917" s="255"/>
      <c r="R917" s="255"/>
      <c r="S917" s="255"/>
      <c r="T917" s="255"/>
      <c r="U917" s="255"/>
      <c r="V917" s="255"/>
      <c r="W917" s="126"/>
      <c r="X917" s="219"/>
      <c r="Y917" s="128"/>
      <c r="Z917" s="225" t="str">
        <f>IFERROR(VLOOKUP(Y917, 【参考】数式用!$A$4:$B$54, 2, FALSE), "")</f>
        <v/>
      </c>
    </row>
    <row r="918" spans="2:26" ht="37.799999999999997" customHeight="1">
      <c r="B918" s="250">
        <f t="shared" si="17"/>
        <v>879</v>
      </c>
      <c r="C918" s="252"/>
      <c r="D918" s="253"/>
      <c r="E918" s="253"/>
      <c r="F918" s="253"/>
      <c r="G918" s="253"/>
      <c r="H918" s="253"/>
      <c r="I918" s="253"/>
      <c r="J918" s="253"/>
      <c r="K918" s="253"/>
      <c r="L918" s="254"/>
      <c r="M918" s="255"/>
      <c r="N918" s="255"/>
      <c r="O918" s="255"/>
      <c r="P918" s="255"/>
      <c r="Q918" s="255"/>
      <c r="R918" s="255"/>
      <c r="S918" s="255"/>
      <c r="T918" s="255"/>
      <c r="U918" s="255"/>
      <c r="V918" s="255"/>
      <c r="W918" s="126"/>
      <c r="X918" s="219"/>
      <c r="Y918" s="128"/>
      <c r="Z918" s="225" t="str">
        <f>IFERROR(VLOOKUP(Y918, 【参考】数式用!$A$4:$B$54, 2, FALSE), "")</f>
        <v/>
      </c>
    </row>
    <row r="919" spans="2:26" ht="37.799999999999997" customHeight="1">
      <c r="B919" s="250">
        <f t="shared" si="17"/>
        <v>880</v>
      </c>
      <c r="C919" s="252"/>
      <c r="D919" s="253"/>
      <c r="E919" s="253"/>
      <c r="F919" s="253"/>
      <c r="G919" s="253"/>
      <c r="H919" s="253"/>
      <c r="I919" s="253"/>
      <c r="J919" s="253"/>
      <c r="K919" s="253"/>
      <c r="L919" s="254"/>
      <c r="M919" s="255"/>
      <c r="N919" s="255"/>
      <c r="O919" s="255"/>
      <c r="P919" s="255"/>
      <c r="Q919" s="255"/>
      <c r="R919" s="255"/>
      <c r="S919" s="255"/>
      <c r="T919" s="255"/>
      <c r="U919" s="255"/>
      <c r="V919" s="255"/>
      <c r="W919" s="126"/>
      <c r="X919" s="219"/>
      <c r="Y919" s="128"/>
      <c r="Z919" s="225" t="str">
        <f>IFERROR(VLOOKUP(Y919, 【参考】数式用!$A$4:$B$54, 2, FALSE), "")</f>
        <v/>
      </c>
    </row>
    <row r="920" spans="2:26" ht="37.799999999999997" customHeight="1">
      <c r="B920" s="250">
        <f t="shared" si="17"/>
        <v>881</v>
      </c>
      <c r="C920" s="252"/>
      <c r="D920" s="253"/>
      <c r="E920" s="253"/>
      <c r="F920" s="253"/>
      <c r="G920" s="253"/>
      <c r="H920" s="253"/>
      <c r="I920" s="253"/>
      <c r="J920" s="253"/>
      <c r="K920" s="253"/>
      <c r="L920" s="254"/>
      <c r="M920" s="255"/>
      <c r="N920" s="255"/>
      <c r="O920" s="255"/>
      <c r="P920" s="255"/>
      <c r="Q920" s="255"/>
      <c r="R920" s="255"/>
      <c r="S920" s="255"/>
      <c r="T920" s="255"/>
      <c r="U920" s="255"/>
      <c r="V920" s="255"/>
      <c r="W920" s="126"/>
      <c r="X920" s="219"/>
      <c r="Y920" s="128"/>
      <c r="Z920" s="225" t="str">
        <f>IFERROR(VLOOKUP(Y920, 【参考】数式用!$A$4:$B$54, 2, FALSE), "")</f>
        <v/>
      </c>
    </row>
    <row r="921" spans="2:26" ht="37.799999999999997" customHeight="1">
      <c r="B921" s="250">
        <f t="shared" si="17"/>
        <v>882</v>
      </c>
      <c r="C921" s="252"/>
      <c r="D921" s="253"/>
      <c r="E921" s="253"/>
      <c r="F921" s="253"/>
      <c r="G921" s="253"/>
      <c r="H921" s="253"/>
      <c r="I921" s="253"/>
      <c r="J921" s="253"/>
      <c r="K921" s="253"/>
      <c r="L921" s="254"/>
      <c r="M921" s="255"/>
      <c r="N921" s="255"/>
      <c r="O921" s="255"/>
      <c r="P921" s="255"/>
      <c r="Q921" s="255"/>
      <c r="R921" s="255"/>
      <c r="S921" s="255"/>
      <c r="T921" s="255"/>
      <c r="U921" s="255"/>
      <c r="V921" s="255"/>
      <c r="W921" s="126"/>
      <c r="X921" s="219"/>
      <c r="Y921" s="128"/>
      <c r="Z921" s="225" t="str">
        <f>IFERROR(VLOOKUP(Y921, 【参考】数式用!$A$4:$B$54, 2, FALSE), "")</f>
        <v/>
      </c>
    </row>
    <row r="922" spans="2:26" ht="37.799999999999997" customHeight="1">
      <c r="B922" s="250">
        <f t="shared" si="17"/>
        <v>883</v>
      </c>
      <c r="C922" s="252"/>
      <c r="D922" s="253"/>
      <c r="E922" s="253"/>
      <c r="F922" s="253"/>
      <c r="G922" s="253"/>
      <c r="H922" s="253"/>
      <c r="I922" s="253"/>
      <c r="J922" s="253"/>
      <c r="K922" s="253"/>
      <c r="L922" s="254"/>
      <c r="M922" s="255"/>
      <c r="N922" s="255"/>
      <c r="O922" s="255"/>
      <c r="P922" s="255"/>
      <c r="Q922" s="255"/>
      <c r="R922" s="255"/>
      <c r="S922" s="255"/>
      <c r="T922" s="255"/>
      <c r="U922" s="255"/>
      <c r="V922" s="255"/>
      <c r="W922" s="126"/>
      <c r="X922" s="219"/>
      <c r="Y922" s="128"/>
      <c r="Z922" s="225" t="str">
        <f>IFERROR(VLOOKUP(Y922, 【参考】数式用!$A$4:$B$54, 2, FALSE), "")</f>
        <v/>
      </c>
    </row>
    <row r="923" spans="2:26" ht="37.799999999999997" customHeight="1">
      <c r="B923" s="250">
        <f t="shared" si="17"/>
        <v>884</v>
      </c>
      <c r="C923" s="252"/>
      <c r="D923" s="253"/>
      <c r="E923" s="253"/>
      <c r="F923" s="253"/>
      <c r="G923" s="253"/>
      <c r="H923" s="253"/>
      <c r="I923" s="253"/>
      <c r="J923" s="253"/>
      <c r="K923" s="253"/>
      <c r="L923" s="254"/>
      <c r="M923" s="255"/>
      <c r="N923" s="255"/>
      <c r="O923" s="255"/>
      <c r="P923" s="255"/>
      <c r="Q923" s="255"/>
      <c r="R923" s="255"/>
      <c r="S923" s="255"/>
      <c r="T923" s="255"/>
      <c r="U923" s="255"/>
      <c r="V923" s="255"/>
      <c r="W923" s="126"/>
      <c r="X923" s="219"/>
      <c r="Y923" s="128"/>
      <c r="Z923" s="225" t="str">
        <f>IFERROR(VLOOKUP(Y923, 【参考】数式用!$A$4:$B$54, 2, FALSE), "")</f>
        <v/>
      </c>
    </row>
    <row r="924" spans="2:26" ht="37.799999999999997" customHeight="1">
      <c r="B924" s="250">
        <f t="shared" si="17"/>
        <v>885</v>
      </c>
      <c r="C924" s="252"/>
      <c r="D924" s="253"/>
      <c r="E924" s="253"/>
      <c r="F924" s="253"/>
      <c r="G924" s="253"/>
      <c r="H924" s="253"/>
      <c r="I924" s="253"/>
      <c r="J924" s="253"/>
      <c r="K924" s="253"/>
      <c r="L924" s="254"/>
      <c r="M924" s="255"/>
      <c r="N924" s="255"/>
      <c r="O924" s="255"/>
      <c r="P924" s="255"/>
      <c r="Q924" s="255"/>
      <c r="R924" s="255"/>
      <c r="S924" s="255"/>
      <c r="T924" s="255"/>
      <c r="U924" s="255"/>
      <c r="V924" s="255"/>
      <c r="W924" s="126"/>
      <c r="X924" s="219"/>
      <c r="Y924" s="128"/>
      <c r="Z924" s="225" t="str">
        <f>IFERROR(VLOOKUP(Y924, 【参考】数式用!$A$4:$B$54, 2, FALSE), "")</f>
        <v/>
      </c>
    </row>
    <row r="925" spans="2:26" ht="37.799999999999997" customHeight="1">
      <c r="B925" s="250">
        <f t="shared" si="17"/>
        <v>886</v>
      </c>
      <c r="C925" s="252"/>
      <c r="D925" s="253"/>
      <c r="E925" s="253"/>
      <c r="F925" s="253"/>
      <c r="G925" s="253"/>
      <c r="H925" s="253"/>
      <c r="I925" s="253"/>
      <c r="J925" s="253"/>
      <c r="K925" s="253"/>
      <c r="L925" s="254"/>
      <c r="M925" s="255"/>
      <c r="N925" s="255"/>
      <c r="O925" s="255"/>
      <c r="P925" s="255"/>
      <c r="Q925" s="255"/>
      <c r="R925" s="255"/>
      <c r="S925" s="255"/>
      <c r="T925" s="255"/>
      <c r="U925" s="255"/>
      <c r="V925" s="255"/>
      <c r="W925" s="126"/>
      <c r="X925" s="219"/>
      <c r="Y925" s="128"/>
      <c r="Z925" s="225" t="str">
        <f>IFERROR(VLOOKUP(Y925, 【参考】数式用!$A$4:$B$54, 2, FALSE), "")</f>
        <v/>
      </c>
    </row>
    <row r="926" spans="2:26" ht="37.799999999999997" customHeight="1">
      <c r="B926" s="250">
        <f t="shared" si="17"/>
        <v>887</v>
      </c>
      <c r="C926" s="252"/>
      <c r="D926" s="253"/>
      <c r="E926" s="253"/>
      <c r="F926" s="253"/>
      <c r="G926" s="253"/>
      <c r="H926" s="253"/>
      <c r="I926" s="253"/>
      <c r="J926" s="253"/>
      <c r="K926" s="253"/>
      <c r="L926" s="254"/>
      <c r="M926" s="255"/>
      <c r="N926" s="255"/>
      <c r="O926" s="255"/>
      <c r="P926" s="255"/>
      <c r="Q926" s="255"/>
      <c r="R926" s="255"/>
      <c r="S926" s="255"/>
      <c r="T926" s="255"/>
      <c r="U926" s="255"/>
      <c r="V926" s="255"/>
      <c r="W926" s="126"/>
      <c r="X926" s="219"/>
      <c r="Y926" s="128"/>
      <c r="Z926" s="225" t="str">
        <f>IFERROR(VLOOKUP(Y926, 【参考】数式用!$A$4:$B$54, 2, FALSE), "")</f>
        <v/>
      </c>
    </row>
    <row r="927" spans="2:26" ht="37.799999999999997" customHeight="1">
      <c r="B927" s="250">
        <f t="shared" si="17"/>
        <v>888</v>
      </c>
      <c r="C927" s="252"/>
      <c r="D927" s="253"/>
      <c r="E927" s="253"/>
      <c r="F927" s="253"/>
      <c r="G927" s="253"/>
      <c r="H927" s="253"/>
      <c r="I927" s="253"/>
      <c r="J927" s="253"/>
      <c r="K927" s="253"/>
      <c r="L927" s="254"/>
      <c r="M927" s="255"/>
      <c r="N927" s="255"/>
      <c r="O927" s="255"/>
      <c r="P927" s="255"/>
      <c r="Q927" s="255"/>
      <c r="R927" s="255"/>
      <c r="S927" s="255"/>
      <c r="T927" s="255"/>
      <c r="U927" s="255"/>
      <c r="V927" s="255"/>
      <c r="W927" s="126"/>
      <c r="X927" s="219"/>
      <c r="Y927" s="128"/>
      <c r="Z927" s="225" t="str">
        <f>IFERROR(VLOOKUP(Y927, 【参考】数式用!$A$4:$B$54, 2, FALSE), "")</f>
        <v/>
      </c>
    </row>
    <row r="928" spans="2:26" ht="37.799999999999997" customHeight="1">
      <c r="B928" s="250">
        <f t="shared" si="17"/>
        <v>889</v>
      </c>
      <c r="C928" s="252"/>
      <c r="D928" s="253"/>
      <c r="E928" s="253"/>
      <c r="F928" s="253"/>
      <c r="G928" s="253"/>
      <c r="H928" s="253"/>
      <c r="I928" s="253"/>
      <c r="J928" s="253"/>
      <c r="K928" s="253"/>
      <c r="L928" s="254"/>
      <c r="M928" s="255"/>
      <c r="N928" s="255"/>
      <c r="O928" s="255"/>
      <c r="P928" s="255"/>
      <c r="Q928" s="255"/>
      <c r="R928" s="255"/>
      <c r="S928" s="255"/>
      <c r="T928" s="255"/>
      <c r="U928" s="255"/>
      <c r="V928" s="255"/>
      <c r="W928" s="126"/>
      <c r="X928" s="219"/>
      <c r="Y928" s="128"/>
      <c r="Z928" s="225" t="str">
        <f>IFERROR(VLOOKUP(Y928, 【参考】数式用!$A$4:$B$54, 2, FALSE), "")</f>
        <v/>
      </c>
    </row>
    <row r="929" spans="2:26" ht="37.799999999999997" customHeight="1">
      <c r="B929" s="250">
        <f t="shared" si="17"/>
        <v>890</v>
      </c>
      <c r="C929" s="252"/>
      <c r="D929" s="253"/>
      <c r="E929" s="253"/>
      <c r="F929" s="253"/>
      <c r="G929" s="253"/>
      <c r="H929" s="253"/>
      <c r="I929" s="253"/>
      <c r="J929" s="253"/>
      <c r="K929" s="253"/>
      <c r="L929" s="254"/>
      <c r="M929" s="255"/>
      <c r="N929" s="255"/>
      <c r="O929" s="255"/>
      <c r="P929" s="255"/>
      <c r="Q929" s="255"/>
      <c r="R929" s="255"/>
      <c r="S929" s="255"/>
      <c r="T929" s="255"/>
      <c r="U929" s="255"/>
      <c r="V929" s="255"/>
      <c r="W929" s="126"/>
      <c r="X929" s="219"/>
      <c r="Y929" s="128"/>
      <c r="Z929" s="225" t="str">
        <f>IFERROR(VLOOKUP(Y929, 【参考】数式用!$A$4:$B$54, 2, FALSE), "")</f>
        <v/>
      </c>
    </row>
    <row r="930" spans="2:26" ht="37.799999999999997" customHeight="1">
      <c r="B930" s="250">
        <f t="shared" si="17"/>
        <v>891</v>
      </c>
      <c r="C930" s="252"/>
      <c r="D930" s="253"/>
      <c r="E930" s="253"/>
      <c r="F930" s="253"/>
      <c r="G930" s="253"/>
      <c r="H930" s="253"/>
      <c r="I930" s="253"/>
      <c r="J930" s="253"/>
      <c r="K930" s="253"/>
      <c r="L930" s="254"/>
      <c r="M930" s="255"/>
      <c r="N930" s="255"/>
      <c r="O930" s="255"/>
      <c r="P930" s="255"/>
      <c r="Q930" s="255"/>
      <c r="R930" s="255"/>
      <c r="S930" s="255"/>
      <c r="T930" s="255"/>
      <c r="U930" s="255"/>
      <c r="V930" s="255"/>
      <c r="W930" s="126"/>
      <c r="X930" s="219"/>
      <c r="Y930" s="128"/>
      <c r="Z930" s="225" t="str">
        <f>IFERROR(VLOOKUP(Y930, 【参考】数式用!$A$4:$B$54, 2, FALSE), "")</f>
        <v/>
      </c>
    </row>
    <row r="931" spans="2:26" ht="37.799999999999997" customHeight="1">
      <c r="B931" s="250">
        <f>B930+1</f>
        <v>892</v>
      </c>
      <c r="C931" s="252"/>
      <c r="D931" s="253"/>
      <c r="E931" s="253"/>
      <c r="F931" s="253"/>
      <c r="G931" s="253"/>
      <c r="H931" s="253"/>
      <c r="I931" s="253"/>
      <c r="J931" s="253"/>
      <c r="K931" s="253"/>
      <c r="L931" s="254"/>
      <c r="M931" s="255"/>
      <c r="N931" s="255"/>
      <c r="O931" s="255"/>
      <c r="P931" s="255"/>
      <c r="Q931" s="255"/>
      <c r="R931" s="255"/>
      <c r="S931" s="255"/>
      <c r="T931" s="255"/>
      <c r="U931" s="255"/>
      <c r="V931" s="255"/>
      <c r="W931" s="126"/>
      <c r="X931" s="219"/>
      <c r="Y931" s="128"/>
      <c r="Z931" s="225" t="str">
        <f>IFERROR(VLOOKUP(Y931, 【参考】数式用!$A$4:$B$54, 2, FALSE), "")</f>
        <v/>
      </c>
    </row>
    <row r="932" spans="2:26" ht="37.799999999999997" customHeight="1">
      <c r="B932" s="250">
        <f>B931+1</f>
        <v>893</v>
      </c>
      <c r="C932" s="262"/>
      <c r="D932" s="263"/>
      <c r="E932" s="263"/>
      <c r="F932" s="263"/>
      <c r="G932" s="263"/>
      <c r="H932" s="263"/>
      <c r="I932" s="263"/>
      <c r="J932" s="263"/>
      <c r="K932" s="263"/>
      <c r="L932" s="263"/>
      <c r="M932" s="256"/>
      <c r="N932" s="257"/>
      <c r="O932" s="257"/>
      <c r="P932" s="257"/>
      <c r="Q932" s="258"/>
      <c r="R932" s="259"/>
      <c r="S932" s="260"/>
      <c r="T932" s="260"/>
      <c r="U932" s="260"/>
      <c r="V932" s="261"/>
      <c r="W932" s="226"/>
      <c r="X932" s="219"/>
      <c r="Y932" s="128"/>
      <c r="Z932" s="225" t="str">
        <f>IFERROR(VLOOKUP(Y932, 【参考】数式用!$A$4:$B$54, 2, FALSE), "")</f>
        <v/>
      </c>
    </row>
    <row r="933" spans="2:26" ht="37.799999999999997" customHeight="1">
      <c r="B933" s="250">
        <f t="shared" ref="B933:B996" si="18">B932+1</f>
        <v>894</v>
      </c>
      <c r="C933" s="262"/>
      <c r="D933" s="263"/>
      <c r="E933" s="263"/>
      <c r="F933" s="263"/>
      <c r="G933" s="263"/>
      <c r="H933" s="263"/>
      <c r="I933" s="263"/>
      <c r="J933" s="263"/>
      <c r="K933" s="263"/>
      <c r="L933" s="263"/>
      <c r="M933" s="256"/>
      <c r="N933" s="257"/>
      <c r="O933" s="257"/>
      <c r="P933" s="257"/>
      <c r="Q933" s="258"/>
      <c r="R933" s="259"/>
      <c r="S933" s="260"/>
      <c r="T933" s="260"/>
      <c r="U933" s="260"/>
      <c r="V933" s="261"/>
      <c r="W933" s="226"/>
      <c r="X933" s="219"/>
      <c r="Y933" s="128"/>
      <c r="Z933" s="225" t="str">
        <f>IFERROR(VLOOKUP(Y933, 【参考】数式用!$A$4:$B$54, 2, FALSE), "")</f>
        <v/>
      </c>
    </row>
    <row r="934" spans="2:26" ht="37.799999999999997" customHeight="1">
      <c r="B934" s="250">
        <f t="shared" si="18"/>
        <v>895</v>
      </c>
      <c r="C934" s="252"/>
      <c r="D934" s="253"/>
      <c r="E934" s="253"/>
      <c r="F934" s="253"/>
      <c r="G934" s="253"/>
      <c r="H934" s="253"/>
      <c r="I934" s="253"/>
      <c r="J934" s="253"/>
      <c r="K934" s="253"/>
      <c r="L934" s="254"/>
      <c r="M934" s="256"/>
      <c r="N934" s="257"/>
      <c r="O934" s="257"/>
      <c r="P934" s="257"/>
      <c r="Q934" s="258"/>
      <c r="R934" s="259"/>
      <c r="S934" s="260"/>
      <c r="T934" s="260"/>
      <c r="U934" s="260"/>
      <c r="V934" s="261"/>
      <c r="W934" s="226"/>
      <c r="X934" s="219"/>
      <c r="Y934" s="128"/>
      <c r="Z934" s="225" t="str">
        <f>IFERROR(VLOOKUP(Y934, 【参考】数式用!$A$4:$B$54, 2, FALSE), "")</f>
        <v/>
      </c>
    </row>
    <row r="935" spans="2:26" ht="37.799999999999997" customHeight="1">
      <c r="B935" s="250">
        <f t="shared" si="18"/>
        <v>896</v>
      </c>
      <c r="C935" s="252"/>
      <c r="D935" s="253"/>
      <c r="E935" s="253"/>
      <c r="F935" s="253"/>
      <c r="G935" s="253"/>
      <c r="H935" s="253"/>
      <c r="I935" s="253"/>
      <c r="J935" s="253"/>
      <c r="K935" s="253"/>
      <c r="L935" s="254"/>
      <c r="M935" s="256"/>
      <c r="N935" s="257"/>
      <c r="O935" s="257"/>
      <c r="P935" s="257"/>
      <c r="Q935" s="258"/>
      <c r="R935" s="259"/>
      <c r="S935" s="260"/>
      <c r="T935" s="260"/>
      <c r="U935" s="260"/>
      <c r="V935" s="261"/>
      <c r="W935" s="226"/>
      <c r="X935" s="219"/>
      <c r="Y935" s="128"/>
      <c r="Z935" s="225" t="str">
        <f>IFERROR(VLOOKUP(Y935, 【参考】数式用!$A$4:$B$54, 2, FALSE), "")</f>
        <v/>
      </c>
    </row>
    <row r="936" spans="2:26" ht="37.799999999999997" customHeight="1">
      <c r="B936" s="250">
        <f t="shared" si="18"/>
        <v>897</v>
      </c>
      <c r="C936" s="252"/>
      <c r="D936" s="253"/>
      <c r="E936" s="253"/>
      <c r="F936" s="253"/>
      <c r="G936" s="253"/>
      <c r="H936" s="253"/>
      <c r="I936" s="253"/>
      <c r="J936" s="253"/>
      <c r="K936" s="253"/>
      <c r="L936" s="254"/>
      <c r="M936" s="256"/>
      <c r="N936" s="257"/>
      <c r="O936" s="257"/>
      <c r="P936" s="257"/>
      <c r="Q936" s="258"/>
      <c r="R936" s="259"/>
      <c r="S936" s="260"/>
      <c r="T936" s="260"/>
      <c r="U936" s="260"/>
      <c r="V936" s="261"/>
      <c r="W936" s="226"/>
      <c r="X936" s="219"/>
      <c r="Y936" s="128"/>
      <c r="Z936" s="225" t="str">
        <f>IFERROR(VLOOKUP(Y936, 【参考】数式用!$A$4:$B$54, 2, FALSE), "")</f>
        <v/>
      </c>
    </row>
    <row r="937" spans="2:26" ht="37.799999999999997" customHeight="1">
      <c r="B937" s="250">
        <f t="shared" si="18"/>
        <v>898</v>
      </c>
      <c r="C937" s="252"/>
      <c r="D937" s="253"/>
      <c r="E937" s="253"/>
      <c r="F937" s="253"/>
      <c r="G937" s="253"/>
      <c r="H937" s="253"/>
      <c r="I937" s="253"/>
      <c r="J937" s="253"/>
      <c r="K937" s="253"/>
      <c r="L937" s="254"/>
      <c r="M937" s="256"/>
      <c r="N937" s="257"/>
      <c r="O937" s="257"/>
      <c r="P937" s="257"/>
      <c r="Q937" s="258"/>
      <c r="R937" s="259"/>
      <c r="S937" s="260"/>
      <c r="T937" s="260"/>
      <c r="U937" s="260"/>
      <c r="V937" s="261"/>
      <c r="W937" s="226"/>
      <c r="X937" s="219"/>
      <c r="Y937" s="128"/>
      <c r="Z937" s="225" t="str">
        <f>IFERROR(VLOOKUP(Y937, 【参考】数式用!$A$4:$B$54, 2, FALSE), "")</f>
        <v/>
      </c>
    </row>
    <row r="938" spans="2:26" ht="37.799999999999997" customHeight="1">
      <c r="B938" s="250">
        <f t="shared" si="18"/>
        <v>899</v>
      </c>
      <c r="C938" s="252"/>
      <c r="D938" s="253"/>
      <c r="E938" s="253"/>
      <c r="F938" s="253"/>
      <c r="G938" s="253"/>
      <c r="H938" s="253"/>
      <c r="I938" s="253"/>
      <c r="J938" s="253"/>
      <c r="K938" s="253"/>
      <c r="L938" s="254"/>
      <c r="M938" s="256"/>
      <c r="N938" s="257"/>
      <c r="O938" s="257"/>
      <c r="P938" s="257"/>
      <c r="Q938" s="258"/>
      <c r="R938" s="259"/>
      <c r="S938" s="260"/>
      <c r="T938" s="260"/>
      <c r="U938" s="260"/>
      <c r="V938" s="261"/>
      <c r="W938" s="226"/>
      <c r="X938" s="219"/>
      <c r="Y938" s="128"/>
      <c r="Z938" s="225" t="str">
        <f>IFERROR(VLOOKUP(Y938, 【参考】数式用!$A$4:$B$54, 2, FALSE), "")</f>
        <v/>
      </c>
    </row>
    <row r="939" spans="2:26" ht="37.799999999999997" customHeight="1">
      <c r="B939" s="250">
        <f t="shared" si="18"/>
        <v>900</v>
      </c>
      <c r="C939" s="252"/>
      <c r="D939" s="253"/>
      <c r="E939" s="253"/>
      <c r="F939" s="253"/>
      <c r="G939" s="253"/>
      <c r="H939" s="253"/>
      <c r="I939" s="253"/>
      <c r="J939" s="253"/>
      <c r="K939" s="253"/>
      <c r="L939" s="254"/>
      <c r="M939" s="256"/>
      <c r="N939" s="257"/>
      <c r="O939" s="257"/>
      <c r="P939" s="257"/>
      <c r="Q939" s="258"/>
      <c r="R939" s="259"/>
      <c r="S939" s="260"/>
      <c r="T939" s="260"/>
      <c r="U939" s="260"/>
      <c r="V939" s="261"/>
      <c r="W939" s="226"/>
      <c r="X939" s="219"/>
      <c r="Y939" s="128"/>
      <c r="Z939" s="225" t="str">
        <f>IFERROR(VLOOKUP(Y939, 【参考】数式用!$A$4:$B$54, 2, FALSE), "")</f>
        <v/>
      </c>
    </row>
    <row r="940" spans="2:26" ht="37.799999999999997" customHeight="1">
      <c r="B940" s="250">
        <f t="shared" si="18"/>
        <v>901</v>
      </c>
      <c r="C940" s="252"/>
      <c r="D940" s="253"/>
      <c r="E940" s="253"/>
      <c r="F940" s="253"/>
      <c r="G940" s="253"/>
      <c r="H940" s="253"/>
      <c r="I940" s="253"/>
      <c r="J940" s="253"/>
      <c r="K940" s="253"/>
      <c r="L940" s="254"/>
      <c r="M940" s="256"/>
      <c r="N940" s="257"/>
      <c r="O940" s="257"/>
      <c r="P940" s="257"/>
      <c r="Q940" s="258"/>
      <c r="R940" s="259"/>
      <c r="S940" s="260"/>
      <c r="T940" s="260"/>
      <c r="U940" s="260"/>
      <c r="V940" s="261"/>
      <c r="W940" s="226"/>
      <c r="X940" s="219"/>
      <c r="Y940" s="128"/>
      <c r="Z940" s="225" t="str">
        <f>IFERROR(VLOOKUP(Y940, 【参考】数式用!$A$4:$B$54, 2, FALSE), "")</f>
        <v/>
      </c>
    </row>
    <row r="941" spans="2:26" ht="37.799999999999997" customHeight="1">
      <c r="B941" s="250">
        <f t="shared" si="18"/>
        <v>902</v>
      </c>
      <c r="C941" s="252"/>
      <c r="D941" s="253"/>
      <c r="E941" s="253"/>
      <c r="F941" s="253"/>
      <c r="G941" s="253"/>
      <c r="H941" s="253"/>
      <c r="I941" s="253"/>
      <c r="J941" s="253"/>
      <c r="K941" s="253"/>
      <c r="L941" s="254"/>
      <c r="M941" s="256"/>
      <c r="N941" s="257"/>
      <c r="O941" s="257"/>
      <c r="P941" s="257"/>
      <c r="Q941" s="258"/>
      <c r="R941" s="259"/>
      <c r="S941" s="260"/>
      <c r="T941" s="260"/>
      <c r="U941" s="260"/>
      <c r="V941" s="261"/>
      <c r="W941" s="226"/>
      <c r="X941" s="219"/>
      <c r="Y941" s="128"/>
      <c r="Z941" s="225" t="str">
        <f>IFERROR(VLOOKUP(Y941, 【参考】数式用!$A$4:$B$54, 2, FALSE), "")</f>
        <v/>
      </c>
    </row>
    <row r="942" spans="2:26" ht="37.799999999999997" customHeight="1">
      <c r="B942" s="250">
        <f t="shared" si="18"/>
        <v>903</v>
      </c>
      <c r="C942" s="252"/>
      <c r="D942" s="253"/>
      <c r="E942" s="253"/>
      <c r="F942" s="253"/>
      <c r="G942" s="253"/>
      <c r="H942" s="253"/>
      <c r="I942" s="253"/>
      <c r="J942" s="253"/>
      <c r="K942" s="253"/>
      <c r="L942" s="254"/>
      <c r="M942" s="256"/>
      <c r="N942" s="257"/>
      <c r="O942" s="257"/>
      <c r="P942" s="257"/>
      <c r="Q942" s="258"/>
      <c r="R942" s="259"/>
      <c r="S942" s="260"/>
      <c r="T942" s="260"/>
      <c r="U942" s="260"/>
      <c r="V942" s="261"/>
      <c r="W942" s="226"/>
      <c r="X942" s="219"/>
      <c r="Y942" s="128"/>
      <c r="Z942" s="225" t="str">
        <f>IFERROR(VLOOKUP(Y942, 【参考】数式用!$A$4:$B$54, 2, FALSE), "")</f>
        <v/>
      </c>
    </row>
    <row r="943" spans="2:26" ht="37.799999999999997" customHeight="1">
      <c r="B943" s="250">
        <f t="shared" si="18"/>
        <v>904</v>
      </c>
      <c r="C943" s="252"/>
      <c r="D943" s="253"/>
      <c r="E943" s="253"/>
      <c r="F943" s="253"/>
      <c r="G943" s="253"/>
      <c r="H943" s="253"/>
      <c r="I943" s="253"/>
      <c r="J943" s="253"/>
      <c r="K943" s="253"/>
      <c r="L943" s="254"/>
      <c r="M943" s="256"/>
      <c r="N943" s="257"/>
      <c r="O943" s="257"/>
      <c r="P943" s="257"/>
      <c r="Q943" s="258"/>
      <c r="R943" s="259"/>
      <c r="S943" s="260"/>
      <c r="T943" s="260"/>
      <c r="U943" s="260"/>
      <c r="V943" s="261"/>
      <c r="W943" s="226"/>
      <c r="X943" s="219"/>
      <c r="Y943" s="128"/>
      <c r="Z943" s="225" t="str">
        <f>IFERROR(VLOOKUP(Y943, 【参考】数式用!$A$4:$B$54, 2, FALSE), "")</f>
        <v/>
      </c>
    </row>
    <row r="944" spans="2:26" ht="37.799999999999997" customHeight="1">
      <c r="B944" s="250">
        <f t="shared" si="18"/>
        <v>905</v>
      </c>
      <c r="C944" s="252"/>
      <c r="D944" s="253"/>
      <c r="E944" s="253"/>
      <c r="F944" s="253"/>
      <c r="G944" s="253"/>
      <c r="H944" s="253"/>
      <c r="I944" s="253"/>
      <c r="J944" s="253"/>
      <c r="K944" s="253"/>
      <c r="L944" s="254"/>
      <c r="M944" s="256"/>
      <c r="N944" s="257"/>
      <c r="O944" s="257"/>
      <c r="P944" s="257"/>
      <c r="Q944" s="258"/>
      <c r="R944" s="259"/>
      <c r="S944" s="260"/>
      <c r="T944" s="260"/>
      <c r="U944" s="260"/>
      <c r="V944" s="261"/>
      <c r="W944" s="226"/>
      <c r="X944" s="219"/>
      <c r="Y944" s="128"/>
      <c r="Z944" s="225" t="str">
        <f>IFERROR(VLOOKUP(Y944, 【参考】数式用!$A$4:$B$54, 2, FALSE), "")</f>
        <v/>
      </c>
    </row>
    <row r="945" spans="2:26" ht="37.799999999999997" customHeight="1">
      <c r="B945" s="250">
        <f t="shared" si="18"/>
        <v>906</v>
      </c>
      <c r="C945" s="252"/>
      <c r="D945" s="253"/>
      <c r="E945" s="253"/>
      <c r="F945" s="253"/>
      <c r="G945" s="253"/>
      <c r="H945" s="253"/>
      <c r="I945" s="253"/>
      <c r="J945" s="253"/>
      <c r="K945" s="253"/>
      <c r="L945" s="254"/>
      <c r="M945" s="256"/>
      <c r="N945" s="257"/>
      <c r="O945" s="257"/>
      <c r="P945" s="257"/>
      <c r="Q945" s="258"/>
      <c r="R945" s="259"/>
      <c r="S945" s="260"/>
      <c r="T945" s="260"/>
      <c r="U945" s="260"/>
      <c r="V945" s="261"/>
      <c r="W945" s="226"/>
      <c r="X945" s="219"/>
      <c r="Y945" s="128"/>
      <c r="Z945" s="225" t="str">
        <f>IFERROR(VLOOKUP(Y945, 【参考】数式用!$A$4:$B$54, 2, FALSE), "")</f>
        <v/>
      </c>
    </row>
    <row r="946" spans="2:26" ht="37.799999999999997" customHeight="1">
      <c r="B946" s="250">
        <f t="shared" si="18"/>
        <v>907</v>
      </c>
      <c r="C946" s="252"/>
      <c r="D946" s="253"/>
      <c r="E946" s="253"/>
      <c r="F946" s="253"/>
      <c r="G946" s="253"/>
      <c r="H946" s="253"/>
      <c r="I946" s="253"/>
      <c r="J946" s="253"/>
      <c r="K946" s="253"/>
      <c r="L946" s="254"/>
      <c r="M946" s="256"/>
      <c r="N946" s="257"/>
      <c r="O946" s="257"/>
      <c r="P946" s="257"/>
      <c r="Q946" s="258"/>
      <c r="R946" s="259"/>
      <c r="S946" s="260"/>
      <c r="T946" s="260"/>
      <c r="U946" s="260"/>
      <c r="V946" s="261"/>
      <c r="W946" s="226"/>
      <c r="X946" s="219"/>
      <c r="Y946" s="128"/>
      <c r="Z946" s="225" t="str">
        <f>IFERROR(VLOOKUP(Y946, 【参考】数式用!$A$4:$B$54, 2, FALSE), "")</f>
        <v/>
      </c>
    </row>
    <row r="947" spans="2:26" ht="37.799999999999997" customHeight="1">
      <c r="B947" s="250">
        <f t="shared" si="18"/>
        <v>908</v>
      </c>
      <c r="C947" s="252"/>
      <c r="D947" s="253"/>
      <c r="E947" s="253"/>
      <c r="F947" s="253"/>
      <c r="G947" s="253"/>
      <c r="H947" s="253"/>
      <c r="I947" s="253"/>
      <c r="J947" s="253"/>
      <c r="K947" s="253"/>
      <c r="L947" s="254"/>
      <c r="M947" s="256"/>
      <c r="N947" s="257"/>
      <c r="O947" s="257"/>
      <c r="P947" s="257"/>
      <c r="Q947" s="258"/>
      <c r="R947" s="259"/>
      <c r="S947" s="260"/>
      <c r="T947" s="260"/>
      <c r="U947" s="260"/>
      <c r="V947" s="261"/>
      <c r="W947" s="226"/>
      <c r="X947" s="219"/>
      <c r="Y947" s="128"/>
      <c r="Z947" s="225" t="str">
        <f>IFERROR(VLOOKUP(Y947, 【参考】数式用!$A$4:$B$54, 2, FALSE), "")</f>
        <v/>
      </c>
    </row>
    <row r="948" spans="2:26" ht="37.799999999999997" customHeight="1">
      <c r="B948" s="250">
        <f t="shared" si="18"/>
        <v>909</v>
      </c>
      <c r="C948" s="252"/>
      <c r="D948" s="253"/>
      <c r="E948" s="253"/>
      <c r="F948" s="253"/>
      <c r="G948" s="253"/>
      <c r="H948" s="253"/>
      <c r="I948" s="253"/>
      <c r="J948" s="253"/>
      <c r="K948" s="253"/>
      <c r="L948" s="254"/>
      <c r="M948" s="256"/>
      <c r="N948" s="257"/>
      <c r="O948" s="257"/>
      <c r="P948" s="257"/>
      <c r="Q948" s="258"/>
      <c r="R948" s="259"/>
      <c r="S948" s="260"/>
      <c r="T948" s="260"/>
      <c r="U948" s="260"/>
      <c r="V948" s="261"/>
      <c r="W948" s="226"/>
      <c r="X948" s="219"/>
      <c r="Y948" s="128"/>
      <c r="Z948" s="225" t="str">
        <f>IFERROR(VLOOKUP(Y948, 【参考】数式用!$A$4:$B$54, 2, FALSE), "")</f>
        <v/>
      </c>
    </row>
    <row r="949" spans="2:26" ht="37.799999999999997" customHeight="1">
      <c r="B949" s="250">
        <f t="shared" si="18"/>
        <v>910</v>
      </c>
      <c r="C949" s="252"/>
      <c r="D949" s="253"/>
      <c r="E949" s="253"/>
      <c r="F949" s="253"/>
      <c r="G949" s="253"/>
      <c r="H949" s="253"/>
      <c r="I949" s="253"/>
      <c r="J949" s="253"/>
      <c r="K949" s="253"/>
      <c r="L949" s="254"/>
      <c r="M949" s="256"/>
      <c r="N949" s="257"/>
      <c r="O949" s="257"/>
      <c r="P949" s="257"/>
      <c r="Q949" s="258"/>
      <c r="R949" s="259"/>
      <c r="S949" s="260"/>
      <c r="T949" s="260"/>
      <c r="U949" s="260"/>
      <c r="V949" s="261"/>
      <c r="W949" s="226"/>
      <c r="X949" s="219"/>
      <c r="Y949" s="128"/>
      <c r="Z949" s="225" t="str">
        <f>IFERROR(VLOOKUP(Y949, 【参考】数式用!$A$4:$B$54, 2, FALSE), "")</f>
        <v/>
      </c>
    </row>
    <row r="950" spans="2:26" ht="37.799999999999997" customHeight="1">
      <c r="B950" s="250">
        <f t="shared" si="18"/>
        <v>911</v>
      </c>
      <c r="C950" s="252"/>
      <c r="D950" s="253"/>
      <c r="E950" s="253"/>
      <c r="F950" s="253"/>
      <c r="G950" s="253"/>
      <c r="H950" s="253"/>
      <c r="I950" s="253"/>
      <c r="J950" s="253"/>
      <c r="K950" s="253"/>
      <c r="L950" s="254"/>
      <c r="M950" s="256"/>
      <c r="N950" s="257"/>
      <c r="O950" s="257"/>
      <c r="P950" s="257"/>
      <c r="Q950" s="258"/>
      <c r="R950" s="259"/>
      <c r="S950" s="260"/>
      <c r="T950" s="260"/>
      <c r="U950" s="260"/>
      <c r="V950" s="261"/>
      <c r="W950" s="226"/>
      <c r="X950" s="219"/>
      <c r="Y950" s="128"/>
      <c r="Z950" s="225" t="str">
        <f>IFERROR(VLOOKUP(Y950, 【参考】数式用!$A$4:$B$54, 2, FALSE), "")</f>
        <v/>
      </c>
    </row>
    <row r="951" spans="2:26" ht="37.799999999999997" customHeight="1">
      <c r="B951" s="250">
        <f t="shared" si="18"/>
        <v>912</v>
      </c>
      <c r="C951" s="252"/>
      <c r="D951" s="253"/>
      <c r="E951" s="253"/>
      <c r="F951" s="253"/>
      <c r="G951" s="253"/>
      <c r="H951" s="253"/>
      <c r="I951" s="253"/>
      <c r="J951" s="253"/>
      <c r="K951" s="253"/>
      <c r="L951" s="254"/>
      <c r="M951" s="256"/>
      <c r="N951" s="257"/>
      <c r="O951" s="257"/>
      <c r="P951" s="257"/>
      <c r="Q951" s="258"/>
      <c r="R951" s="259"/>
      <c r="S951" s="260"/>
      <c r="T951" s="260"/>
      <c r="U951" s="260"/>
      <c r="V951" s="261"/>
      <c r="W951" s="226"/>
      <c r="X951" s="219"/>
      <c r="Y951" s="128"/>
      <c r="Z951" s="225" t="str">
        <f>IFERROR(VLOOKUP(Y951, 【参考】数式用!$A$4:$B$54, 2, FALSE), "")</f>
        <v/>
      </c>
    </row>
    <row r="952" spans="2:26" ht="37.799999999999997" customHeight="1">
      <c r="B952" s="250">
        <f t="shared" si="18"/>
        <v>913</v>
      </c>
      <c r="C952" s="252"/>
      <c r="D952" s="253"/>
      <c r="E952" s="253"/>
      <c r="F952" s="253"/>
      <c r="G952" s="253"/>
      <c r="H952" s="253"/>
      <c r="I952" s="253"/>
      <c r="J952" s="253"/>
      <c r="K952" s="253"/>
      <c r="L952" s="254"/>
      <c r="M952" s="256"/>
      <c r="N952" s="257"/>
      <c r="O952" s="257"/>
      <c r="P952" s="257"/>
      <c r="Q952" s="258"/>
      <c r="R952" s="259"/>
      <c r="S952" s="260"/>
      <c r="T952" s="260"/>
      <c r="U952" s="260"/>
      <c r="V952" s="261"/>
      <c r="W952" s="226"/>
      <c r="X952" s="219"/>
      <c r="Y952" s="128"/>
      <c r="Z952" s="225" t="str">
        <f>IFERROR(VLOOKUP(Y952, 【参考】数式用!$A$4:$B$54, 2, FALSE), "")</f>
        <v/>
      </c>
    </row>
    <row r="953" spans="2:26" ht="37.799999999999997" customHeight="1">
      <c r="B953" s="250">
        <f t="shared" si="18"/>
        <v>914</v>
      </c>
      <c r="C953" s="252"/>
      <c r="D953" s="253"/>
      <c r="E953" s="253"/>
      <c r="F953" s="253"/>
      <c r="G953" s="253"/>
      <c r="H953" s="253"/>
      <c r="I953" s="253"/>
      <c r="J953" s="253"/>
      <c r="K953" s="253"/>
      <c r="L953" s="254"/>
      <c r="M953" s="256"/>
      <c r="N953" s="257"/>
      <c r="O953" s="257"/>
      <c r="P953" s="257"/>
      <c r="Q953" s="258"/>
      <c r="R953" s="259"/>
      <c r="S953" s="260"/>
      <c r="T953" s="260"/>
      <c r="U953" s="260"/>
      <c r="V953" s="261"/>
      <c r="W953" s="226"/>
      <c r="X953" s="219"/>
      <c r="Y953" s="128"/>
      <c r="Z953" s="225" t="str">
        <f>IFERROR(VLOOKUP(Y953, 【参考】数式用!$A$4:$B$54, 2, FALSE), "")</f>
        <v/>
      </c>
    </row>
    <row r="954" spans="2:26" ht="37.799999999999997" customHeight="1">
      <c r="B954" s="250">
        <f t="shared" si="18"/>
        <v>915</v>
      </c>
      <c r="C954" s="252"/>
      <c r="D954" s="253"/>
      <c r="E954" s="253"/>
      <c r="F954" s="253"/>
      <c r="G954" s="253"/>
      <c r="H954" s="253"/>
      <c r="I954" s="253"/>
      <c r="J954" s="253"/>
      <c r="K954" s="253"/>
      <c r="L954" s="254"/>
      <c r="M954" s="256"/>
      <c r="N954" s="257"/>
      <c r="O954" s="257"/>
      <c r="P954" s="257"/>
      <c r="Q954" s="258"/>
      <c r="R954" s="259"/>
      <c r="S954" s="260"/>
      <c r="T954" s="260"/>
      <c r="U954" s="260"/>
      <c r="V954" s="261"/>
      <c r="W954" s="226"/>
      <c r="X954" s="219"/>
      <c r="Y954" s="128"/>
      <c r="Z954" s="225" t="str">
        <f>IFERROR(VLOOKUP(Y954, 【参考】数式用!$A$4:$B$54, 2, FALSE), "")</f>
        <v/>
      </c>
    </row>
    <row r="955" spans="2:26" ht="37.799999999999997" customHeight="1">
      <c r="B955" s="250">
        <f t="shared" si="18"/>
        <v>916</v>
      </c>
      <c r="C955" s="252"/>
      <c r="D955" s="253"/>
      <c r="E955" s="253"/>
      <c r="F955" s="253"/>
      <c r="G955" s="253"/>
      <c r="H955" s="253"/>
      <c r="I955" s="253"/>
      <c r="J955" s="253"/>
      <c r="K955" s="253"/>
      <c r="L955" s="254"/>
      <c r="M955" s="256"/>
      <c r="N955" s="257"/>
      <c r="O955" s="257"/>
      <c r="P955" s="257"/>
      <c r="Q955" s="258"/>
      <c r="R955" s="259"/>
      <c r="S955" s="260"/>
      <c r="T955" s="260"/>
      <c r="U955" s="260"/>
      <c r="V955" s="261"/>
      <c r="W955" s="226"/>
      <c r="X955" s="219"/>
      <c r="Y955" s="128"/>
      <c r="Z955" s="225" t="str">
        <f>IFERROR(VLOOKUP(Y955, 【参考】数式用!$A$4:$B$54, 2, FALSE), "")</f>
        <v/>
      </c>
    </row>
    <row r="956" spans="2:26" ht="37.799999999999997" customHeight="1">
      <c r="B956" s="250">
        <f t="shared" si="18"/>
        <v>917</v>
      </c>
      <c r="C956" s="252"/>
      <c r="D956" s="253"/>
      <c r="E956" s="253"/>
      <c r="F956" s="253"/>
      <c r="G956" s="253"/>
      <c r="H956" s="253"/>
      <c r="I956" s="253"/>
      <c r="J956" s="253"/>
      <c r="K956" s="253"/>
      <c r="L956" s="254"/>
      <c r="M956" s="256"/>
      <c r="N956" s="257"/>
      <c r="O956" s="257"/>
      <c r="P956" s="257"/>
      <c r="Q956" s="258"/>
      <c r="R956" s="259"/>
      <c r="S956" s="260"/>
      <c r="T956" s="260"/>
      <c r="U956" s="260"/>
      <c r="V956" s="261"/>
      <c r="W956" s="226"/>
      <c r="X956" s="219"/>
      <c r="Y956" s="128"/>
      <c r="Z956" s="225" t="str">
        <f>IFERROR(VLOOKUP(Y956, 【参考】数式用!$A$4:$B$54, 2, FALSE), "")</f>
        <v/>
      </c>
    </row>
    <row r="957" spans="2:26" ht="37.799999999999997" customHeight="1">
      <c r="B957" s="250">
        <f t="shared" si="18"/>
        <v>918</v>
      </c>
      <c r="C957" s="252"/>
      <c r="D957" s="253"/>
      <c r="E957" s="253"/>
      <c r="F957" s="253"/>
      <c r="G957" s="253"/>
      <c r="H957" s="253"/>
      <c r="I957" s="253"/>
      <c r="J957" s="253"/>
      <c r="K957" s="253"/>
      <c r="L957" s="254"/>
      <c r="M957" s="256"/>
      <c r="N957" s="257"/>
      <c r="O957" s="257"/>
      <c r="P957" s="257"/>
      <c r="Q957" s="258"/>
      <c r="R957" s="259"/>
      <c r="S957" s="260"/>
      <c r="T957" s="260"/>
      <c r="U957" s="260"/>
      <c r="V957" s="261"/>
      <c r="W957" s="226"/>
      <c r="X957" s="219"/>
      <c r="Y957" s="128"/>
      <c r="Z957" s="225" t="str">
        <f>IFERROR(VLOOKUP(Y957, 【参考】数式用!$A$4:$B$54, 2, FALSE), "")</f>
        <v/>
      </c>
    </row>
    <row r="958" spans="2:26" ht="37.799999999999997" customHeight="1">
      <c r="B958" s="250">
        <f t="shared" si="18"/>
        <v>919</v>
      </c>
      <c r="C958" s="252"/>
      <c r="D958" s="253"/>
      <c r="E958" s="253"/>
      <c r="F958" s="253"/>
      <c r="G958" s="253"/>
      <c r="H958" s="253"/>
      <c r="I958" s="253"/>
      <c r="J958" s="253"/>
      <c r="K958" s="253"/>
      <c r="L958" s="254"/>
      <c r="M958" s="256"/>
      <c r="N958" s="257"/>
      <c r="O958" s="257"/>
      <c r="P958" s="257"/>
      <c r="Q958" s="258"/>
      <c r="R958" s="259"/>
      <c r="S958" s="260"/>
      <c r="T958" s="260"/>
      <c r="U958" s="260"/>
      <c r="V958" s="261"/>
      <c r="W958" s="226"/>
      <c r="X958" s="219"/>
      <c r="Y958" s="128"/>
      <c r="Z958" s="225" t="str">
        <f>IFERROR(VLOOKUP(Y958, 【参考】数式用!$A$4:$B$54, 2, FALSE), "")</f>
        <v/>
      </c>
    </row>
    <row r="959" spans="2:26" ht="37.799999999999997" customHeight="1">
      <c r="B959" s="250">
        <f t="shared" si="18"/>
        <v>920</v>
      </c>
      <c r="C959" s="252"/>
      <c r="D959" s="253"/>
      <c r="E959" s="253"/>
      <c r="F959" s="253"/>
      <c r="G959" s="253"/>
      <c r="H959" s="253"/>
      <c r="I959" s="253"/>
      <c r="J959" s="253"/>
      <c r="K959" s="253"/>
      <c r="L959" s="254"/>
      <c r="M959" s="256"/>
      <c r="N959" s="257"/>
      <c r="O959" s="257"/>
      <c r="P959" s="257"/>
      <c r="Q959" s="258"/>
      <c r="R959" s="259"/>
      <c r="S959" s="260"/>
      <c r="T959" s="260"/>
      <c r="U959" s="260"/>
      <c r="V959" s="261"/>
      <c r="W959" s="226"/>
      <c r="X959" s="219"/>
      <c r="Y959" s="128"/>
      <c r="Z959" s="225" t="str">
        <f>IFERROR(VLOOKUP(Y959, 【参考】数式用!$A$4:$B$54, 2, FALSE), "")</f>
        <v/>
      </c>
    </row>
    <row r="960" spans="2:26" ht="37.799999999999997" customHeight="1">
      <c r="B960" s="250">
        <f t="shared" si="18"/>
        <v>921</v>
      </c>
      <c r="C960" s="252"/>
      <c r="D960" s="253"/>
      <c r="E960" s="253"/>
      <c r="F960" s="253"/>
      <c r="G960" s="253"/>
      <c r="H960" s="253"/>
      <c r="I960" s="253"/>
      <c r="J960" s="253"/>
      <c r="K960" s="253"/>
      <c r="L960" s="254"/>
      <c r="M960" s="256"/>
      <c r="N960" s="257"/>
      <c r="O960" s="257"/>
      <c r="P960" s="257"/>
      <c r="Q960" s="258"/>
      <c r="R960" s="259"/>
      <c r="S960" s="260"/>
      <c r="T960" s="260"/>
      <c r="U960" s="260"/>
      <c r="V960" s="261"/>
      <c r="W960" s="226"/>
      <c r="X960" s="219"/>
      <c r="Y960" s="128"/>
      <c r="Z960" s="225" t="str">
        <f>IFERROR(VLOOKUP(Y960, 【参考】数式用!$A$4:$B$54, 2, FALSE), "")</f>
        <v/>
      </c>
    </row>
    <row r="961" spans="2:26" ht="37.799999999999997" customHeight="1">
      <c r="B961" s="250">
        <f t="shared" si="18"/>
        <v>922</v>
      </c>
      <c r="C961" s="252"/>
      <c r="D961" s="253"/>
      <c r="E961" s="253"/>
      <c r="F961" s="253"/>
      <c r="G961" s="253"/>
      <c r="H961" s="253"/>
      <c r="I961" s="253"/>
      <c r="J961" s="253"/>
      <c r="K961" s="253"/>
      <c r="L961" s="254"/>
      <c r="M961" s="256"/>
      <c r="N961" s="257"/>
      <c r="O961" s="257"/>
      <c r="P961" s="257"/>
      <c r="Q961" s="258"/>
      <c r="R961" s="259"/>
      <c r="S961" s="260"/>
      <c r="T961" s="260"/>
      <c r="U961" s="260"/>
      <c r="V961" s="261"/>
      <c r="W961" s="226"/>
      <c r="X961" s="219"/>
      <c r="Y961" s="128"/>
      <c r="Z961" s="225" t="str">
        <f>IFERROR(VLOOKUP(Y961, 【参考】数式用!$A$4:$B$54, 2, FALSE), "")</f>
        <v/>
      </c>
    </row>
    <row r="962" spans="2:26" ht="37.799999999999997" customHeight="1">
      <c r="B962" s="250">
        <f t="shared" si="18"/>
        <v>923</v>
      </c>
      <c r="C962" s="252"/>
      <c r="D962" s="253"/>
      <c r="E962" s="253"/>
      <c r="F962" s="253"/>
      <c r="G962" s="253"/>
      <c r="H962" s="253"/>
      <c r="I962" s="253"/>
      <c r="J962" s="253"/>
      <c r="K962" s="253"/>
      <c r="L962" s="254"/>
      <c r="M962" s="256"/>
      <c r="N962" s="257"/>
      <c r="O962" s="257"/>
      <c r="P962" s="257"/>
      <c r="Q962" s="258"/>
      <c r="R962" s="259"/>
      <c r="S962" s="260"/>
      <c r="T962" s="260"/>
      <c r="U962" s="260"/>
      <c r="V962" s="261"/>
      <c r="W962" s="226"/>
      <c r="X962" s="219"/>
      <c r="Y962" s="128"/>
      <c r="Z962" s="225" t="str">
        <f>IFERROR(VLOOKUP(Y962, 【参考】数式用!$A$4:$B$54, 2, FALSE), "")</f>
        <v/>
      </c>
    </row>
    <row r="963" spans="2:26" ht="37.799999999999997" customHeight="1">
      <c r="B963" s="250">
        <f t="shared" si="18"/>
        <v>924</v>
      </c>
      <c r="C963" s="252"/>
      <c r="D963" s="253"/>
      <c r="E963" s="253"/>
      <c r="F963" s="253"/>
      <c r="G963" s="253"/>
      <c r="H963" s="253"/>
      <c r="I963" s="253"/>
      <c r="J963" s="253"/>
      <c r="K963" s="253"/>
      <c r="L963" s="254"/>
      <c r="M963" s="256"/>
      <c r="N963" s="257"/>
      <c r="O963" s="257"/>
      <c r="P963" s="257"/>
      <c r="Q963" s="258"/>
      <c r="R963" s="259"/>
      <c r="S963" s="260"/>
      <c r="T963" s="260"/>
      <c r="U963" s="260"/>
      <c r="V963" s="261"/>
      <c r="W963" s="226"/>
      <c r="X963" s="219"/>
      <c r="Y963" s="128"/>
      <c r="Z963" s="225" t="str">
        <f>IFERROR(VLOOKUP(Y963, 【参考】数式用!$A$4:$B$54, 2, FALSE), "")</f>
        <v/>
      </c>
    </row>
    <row r="964" spans="2:26" ht="37.799999999999997" customHeight="1">
      <c r="B964" s="250">
        <f t="shared" si="18"/>
        <v>925</v>
      </c>
      <c r="C964" s="252"/>
      <c r="D964" s="253"/>
      <c r="E964" s="253"/>
      <c r="F964" s="253"/>
      <c r="G964" s="253"/>
      <c r="H964" s="253"/>
      <c r="I964" s="253"/>
      <c r="J964" s="253"/>
      <c r="K964" s="253"/>
      <c r="L964" s="254"/>
      <c r="M964" s="256"/>
      <c r="N964" s="257"/>
      <c r="O964" s="257"/>
      <c r="P964" s="257"/>
      <c r="Q964" s="258"/>
      <c r="R964" s="259"/>
      <c r="S964" s="260"/>
      <c r="T964" s="260"/>
      <c r="U964" s="260"/>
      <c r="V964" s="261"/>
      <c r="W964" s="226"/>
      <c r="X964" s="219"/>
      <c r="Y964" s="128"/>
      <c r="Z964" s="225" t="str">
        <f>IFERROR(VLOOKUP(Y964, 【参考】数式用!$A$4:$B$54, 2, FALSE), "")</f>
        <v/>
      </c>
    </row>
    <row r="965" spans="2:26" ht="37.799999999999997" customHeight="1">
      <c r="B965" s="250">
        <f t="shared" si="18"/>
        <v>926</v>
      </c>
      <c r="C965" s="252"/>
      <c r="D965" s="253"/>
      <c r="E965" s="253"/>
      <c r="F965" s="253"/>
      <c r="G965" s="253"/>
      <c r="H965" s="253"/>
      <c r="I965" s="253"/>
      <c r="J965" s="253"/>
      <c r="K965" s="253"/>
      <c r="L965" s="254"/>
      <c r="M965" s="256"/>
      <c r="N965" s="257"/>
      <c r="O965" s="257"/>
      <c r="P965" s="257"/>
      <c r="Q965" s="258"/>
      <c r="R965" s="259"/>
      <c r="S965" s="260"/>
      <c r="T965" s="260"/>
      <c r="U965" s="260"/>
      <c r="V965" s="261"/>
      <c r="W965" s="226"/>
      <c r="X965" s="219"/>
      <c r="Y965" s="128"/>
      <c r="Z965" s="225" t="str">
        <f>IFERROR(VLOOKUP(Y965, 【参考】数式用!$A$4:$B$54, 2, FALSE), "")</f>
        <v/>
      </c>
    </row>
    <row r="966" spans="2:26" ht="37.799999999999997" customHeight="1">
      <c r="B966" s="250">
        <f t="shared" si="18"/>
        <v>927</v>
      </c>
      <c r="C966" s="252"/>
      <c r="D966" s="253"/>
      <c r="E966" s="253"/>
      <c r="F966" s="253"/>
      <c r="G966" s="253"/>
      <c r="H966" s="253"/>
      <c r="I966" s="253"/>
      <c r="J966" s="253"/>
      <c r="K966" s="253"/>
      <c r="L966" s="254"/>
      <c r="M966" s="256"/>
      <c r="N966" s="257"/>
      <c r="O966" s="257"/>
      <c r="P966" s="257"/>
      <c r="Q966" s="258"/>
      <c r="R966" s="259"/>
      <c r="S966" s="260"/>
      <c r="T966" s="260"/>
      <c r="U966" s="260"/>
      <c r="V966" s="261"/>
      <c r="W966" s="226"/>
      <c r="X966" s="219"/>
      <c r="Y966" s="128"/>
      <c r="Z966" s="225" t="str">
        <f>IFERROR(VLOOKUP(Y966, 【参考】数式用!$A$4:$B$54, 2, FALSE), "")</f>
        <v/>
      </c>
    </row>
    <row r="967" spans="2:26" ht="37.799999999999997" customHeight="1">
      <c r="B967" s="250">
        <f t="shared" si="18"/>
        <v>928</v>
      </c>
      <c r="C967" s="252"/>
      <c r="D967" s="253"/>
      <c r="E967" s="253"/>
      <c r="F967" s="253"/>
      <c r="G967" s="253"/>
      <c r="H967" s="253"/>
      <c r="I967" s="253"/>
      <c r="J967" s="253"/>
      <c r="K967" s="253"/>
      <c r="L967" s="254"/>
      <c r="M967" s="256"/>
      <c r="N967" s="257"/>
      <c r="O967" s="257"/>
      <c r="P967" s="257"/>
      <c r="Q967" s="258"/>
      <c r="R967" s="259"/>
      <c r="S967" s="260"/>
      <c r="T967" s="260"/>
      <c r="U967" s="260"/>
      <c r="V967" s="261"/>
      <c r="W967" s="226"/>
      <c r="X967" s="219"/>
      <c r="Y967" s="128"/>
      <c r="Z967" s="225" t="str">
        <f>IFERROR(VLOOKUP(Y967, 【参考】数式用!$A$4:$B$54, 2, FALSE), "")</f>
        <v/>
      </c>
    </row>
    <row r="968" spans="2:26" ht="37.799999999999997" customHeight="1">
      <c r="B968" s="250">
        <f t="shared" si="18"/>
        <v>929</v>
      </c>
      <c r="C968" s="252"/>
      <c r="D968" s="253"/>
      <c r="E968" s="253"/>
      <c r="F968" s="253"/>
      <c r="G968" s="253"/>
      <c r="H968" s="253"/>
      <c r="I968" s="253"/>
      <c r="J968" s="253"/>
      <c r="K968" s="253"/>
      <c r="L968" s="254"/>
      <c r="M968" s="256"/>
      <c r="N968" s="257"/>
      <c r="O968" s="257"/>
      <c r="P968" s="257"/>
      <c r="Q968" s="258"/>
      <c r="R968" s="259"/>
      <c r="S968" s="260"/>
      <c r="T968" s="260"/>
      <c r="U968" s="260"/>
      <c r="V968" s="261"/>
      <c r="W968" s="226"/>
      <c r="X968" s="219"/>
      <c r="Y968" s="128"/>
      <c r="Z968" s="225" t="str">
        <f>IFERROR(VLOOKUP(Y968, 【参考】数式用!$A$4:$B$54, 2, FALSE), "")</f>
        <v/>
      </c>
    </row>
    <row r="969" spans="2:26" ht="37.799999999999997" customHeight="1">
      <c r="B969" s="250">
        <f t="shared" si="18"/>
        <v>930</v>
      </c>
      <c r="C969" s="252"/>
      <c r="D969" s="253"/>
      <c r="E969" s="253"/>
      <c r="F969" s="253"/>
      <c r="G969" s="253"/>
      <c r="H969" s="253"/>
      <c r="I969" s="253"/>
      <c r="J969" s="253"/>
      <c r="K969" s="253"/>
      <c r="L969" s="254"/>
      <c r="M969" s="256"/>
      <c r="N969" s="257"/>
      <c r="O969" s="257"/>
      <c r="P969" s="257"/>
      <c r="Q969" s="258"/>
      <c r="R969" s="259"/>
      <c r="S969" s="260"/>
      <c r="T969" s="260"/>
      <c r="U969" s="260"/>
      <c r="V969" s="261"/>
      <c r="W969" s="226"/>
      <c r="X969" s="219"/>
      <c r="Y969" s="128"/>
      <c r="Z969" s="225" t="str">
        <f>IFERROR(VLOOKUP(Y969, 【参考】数式用!$A$4:$B$54, 2, FALSE), "")</f>
        <v/>
      </c>
    </row>
    <row r="970" spans="2:26" ht="37.799999999999997" customHeight="1">
      <c r="B970" s="250">
        <f t="shared" si="18"/>
        <v>931</v>
      </c>
      <c r="C970" s="252"/>
      <c r="D970" s="253"/>
      <c r="E970" s="253"/>
      <c r="F970" s="253"/>
      <c r="G970" s="253"/>
      <c r="H970" s="253"/>
      <c r="I970" s="253"/>
      <c r="J970" s="253"/>
      <c r="K970" s="253"/>
      <c r="L970" s="254"/>
      <c r="M970" s="256"/>
      <c r="N970" s="257"/>
      <c r="O970" s="257"/>
      <c r="P970" s="257"/>
      <c r="Q970" s="258"/>
      <c r="R970" s="259"/>
      <c r="S970" s="260"/>
      <c r="T970" s="260"/>
      <c r="U970" s="260"/>
      <c r="V970" s="261"/>
      <c r="W970" s="226"/>
      <c r="X970" s="219"/>
      <c r="Y970" s="128"/>
      <c r="Z970" s="225" t="str">
        <f>IFERROR(VLOOKUP(Y970, 【参考】数式用!$A$4:$B$54, 2, FALSE), "")</f>
        <v/>
      </c>
    </row>
    <row r="971" spans="2:26" ht="37.799999999999997" customHeight="1">
      <c r="B971" s="250">
        <f t="shared" si="18"/>
        <v>932</v>
      </c>
      <c r="C971" s="252"/>
      <c r="D971" s="253"/>
      <c r="E971" s="253"/>
      <c r="F971" s="253"/>
      <c r="G971" s="253"/>
      <c r="H971" s="253"/>
      <c r="I971" s="253"/>
      <c r="J971" s="253"/>
      <c r="K971" s="253"/>
      <c r="L971" s="254"/>
      <c r="M971" s="256"/>
      <c r="N971" s="257"/>
      <c r="O971" s="257"/>
      <c r="P971" s="257"/>
      <c r="Q971" s="258"/>
      <c r="R971" s="259"/>
      <c r="S971" s="260"/>
      <c r="T971" s="260"/>
      <c r="U971" s="260"/>
      <c r="V971" s="261"/>
      <c r="W971" s="226"/>
      <c r="X971" s="219"/>
      <c r="Y971" s="128"/>
      <c r="Z971" s="225" t="str">
        <f>IFERROR(VLOOKUP(Y971, 【参考】数式用!$A$4:$B$54, 2, FALSE), "")</f>
        <v/>
      </c>
    </row>
    <row r="972" spans="2:26" ht="37.799999999999997" customHeight="1">
      <c r="B972" s="250">
        <f t="shared" si="18"/>
        <v>933</v>
      </c>
      <c r="C972" s="252"/>
      <c r="D972" s="253"/>
      <c r="E972" s="253"/>
      <c r="F972" s="253"/>
      <c r="G972" s="253"/>
      <c r="H972" s="253"/>
      <c r="I972" s="253"/>
      <c r="J972" s="253"/>
      <c r="K972" s="253"/>
      <c r="L972" s="254"/>
      <c r="M972" s="256"/>
      <c r="N972" s="257"/>
      <c r="O972" s="257"/>
      <c r="P972" s="257"/>
      <c r="Q972" s="258"/>
      <c r="R972" s="259"/>
      <c r="S972" s="260"/>
      <c r="T972" s="260"/>
      <c r="U972" s="260"/>
      <c r="V972" s="261"/>
      <c r="W972" s="226"/>
      <c r="X972" s="219"/>
      <c r="Y972" s="128"/>
      <c r="Z972" s="225" t="str">
        <f>IFERROR(VLOOKUP(Y972, 【参考】数式用!$A$4:$B$54, 2, FALSE), "")</f>
        <v/>
      </c>
    </row>
    <row r="973" spans="2:26" ht="37.799999999999997" customHeight="1">
      <c r="B973" s="250">
        <f t="shared" si="18"/>
        <v>934</v>
      </c>
      <c r="C973" s="252"/>
      <c r="D973" s="253"/>
      <c r="E973" s="253"/>
      <c r="F973" s="253"/>
      <c r="G973" s="253"/>
      <c r="H973" s="253"/>
      <c r="I973" s="253"/>
      <c r="J973" s="253"/>
      <c r="K973" s="253"/>
      <c r="L973" s="254"/>
      <c r="M973" s="256"/>
      <c r="N973" s="257"/>
      <c r="O973" s="257"/>
      <c r="P973" s="257"/>
      <c r="Q973" s="258"/>
      <c r="R973" s="259"/>
      <c r="S973" s="260"/>
      <c r="T973" s="260"/>
      <c r="U973" s="260"/>
      <c r="V973" s="261"/>
      <c r="W973" s="226"/>
      <c r="X973" s="219"/>
      <c r="Y973" s="128"/>
      <c r="Z973" s="225" t="str">
        <f>IFERROR(VLOOKUP(Y973, 【参考】数式用!$A$4:$B$54, 2, FALSE), "")</f>
        <v/>
      </c>
    </row>
    <row r="974" spans="2:26" ht="37.799999999999997" customHeight="1">
      <c r="B974" s="250">
        <f t="shared" si="18"/>
        <v>935</v>
      </c>
      <c r="C974" s="252"/>
      <c r="D974" s="253"/>
      <c r="E974" s="253"/>
      <c r="F974" s="253"/>
      <c r="G974" s="253"/>
      <c r="H974" s="253"/>
      <c r="I974" s="253"/>
      <c r="J974" s="253"/>
      <c r="K974" s="253"/>
      <c r="L974" s="254"/>
      <c r="M974" s="256"/>
      <c r="N974" s="257"/>
      <c r="O974" s="257"/>
      <c r="P974" s="257"/>
      <c r="Q974" s="258"/>
      <c r="R974" s="259"/>
      <c r="S974" s="260"/>
      <c r="T974" s="260"/>
      <c r="U974" s="260"/>
      <c r="V974" s="261"/>
      <c r="W974" s="226"/>
      <c r="X974" s="219"/>
      <c r="Y974" s="128"/>
      <c r="Z974" s="225" t="str">
        <f>IFERROR(VLOOKUP(Y974, 【参考】数式用!$A$4:$B$54, 2, FALSE), "")</f>
        <v/>
      </c>
    </row>
    <row r="975" spans="2:26" ht="37.799999999999997" customHeight="1">
      <c r="B975" s="250">
        <f t="shared" si="18"/>
        <v>936</v>
      </c>
      <c r="C975" s="252"/>
      <c r="D975" s="253"/>
      <c r="E975" s="253"/>
      <c r="F975" s="253"/>
      <c r="G975" s="253"/>
      <c r="H975" s="253"/>
      <c r="I975" s="253"/>
      <c r="J975" s="253"/>
      <c r="K975" s="253"/>
      <c r="L975" s="254"/>
      <c r="M975" s="256"/>
      <c r="N975" s="257"/>
      <c r="O975" s="257"/>
      <c r="P975" s="257"/>
      <c r="Q975" s="258"/>
      <c r="R975" s="259"/>
      <c r="S975" s="260"/>
      <c r="T975" s="260"/>
      <c r="U975" s="260"/>
      <c r="V975" s="261"/>
      <c r="W975" s="226"/>
      <c r="X975" s="219"/>
      <c r="Y975" s="128"/>
      <c r="Z975" s="225" t="str">
        <f>IFERROR(VLOOKUP(Y975, 【参考】数式用!$A$4:$B$54, 2, FALSE), "")</f>
        <v/>
      </c>
    </row>
    <row r="976" spans="2:26" ht="37.799999999999997" customHeight="1">
      <c r="B976" s="250">
        <f t="shared" si="18"/>
        <v>937</v>
      </c>
      <c r="C976" s="252"/>
      <c r="D976" s="253"/>
      <c r="E976" s="253"/>
      <c r="F976" s="253"/>
      <c r="G976" s="253"/>
      <c r="H976" s="253"/>
      <c r="I976" s="253"/>
      <c r="J976" s="253"/>
      <c r="K976" s="253"/>
      <c r="L976" s="254"/>
      <c r="M976" s="256"/>
      <c r="N976" s="257"/>
      <c r="O976" s="257"/>
      <c r="P976" s="257"/>
      <c r="Q976" s="258"/>
      <c r="R976" s="259"/>
      <c r="S976" s="260"/>
      <c r="T976" s="260"/>
      <c r="U976" s="260"/>
      <c r="V976" s="261"/>
      <c r="W976" s="226"/>
      <c r="X976" s="219"/>
      <c r="Y976" s="128"/>
      <c r="Z976" s="225" t="str">
        <f>IFERROR(VLOOKUP(Y976, 【参考】数式用!$A$4:$B$54, 2, FALSE), "")</f>
        <v/>
      </c>
    </row>
    <row r="977" spans="2:26" ht="37.799999999999997" customHeight="1">
      <c r="B977" s="250">
        <f t="shared" si="18"/>
        <v>938</v>
      </c>
      <c r="C977" s="252"/>
      <c r="D977" s="253"/>
      <c r="E977" s="253"/>
      <c r="F977" s="253"/>
      <c r="G977" s="253"/>
      <c r="H977" s="253"/>
      <c r="I977" s="253"/>
      <c r="J977" s="253"/>
      <c r="K977" s="253"/>
      <c r="L977" s="254"/>
      <c r="M977" s="256"/>
      <c r="N977" s="257"/>
      <c r="O977" s="257"/>
      <c r="P977" s="257"/>
      <c r="Q977" s="258"/>
      <c r="R977" s="259"/>
      <c r="S977" s="260"/>
      <c r="T977" s="260"/>
      <c r="U977" s="260"/>
      <c r="V977" s="261"/>
      <c r="W977" s="226"/>
      <c r="X977" s="219"/>
      <c r="Y977" s="128"/>
      <c r="Z977" s="225" t="str">
        <f>IFERROR(VLOOKUP(Y977, 【参考】数式用!$A$4:$B$54, 2, FALSE), "")</f>
        <v/>
      </c>
    </row>
    <row r="978" spans="2:26" ht="37.799999999999997" customHeight="1">
      <c r="B978" s="250">
        <f t="shared" si="18"/>
        <v>939</v>
      </c>
      <c r="C978" s="252"/>
      <c r="D978" s="253"/>
      <c r="E978" s="253"/>
      <c r="F978" s="253"/>
      <c r="G978" s="253"/>
      <c r="H978" s="253"/>
      <c r="I978" s="253"/>
      <c r="J978" s="253"/>
      <c r="K978" s="253"/>
      <c r="L978" s="254"/>
      <c r="M978" s="256"/>
      <c r="N978" s="257"/>
      <c r="O978" s="257"/>
      <c r="P978" s="257"/>
      <c r="Q978" s="258"/>
      <c r="R978" s="259"/>
      <c r="S978" s="260"/>
      <c r="T978" s="260"/>
      <c r="U978" s="260"/>
      <c r="V978" s="261"/>
      <c r="W978" s="226"/>
      <c r="X978" s="219"/>
      <c r="Y978" s="128"/>
      <c r="Z978" s="225" t="str">
        <f>IFERROR(VLOOKUP(Y978, 【参考】数式用!$A$4:$B$54, 2, FALSE), "")</f>
        <v/>
      </c>
    </row>
    <row r="979" spans="2:26" ht="37.799999999999997" customHeight="1">
      <c r="B979" s="250">
        <f t="shared" si="18"/>
        <v>940</v>
      </c>
      <c r="C979" s="252"/>
      <c r="D979" s="253"/>
      <c r="E979" s="253"/>
      <c r="F979" s="253"/>
      <c r="G979" s="253"/>
      <c r="H979" s="253"/>
      <c r="I979" s="253"/>
      <c r="J979" s="253"/>
      <c r="K979" s="253"/>
      <c r="L979" s="254"/>
      <c r="M979" s="256"/>
      <c r="N979" s="257"/>
      <c r="O979" s="257"/>
      <c r="P979" s="257"/>
      <c r="Q979" s="258"/>
      <c r="R979" s="259"/>
      <c r="S979" s="260"/>
      <c r="T979" s="260"/>
      <c r="U979" s="260"/>
      <c r="V979" s="261"/>
      <c r="W979" s="226"/>
      <c r="X979" s="219"/>
      <c r="Y979" s="128"/>
      <c r="Z979" s="225" t="str">
        <f>IFERROR(VLOOKUP(Y979, 【参考】数式用!$A$4:$B$54, 2, FALSE), "")</f>
        <v/>
      </c>
    </row>
    <row r="980" spans="2:26" ht="37.799999999999997" customHeight="1">
      <c r="B980" s="250">
        <f t="shared" si="18"/>
        <v>941</v>
      </c>
      <c r="C980" s="252"/>
      <c r="D980" s="253"/>
      <c r="E980" s="253"/>
      <c r="F980" s="253"/>
      <c r="G980" s="253"/>
      <c r="H980" s="253"/>
      <c r="I980" s="253"/>
      <c r="J980" s="253"/>
      <c r="K980" s="253"/>
      <c r="L980" s="254"/>
      <c r="M980" s="256"/>
      <c r="N980" s="257"/>
      <c r="O980" s="257"/>
      <c r="P980" s="257"/>
      <c r="Q980" s="258"/>
      <c r="R980" s="259"/>
      <c r="S980" s="260"/>
      <c r="T980" s="260"/>
      <c r="U980" s="260"/>
      <c r="V980" s="261"/>
      <c r="W980" s="226"/>
      <c r="X980" s="219"/>
      <c r="Y980" s="128"/>
      <c r="Z980" s="225" t="str">
        <f>IFERROR(VLOOKUP(Y980, 【参考】数式用!$A$4:$B$54, 2, FALSE), "")</f>
        <v/>
      </c>
    </row>
    <row r="981" spans="2:26" ht="37.799999999999997" customHeight="1">
      <c r="B981" s="250">
        <f t="shared" si="18"/>
        <v>942</v>
      </c>
      <c r="C981" s="252"/>
      <c r="D981" s="253"/>
      <c r="E981" s="253"/>
      <c r="F981" s="253"/>
      <c r="G981" s="253"/>
      <c r="H981" s="253"/>
      <c r="I981" s="253"/>
      <c r="J981" s="253"/>
      <c r="K981" s="253"/>
      <c r="L981" s="254"/>
      <c r="M981" s="256"/>
      <c r="N981" s="257"/>
      <c r="O981" s="257"/>
      <c r="P981" s="257"/>
      <c r="Q981" s="258"/>
      <c r="R981" s="259"/>
      <c r="S981" s="260"/>
      <c r="T981" s="260"/>
      <c r="U981" s="260"/>
      <c r="V981" s="261"/>
      <c r="W981" s="226"/>
      <c r="X981" s="219"/>
      <c r="Y981" s="128"/>
      <c r="Z981" s="225" t="str">
        <f>IFERROR(VLOOKUP(Y981, 【参考】数式用!$A$4:$B$54, 2, FALSE), "")</f>
        <v/>
      </c>
    </row>
    <row r="982" spans="2:26" ht="37.799999999999997" customHeight="1">
      <c r="B982" s="250">
        <f t="shared" si="18"/>
        <v>943</v>
      </c>
      <c r="C982" s="252"/>
      <c r="D982" s="253"/>
      <c r="E982" s="253"/>
      <c r="F982" s="253"/>
      <c r="G982" s="253"/>
      <c r="H982" s="253"/>
      <c r="I982" s="253"/>
      <c r="J982" s="253"/>
      <c r="K982" s="253"/>
      <c r="L982" s="254"/>
      <c r="M982" s="255"/>
      <c r="N982" s="255"/>
      <c r="O982" s="255"/>
      <c r="P982" s="255"/>
      <c r="Q982" s="255"/>
      <c r="R982" s="255"/>
      <c r="S982" s="255"/>
      <c r="T982" s="255"/>
      <c r="U982" s="255"/>
      <c r="V982" s="255"/>
      <c r="W982" s="126"/>
      <c r="X982" s="219"/>
      <c r="Y982" s="128"/>
      <c r="Z982" s="225" t="str">
        <f>IFERROR(VLOOKUP(Y982, 【参考】数式用!$A$4:$B$54, 2, FALSE), "")</f>
        <v/>
      </c>
    </row>
    <row r="983" spans="2:26" ht="37.799999999999997" customHeight="1">
      <c r="B983" s="250">
        <f t="shared" si="18"/>
        <v>944</v>
      </c>
      <c r="C983" s="252"/>
      <c r="D983" s="253"/>
      <c r="E983" s="253"/>
      <c r="F983" s="253"/>
      <c r="G983" s="253"/>
      <c r="H983" s="253"/>
      <c r="I983" s="253"/>
      <c r="J983" s="253"/>
      <c r="K983" s="253"/>
      <c r="L983" s="254"/>
      <c r="M983" s="255"/>
      <c r="N983" s="255"/>
      <c r="O983" s="255"/>
      <c r="P983" s="255"/>
      <c r="Q983" s="255"/>
      <c r="R983" s="255"/>
      <c r="S983" s="255"/>
      <c r="T983" s="255"/>
      <c r="U983" s="255"/>
      <c r="V983" s="255"/>
      <c r="W983" s="126"/>
      <c r="X983" s="219"/>
      <c r="Y983" s="128"/>
      <c r="Z983" s="225" t="str">
        <f>IFERROR(VLOOKUP(Y983, 【参考】数式用!$A$4:$B$54, 2, FALSE), "")</f>
        <v/>
      </c>
    </row>
    <row r="984" spans="2:26" ht="37.799999999999997" customHeight="1">
      <c r="B984" s="250">
        <f t="shared" si="18"/>
        <v>945</v>
      </c>
      <c r="C984" s="252"/>
      <c r="D984" s="253"/>
      <c r="E984" s="253"/>
      <c r="F984" s="253"/>
      <c r="G984" s="253"/>
      <c r="H984" s="253"/>
      <c r="I984" s="253"/>
      <c r="J984" s="253"/>
      <c r="K984" s="253"/>
      <c r="L984" s="254"/>
      <c r="M984" s="255"/>
      <c r="N984" s="255"/>
      <c r="O984" s="255"/>
      <c r="P984" s="255"/>
      <c r="Q984" s="255"/>
      <c r="R984" s="255"/>
      <c r="S984" s="255"/>
      <c r="T984" s="255"/>
      <c r="U984" s="255"/>
      <c r="V984" s="255"/>
      <c r="W984" s="126"/>
      <c r="X984" s="219"/>
      <c r="Y984" s="128"/>
      <c r="Z984" s="225" t="str">
        <f>IFERROR(VLOOKUP(Y984, 【参考】数式用!$A$4:$B$54, 2, FALSE), "")</f>
        <v/>
      </c>
    </row>
    <row r="985" spans="2:26" ht="37.799999999999997" customHeight="1">
      <c r="B985" s="250">
        <f t="shared" si="18"/>
        <v>946</v>
      </c>
      <c r="C985" s="252"/>
      <c r="D985" s="253"/>
      <c r="E985" s="253"/>
      <c r="F985" s="253"/>
      <c r="G985" s="253"/>
      <c r="H985" s="253"/>
      <c r="I985" s="253"/>
      <c r="J985" s="253"/>
      <c r="K985" s="253"/>
      <c r="L985" s="254"/>
      <c r="M985" s="255"/>
      <c r="N985" s="255"/>
      <c r="O985" s="255"/>
      <c r="P985" s="255"/>
      <c r="Q985" s="255"/>
      <c r="R985" s="255"/>
      <c r="S985" s="255"/>
      <c r="T985" s="255"/>
      <c r="U985" s="255"/>
      <c r="V985" s="255"/>
      <c r="W985" s="126"/>
      <c r="X985" s="219"/>
      <c r="Y985" s="128"/>
      <c r="Z985" s="225" t="str">
        <f>IFERROR(VLOOKUP(Y985, 【参考】数式用!$A$4:$B$54, 2, FALSE), "")</f>
        <v/>
      </c>
    </row>
    <row r="986" spans="2:26" ht="37.799999999999997" customHeight="1">
      <c r="B986" s="250">
        <f t="shared" si="18"/>
        <v>947</v>
      </c>
      <c r="C986" s="252"/>
      <c r="D986" s="253"/>
      <c r="E986" s="253"/>
      <c r="F986" s="253"/>
      <c r="G986" s="253"/>
      <c r="H986" s="253"/>
      <c r="I986" s="253"/>
      <c r="J986" s="253"/>
      <c r="K986" s="253"/>
      <c r="L986" s="254"/>
      <c r="M986" s="255"/>
      <c r="N986" s="255"/>
      <c r="O986" s="255"/>
      <c r="P986" s="255"/>
      <c r="Q986" s="255"/>
      <c r="R986" s="255"/>
      <c r="S986" s="255"/>
      <c r="T986" s="255"/>
      <c r="U986" s="255"/>
      <c r="V986" s="255"/>
      <c r="W986" s="126"/>
      <c r="X986" s="219"/>
      <c r="Y986" s="128"/>
      <c r="Z986" s="225" t="str">
        <f>IFERROR(VLOOKUP(Y986, 【参考】数式用!$A$4:$B$54, 2, FALSE), "")</f>
        <v/>
      </c>
    </row>
    <row r="987" spans="2:26" ht="37.799999999999997" customHeight="1">
      <c r="B987" s="250">
        <f t="shared" si="18"/>
        <v>948</v>
      </c>
      <c r="C987" s="252"/>
      <c r="D987" s="253"/>
      <c r="E987" s="253"/>
      <c r="F987" s="253"/>
      <c r="G987" s="253"/>
      <c r="H987" s="253"/>
      <c r="I987" s="253"/>
      <c r="J987" s="253"/>
      <c r="K987" s="253"/>
      <c r="L987" s="254"/>
      <c r="M987" s="255"/>
      <c r="N987" s="255"/>
      <c r="O987" s="255"/>
      <c r="P987" s="255"/>
      <c r="Q987" s="255"/>
      <c r="R987" s="255"/>
      <c r="S987" s="255"/>
      <c r="T987" s="255"/>
      <c r="U987" s="255"/>
      <c r="V987" s="255"/>
      <c r="W987" s="126"/>
      <c r="X987" s="219"/>
      <c r="Y987" s="128"/>
      <c r="Z987" s="225" t="str">
        <f>IFERROR(VLOOKUP(Y987, 【参考】数式用!$A$4:$B$54, 2, FALSE), "")</f>
        <v/>
      </c>
    </row>
    <row r="988" spans="2:26" ht="37.799999999999997" customHeight="1">
      <c r="B988" s="250">
        <f t="shared" si="18"/>
        <v>949</v>
      </c>
      <c r="C988" s="252"/>
      <c r="D988" s="253"/>
      <c r="E988" s="253"/>
      <c r="F988" s="253"/>
      <c r="G988" s="253"/>
      <c r="H988" s="253"/>
      <c r="I988" s="253"/>
      <c r="J988" s="253"/>
      <c r="K988" s="253"/>
      <c r="L988" s="254"/>
      <c r="M988" s="255"/>
      <c r="N988" s="255"/>
      <c r="O988" s="255"/>
      <c r="P988" s="255"/>
      <c r="Q988" s="255"/>
      <c r="R988" s="255"/>
      <c r="S988" s="255"/>
      <c r="T988" s="255"/>
      <c r="U988" s="255"/>
      <c r="V988" s="255"/>
      <c r="W988" s="126"/>
      <c r="X988" s="219"/>
      <c r="Y988" s="128"/>
      <c r="Z988" s="225" t="str">
        <f>IFERROR(VLOOKUP(Y988, 【参考】数式用!$A$4:$B$54, 2, FALSE), "")</f>
        <v/>
      </c>
    </row>
    <row r="989" spans="2:26" ht="37.799999999999997" customHeight="1">
      <c r="B989" s="250">
        <f t="shared" si="18"/>
        <v>950</v>
      </c>
      <c r="C989" s="252"/>
      <c r="D989" s="253"/>
      <c r="E989" s="253"/>
      <c r="F989" s="253"/>
      <c r="G989" s="253"/>
      <c r="H989" s="253"/>
      <c r="I989" s="253"/>
      <c r="J989" s="253"/>
      <c r="K989" s="253"/>
      <c r="L989" s="254"/>
      <c r="M989" s="255"/>
      <c r="N989" s="255"/>
      <c r="O989" s="255"/>
      <c r="P989" s="255"/>
      <c r="Q989" s="255"/>
      <c r="R989" s="255"/>
      <c r="S989" s="255"/>
      <c r="T989" s="255"/>
      <c r="U989" s="255"/>
      <c r="V989" s="255"/>
      <c r="W989" s="126"/>
      <c r="X989" s="219"/>
      <c r="Y989" s="128"/>
      <c r="Z989" s="225" t="str">
        <f>IFERROR(VLOOKUP(Y989, 【参考】数式用!$A$4:$B$54, 2, FALSE), "")</f>
        <v/>
      </c>
    </row>
    <row r="990" spans="2:26" ht="37.799999999999997" customHeight="1">
      <c r="B990" s="250">
        <f t="shared" si="18"/>
        <v>951</v>
      </c>
      <c r="C990" s="252"/>
      <c r="D990" s="253"/>
      <c r="E990" s="253"/>
      <c r="F990" s="253"/>
      <c r="G990" s="253"/>
      <c r="H990" s="253"/>
      <c r="I990" s="253"/>
      <c r="J990" s="253"/>
      <c r="K990" s="253"/>
      <c r="L990" s="254"/>
      <c r="M990" s="255"/>
      <c r="N990" s="255"/>
      <c r="O990" s="255"/>
      <c r="P990" s="255"/>
      <c r="Q990" s="255"/>
      <c r="R990" s="255"/>
      <c r="S990" s="255"/>
      <c r="T990" s="255"/>
      <c r="U990" s="255"/>
      <c r="V990" s="255"/>
      <c r="W990" s="126"/>
      <c r="X990" s="219"/>
      <c r="Y990" s="128"/>
      <c r="Z990" s="225" t="str">
        <f>IFERROR(VLOOKUP(Y990, 【参考】数式用!$A$4:$B$54, 2, FALSE), "")</f>
        <v/>
      </c>
    </row>
    <row r="991" spans="2:26" ht="37.799999999999997" customHeight="1">
      <c r="B991" s="250">
        <f t="shared" si="18"/>
        <v>952</v>
      </c>
      <c r="C991" s="252"/>
      <c r="D991" s="253"/>
      <c r="E991" s="253"/>
      <c r="F991" s="253"/>
      <c r="G991" s="253"/>
      <c r="H991" s="253"/>
      <c r="I991" s="253"/>
      <c r="J991" s="253"/>
      <c r="K991" s="253"/>
      <c r="L991" s="254"/>
      <c r="M991" s="255"/>
      <c r="N991" s="255"/>
      <c r="O991" s="255"/>
      <c r="P991" s="255"/>
      <c r="Q991" s="255"/>
      <c r="R991" s="255"/>
      <c r="S991" s="255"/>
      <c r="T991" s="255"/>
      <c r="U991" s="255"/>
      <c r="V991" s="255"/>
      <c r="W991" s="126"/>
      <c r="X991" s="219"/>
      <c r="Y991" s="128"/>
      <c r="Z991" s="225" t="str">
        <f>IFERROR(VLOOKUP(Y991, 【参考】数式用!$A$4:$B$54, 2, FALSE), "")</f>
        <v/>
      </c>
    </row>
    <row r="992" spans="2:26" ht="37.799999999999997" customHeight="1">
      <c r="B992" s="250">
        <f t="shared" si="18"/>
        <v>953</v>
      </c>
      <c r="C992" s="252"/>
      <c r="D992" s="253"/>
      <c r="E992" s="253"/>
      <c r="F992" s="253"/>
      <c r="G992" s="253"/>
      <c r="H992" s="253"/>
      <c r="I992" s="253"/>
      <c r="J992" s="253"/>
      <c r="K992" s="253"/>
      <c r="L992" s="254"/>
      <c r="M992" s="255"/>
      <c r="N992" s="255"/>
      <c r="O992" s="255"/>
      <c r="P992" s="255"/>
      <c r="Q992" s="255"/>
      <c r="R992" s="255"/>
      <c r="S992" s="255"/>
      <c r="T992" s="255"/>
      <c r="U992" s="255"/>
      <c r="V992" s="255"/>
      <c r="W992" s="126"/>
      <c r="X992" s="219"/>
      <c r="Y992" s="128"/>
      <c r="Z992" s="225" t="str">
        <f>IFERROR(VLOOKUP(Y992, 【参考】数式用!$A$4:$B$54, 2, FALSE), "")</f>
        <v/>
      </c>
    </row>
    <row r="993" spans="2:26" ht="37.799999999999997" customHeight="1">
      <c r="B993" s="250">
        <f t="shared" si="18"/>
        <v>954</v>
      </c>
      <c r="C993" s="252"/>
      <c r="D993" s="253"/>
      <c r="E993" s="253"/>
      <c r="F993" s="253"/>
      <c r="G993" s="253"/>
      <c r="H993" s="253"/>
      <c r="I993" s="253"/>
      <c r="J993" s="253"/>
      <c r="K993" s="253"/>
      <c r="L993" s="254"/>
      <c r="M993" s="255"/>
      <c r="N993" s="255"/>
      <c r="O993" s="255"/>
      <c r="P993" s="255"/>
      <c r="Q993" s="255"/>
      <c r="R993" s="255"/>
      <c r="S993" s="255"/>
      <c r="T993" s="255"/>
      <c r="U993" s="255"/>
      <c r="V993" s="255"/>
      <c r="W993" s="126"/>
      <c r="X993" s="219"/>
      <c r="Y993" s="128"/>
      <c r="Z993" s="225" t="str">
        <f>IFERROR(VLOOKUP(Y993, 【参考】数式用!$A$4:$B$54, 2, FALSE), "")</f>
        <v/>
      </c>
    </row>
    <row r="994" spans="2:26" ht="37.799999999999997" customHeight="1">
      <c r="B994" s="250">
        <f t="shared" si="18"/>
        <v>955</v>
      </c>
      <c r="C994" s="252"/>
      <c r="D994" s="253"/>
      <c r="E994" s="253"/>
      <c r="F994" s="253"/>
      <c r="G994" s="253"/>
      <c r="H994" s="253"/>
      <c r="I994" s="253"/>
      <c r="J994" s="253"/>
      <c r="K994" s="253"/>
      <c r="L994" s="254"/>
      <c r="M994" s="255"/>
      <c r="N994" s="255"/>
      <c r="O994" s="255"/>
      <c r="P994" s="255"/>
      <c r="Q994" s="255"/>
      <c r="R994" s="255"/>
      <c r="S994" s="255"/>
      <c r="T994" s="255"/>
      <c r="U994" s="255"/>
      <c r="V994" s="255"/>
      <c r="W994" s="126"/>
      <c r="X994" s="219"/>
      <c r="Y994" s="128"/>
      <c r="Z994" s="225" t="str">
        <f>IFERROR(VLOOKUP(Y994, 【参考】数式用!$A$4:$B$54, 2, FALSE), "")</f>
        <v/>
      </c>
    </row>
    <row r="995" spans="2:26" ht="37.799999999999997" customHeight="1">
      <c r="B995" s="250">
        <f t="shared" si="18"/>
        <v>956</v>
      </c>
      <c r="C995" s="252"/>
      <c r="D995" s="253"/>
      <c r="E995" s="253"/>
      <c r="F995" s="253"/>
      <c r="G995" s="253"/>
      <c r="H995" s="253"/>
      <c r="I995" s="253"/>
      <c r="J995" s="253"/>
      <c r="K995" s="253"/>
      <c r="L995" s="254"/>
      <c r="M995" s="255"/>
      <c r="N995" s="255"/>
      <c r="O995" s="255"/>
      <c r="P995" s="255"/>
      <c r="Q995" s="255"/>
      <c r="R995" s="255"/>
      <c r="S995" s="255"/>
      <c r="T995" s="255"/>
      <c r="U995" s="255"/>
      <c r="V995" s="255"/>
      <c r="W995" s="126"/>
      <c r="X995" s="219"/>
      <c r="Y995" s="128"/>
      <c r="Z995" s="225" t="str">
        <f>IFERROR(VLOOKUP(Y995, 【参考】数式用!$A$4:$B$54, 2, FALSE), "")</f>
        <v/>
      </c>
    </row>
    <row r="996" spans="2:26" ht="37.799999999999997" customHeight="1">
      <c r="B996" s="250">
        <f t="shared" si="18"/>
        <v>957</v>
      </c>
      <c r="C996" s="252"/>
      <c r="D996" s="253"/>
      <c r="E996" s="253"/>
      <c r="F996" s="253"/>
      <c r="G996" s="253"/>
      <c r="H996" s="253"/>
      <c r="I996" s="253"/>
      <c r="J996" s="253"/>
      <c r="K996" s="253"/>
      <c r="L996" s="254"/>
      <c r="M996" s="255"/>
      <c r="N996" s="255"/>
      <c r="O996" s="255"/>
      <c r="P996" s="255"/>
      <c r="Q996" s="255"/>
      <c r="R996" s="255"/>
      <c r="S996" s="255"/>
      <c r="T996" s="255"/>
      <c r="U996" s="255"/>
      <c r="V996" s="255"/>
      <c r="W996" s="126"/>
      <c r="X996" s="219"/>
      <c r="Y996" s="128"/>
      <c r="Z996" s="225" t="str">
        <f>IFERROR(VLOOKUP(Y996, 【参考】数式用!$A$4:$B$54, 2, FALSE), "")</f>
        <v/>
      </c>
    </row>
    <row r="997" spans="2:26" ht="37.799999999999997" customHeight="1">
      <c r="B997" s="250">
        <f t="shared" ref="B997:B1039" si="19">B996+1</f>
        <v>958</v>
      </c>
      <c r="C997" s="252"/>
      <c r="D997" s="253"/>
      <c r="E997" s="253"/>
      <c r="F997" s="253"/>
      <c r="G997" s="253"/>
      <c r="H997" s="253"/>
      <c r="I997" s="253"/>
      <c r="J997" s="253"/>
      <c r="K997" s="253"/>
      <c r="L997" s="254"/>
      <c r="M997" s="255"/>
      <c r="N997" s="255"/>
      <c r="O997" s="255"/>
      <c r="P997" s="255"/>
      <c r="Q997" s="255"/>
      <c r="R997" s="255"/>
      <c r="S997" s="255"/>
      <c r="T997" s="255"/>
      <c r="U997" s="255"/>
      <c r="V997" s="255"/>
      <c r="W997" s="126"/>
      <c r="X997" s="219"/>
      <c r="Y997" s="128"/>
      <c r="Z997" s="225" t="str">
        <f>IFERROR(VLOOKUP(Y997, 【参考】数式用!$A$4:$B$54, 2, FALSE), "")</f>
        <v/>
      </c>
    </row>
    <row r="998" spans="2:26" ht="37.799999999999997" customHeight="1">
      <c r="B998" s="250">
        <f t="shared" si="19"/>
        <v>959</v>
      </c>
      <c r="C998" s="252"/>
      <c r="D998" s="253"/>
      <c r="E998" s="253"/>
      <c r="F998" s="253"/>
      <c r="G998" s="253"/>
      <c r="H998" s="253"/>
      <c r="I998" s="253"/>
      <c r="J998" s="253"/>
      <c r="K998" s="253"/>
      <c r="L998" s="254"/>
      <c r="M998" s="255"/>
      <c r="N998" s="255"/>
      <c r="O998" s="255"/>
      <c r="P998" s="255"/>
      <c r="Q998" s="255"/>
      <c r="R998" s="255"/>
      <c r="S998" s="255"/>
      <c r="T998" s="255"/>
      <c r="U998" s="255"/>
      <c r="V998" s="255"/>
      <c r="W998" s="126"/>
      <c r="X998" s="219"/>
      <c r="Y998" s="128"/>
      <c r="Z998" s="225" t="str">
        <f>IFERROR(VLOOKUP(Y998, 【参考】数式用!$A$4:$B$54, 2, FALSE), "")</f>
        <v/>
      </c>
    </row>
    <row r="999" spans="2:26" ht="37.799999999999997" customHeight="1">
      <c r="B999" s="250">
        <f t="shared" si="19"/>
        <v>960</v>
      </c>
      <c r="C999" s="252"/>
      <c r="D999" s="253"/>
      <c r="E999" s="253"/>
      <c r="F999" s="253"/>
      <c r="G999" s="253"/>
      <c r="H999" s="253"/>
      <c r="I999" s="253"/>
      <c r="J999" s="253"/>
      <c r="K999" s="253"/>
      <c r="L999" s="254"/>
      <c r="M999" s="255"/>
      <c r="N999" s="255"/>
      <c r="O999" s="255"/>
      <c r="P999" s="255"/>
      <c r="Q999" s="255"/>
      <c r="R999" s="255"/>
      <c r="S999" s="255"/>
      <c r="T999" s="255"/>
      <c r="U999" s="255"/>
      <c r="V999" s="255"/>
      <c r="W999" s="126"/>
      <c r="X999" s="219"/>
      <c r="Y999" s="128"/>
      <c r="Z999" s="225" t="str">
        <f>IFERROR(VLOOKUP(Y999, 【参考】数式用!$A$4:$B$54, 2, FALSE), "")</f>
        <v/>
      </c>
    </row>
    <row r="1000" spans="2:26" ht="37.799999999999997" customHeight="1">
      <c r="B1000" s="250">
        <f t="shared" si="19"/>
        <v>961</v>
      </c>
      <c r="C1000" s="252"/>
      <c r="D1000" s="253"/>
      <c r="E1000" s="253"/>
      <c r="F1000" s="253"/>
      <c r="G1000" s="253"/>
      <c r="H1000" s="253"/>
      <c r="I1000" s="253"/>
      <c r="J1000" s="253"/>
      <c r="K1000" s="253"/>
      <c r="L1000" s="254"/>
      <c r="M1000" s="255"/>
      <c r="N1000" s="255"/>
      <c r="O1000" s="255"/>
      <c r="P1000" s="255"/>
      <c r="Q1000" s="255"/>
      <c r="R1000" s="255"/>
      <c r="S1000" s="255"/>
      <c r="T1000" s="255"/>
      <c r="U1000" s="255"/>
      <c r="V1000" s="255"/>
      <c r="W1000" s="126"/>
      <c r="X1000" s="219"/>
      <c r="Y1000" s="128"/>
      <c r="Z1000" s="225" t="str">
        <f>IFERROR(VLOOKUP(Y1000, 【参考】数式用!$A$4:$B$54, 2, FALSE), "")</f>
        <v/>
      </c>
    </row>
    <row r="1001" spans="2:26" ht="37.799999999999997" customHeight="1">
      <c r="B1001" s="250">
        <f t="shared" si="19"/>
        <v>962</v>
      </c>
      <c r="C1001" s="252"/>
      <c r="D1001" s="253"/>
      <c r="E1001" s="253"/>
      <c r="F1001" s="253"/>
      <c r="G1001" s="253"/>
      <c r="H1001" s="253"/>
      <c r="I1001" s="253"/>
      <c r="J1001" s="253"/>
      <c r="K1001" s="253"/>
      <c r="L1001" s="254"/>
      <c r="M1001" s="255"/>
      <c r="N1001" s="255"/>
      <c r="O1001" s="255"/>
      <c r="P1001" s="255"/>
      <c r="Q1001" s="255"/>
      <c r="R1001" s="255"/>
      <c r="S1001" s="255"/>
      <c r="T1001" s="255"/>
      <c r="U1001" s="255"/>
      <c r="V1001" s="255"/>
      <c r="W1001" s="126"/>
      <c r="X1001" s="219"/>
      <c r="Y1001" s="128"/>
      <c r="Z1001" s="225" t="str">
        <f>IFERROR(VLOOKUP(Y1001, 【参考】数式用!$A$4:$B$54, 2, FALSE), "")</f>
        <v/>
      </c>
    </row>
    <row r="1002" spans="2:26" ht="37.799999999999997" customHeight="1">
      <c r="B1002" s="250">
        <f t="shared" si="19"/>
        <v>963</v>
      </c>
      <c r="C1002" s="252"/>
      <c r="D1002" s="253"/>
      <c r="E1002" s="253"/>
      <c r="F1002" s="253"/>
      <c r="G1002" s="253"/>
      <c r="H1002" s="253"/>
      <c r="I1002" s="253"/>
      <c r="J1002" s="253"/>
      <c r="K1002" s="253"/>
      <c r="L1002" s="254"/>
      <c r="M1002" s="255"/>
      <c r="N1002" s="255"/>
      <c r="O1002" s="255"/>
      <c r="P1002" s="255"/>
      <c r="Q1002" s="255"/>
      <c r="R1002" s="255"/>
      <c r="S1002" s="255"/>
      <c r="T1002" s="255"/>
      <c r="U1002" s="255"/>
      <c r="V1002" s="255"/>
      <c r="W1002" s="126"/>
      <c r="X1002" s="219"/>
      <c r="Y1002" s="128"/>
      <c r="Z1002" s="225" t="str">
        <f>IFERROR(VLOOKUP(Y1002, 【参考】数式用!$A$4:$B$54, 2, FALSE), "")</f>
        <v/>
      </c>
    </row>
    <row r="1003" spans="2:26" ht="37.799999999999997" customHeight="1">
      <c r="B1003" s="250">
        <f t="shared" si="19"/>
        <v>964</v>
      </c>
      <c r="C1003" s="252"/>
      <c r="D1003" s="253"/>
      <c r="E1003" s="253"/>
      <c r="F1003" s="253"/>
      <c r="G1003" s="253"/>
      <c r="H1003" s="253"/>
      <c r="I1003" s="253"/>
      <c r="J1003" s="253"/>
      <c r="K1003" s="253"/>
      <c r="L1003" s="254"/>
      <c r="M1003" s="255"/>
      <c r="N1003" s="255"/>
      <c r="O1003" s="255"/>
      <c r="P1003" s="255"/>
      <c r="Q1003" s="255"/>
      <c r="R1003" s="255"/>
      <c r="S1003" s="255"/>
      <c r="T1003" s="255"/>
      <c r="U1003" s="255"/>
      <c r="V1003" s="255"/>
      <c r="W1003" s="126"/>
      <c r="X1003" s="219"/>
      <c r="Y1003" s="128"/>
      <c r="Z1003" s="225" t="str">
        <f>IFERROR(VLOOKUP(Y1003, 【参考】数式用!$A$4:$B$54, 2, FALSE), "")</f>
        <v/>
      </c>
    </row>
    <row r="1004" spans="2:26" ht="37.799999999999997" customHeight="1">
      <c r="B1004" s="250">
        <f t="shared" si="19"/>
        <v>965</v>
      </c>
      <c r="C1004" s="252"/>
      <c r="D1004" s="253"/>
      <c r="E1004" s="253"/>
      <c r="F1004" s="253"/>
      <c r="G1004" s="253"/>
      <c r="H1004" s="253"/>
      <c r="I1004" s="253"/>
      <c r="J1004" s="253"/>
      <c r="K1004" s="253"/>
      <c r="L1004" s="254"/>
      <c r="M1004" s="255"/>
      <c r="N1004" s="255"/>
      <c r="O1004" s="255"/>
      <c r="P1004" s="255"/>
      <c r="Q1004" s="255"/>
      <c r="R1004" s="255"/>
      <c r="S1004" s="255"/>
      <c r="T1004" s="255"/>
      <c r="U1004" s="255"/>
      <c r="V1004" s="255"/>
      <c r="W1004" s="126"/>
      <c r="X1004" s="219"/>
      <c r="Y1004" s="128"/>
      <c r="Z1004" s="225" t="str">
        <f>IFERROR(VLOOKUP(Y1004, 【参考】数式用!$A$4:$B$54, 2, FALSE), "")</f>
        <v/>
      </c>
    </row>
    <row r="1005" spans="2:26" ht="37.799999999999997" customHeight="1">
      <c r="B1005" s="250">
        <f t="shared" si="19"/>
        <v>966</v>
      </c>
      <c r="C1005" s="252"/>
      <c r="D1005" s="253"/>
      <c r="E1005" s="253"/>
      <c r="F1005" s="253"/>
      <c r="G1005" s="253"/>
      <c r="H1005" s="253"/>
      <c r="I1005" s="253"/>
      <c r="J1005" s="253"/>
      <c r="K1005" s="253"/>
      <c r="L1005" s="254"/>
      <c r="M1005" s="255"/>
      <c r="N1005" s="255"/>
      <c r="O1005" s="255"/>
      <c r="P1005" s="255"/>
      <c r="Q1005" s="255"/>
      <c r="R1005" s="255"/>
      <c r="S1005" s="255"/>
      <c r="T1005" s="255"/>
      <c r="U1005" s="255"/>
      <c r="V1005" s="255"/>
      <c r="W1005" s="126"/>
      <c r="X1005" s="219"/>
      <c r="Y1005" s="128"/>
      <c r="Z1005" s="225" t="str">
        <f>IFERROR(VLOOKUP(Y1005, 【参考】数式用!$A$4:$B$54, 2, FALSE), "")</f>
        <v/>
      </c>
    </row>
    <row r="1006" spans="2:26" ht="37.799999999999997" customHeight="1">
      <c r="B1006" s="250">
        <f t="shared" si="19"/>
        <v>967</v>
      </c>
      <c r="C1006" s="252"/>
      <c r="D1006" s="253"/>
      <c r="E1006" s="253"/>
      <c r="F1006" s="253"/>
      <c r="G1006" s="253"/>
      <c r="H1006" s="253"/>
      <c r="I1006" s="253"/>
      <c r="J1006" s="253"/>
      <c r="K1006" s="253"/>
      <c r="L1006" s="254"/>
      <c r="M1006" s="255"/>
      <c r="N1006" s="255"/>
      <c r="O1006" s="255"/>
      <c r="P1006" s="255"/>
      <c r="Q1006" s="255"/>
      <c r="R1006" s="255"/>
      <c r="S1006" s="255"/>
      <c r="T1006" s="255"/>
      <c r="U1006" s="255"/>
      <c r="V1006" s="255"/>
      <c r="W1006" s="126"/>
      <c r="X1006" s="219"/>
      <c r="Y1006" s="128"/>
      <c r="Z1006" s="225" t="str">
        <f>IFERROR(VLOOKUP(Y1006, 【参考】数式用!$A$4:$B$54, 2, FALSE), "")</f>
        <v/>
      </c>
    </row>
    <row r="1007" spans="2:26" ht="37.799999999999997" customHeight="1">
      <c r="B1007" s="250">
        <f t="shared" si="19"/>
        <v>968</v>
      </c>
      <c r="C1007" s="252"/>
      <c r="D1007" s="253"/>
      <c r="E1007" s="253"/>
      <c r="F1007" s="253"/>
      <c r="G1007" s="253"/>
      <c r="H1007" s="253"/>
      <c r="I1007" s="253"/>
      <c r="J1007" s="253"/>
      <c r="K1007" s="253"/>
      <c r="L1007" s="254"/>
      <c r="M1007" s="255"/>
      <c r="N1007" s="255"/>
      <c r="O1007" s="255"/>
      <c r="P1007" s="255"/>
      <c r="Q1007" s="255"/>
      <c r="R1007" s="255"/>
      <c r="S1007" s="255"/>
      <c r="T1007" s="255"/>
      <c r="U1007" s="255"/>
      <c r="V1007" s="255"/>
      <c r="W1007" s="126"/>
      <c r="X1007" s="219"/>
      <c r="Y1007" s="128"/>
      <c r="Z1007" s="225" t="str">
        <f>IFERROR(VLOOKUP(Y1007, 【参考】数式用!$A$4:$B$54, 2, FALSE), "")</f>
        <v/>
      </c>
    </row>
    <row r="1008" spans="2:26" ht="37.799999999999997" customHeight="1">
      <c r="B1008" s="250">
        <f t="shared" si="19"/>
        <v>969</v>
      </c>
      <c r="C1008" s="252"/>
      <c r="D1008" s="253"/>
      <c r="E1008" s="253"/>
      <c r="F1008" s="253"/>
      <c r="G1008" s="253"/>
      <c r="H1008" s="253"/>
      <c r="I1008" s="253"/>
      <c r="J1008" s="253"/>
      <c r="K1008" s="253"/>
      <c r="L1008" s="254"/>
      <c r="M1008" s="255"/>
      <c r="N1008" s="255"/>
      <c r="O1008" s="255"/>
      <c r="P1008" s="255"/>
      <c r="Q1008" s="255"/>
      <c r="R1008" s="255"/>
      <c r="S1008" s="255"/>
      <c r="T1008" s="255"/>
      <c r="U1008" s="255"/>
      <c r="V1008" s="255"/>
      <c r="W1008" s="126"/>
      <c r="X1008" s="219"/>
      <c r="Y1008" s="128"/>
      <c r="Z1008" s="225" t="str">
        <f>IFERROR(VLOOKUP(Y1008, 【参考】数式用!$A$4:$B$54, 2, FALSE), "")</f>
        <v/>
      </c>
    </row>
    <row r="1009" spans="2:26" ht="37.799999999999997" customHeight="1">
      <c r="B1009" s="250">
        <f t="shared" si="19"/>
        <v>970</v>
      </c>
      <c r="C1009" s="252"/>
      <c r="D1009" s="253"/>
      <c r="E1009" s="253"/>
      <c r="F1009" s="253"/>
      <c r="G1009" s="253"/>
      <c r="H1009" s="253"/>
      <c r="I1009" s="253"/>
      <c r="J1009" s="253"/>
      <c r="K1009" s="253"/>
      <c r="L1009" s="254"/>
      <c r="M1009" s="255"/>
      <c r="N1009" s="255"/>
      <c r="O1009" s="255"/>
      <c r="P1009" s="255"/>
      <c r="Q1009" s="255"/>
      <c r="R1009" s="255"/>
      <c r="S1009" s="255"/>
      <c r="T1009" s="255"/>
      <c r="U1009" s="255"/>
      <c r="V1009" s="255"/>
      <c r="W1009" s="126"/>
      <c r="X1009" s="219"/>
      <c r="Y1009" s="128"/>
      <c r="Z1009" s="225" t="str">
        <f>IFERROR(VLOOKUP(Y1009, 【参考】数式用!$A$4:$B$54, 2, FALSE), "")</f>
        <v/>
      </c>
    </row>
    <row r="1010" spans="2:26" ht="37.799999999999997" customHeight="1">
      <c r="B1010" s="250">
        <f t="shared" si="19"/>
        <v>971</v>
      </c>
      <c r="C1010" s="252"/>
      <c r="D1010" s="253"/>
      <c r="E1010" s="253"/>
      <c r="F1010" s="253"/>
      <c r="G1010" s="253"/>
      <c r="H1010" s="253"/>
      <c r="I1010" s="253"/>
      <c r="J1010" s="253"/>
      <c r="K1010" s="253"/>
      <c r="L1010" s="254"/>
      <c r="M1010" s="255"/>
      <c r="N1010" s="255"/>
      <c r="O1010" s="255"/>
      <c r="P1010" s="255"/>
      <c r="Q1010" s="255"/>
      <c r="R1010" s="255"/>
      <c r="S1010" s="255"/>
      <c r="T1010" s="255"/>
      <c r="U1010" s="255"/>
      <c r="V1010" s="255"/>
      <c r="W1010" s="126"/>
      <c r="X1010" s="219"/>
      <c r="Y1010" s="128"/>
      <c r="Z1010" s="225" t="str">
        <f>IFERROR(VLOOKUP(Y1010, 【参考】数式用!$A$4:$B$54, 2, FALSE), "")</f>
        <v/>
      </c>
    </row>
    <row r="1011" spans="2:26" ht="37.799999999999997" customHeight="1">
      <c r="B1011" s="250">
        <f t="shared" si="19"/>
        <v>972</v>
      </c>
      <c r="C1011" s="252"/>
      <c r="D1011" s="253"/>
      <c r="E1011" s="253"/>
      <c r="F1011" s="253"/>
      <c r="G1011" s="253"/>
      <c r="H1011" s="253"/>
      <c r="I1011" s="253"/>
      <c r="J1011" s="253"/>
      <c r="K1011" s="253"/>
      <c r="L1011" s="254"/>
      <c r="M1011" s="255"/>
      <c r="N1011" s="255"/>
      <c r="O1011" s="255"/>
      <c r="P1011" s="255"/>
      <c r="Q1011" s="255"/>
      <c r="R1011" s="255"/>
      <c r="S1011" s="255"/>
      <c r="T1011" s="255"/>
      <c r="U1011" s="255"/>
      <c r="V1011" s="255"/>
      <c r="W1011" s="126"/>
      <c r="X1011" s="219"/>
      <c r="Y1011" s="128"/>
      <c r="Z1011" s="225" t="str">
        <f>IFERROR(VLOOKUP(Y1011, 【参考】数式用!$A$4:$B$54, 2, FALSE), "")</f>
        <v/>
      </c>
    </row>
    <row r="1012" spans="2:26" ht="37.799999999999997" customHeight="1">
      <c r="B1012" s="250">
        <f t="shared" si="19"/>
        <v>973</v>
      </c>
      <c r="C1012" s="252"/>
      <c r="D1012" s="253"/>
      <c r="E1012" s="253"/>
      <c r="F1012" s="253"/>
      <c r="G1012" s="253"/>
      <c r="H1012" s="253"/>
      <c r="I1012" s="253"/>
      <c r="J1012" s="253"/>
      <c r="K1012" s="253"/>
      <c r="L1012" s="254"/>
      <c r="M1012" s="255"/>
      <c r="N1012" s="255"/>
      <c r="O1012" s="255"/>
      <c r="P1012" s="255"/>
      <c r="Q1012" s="255"/>
      <c r="R1012" s="255"/>
      <c r="S1012" s="255"/>
      <c r="T1012" s="255"/>
      <c r="U1012" s="255"/>
      <c r="V1012" s="255"/>
      <c r="W1012" s="126"/>
      <c r="X1012" s="219"/>
      <c r="Y1012" s="128"/>
      <c r="Z1012" s="225" t="str">
        <f>IFERROR(VLOOKUP(Y1012, 【参考】数式用!$A$4:$B$54, 2, FALSE), "")</f>
        <v/>
      </c>
    </row>
    <row r="1013" spans="2:26" ht="37.799999999999997" customHeight="1">
      <c r="B1013" s="250">
        <f t="shared" si="19"/>
        <v>974</v>
      </c>
      <c r="C1013" s="252"/>
      <c r="D1013" s="253"/>
      <c r="E1013" s="253"/>
      <c r="F1013" s="253"/>
      <c r="G1013" s="253"/>
      <c r="H1013" s="253"/>
      <c r="I1013" s="253"/>
      <c r="J1013" s="253"/>
      <c r="K1013" s="253"/>
      <c r="L1013" s="254"/>
      <c r="M1013" s="255"/>
      <c r="N1013" s="255"/>
      <c r="O1013" s="255"/>
      <c r="P1013" s="255"/>
      <c r="Q1013" s="255"/>
      <c r="R1013" s="255"/>
      <c r="S1013" s="255"/>
      <c r="T1013" s="255"/>
      <c r="U1013" s="255"/>
      <c r="V1013" s="255"/>
      <c r="W1013" s="126"/>
      <c r="X1013" s="219"/>
      <c r="Y1013" s="128"/>
      <c r="Z1013" s="225" t="str">
        <f>IFERROR(VLOOKUP(Y1013, 【参考】数式用!$A$4:$B$54, 2, FALSE), "")</f>
        <v/>
      </c>
    </row>
    <row r="1014" spans="2:26" ht="37.799999999999997" customHeight="1">
      <c r="B1014" s="250">
        <f t="shared" si="19"/>
        <v>975</v>
      </c>
      <c r="C1014" s="252"/>
      <c r="D1014" s="253"/>
      <c r="E1014" s="253"/>
      <c r="F1014" s="253"/>
      <c r="G1014" s="253"/>
      <c r="H1014" s="253"/>
      <c r="I1014" s="253"/>
      <c r="J1014" s="253"/>
      <c r="K1014" s="253"/>
      <c r="L1014" s="254"/>
      <c r="M1014" s="255"/>
      <c r="N1014" s="255"/>
      <c r="O1014" s="255"/>
      <c r="P1014" s="255"/>
      <c r="Q1014" s="255"/>
      <c r="R1014" s="255"/>
      <c r="S1014" s="255"/>
      <c r="T1014" s="255"/>
      <c r="U1014" s="255"/>
      <c r="V1014" s="255"/>
      <c r="W1014" s="126"/>
      <c r="X1014" s="219"/>
      <c r="Y1014" s="128"/>
      <c r="Z1014" s="225" t="str">
        <f>IFERROR(VLOOKUP(Y1014, 【参考】数式用!$A$4:$B$54, 2, FALSE), "")</f>
        <v/>
      </c>
    </row>
    <row r="1015" spans="2:26" ht="37.799999999999997" customHeight="1">
      <c r="B1015" s="250">
        <f t="shared" si="19"/>
        <v>976</v>
      </c>
      <c r="C1015" s="252"/>
      <c r="D1015" s="253"/>
      <c r="E1015" s="253"/>
      <c r="F1015" s="253"/>
      <c r="G1015" s="253"/>
      <c r="H1015" s="253"/>
      <c r="I1015" s="253"/>
      <c r="J1015" s="253"/>
      <c r="K1015" s="253"/>
      <c r="L1015" s="254"/>
      <c r="M1015" s="255"/>
      <c r="N1015" s="255"/>
      <c r="O1015" s="255"/>
      <c r="P1015" s="255"/>
      <c r="Q1015" s="255"/>
      <c r="R1015" s="255"/>
      <c r="S1015" s="255"/>
      <c r="T1015" s="255"/>
      <c r="U1015" s="255"/>
      <c r="V1015" s="255"/>
      <c r="W1015" s="126"/>
      <c r="X1015" s="219"/>
      <c r="Y1015" s="128"/>
      <c r="Z1015" s="225" t="str">
        <f>IFERROR(VLOOKUP(Y1015, 【参考】数式用!$A$4:$B$54, 2, FALSE), "")</f>
        <v/>
      </c>
    </row>
    <row r="1016" spans="2:26" ht="37.799999999999997" customHeight="1">
      <c r="B1016" s="250">
        <f t="shared" si="19"/>
        <v>977</v>
      </c>
      <c r="C1016" s="252"/>
      <c r="D1016" s="253"/>
      <c r="E1016" s="253"/>
      <c r="F1016" s="253"/>
      <c r="G1016" s="253"/>
      <c r="H1016" s="253"/>
      <c r="I1016" s="253"/>
      <c r="J1016" s="253"/>
      <c r="K1016" s="253"/>
      <c r="L1016" s="254"/>
      <c r="M1016" s="255"/>
      <c r="N1016" s="255"/>
      <c r="O1016" s="255"/>
      <c r="P1016" s="255"/>
      <c r="Q1016" s="255"/>
      <c r="R1016" s="255"/>
      <c r="S1016" s="255"/>
      <c r="T1016" s="255"/>
      <c r="U1016" s="255"/>
      <c r="V1016" s="255"/>
      <c r="W1016" s="126"/>
      <c r="X1016" s="219"/>
      <c r="Y1016" s="128"/>
      <c r="Z1016" s="225" t="str">
        <f>IFERROR(VLOOKUP(Y1016, 【参考】数式用!$A$4:$B$54, 2, FALSE), "")</f>
        <v/>
      </c>
    </row>
    <row r="1017" spans="2:26" ht="37.799999999999997" customHeight="1">
      <c r="B1017" s="250">
        <f t="shared" si="19"/>
        <v>978</v>
      </c>
      <c r="C1017" s="252"/>
      <c r="D1017" s="253"/>
      <c r="E1017" s="253"/>
      <c r="F1017" s="253"/>
      <c r="G1017" s="253"/>
      <c r="H1017" s="253"/>
      <c r="I1017" s="253"/>
      <c r="J1017" s="253"/>
      <c r="K1017" s="253"/>
      <c r="L1017" s="254"/>
      <c r="M1017" s="255"/>
      <c r="N1017" s="255"/>
      <c r="O1017" s="255"/>
      <c r="P1017" s="255"/>
      <c r="Q1017" s="255"/>
      <c r="R1017" s="255"/>
      <c r="S1017" s="255"/>
      <c r="T1017" s="255"/>
      <c r="U1017" s="255"/>
      <c r="V1017" s="255"/>
      <c r="W1017" s="126"/>
      <c r="X1017" s="219"/>
      <c r="Y1017" s="128"/>
      <c r="Z1017" s="225" t="str">
        <f>IFERROR(VLOOKUP(Y1017, 【参考】数式用!$A$4:$B$54, 2, FALSE), "")</f>
        <v/>
      </c>
    </row>
    <row r="1018" spans="2:26" ht="37.799999999999997" customHeight="1">
      <c r="B1018" s="250">
        <f t="shared" si="19"/>
        <v>979</v>
      </c>
      <c r="C1018" s="252"/>
      <c r="D1018" s="253"/>
      <c r="E1018" s="253"/>
      <c r="F1018" s="253"/>
      <c r="G1018" s="253"/>
      <c r="H1018" s="253"/>
      <c r="I1018" s="253"/>
      <c r="J1018" s="253"/>
      <c r="K1018" s="253"/>
      <c r="L1018" s="254"/>
      <c r="M1018" s="255"/>
      <c r="N1018" s="255"/>
      <c r="O1018" s="255"/>
      <c r="P1018" s="255"/>
      <c r="Q1018" s="255"/>
      <c r="R1018" s="255"/>
      <c r="S1018" s="255"/>
      <c r="T1018" s="255"/>
      <c r="U1018" s="255"/>
      <c r="V1018" s="255"/>
      <c r="W1018" s="126"/>
      <c r="X1018" s="219"/>
      <c r="Y1018" s="128"/>
      <c r="Z1018" s="225" t="str">
        <f>IFERROR(VLOOKUP(Y1018, 【参考】数式用!$A$4:$B$54, 2, FALSE), "")</f>
        <v/>
      </c>
    </row>
    <row r="1019" spans="2:26" ht="37.799999999999997" customHeight="1">
      <c r="B1019" s="250">
        <f t="shared" si="19"/>
        <v>980</v>
      </c>
      <c r="C1019" s="252"/>
      <c r="D1019" s="253"/>
      <c r="E1019" s="253"/>
      <c r="F1019" s="253"/>
      <c r="G1019" s="253"/>
      <c r="H1019" s="253"/>
      <c r="I1019" s="253"/>
      <c r="J1019" s="253"/>
      <c r="K1019" s="253"/>
      <c r="L1019" s="254"/>
      <c r="M1019" s="255"/>
      <c r="N1019" s="255"/>
      <c r="O1019" s="255"/>
      <c r="P1019" s="255"/>
      <c r="Q1019" s="255"/>
      <c r="R1019" s="255"/>
      <c r="S1019" s="255"/>
      <c r="T1019" s="255"/>
      <c r="U1019" s="255"/>
      <c r="V1019" s="255"/>
      <c r="W1019" s="126"/>
      <c r="X1019" s="219"/>
      <c r="Y1019" s="128"/>
      <c r="Z1019" s="225" t="str">
        <f>IFERROR(VLOOKUP(Y1019, 【参考】数式用!$A$4:$B$54, 2, FALSE), "")</f>
        <v/>
      </c>
    </row>
    <row r="1020" spans="2:26" ht="37.799999999999997" customHeight="1">
      <c r="B1020" s="250">
        <f t="shared" si="19"/>
        <v>981</v>
      </c>
      <c r="C1020" s="252"/>
      <c r="D1020" s="253"/>
      <c r="E1020" s="253"/>
      <c r="F1020" s="253"/>
      <c r="G1020" s="253"/>
      <c r="H1020" s="253"/>
      <c r="I1020" s="253"/>
      <c r="J1020" s="253"/>
      <c r="K1020" s="253"/>
      <c r="L1020" s="254"/>
      <c r="M1020" s="255"/>
      <c r="N1020" s="255"/>
      <c r="O1020" s="255"/>
      <c r="P1020" s="255"/>
      <c r="Q1020" s="255"/>
      <c r="R1020" s="255"/>
      <c r="S1020" s="255"/>
      <c r="T1020" s="255"/>
      <c r="U1020" s="255"/>
      <c r="V1020" s="255"/>
      <c r="W1020" s="126"/>
      <c r="X1020" s="219"/>
      <c r="Y1020" s="128"/>
      <c r="Z1020" s="225" t="str">
        <f>IFERROR(VLOOKUP(Y1020, 【参考】数式用!$A$4:$B$54, 2, FALSE), "")</f>
        <v/>
      </c>
    </row>
    <row r="1021" spans="2:26" ht="37.799999999999997" customHeight="1">
      <c r="B1021" s="250">
        <f t="shared" si="19"/>
        <v>982</v>
      </c>
      <c r="C1021" s="252"/>
      <c r="D1021" s="253"/>
      <c r="E1021" s="253"/>
      <c r="F1021" s="253"/>
      <c r="G1021" s="253"/>
      <c r="H1021" s="253"/>
      <c r="I1021" s="253"/>
      <c r="J1021" s="253"/>
      <c r="K1021" s="253"/>
      <c r="L1021" s="254"/>
      <c r="M1021" s="255"/>
      <c r="N1021" s="255"/>
      <c r="O1021" s="255"/>
      <c r="P1021" s="255"/>
      <c r="Q1021" s="255"/>
      <c r="R1021" s="255"/>
      <c r="S1021" s="255"/>
      <c r="T1021" s="255"/>
      <c r="U1021" s="255"/>
      <c r="V1021" s="255"/>
      <c r="W1021" s="126"/>
      <c r="X1021" s="219"/>
      <c r="Y1021" s="128"/>
      <c r="Z1021" s="225" t="str">
        <f>IFERROR(VLOOKUP(Y1021, 【参考】数式用!$A$4:$B$54, 2, FALSE), "")</f>
        <v/>
      </c>
    </row>
    <row r="1022" spans="2:26" ht="37.799999999999997" customHeight="1">
      <c r="B1022" s="250">
        <f t="shared" si="19"/>
        <v>983</v>
      </c>
      <c r="C1022" s="252"/>
      <c r="D1022" s="253"/>
      <c r="E1022" s="253"/>
      <c r="F1022" s="253"/>
      <c r="G1022" s="253"/>
      <c r="H1022" s="253"/>
      <c r="I1022" s="253"/>
      <c r="J1022" s="253"/>
      <c r="K1022" s="253"/>
      <c r="L1022" s="254"/>
      <c r="M1022" s="255"/>
      <c r="N1022" s="255"/>
      <c r="O1022" s="255"/>
      <c r="P1022" s="255"/>
      <c r="Q1022" s="255"/>
      <c r="R1022" s="255"/>
      <c r="S1022" s="255"/>
      <c r="T1022" s="255"/>
      <c r="U1022" s="255"/>
      <c r="V1022" s="255"/>
      <c r="W1022" s="126"/>
      <c r="X1022" s="219"/>
      <c r="Y1022" s="128"/>
      <c r="Z1022" s="225" t="str">
        <f>IFERROR(VLOOKUP(Y1022, 【参考】数式用!$A$4:$B$54, 2, FALSE), "")</f>
        <v/>
      </c>
    </row>
    <row r="1023" spans="2:26" ht="37.799999999999997" customHeight="1">
      <c r="B1023" s="250">
        <f t="shared" si="19"/>
        <v>984</v>
      </c>
      <c r="C1023" s="252"/>
      <c r="D1023" s="253"/>
      <c r="E1023" s="253"/>
      <c r="F1023" s="253"/>
      <c r="G1023" s="253"/>
      <c r="H1023" s="253"/>
      <c r="I1023" s="253"/>
      <c r="J1023" s="253"/>
      <c r="K1023" s="253"/>
      <c r="L1023" s="254"/>
      <c r="M1023" s="255"/>
      <c r="N1023" s="255"/>
      <c r="O1023" s="255"/>
      <c r="P1023" s="255"/>
      <c r="Q1023" s="255"/>
      <c r="R1023" s="255"/>
      <c r="S1023" s="255"/>
      <c r="T1023" s="255"/>
      <c r="U1023" s="255"/>
      <c r="V1023" s="255"/>
      <c r="W1023" s="126"/>
      <c r="X1023" s="219"/>
      <c r="Y1023" s="128"/>
      <c r="Z1023" s="225" t="str">
        <f>IFERROR(VLOOKUP(Y1023, 【参考】数式用!$A$4:$B$54, 2, FALSE), "")</f>
        <v/>
      </c>
    </row>
    <row r="1024" spans="2:26" ht="37.799999999999997" customHeight="1">
      <c r="B1024" s="250">
        <f t="shared" si="19"/>
        <v>985</v>
      </c>
      <c r="C1024" s="252"/>
      <c r="D1024" s="253"/>
      <c r="E1024" s="253"/>
      <c r="F1024" s="253"/>
      <c r="G1024" s="253"/>
      <c r="H1024" s="253"/>
      <c r="I1024" s="253"/>
      <c r="J1024" s="253"/>
      <c r="K1024" s="253"/>
      <c r="L1024" s="254"/>
      <c r="M1024" s="255"/>
      <c r="N1024" s="255"/>
      <c r="O1024" s="255"/>
      <c r="P1024" s="255"/>
      <c r="Q1024" s="255"/>
      <c r="R1024" s="255"/>
      <c r="S1024" s="255"/>
      <c r="T1024" s="255"/>
      <c r="U1024" s="255"/>
      <c r="V1024" s="255"/>
      <c r="W1024" s="126"/>
      <c r="X1024" s="219"/>
      <c r="Y1024" s="128"/>
      <c r="Z1024" s="225" t="str">
        <f>IFERROR(VLOOKUP(Y1024, 【参考】数式用!$A$4:$B$54, 2, FALSE), "")</f>
        <v/>
      </c>
    </row>
    <row r="1025" spans="2:26" ht="37.799999999999997" customHeight="1">
      <c r="B1025" s="250">
        <f t="shared" si="19"/>
        <v>986</v>
      </c>
      <c r="C1025" s="252"/>
      <c r="D1025" s="253"/>
      <c r="E1025" s="253"/>
      <c r="F1025" s="253"/>
      <c r="G1025" s="253"/>
      <c r="H1025" s="253"/>
      <c r="I1025" s="253"/>
      <c r="J1025" s="253"/>
      <c r="K1025" s="253"/>
      <c r="L1025" s="254"/>
      <c r="M1025" s="255"/>
      <c r="N1025" s="255"/>
      <c r="O1025" s="255"/>
      <c r="P1025" s="255"/>
      <c r="Q1025" s="255"/>
      <c r="R1025" s="255"/>
      <c r="S1025" s="255"/>
      <c r="T1025" s="255"/>
      <c r="U1025" s="255"/>
      <c r="V1025" s="255"/>
      <c r="W1025" s="126"/>
      <c r="X1025" s="219"/>
      <c r="Y1025" s="128"/>
      <c r="Z1025" s="225" t="str">
        <f>IFERROR(VLOOKUP(Y1025, 【参考】数式用!$A$4:$B$54, 2, FALSE), "")</f>
        <v/>
      </c>
    </row>
    <row r="1026" spans="2:26" ht="37.799999999999997" customHeight="1">
      <c r="B1026" s="250">
        <f t="shared" si="19"/>
        <v>987</v>
      </c>
      <c r="C1026" s="252"/>
      <c r="D1026" s="253"/>
      <c r="E1026" s="253"/>
      <c r="F1026" s="253"/>
      <c r="G1026" s="253"/>
      <c r="H1026" s="253"/>
      <c r="I1026" s="253"/>
      <c r="J1026" s="253"/>
      <c r="K1026" s="253"/>
      <c r="L1026" s="254"/>
      <c r="M1026" s="255"/>
      <c r="N1026" s="255"/>
      <c r="O1026" s="255"/>
      <c r="P1026" s="255"/>
      <c r="Q1026" s="255"/>
      <c r="R1026" s="255"/>
      <c r="S1026" s="255"/>
      <c r="T1026" s="255"/>
      <c r="U1026" s="255"/>
      <c r="V1026" s="255"/>
      <c r="W1026" s="126"/>
      <c r="X1026" s="219"/>
      <c r="Y1026" s="128"/>
      <c r="Z1026" s="225" t="str">
        <f>IFERROR(VLOOKUP(Y1026, 【参考】数式用!$A$4:$B$54, 2, FALSE), "")</f>
        <v/>
      </c>
    </row>
    <row r="1027" spans="2:26" ht="37.799999999999997" customHeight="1">
      <c r="B1027" s="250">
        <f t="shared" si="19"/>
        <v>988</v>
      </c>
      <c r="C1027" s="252"/>
      <c r="D1027" s="253"/>
      <c r="E1027" s="253"/>
      <c r="F1027" s="253"/>
      <c r="G1027" s="253"/>
      <c r="H1027" s="253"/>
      <c r="I1027" s="253"/>
      <c r="J1027" s="253"/>
      <c r="K1027" s="253"/>
      <c r="L1027" s="254"/>
      <c r="M1027" s="255"/>
      <c r="N1027" s="255"/>
      <c r="O1027" s="255"/>
      <c r="P1027" s="255"/>
      <c r="Q1027" s="255"/>
      <c r="R1027" s="255"/>
      <c r="S1027" s="255"/>
      <c r="T1027" s="255"/>
      <c r="U1027" s="255"/>
      <c r="V1027" s="255"/>
      <c r="W1027" s="126"/>
      <c r="X1027" s="219"/>
      <c r="Y1027" s="128"/>
      <c r="Z1027" s="225" t="str">
        <f>IFERROR(VLOOKUP(Y1027, 【参考】数式用!$A$4:$B$54, 2, FALSE), "")</f>
        <v/>
      </c>
    </row>
    <row r="1028" spans="2:26" ht="37.799999999999997" customHeight="1">
      <c r="B1028" s="250">
        <f t="shared" si="19"/>
        <v>989</v>
      </c>
      <c r="C1028" s="252"/>
      <c r="D1028" s="253"/>
      <c r="E1028" s="253"/>
      <c r="F1028" s="253"/>
      <c r="G1028" s="253"/>
      <c r="H1028" s="253"/>
      <c r="I1028" s="253"/>
      <c r="J1028" s="253"/>
      <c r="K1028" s="253"/>
      <c r="L1028" s="254"/>
      <c r="M1028" s="255"/>
      <c r="N1028" s="255"/>
      <c r="O1028" s="255"/>
      <c r="P1028" s="255"/>
      <c r="Q1028" s="255"/>
      <c r="R1028" s="255"/>
      <c r="S1028" s="255"/>
      <c r="T1028" s="255"/>
      <c r="U1028" s="255"/>
      <c r="V1028" s="255"/>
      <c r="W1028" s="126"/>
      <c r="X1028" s="219"/>
      <c r="Y1028" s="128"/>
      <c r="Z1028" s="225" t="str">
        <f>IFERROR(VLOOKUP(Y1028, 【参考】数式用!$A$4:$B$54, 2, FALSE), "")</f>
        <v/>
      </c>
    </row>
    <row r="1029" spans="2:26" ht="37.799999999999997" customHeight="1">
      <c r="B1029" s="250">
        <f t="shared" si="19"/>
        <v>990</v>
      </c>
      <c r="C1029" s="252"/>
      <c r="D1029" s="253"/>
      <c r="E1029" s="253"/>
      <c r="F1029" s="253"/>
      <c r="G1029" s="253"/>
      <c r="H1029" s="253"/>
      <c r="I1029" s="253"/>
      <c r="J1029" s="253"/>
      <c r="K1029" s="253"/>
      <c r="L1029" s="254"/>
      <c r="M1029" s="255"/>
      <c r="N1029" s="255"/>
      <c r="O1029" s="255"/>
      <c r="P1029" s="255"/>
      <c r="Q1029" s="255"/>
      <c r="R1029" s="255"/>
      <c r="S1029" s="255"/>
      <c r="T1029" s="255"/>
      <c r="U1029" s="255"/>
      <c r="V1029" s="255"/>
      <c r="W1029" s="126"/>
      <c r="X1029" s="219"/>
      <c r="Y1029" s="128"/>
      <c r="Z1029" s="225" t="str">
        <f>IFERROR(VLOOKUP(Y1029, 【参考】数式用!$A$4:$B$54, 2, FALSE), "")</f>
        <v/>
      </c>
    </row>
    <row r="1030" spans="2:26" ht="37.799999999999997" customHeight="1">
      <c r="B1030" s="250">
        <f>B1029+1</f>
        <v>991</v>
      </c>
      <c r="C1030" s="252"/>
      <c r="D1030" s="253"/>
      <c r="E1030" s="253"/>
      <c r="F1030" s="253"/>
      <c r="G1030" s="253"/>
      <c r="H1030" s="253"/>
      <c r="I1030" s="253"/>
      <c r="J1030" s="253"/>
      <c r="K1030" s="253"/>
      <c r="L1030" s="254"/>
      <c r="M1030" s="255"/>
      <c r="N1030" s="255"/>
      <c r="O1030" s="255"/>
      <c r="P1030" s="255"/>
      <c r="Q1030" s="255"/>
      <c r="R1030" s="255"/>
      <c r="S1030" s="255"/>
      <c r="T1030" s="255"/>
      <c r="U1030" s="255"/>
      <c r="V1030" s="255"/>
      <c r="W1030" s="126"/>
      <c r="X1030" s="219"/>
      <c r="Y1030" s="128"/>
      <c r="Z1030" s="225" t="str">
        <f>IFERROR(VLOOKUP(Y1030, 【参考】数式用!$A$4:$B$54, 2, FALSE), "")</f>
        <v/>
      </c>
    </row>
    <row r="1031" spans="2:26" ht="37.799999999999997" customHeight="1">
      <c r="B1031" s="250">
        <f t="shared" si="19"/>
        <v>992</v>
      </c>
      <c r="C1031" s="252"/>
      <c r="D1031" s="253"/>
      <c r="E1031" s="253"/>
      <c r="F1031" s="253"/>
      <c r="G1031" s="253"/>
      <c r="H1031" s="253"/>
      <c r="I1031" s="253"/>
      <c r="J1031" s="253"/>
      <c r="K1031" s="253"/>
      <c r="L1031" s="254"/>
      <c r="M1031" s="255"/>
      <c r="N1031" s="255"/>
      <c r="O1031" s="255"/>
      <c r="P1031" s="255"/>
      <c r="Q1031" s="255"/>
      <c r="R1031" s="255"/>
      <c r="S1031" s="255"/>
      <c r="T1031" s="255"/>
      <c r="U1031" s="255"/>
      <c r="V1031" s="255"/>
      <c r="W1031" s="126"/>
      <c r="X1031" s="219"/>
      <c r="Y1031" s="128"/>
      <c r="Z1031" s="225" t="str">
        <f>IFERROR(VLOOKUP(Y1031, 【参考】数式用!$A$4:$B$54, 2, FALSE), "")</f>
        <v/>
      </c>
    </row>
    <row r="1032" spans="2:26" ht="37.799999999999997" customHeight="1">
      <c r="B1032" s="250">
        <f t="shared" si="19"/>
        <v>993</v>
      </c>
      <c r="C1032" s="252"/>
      <c r="D1032" s="253"/>
      <c r="E1032" s="253"/>
      <c r="F1032" s="253"/>
      <c r="G1032" s="253"/>
      <c r="H1032" s="253"/>
      <c r="I1032" s="253"/>
      <c r="J1032" s="253"/>
      <c r="K1032" s="253"/>
      <c r="L1032" s="254"/>
      <c r="M1032" s="255"/>
      <c r="N1032" s="255"/>
      <c r="O1032" s="255"/>
      <c r="P1032" s="255"/>
      <c r="Q1032" s="255"/>
      <c r="R1032" s="255"/>
      <c r="S1032" s="255"/>
      <c r="T1032" s="255"/>
      <c r="U1032" s="255"/>
      <c r="V1032" s="255"/>
      <c r="W1032" s="126"/>
      <c r="X1032" s="219"/>
      <c r="Y1032" s="128"/>
      <c r="Z1032" s="225" t="str">
        <f>IFERROR(VLOOKUP(Y1032, 【参考】数式用!$A$4:$B$54, 2, FALSE), "")</f>
        <v/>
      </c>
    </row>
    <row r="1033" spans="2:26" ht="37.799999999999997" customHeight="1">
      <c r="B1033" s="250">
        <f t="shared" si="19"/>
        <v>994</v>
      </c>
      <c r="C1033" s="252"/>
      <c r="D1033" s="253"/>
      <c r="E1033" s="253"/>
      <c r="F1033" s="253"/>
      <c r="G1033" s="253"/>
      <c r="H1033" s="253"/>
      <c r="I1033" s="253"/>
      <c r="J1033" s="253"/>
      <c r="K1033" s="253"/>
      <c r="L1033" s="254"/>
      <c r="M1033" s="255"/>
      <c r="N1033" s="255"/>
      <c r="O1033" s="255"/>
      <c r="P1033" s="255"/>
      <c r="Q1033" s="255"/>
      <c r="R1033" s="255"/>
      <c r="S1033" s="255"/>
      <c r="T1033" s="255"/>
      <c r="U1033" s="255"/>
      <c r="V1033" s="255"/>
      <c r="W1033" s="126"/>
      <c r="X1033" s="219"/>
      <c r="Y1033" s="128"/>
      <c r="Z1033" s="225" t="str">
        <f>IFERROR(VLOOKUP(Y1033, 【参考】数式用!$A$4:$B$54, 2, FALSE), "")</f>
        <v/>
      </c>
    </row>
    <row r="1034" spans="2:26" ht="37.799999999999997" customHeight="1">
      <c r="B1034" s="250">
        <f t="shared" si="19"/>
        <v>995</v>
      </c>
      <c r="C1034" s="252"/>
      <c r="D1034" s="253"/>
      <c r="E1034" s="253"/>
      <c r="F1034" s="253"/>
      <c r="G1034" s="253"/>
      <c r="H1034" s="253"/>
      <c r="I1034" s="253"/>
      <c r="J1034" s="253"/>
      <c r="K1034" s="253"/>
      <c r="L1034" s="254"/>
      <c r="M1034" s="255"/>
      <c r="N1034" s="255"/>
      <c r="O1034" s="255"/>
      <c r="P1034" s="255"/>
      <c r="Q1034" s="255"/>
      <c r="R1034" s="255"/>
      <c r="S1034" s="255"/>
      <c r="T1034" s="255"/>
      <c r="U1034" s="255"/>
      <c r="V1034" s="255"/>
      <c r="W1034" s="126"/>
      <c r="X1034" s="219"/>
      <c r="Y1034" s="128"/>
      <c r="Z1034" s="225" t="str">
        <f>IFERROR(VLOOKUP(Y1034, 【参考】数式用!$A$4:$B$54, 2, FALSE), "")</f>
        <v/>
      </c>
    </row>
    <row r="1035" spans="2:26" ht="37.799999999999997" customHeight="1">
      <c r="B1035" s="250">
        <f t="shared" si="19"/>
        <v>996</v>
      </c>
      <c r="C1035" s="252"/>
      <c r="D1035" s="253"/>
      <c r="E1035" s="253"/>
      <c r="F1035" s="253"/>
      <c r="G1035" s="253"/>
      <c r="H1035" s="253"/>
      <c r="I1035" s="253"/>
      <c r="J1035" s="253"/>
      <c r="K1035" s="253"/>
      <c r="L1035" s="254"/>
      <c r="M1035" s="255"/>
      <c r="N1035" s="255"/>
      <c r="O1035" s="255"/>
      <c r="P1035" s="255"/>
      <c r="Q1035" s="255"/>
      <c r="R1035" s="255"/>
      <c r="S1035" s="255"/>
      <c r="T1035" s="255"/>
      <c r="U1035" s="255"/>
      <c r="V1035" s="255"/>
      <c r="W1035" s="126"/>
      <c r="X1035" s="219"/>
      <c r="Y1035" s="128"/>
      <c r="Z1035" s="225" t="str">
        <f>IFERROR(VLOOKUP(Y1035, 【参考】数式用!$A$4:$B$54, 2, FALSE), "")</f>
        <v/>
      </c>
    </row>
    <row r="1036" spans="2:26" ht="37.799999999999997" customHeight="1">
      <c r="B1036" s="250">
        <f t="shared" si="19"/>
        <v>997</v>
      </c>
      <c r="C1036" s="252"/>
      <c r="D1036" s="253"/>
      <c r="E1036" s="253"/>
      <c r="F1036" s="253"/>
      <c r="G1036" s="253"/>
      <c r="H1036" s="253"/>
      <c r="I1036" s="253"/>
      <c r="J1036" s="253"/>
      <c r="K1036" s="253"/>
      <c r="L1036" s="254"/>
      <c r="M1036" s="255"/>
      <c r="N1036" s="255"/>
      <c r="O1036" s="255"/>
      <c r="P1036" s="255"/>
      <c r="Q1036" s="255"/>
      <c r="R1036" s="255"/>
      <c r="S1036" s="255"/>
      <c r="T1036" s="255"/>
      <c r="U1036" s="255"/>
      <c r="V1036" s="255"/>
      <c r="W1036" s="126"/>
      <c r="X1036" s="219"/>
      <c r="Y1036" s="128"/>
      <c r="Z1036" s="225" t="str">
        <f>IFERROR(VLOOKUP(Y1036, 【参考】数式用!$A$4:$B$54, 2, FALSE), "")</f>
        <v/>
      </c>
    </row>
    <row r="1037" spans="2:26" ht="37.799999999999997" customHeight="1">
      <c r="B1037" s="250">
        <f t="shared" si="19"/>
        <v>998</v>
      </c>
      <c r="C1037" s="252"/>
      <c r="D1037" s="253"/>
      <c r="E1037" s="253"/>
      <c r="F1037" s="253"/>
      <c r="G1037" s="253"/>
      <c r="H1037" s="253"/>
      <c r="I1037" s="253"/>
      <c r="J1037" s="253"/>
      <c r="K1037" s="253"/>
      <c r="L1037" s="254"/>
      <c r="M1037" s="255"/>
      <c r="N1037" s="255"/>
      <c r="O1037" s="255"/>
      <c r="P1037" s="255"/>
      <c r="Q1037" s="255"/>
      <c r="R1037" s="255"/>
      <c r="S1037" s="255"/>
      <c r="T1037" s="255"/>
      <c r="U1037" s="255"/>
      <c r="V1037" s="255"/>
      <c r="W1037" s="126"/>
      <c r="X1037" s="219"/>
      <c r="Y1037" s="128"/>
      <c r="Z1037" s="225" t="str">
        <f>IFERROR(VLOOKUP(Y1037, 【参考】数式用!$A$4:$B$54, 2, FALSE), "")</f>
        <v/>
      </c>
    </row>
    <row r="1038" spans="2:26" ht="37.799999999999997" customHeight="1">
      <c r="B1038" s="250">
        <f t="shared" si="19"/>
        <v>999</v>
      </c>
      <c r="C1038" s="252"/>
      <c r="D1038" s="253"/>
      <c r="E1038" s="253"/>
      <c r="F1038" s="253"/>
      <c r="G1038" s="253"/>
      <c r="H1038" s="253"/>
      <c r="I1038" s="253"/>
      <c r="J1038" s="253"/>
      <c r="K1038" s="253"/>
      <c r="L1038" s="254"/>
      <c r="M1038" s="255"/>
      <c r="N1038" s="255"/>
      <c r="O1038" s="255"/>
      <c r="P1038" s="255"/>
      <c r="Q1038" s="255"/>
      <c r="R1038" s="255"/>
      <c r="S1038" s="255"/>
      <c r="T1038" s="255"/>
      <c r="U1038" s="255"/>
      <c r="V1038" s="255"/>
      <c r="W1038" s="126"/>
      <c r="X1038" s="219"/>
      <c r="Y1038" s="128"/>
      <c r="Z1038" s="225" t="str">
        <f>IFERROR(VLOOKUP(Y1038, 【参考】数式用!$A$4:$B$54, 2, FALSE), "")</f>
        <v/>
      </c>
    </row>
    <row r="1039" spans="2:26" ht="37.799999999999997" customHeight="1">
      <c r="B1039" s="250">
        <f t="shared" si="19"/>
        <v>1000</v>
      </c>
      <c r="C1039" s="252"/>
      <c r="D1039" s="253"/>
      <c r="E1039" s="253"/>
      <c r="F1039" s="253"/>
      <c r="G1039" s="253"/>
      <c r="H1039" s="253"/>
      <c r="I1039" s="253"/>
      <c r="J1039" s="253"/>
      <c r="K1039" s="253"/>
      <c r="L1039" s="254"/>
      <c r="M1039" s="255"/>
      <c r="N1039" s="255"/>
      <c r="O1039" s="255"/>
      <c r="P1039" s="255"/>
      <c r="Q1039" s="255"/>
      <c r="R1039" s="255"/>
      <c r="S1039" s="255"/>
      <c r="T1039" s="255"/>
      <c r="U1039" s="255"/>
      <c r="V1039" s="255"/>
      <c r="W1039" s="126"/>
      <c r="X1039" s="219"/>
      <c r="Y1039" s="128"/>
      <c r="Z1039" s="225" t="str">
        <f>IFERROR(VLOOKUP(Y1039, 【参考】数式用!$A$4:$B$54, 2, FALSE), "")</f>
        <v/>
      </c>
    </row>
  </sheetData>
  <sheetProtection algorithmName="SHA-512" hashValue="KNGUYA6pi9p+NFdSy3R+9xJgeFapidYoA53QFm9scfMtL5dzD30zQozYBYHb2JeZf/f4pxf+nJQwNFOjjd2EQA==" saltValue="XCR62peGTr4YUdLCU/EFMA==" spinCount="100000" sheet="1" insertRows="0" deleteRows="0" sort="0" autoFilter="0"/>
  <mergeCells count="3040">
    <mergeCell ref="A6:Z6"/>
    <mergeCell ref="A4:Z4"/>
    <mergeCell ref="AB40:AN40"/>
    <mergeCell ref="A3:Z3"/>
    <mergeCell ref="C32:L32"/>
    <mergeCell ref="M32:X32"/>
    <mergeCell ref="C33:L33"/>
    <mergeCell ref="M33:X33"/>
    <mergeCell ref="C28:L28"/>
    <mergeCell ref="M28:X28"/>
    <mergeCell ref="B30:B31"/>
    <mergeCell ref="C30:L30"/>
    <mergeCell ref="M30:X30"/>
    <mergeCell ref="C31:L31"/>
    <mergeCell ref="M31:X31"/>
    <mergeCell ref="C25:L25"/>
    <mergeCell ref="M25:X25"/>
    <mergeCell ref="C26:L26"/>
    <mergeCell ref="M26:X26"/>
    <mergeCell ref="C27:L27"/>
    <mergeCell ref="M27:X27"/>
    <mergeCell ref="C18:L18"/>
    <mergeCell ref="C22:L22"/>
    <mergeCell ref="M22:X22"/>
    <mergeCell ref="C46:L46"/>
    <mergeCell ref="C48:L48"/>
    <mergeCell ref="M46:Q46"/>
    <mergeCell ref="C23:L23"/>
    <mergeCell ref="M23:X23"/>
    <mergeCell ref="R43:V43"/>
    <mergeCell ref="C37:Z37"/>
    <mergeCell ref="R39:V39"/>
    <mergeCell ref="M40:Q40"/>
    <mergeCell ref="R40:V40"/>
    <mergeCell ref="R38:W38"/>
    <mergeCell ref="C40:L40"/>
    <mergeCell ref="C41:L41"/>
    <mergeCell ref="C42:L42"/>
    <mergeCell ref="C43:L43"/>
    <mergeCell ref="C24:L24"/>
    <mergeCell ref="B29:L29"/>
    <mergeCell ref="M29:T29"/>
    <mergeCell ref="B38:B39"/>
    <mergeCell ref="C38:L39"/>
    <mergeCell ref="M38:Q39"/>
    <mergeCell ref="X38:X39"/>
    <mergeCell ref="Y38:Y39"/>
    <mergeCell ref="Z38:Z39"/>
    <mergeCell ref="M53:Q53"/>
    <mergeCell ref="R53:V53"/>
    <mergeCell ref="M54:Q54"/>
    <mergeCell ref="R54:V54"/>
    <mergeCell ref="M55:Q55"/>
    <mergeCell ref="R55:V55"/>
    <mergeCell ref="M50:Q50"/>
    <mergeCell ref="R50:V50"/>
    <mergeCell ref="M51:Q51"/>
    <mergeCell ref="R51:V51"/>
    <mergeCell ref="M52:Q52"/>
    <mergeCell ref="R52:V52"/>
    <mergeCell ref="C47:L47"/>
    <mergeCell ref="C49:L49"/>
    <mergeCell ref="M41:Q41"/>
    <mergeCell ref="R41:V41"/>
    <mergeCell ref="M42:Q42"/>
    <mergeCell ref="R42:V42"/>
    <mergeCell ref="M43:Q43"/>
    <mergeCell ref="M47:Q47"/>
    <mergeCell ref="R47:V47"/>
    <mergeCell ref="M48:Q48"/>
    <mergeCell ref="R48:V48"/>
    <mergeCell ref="M49:Q49"/>
    <mergeCell ref="R49:V49"/>
    <mergeCell ref="R44:V44"/>
    <mergeCell ref="M45:Q45"/>
    <mergeCell ref="R45:V45"/>
    <mergeCell ref="M44:Q44"/>
    <mergeCell ref="C45:L45"/>
    <mergeCell ref="C44:L44"/>
    <mergeCell ref="R46:V46"/>
    <mergeCell ref="M62:Q62"/>
    <mergeCell ref="R62:V62"/>
    <mergeCell ref="M63:Q63"/>
    <mergeCell ref="R63:V63"/>
    <mergeCell ref="M64:Q64"/>
    <mergeCell ref="R64:V64"/>
    <mergeCell ref="M59:Q59"/>
    <mergeCell ref="R59:V59"/>
    <mergeCell ref="M60:Q60"/>
    <mergeCell ref="R60:V60"/>
    <mergeCell ref="M61:Q61"/>
    <mergeCell ref="R61:V61"/>
    <mergeCell ref="M56:Q56"/>
    <mergeCell ref="R56:V56"/>
    <mergeCell ref="M57:Q57"/>
    <mergeCell ref="R57:V57"/>
    <mergeCell ref="M58:Q58"/>
    <mergeCell ref="R58:V58"/>
    <mergeCell ref="M71:Q71"/>
    <mergeCell ref="R71:V71"/>
    <mergeCell ref="M72:Q72"/>
    <mergeCell ref="R72:V72"/>
    <mergeCell ref="M73:Q73"/>
    <mergeCell ref="R73:V73"/>
    <mergeCell ref="M68:Q68"/>
    <mergeCell ref="R68:V68"/>
    <mergeCell ref="M69:Q69"/>
    <mergeCell ref="R69:V69"/>
    <mergeCell ref="M70:Q70"/>
    <mergeCell ref="R70:V70"/>
    <mergeCell ref="M65:Q65"/>
    <mergeCell ref="R65:V65"/>
    <mergeCell ref="M66:Q66"/>
    <mergeCell ref="R66:V66"/>
    <mergeCell ref="M67:Q67"/>
    <mergeCell ref="R67:V67"/>
    <mergeCell ref="M77:Q77"/>
    <mergeCell ref="R77:V77"/>
    <mergeCell ref="M78:Q78"/>
    <mergeCell ref="R78:V78"/>
    <mergeCell ref="M139:Q139"/>
    <mergeCell ref="R139:V139"/>
    <mergeCell ref="M74:Q74"/>
    <mergeCell ref="R74:V74"/>
    <mergeCell ref="M75:Q75"/>
    <mergeCell ref="R75:V75"/>
    <mergeCell ref="M76:Q76"/>
    <mergeCell ref="R76:V76"/>
    <mergeCell ref="M79:Q79"/>
    <mergeCell ref="R79:V79"/>
    <mergeCell ref="M80:Q80"/>
    <mergeCell ref="R80:V80"/>
    <mergeCell ref="M81:Q81"/>
    <mergeCell ref="R81:V81"/>
    <mergeCell ref="M82:Q82"/>
    <mergeCell ref="R82:V82"/>
    <mergeCell ref="M83:Q83"/>
    <mergeCell ref="R83:V83"/>
    <mergeCell ref="M84:Q84"/>
    <mergeCell ref="R84:V84"/>
    <mergeCell ref="M90:Q90"/>
    <mergeCell ref="R90:V90"/>
    <mergeCell ref="M91:Q91"/>
    <mergeCell ref="R91:V91"/>
    <mergeCell ref="M92:Q92"/>
    <mergeCell ref="R92:V92"/>
    <mergeCell ref="M93:Q93"/>
    <mergeCell ref="R93:V93"/>
    <mergeCell ref="M94:Q94"/>
    <mergeCell ref="R94:V94"/>
    <mergeCell ref="M85:Q85"/>
    <mergeCell ref="R85:V85"/>
    <mergeCell ref="M86:Q86"/>
    <mergeCell ref="R86:V86"/>
    <mergeCell ref="M87:Q87"/>
    <mergeCell ref="R87:V87"/>
    <mergeCell ref="M88:Q88"/>
    <mergeCell ref="R88:V88"/>
    <mergeCell ref="M89:Q89"/>
    <mergeCell ref="R89:V89"/>
    <mergeCell ref="M100:Q100"/>
    <mergeCell ref="R100:V100"/>
    <mergeCell ref="M101:Q101"/>
    <mergeCell ref="R101:V101"/>
    <mergeCell ref="M102:Q102"/>
    <mergeCell ref="R102:V102"/>
    <mergeCell ref="M103:Q103"/>
    <mergeCell ref="R103:V103"/>
    <mergeCell ref="M104:Q104"/>
    <mergeCell ref="R104:V104"/>
    <mergeCell ref="M95:Q95"/>
    <mergeCell ref="R95:V95"/>
    <mergeCell ref="M96:Q96"/>
    <mergeCell ref="R96:V96"/>
    <mergeCell ref="M97:Q97"/>
    <mergeCell ref="R97:V97"/>
    <mergeCell ref="M98:Q98"/>
    <mergeCell ref="R98:V98"/>
    <mergeCell ref="M99:Q99"/>
    <mergeCell ref="R99:V99"/>
    <mergeCell ref="M110:Q110"/>
    <mergeCell ref="R110:V110"/>
    <mergeCell ref="M111:Q111"/>
    <mergeCell ref="R111:V111"/>
    <mergeCell ref="M112:Q112"/>
    <mergeCell ref="R112:V112"/>
    <mergeCell ref="M113:Q113"/>
    <mergeCell ref="R113:V113"/>
    <mergeCell ref="R121:V121"/>
    <mergeCell ref="M105:Q105"/>
    <mergeCell ref="R105:V105"/>
    <mergeCell ref="M106:Q106"/>
    <mergeCell ref="R106:V106"/>
    <mergeCell ref="M107:Q107"/>
    <mergeCell ref="R107:V107"/>
    <mergeCell ref="M108:Q108"/>
    <mergeCell ref="R108:V108"/>
    <mergeCell ref="M109:Q109"/>
    <mergeCell ref="R109:V109"/>
    <mergeCell ref="M122:Q122"/>
    <mergeCell ref="R122:V122"/>
    <mergeCell ref="M123:Q123"/>
    <mergeCell ref="R123:V123"/>
    <mergeCell ref="M114:Q114"/>
    <mergeCell ref="R114:V114"/>
    <mergeCell ref="M115:Q115"/>
    <mergeCell ref="R115:V115"/>
    <mergeCell ref="M116:Q116"/>
    <mergeCell ref="R116:V116"/>
    <mergeCell ref="M117:Q117"/>
    <mergeCell ref="R117:V117"/>
    <mergeCell ref="M118:Q118"/>
    <mergeCell ref="R118:V118"/>
    <mergeCell ref="M119:Q119"/>
    <mergeCell ref="R119:V119"/>
    <mergeCell ref="M120:Q120"/>
    <mergeCell ref="R120:V120"/>
    <mergeCell ref="M121:Q121"/>
    <mergeCell ref="M124:Q124"/>
    <mergeCell ref="R124:V124"/>
    <mergeCell ref="M125:Q125"/>
    <mergeCell ref="R125:V125"/>
    <mergeCell ref="M126:Q126"/>
    <mergeCell ref="R126:V126"/>
    <mergeCell ref="M127:Q127"/>
    <mergeCell ref="R127:V127"/>
    <mergeCell ref="M128:Q128"/>
    <mergeCell ref="R128:V128"/>
    <mergeCell ref="M136:Q136"/>
    <mergeCell ref="R136:V136"/>
    <mergeCell ref="M137:Q137"/>
    <mergeCell ref="R137:V137"/>
    <mergeCell ref="M138:Q138"/>
    <mergeCell ref="R138:V138"/>
    <mergeCell ref="M129:Q129"/>
    <mergeCell ref="R129:V129"/>
    <mergeCell ref="M130:Q130"/>
    <mergeCell ref="R130:V130"/>
    <mergeCell ref="M131:Q131"/>
    <mergeCell ref="R131:V131"/>
    <mergeCell ref="M132:Q132"/>
    <mergeCell ref="R132:V132"/>
    <mergeCell ref="M133:Q133"/>
    <mergeCell ref="R133:V133"/>
    <mergeCell ref="M134:Q134"/>
    <mergeCell ref="R134:V134"/>
    <mergeCell ref="M135:Q135"/>
    <mergeCell ref="R135:V135"/>
    <mergeCell ref="C59:L59"/>
    <mergeCell ref="C60:L60"/>
    <mergeCell ref="C61:L61"/>
    <mergeCell ref="C62:L62"/>
    <mergeCell ref="C63:L63"/>
    <mergeCell ref="C64:L64"/>
    <mergeCell ref="C65:L65"/>
    <mergeCell ref="C66:L66"/>
    <mergeCell ref="C67:L67"/>
    <mergeCell ref="C50:L50"/>
    <mergeCell ref="C51:L51"/>
    <mergeCell ref="C52:L52"/>
    <mergeCell ref="C53:L53"/>
    <mergeCell ref="C54:L54"/>
    <mergeCell ref="C55:L55"/>
    <mergeCell ref="C56:L56"/>
    <mergeCell ref="C57:L57"/>
    <mergeCell ref="C58:L58"/>
    <mergeCell ref="C92:L92"/>
    <mergeCell ref="C93:L93"/>
    <mergeCell ref="C94:L94"/>
    <mergeCell ref="C77:L77"/>
    <mergeCell ref="C78:L78"/>
    <mergeCell ref="C79:L79"/>
    <mergeCell ref="C80:L80"/>
    <mergeCell ref="C81:L81"/>
    <mergeCell ref="C82:L82"/>
    <mergeCell ref="C83:L83"/>
    <mergeCell ref="C84:L84"/>
    <mergeCell ref="C85:L85"/>
    <mergeCell ref="C68:L68"/>
    <mergeCell ref="C69:L69"/>
    <mergeCell ref="C70:L70"/>
    <mergeCell ref="C71:L71"/>
    <mergeCell ref="C72:L72"/>
    <mergeCell ref="C73:L73"/>
    <mergeCell ref="C74:L74"/>
    <mergeCell ref="C75:L75"/>
    <mergeCell ref="C76:L76"/>
    <mergeCell ref="C107:L107"/>
    <mergeCell ref="C108:L108"/>
    <mergeCell ref="C109:L109"/>
    <mergeCell ref="C110:L110"/>
    <mergeCell ref="C111:L111"/>
    <mergeCell ref="C112:L112"/>
    <mergeCell ref="C138:L138"/>
    <mergeCell ref="C139:L139"/>
    <mergeCell ref="C125:L125"/>
    <mergeCell ref="C126:L126"/>
    <mergeCell ref="C127:L127"/>
    <mergeCell ref="C128:L128"/>
    <mergeCell ref="C129:L129"/>
    <mergeCell ref="C130:L130"/>
    <mergeCell ref="C131:L131"/>
    <mergeCell ref="C132:L132"/>
    <mergeCell ref="C133:L133"/>
    <mergeCell ref="C137:L137"/>
    <mergeCell ref="C134:L134"/>
    <mergeCell ref="C135:L135"/>
    <mergeCell ref="C136:L136"/>
    <mergeCell ref="A14:Z14"/>
    <mergeCell ref="B17:Y17"/>
    <mergeCell ref="C122:L122"/>
    <mergeCell ref="C123:L123"/>
    <mergeCell ref="C124:L124"/>
    <mergeCell ref="C95:L95"/>
    <mergeCell ref="C96:L96"/>
    <mergeCell ref="C97:L97"/>
    <mergeCell ref="C98:L98"/>
    <mergeCell ref="C99:L99"/>
    <mergeCell ref="C100:L100"/>
    <mergeCell ref="C101:L101"/>
    <mergeCell ref="C102:L102"/>
    <mergeCell ref="C103:L103"/>
    <mergeCell ref="C86:L86"/>
    <mergeCell ref="C87:L87"/>
    <mergeCell ref="C88:L88"/>
    <mergeCell ref="C89:L89"/>
    <mergeCell ref="C90:L90"/>
    <mergeCell ref="C91:L91"/>
    <mergeCell ref="C113:L113"/>
    <mergeCell ref="C114:L114"/>
    <mergeCell ref="C115:L115"/>
    <mergeCell ref="C116:L116"/>
    <mergeCell ref="C117:L117"/>
    <mergeCell ref="C118:L118"/>
    <mergeCell ref="C119:L119"/>
    <mergeCell ref="C120:L120"/>
    <mergeCell ref="C121:L121"/>
    <mergeCell ref="C104:L104"/>
    <mergeCell ref="C105:L105"/>
    <mergeCell ref="C106:L106"/>
    <mergeCell ref="C143:L143"/>
    <mergeCell ref="M143:Q143"/>
    <mergeCell ref="R143:V143"/>
    <mergeCell ref="C144:L144"/>
    <mergeCell ref="M144:Q144"/>
    <mergeCell ref="R144:V144"/>
    <mergeCell ref="C145:L145"/>
    <mergeCell ref="M145:Q145"/>
    <mergeCell ref="R145:V145"/>
    <mergeCell ref="C140:L140"/>
    <mergeCell ref="M140:Q140"/>
    <mergeCell ref="R140:V140"/>
    <mergeCell ref="C141:L141"/>
    <mergeCell ref="M141:Q141"/>
    <mergeCell ref="R141:V141"/>
    <mergeCell ref="C142:L142"/>
    <mergeCell ref="M142:Q142"/>
    <mergeCell ref="R142:V142"/>
    <mergeCell ref="C149:L149"/>
    <mergeCell ref="M149:Q149"/>
    <mergeCell ref="R149:V149"/>
    <mergeCell ref="C150:L150"/>
    <mergeCell ref="M150:Q150"/>
    <mergeCell ref="R150:V150"/>
    <mergeCell ref="C151:L151"/>
    <mergeCell ref="M151:Q151"/>
    <mergeCell ref="R151:V151"/>
    <mergeCell ref="C146:L146"/>
    <mergeCell ref="M146:Q146"/>
    <mergeCell ref="R146:V146"/>
    <mergeCell ref="C147:L147"/>
    <mergeCell ref="M147:Q147"/>
    <mergeCell ref="R147:V147"/>
    <mergeCell ref="C148:L148"/>
    <mergeCell ref="M148:Q148"/>
    <mergeCell ref="R148:V148"/>
    <mergeCell ref="C155:L155"/>
    <mergeCell ref="M155:Q155"/>
    <mergeCell ref="R155:V155"/>
    <mergeCell ref="C156:L156"/>
    <mergeCell ref="M156:Q156"/>
    <mergeCell ref="R156:V156"/>
    <mergeCell ref="C157:L157"/>
    <mergeCell ref="M157:Q157"/>
    <mergeCell ref="R157:V157"/>
    <mergeCell ref="C152:L152"/>
    <mergeCell ref="M152:Q152"/>
    <mergeCell ref="R152:V152"/>
    <mergeCell ref="C153:L153"/>
    <mergeCell ref="M153:Q153"/>
    <mergeCell ref="R153:V153"/>
    <mergeCell ref="C154:L154"/>
    <mergeCell ref="M154:Q154"/>
    <mergeCell ref="R154:V154"/>
    <mergeCell ref="C161:L161"/>
    <mergeCell ref="M161:Q161"/>
    <mergeCell ref="R161:V161"/>
    <mergeCell ref="C162:L162"/>
    <mergeCell ref="M162:Q162"/>
    <mergeCell ref="R162:V162"/>
    <mergeCell ref="C163:L163"/>
    <mergeCell ref="M163:Q163"/>
    <mergeCell ref="R163:V163"/>
    <mergeCell ref="C158:L158"/>
    <mergeCell ref="M158:Q158"/>
    <mergeCell ref="R158:V158"/>
    <mergeCell ref="C159:L159"/>
    <mergeCell ref="M159:Q159"/>
    <mergeCell ref="R159:V159"/>
    <mergeCell ref="C160:L160"/>
    <mergeCell ref="M160:Q160"/>
    <mergeCell ref="R160:V160"/>
    <mergeCell ref="C167:L167"/>
    <mergeCell ref="M167:Q167"/>
    <mergeCell ref="R167:V167"/>
    <mergeCell ref="C168:L168"/>
    <mergeCell ref="M168:Q168"/>
    <mergeCell ref="R168:V168"/>
    <mergeCell ref="C169:L169"/>
    <mergeCell ref="M169:Q169"/>
    <mergeCell ref="R169:V169"/>
    <mergeCell ref="C164:L164"/>
    <mergeCell ref="M164:Q164"/>
    <mergeCell ref="R164:V164"/>
    <mergeCell ref="C165:L165"/>
    <mergeCell ref="M165:Q165"/>
    <mergeCell ref="R165:V165"/>
    <mergeCell ref="C166:L166"/>
    <mergeCell ref="M166:Q166"/>
    <mergeCell ref="R166:V166"/>
    <mergeCell ref="C173:L173"/>
    <mergeCell ref="M173:Q173"/>
    <mergeCell ref="R173:V173"/>
    <mergeCell ref="C174:L174"/>
    <mergeCell ref="M174:Q174"/>
    <mergeCell ref="R174:V174"/>
    <mergeCell ref="C175:L175"/>
    <mergeCell ref="M175:Q175"/>
    <mergeCell ref="R175:V175"/>
    <mergeCell ref="C170:L170"/>
    <mergeCell ref="M170:Q170"/>
    <mergeCell ref="R170:V170"/>
    <mergeCell ref="C171:L171"/>
    <mergeCell ref="M171:Q171"/>
    <mergeCell ref="R171:V171"/>
    <mergeCell ref="C172:L172"/>
    <mergeCell ref="M172:Q172"/>
    <mergeCell ref="R172:V172"/>
    <mergeCell ref="C179:L179"/>
    <mergeCell ref="M179:Q179"/>
    <mergeCell ref="R179:V179"/>
    <mergeCell ref="C180:L180"/>
    <mergeCell ref="M180:Q180"/>
    <mergeCell ref="R180:V180"/>
    <mergeCell ref="C181:L181"/>
    <mergeCell ref="M181:Q181"/>
    <mergeCell ref="R181:V181"/>
    <mergeCell ref="C176:L176"/>
    <mergeCell ref="M176:Q176"/>
    <mergeCell ref="R176:V176"/>
    <mergeCell ref="C177:L177"/>
    <mergeCell ref="M177:Q177"/>
    <mergeCell ref="R177:V177"/>
    <mergeCell ref="C178:L178"/>
    <mergeCell ref="M178:Q178"/>
    <mergeCell ref="R178:V178"/>
    <mergeCell ref="C185:L185"/>
    <mergeCell ref="M185:Q185"/>
    <mergeCell ref="R185:V185"/>
    <mergeCell ref="C186:L186"/>
    <mergeCell ref="M186:Q186"/>
    <mergeCell ref="R186:V186"/>
    <mergeCell ref="C187:L187"/>
    <mergeCell ref="M187:Q187"/>
    <mergeCell ref="R187:V187"/>
    <mergeCell ref="C182:L182"/>
    <mergeCell ref="M182:Q182"/>
    <mergeCell ref="R182:V182"/>
    <mergeCell ref="C183:L183"/>
    <mergeCell ref="M183:Q183"/>
    <mergeCell ref="R183:V183"/>
    <mergeCell ref="C184:L184"/>
    <mergeCell ref="M184:Q184"/>
    <mergeCell ref="R184:V184"/>
    <mergeCell ref="C191:L191"/>
    <mergeCell ref="M191:Q191"/>
    <mergeCell ref="R191:V191"/>
    <mergeCell ref="C192:L192"/>
    <mergeCell ref="M192:Q192"/>
    <mergeCell ref="R192:V192"/>
    <mergeCell ref="C193:L193"/>
    <mergeCell ref="M193:Q193"/>
    <mergeCell ref="R193:V193"/>
    <mergeCell ref="C188:L188"/>
    <mergeCell ref="M188:Q188"/>
    <mergeCell ref="R188:V188"/>
    <mergeCell ref="C189:L189"/>
    <mergeCell ref="M189:Q189"/>
    <mergeCell ref="R189:V189"/>
    <mergeCell ref="C190:L190"/>
    <mergeCell ref="M190:Q190"/>
    <mergeCell ref="R190:V190"/>
    <mergeCell ref="C197:L197"/>
    <mergeCell ref="M197:Q197"/>
    <mergeCell ref="R197:V197"/>
    <mergeCell ref="C198:L198"/>
    <mergeCell ref="M198:Q198"/>
    <mergeCell ref="R198:V198"/>
    <mergeCell ref="C199:L199"/>
    <mergeCell ref="M199:Q199"/>
    <mergeCell ref="R199:V199"/>
    <mergeCell ref="C194:L194"/>
    <mergeCell ref="M194:Q194"/>
    <mergeCell ref="R194:V194"/>
    <mergeCell ref="C195:L195"/>
    <mergeCell ref="M195:Q195"/>
    <mergeCell ref="R195:V195"/>
    <mergeCell ref="C196:L196"/>
    <mergeCell ref="M196:Q196"/>
    <mergeCell ref="R196:V196"/>
    <mergeCell ref="C203:L203"/>
    <mergeCell ref="M203:Q203"/>
    <mergeCell ref="R203:V203"/>
    <mergeCell ref="C204:L204"/>
    <mergeCell ref="M204:Q204"/>
    <mergeCell ref="R204:V204"/>
    <mergeCell ref="C205:L205"/>
    <mergeCell ref="M205:Q205"/>
    <mergeCell ref="R205:V205"/>
    <mergeCell ref="C200:L200"/>
    <mergeCell ref="M200:Q200"/>
    <mergeCell ref="R200:V200"/>
    <mergeCell ref="C201:L201"/>
    <mergeCell ref="M201:Q201"/>
    <mergeCell ref="R201:V201"/>
    <mergeCell ref="C202:L202"/>
    <mergeCell ref="M202:Q202"/>
    <mergeCell ref="R202:V202"/>
    <mergeCell ref="C209:L209"/>
    <mergeCell ref="M209:Q209"/>
    <mergeCell ref="R209:V209"/>
    <mergeCell ref="C210:L210"/>
    <mergeCell ref="M210:Q210"/>
    <mergeCell ref="R210:V210"/>
    <mergeCell ref="C211:L211"/>
    <mergeCell ref="M211:Q211"/>
    <mergeCell ref="R211:V211"/>
    <mergeCell ref="C206:L206"/>
    <mergeCell ref="M206:Q206"/>
    <mergeCell ref="R206:V206"/>
    <mergeCell ref="C207:L207"/>
    <mergeCell ref="M207:Q207"/>
    <mergeCell ref="R207:V207"/>
    <mergeCell ref="C208:L208"/>
    <mergeCell ref="M208:Q208"/>
    <mergeCell ref="R208:V208"/>
    <mergeCell ref="C215:L215"/>
    <mergeCell ref="M215:Q215"/>
    <mergeCell ref="R215:V215"/>
    <mergeCell ref="C216:L216"/>
    <mergeCell ref="M216:Q216"/>
    <mergeCell ref="R216:V216"/>
    <mergeCell ref="C217:L217"/>
    <mergeCell ref="M217:Q217"/>
    <mergeCell ref="R217:V217"/>
    <mergeCell ref="C212:L212"/>
    <mergeCell ref="M212:Q212"/>
    <mergeCell ref="R212:V212"/>
    <mergeCell ref="C213:L213"/>
    <mergeCell ref="M213:Q213"/>
    <mergeCell ref="R213:V213"/>
    <mergeCell ref="C214:L214"/>
    <mergeCell ref="M214:Q214"/>
    <mergeCell ref="R214:V214"/>
    <mergeCell ref="C221:L221"/>
    <mergeCell ref="M221:Q221"/>
    <mergeCell ref="R221:V221"/>
    <mergeCell ref="C222:L222"/>
    <mergeCell ref="M222:Q222"/>
    <mergeCell ref="R222:V222"/>
    <mergeCell ref="C223:L223"/>
    <mergeCell ref="M223:Q223"/>
    <mergeCell ref="R223:V223"/>
    <mergeCell ref="C218:L218"/>
    <mergeCell ref="M218:Q218"/>
    <mergeCell ref="R218:V218"/>
    <mergeCell ref="C219:L219"/>
    <mergeCell ref="M219:Q219"/>
    <mergeCell ref="R219:V219"/>
    <mergeCell ref="C220:L220"/>
    <mergeCell ref="M220:Q220"/>
    <mergeCell ref="R220:V220"/>
    <mergeCell ref="C227:L227"/>
    <mergeCell ref="M227:Q227"/>
    <mergeCell ref="R227:V227"/>
    <mergeCell ref="C228:L228"/>
    <mergeCell ref="M228:Q228"/>
    <mergeCell ref="R228:V228"/>
    <mergeCell ref="C229:L229"/>
    <mergeCell ref="M229:Q229"/>
    <mergeCell ref="R229:V229"/>
    <mergeCell ref="C224:L224"/>
    <mergeCell ref="M224:Q224"/>
    <mergeCell ref="R224:V224"/>
    <mergeCell ref="C225:L225"/>
    <mergeCell ref="M225:Q225"/>
    <mergeCell ref="R225:V225"/>
    <mergeCell ref="C226:L226"/>
    <mergeCell ref="M226:Q226"/>
    <mergeCell ref="R226:V226"/>
    <mergeCell ref="C233:L233"/>
    <mergeCell ref="M233:Q233"/>
    <mergeCell ref="R233:V233"/>
    <mergeCell ref="C234:L234"/>
    <mergeCell ref="M234:Q234"/>
    <mergeCell ref="R234:V234"/>
    <mergeCell ref="C235:L235"/>
    <mergeCell ref="M235:Q235"/>
    <mergeCell ref="R235:V235"/>
    <mergeCell ref="C230:L230"/>
    <mergeCell ref="M230:Q230"/>
    <mergeCell ref="R230:V230"/>
    <mergeCell ref="C231:L231"/>
    <mergeCell ref="M231:Q231"/>
    <mergeCell ref="R231:V231"/>
    <mergeCell ref="C232:L232"/>
    <mergeCell ref="M232:Q232"/>
    <mergeCell ref="R232:V232"/>
    <mergeCell ref="C239:L239"/>
    <mergeCell ref="M239:Q239"/>
    <mergeCell ref="R239:V239"/>
    <mergeCell ref="C240:L240"/>
    <mergeCell ref="M240:Q240"/>
    <mergeCell ref="R240:V240"/>
    <mergeCell ref="C241:L241"/>
    <mergeCell ref="M241:Q241"/>
    <mergeCell ref="R241:V241"/>
    <mergeCell ref="C236:L236"/>
    <mergeCell ref="M236:Q236"/>
    <mergeCell ref="R236:V236"/>
    <mergeCell ref="C237:L237"/>
    <mergeCell ref="M237:Q237"/>
    <mergeCell ref="R237:V237"/>
    <mergeCell ref="C238:L238"/>
    <mergeCell ref="M238:Q238"/>
    <mergeCell ref="R238:V238"/>
    <mergeCell ref="C245:L245"/>
    <mergeCell ref="M245:Q245"/>
    <mergeCell ref="R245:V245"/>
    <mergeCell ref="C246:L246"/>
    <mergeCell ref="M246:Q246"/>
    <mergeCell ref="R246:V246"/>
    <mergeCell ref="C247:L247"/>
    <mergeCell ref="M247:Q247"/>
    <mergeCell ref="R247:V247"/>
    <mergeCell ref="C242:L242"/>
    <mergeCell ref="M242:Q242"/>
    <mergeCell ref="R242:V242"/>
    <mergeCell ref="C243:L243"/>
    <mergeCell ref="M243:Q243"/>
    <mergeCell ref="R243:V243"/>
    <mergeCell ref="C244:L244"/>
    <mergeCell ref="M244:Q244"/>
    <mergeCell ref="R244:V244"/>
    <mergeCell ref="C251:L251"/>
    <mergeCell ref="M251:Q251"/>
    <mergeCell ref="R251:V251"/>
    <mergeCell ref="C252:L252"/>
    <mergeCell ref="M252:Q252"/>
    <mergeCell ref="R252:V252"/>
    <mergeCell ref="C253:L253"/>
    <mergeCell ref="M253:Q253"/>
    <mergeCell ref="R253:V253"/>
    <mergeCell ref="C248:L248"/>
    <mergeCell ref="M248:Q248"/>
    <mergeCell ref="R248:V248"/>
    <mergeCell ref="C249:L249"/>
    <mergeCell ref="M249:Q249"/>
    <mergeCell ref="R249:V249"/>
    <mergeCell ref="C250:L250"/>
    <mergeCell ref="M250:Q250"/>
    <mergeCell ref="R250:V250"/>
    <mergeCell ref="C257:L257"/>
    <mergeCell ref="M257:Q257"/>
    <mergeCell ref="R257:V257"/>
    <mergeCell ref="C258:L258"/>
    <mergeCell ref="M258:Q258"/>
    <mergeCell ref="R258:V258"/>
    <mergeCell ref="C259:L259"/>
    <mergeCell ref="M259:Q259"/>
    <mergeCell ref="R259:V259"/>
    <mergeCell ref="C254:L254"/>
    <mergeCell ref="M254:Q254"/>
    <mergeCell ref="R254:V254"/>
    <mergeCell ref="C255:L255"/>
    <mergeCell ref="M255:Q255"/>
    <mergeCell ref="R255:V255"/>
    <mergeCell ref="C256:L256"/>
    <mergeCell ref="M256:Q256"/>
    <mergeCell ref="R256:V256"/>
    <mergeCell ref="C263:L263"/>
    <mergeCell ref="M263:Q263"/>
    <mergeCell ref="R263:V263"/>
    <mergeCell ref="C264:L264"/>
    <mergeCell ref="M264:Q264"/>
    <mergeCell ref="R264:V264"/>
    <mergeCell ref="C265:L265"/>
    <mergeCell ref="M265:Q265"/>
    <mergeCell ref="R265:V265"/>
    <mergeCell ref="C260:L260"/>
    <mergeCell ref="M260:Q260"/>
    <mergeCell ref="R260:V260"/>
    <mergeCell ref="C261:L261"/>
    <mergeCell ref="M261:Q261"/>
    <mergeCell ref="R261:V261"/>
    <mergeCell ref="C262:L262"/>
    <mergeCell ref="M262:Q262"/>
    <mergeCell ref="R262:V262"/>
    <mergeCell ref="C269:L269"/>
    <mergeCell ref="M269:Q269"/>
    <mergeCell ref="R269:V269"/>
    <mergeCell ref="C270:L270"/>
    <mergeCell ref="M270:Q270"/>
    <mergeCell ref="R270:V270"/>
    <mergeCell ref="C271:L271"/>
    <mergeCell ref="M271:Q271"/>
    <mergeCell ref="R271:V271"/>
    <mergeCell ref="C266:L266"/>
    <mergeCell ref="M266:Q266"/>
    <mergeCell ref="R266:V266"/>
    <mergeCell ref="C267:L267"/>
    <mergeCell ref="M267:Q267"/>
    <mergeCell ref="R267:V267"/>
    <mergeCell ref="C268:L268"/>
    <mergeCell ref="M268:Q268"/>
    <mergeCell ref="R268:V268"/>
    <mergeCell ref="C275:L275"/>
    <mergeCell ref="M275:Q275"/>
    <mergeCell ref="R275:V275"/>
    <mergeCell ref="C276:L276"/>
    <mergeCell ref="M276:Q276"/>
    <mergeCell ref="R276:V276"/>
    <mergeCell ref="C277:L277"/>
    <mergeCell ref="M277:Q277"/>
    <mergeCell ref="R277:V277"/>
    <mergeCell ref="C272:L272"/>
    <mergeCell ref="M272:Q272"/>
    <mergeCell ref="R272:V272"/>
    <mergeCell ref="C273:L273"/>
    <mergeCell ref="M273:Q273"/>
    <mergeCell ref="R273:V273"/>
    <mergeCell ref="C274:L274"/>
    <mergeCell ref="M274:Q274"/>
    <mergeCell ref="R274:V274"/>
    <mergeCell ref="C281:L281"/>
    <mergeCell ref="M281:Q281"/>
    <mergeCell ref="R281:V281"/>
    <mergeCell ref="C282:L282"/>
    <mergeCell ref="M282:Q282"/>
    <mergeCell ref="R282:V282"/>
    <mergeCell ref="C283:L283"/>
    <mergeCell ref="M283:Q283"/>
    <mergeCell ref="R283:V283"/>
    <mergeCell ref="C278:L278"/>
    <mergeCell ref="M278:Q278"/>
    <mergeCell ref="R278:V278"/>
    <mergeCell ref="C279:L279"/>
    <mergeCell ref="M279:Q279"/>
    <mergeCell ref="R279:V279"/>
    <mergeCell ref="C280:L280"/>
    <mergeCell ref="M280:Q280"/>
    <mergeCell ref="R280:V280"/>
    <mergeCell ref="C287:L287"/>
    <mergeCell ref="M287:Q287"/>
    <mergeCell ref="R287:V287"/>
    <mergeCell ref="C288:L288"/>
    <mergeCell ref="M288:Q288"/>
    <mergeCell ref="R288:V288"/>
    <mergeCell ref="C289:L289"/>
    <mergeCell ref="M289:Q289"/>
    <mergeCell ref="R289:V289"/>
    <mergeCell ref="C284:L284"/>
    <mergeCell ref="M284:Q284"/>
    <mergeCell ref="R284:V284"/>
    <mergeCell ref="C285:L285"/>
    <mergeCell ref="M285:Q285"/>
    <mergeCell ref="R285:V285"/>
    <mergeCell ref="C286:L286"/>
    <mergeCell ref="M286:Q286"/>
    <mergeCell ref="R286:V286"/>
    <mergeCell ref="C293:L293"/>
    <mergeCell ref="M293:Q293"/>
    <mergeCell ref="R293:V293"/>
    <mergeCell ref="C294:L294"/>
    <mergeCell ref="M294:Q294"/>
    <mergeCell ref="R294:V294"/>
    <mergeCell ref="C295:L295"/>
    <mergeCell ref="M295:Q295"/>
    <mergeCell ref="R295:V295"/>
    <mergeCell ref="C290:L290"/>
    <mergeCell ref="M290:Q290"/>
    <mergeCell ref="R290:V290"/>
    <mergeCell ref="C291:L291"/>
    <mergeCell ref="M291:Q291"/>
    <mergeCell ref="R291:V291"/>
    <mergeCell ref="C292:L292"/>
    <mergeCell ref="M292:Q292"/>
    <mergeCell ref="R292:V292"/>
    <mergeCell ref="C299:L299"/>
    <mergeCell ref="M299:Q299"/>
    <mergeCell ref="R299:V299"/>
    <mergeCell ref="C300:L300"/>
    <mergeCell ref="M300:Q300"/>
    <mergeCell ref="R300:V300"/>
    <mergeCell ref="C301:L301"/>
    <mergeCell ref="M301:Q301"/>
    <mergeCell ref="R301:V301"/>
    <mergeCell ref="C296:L296"/>
    <mergeCell ref="M296:Q296"/>
    <mergeCell ref="R296:V296"/>
    <mergeCell ref="C297:L297"/>
    <mergeCell ref="M297:Q297"/>
    <mergeCell ref="R297:V297"/>
    <mergeCell ref="C298:L298"/>
    <mergeCell ref="M298:Q298"/>
    <mergeCell ref="R298:V298"/>
    <mergeCell ref="C305:L305"/>
    <mergeCell ref="M305:Q305"/>
    <mergeCell ref="R305:V305"/>
    <mergeCell ref="C306:L306"/>
    <mergeCell ref="M306:Q306"/>
    <mergeCell ref="R306:V306"/>
    <mergeCell ref="C307:L307"/>
    <mergeCell ref="M307:Q307"/>
    <mergeCell ref="R307:V307"/>
    <mergeCell ref="C302:L302"/>
    <mergeCell ref="M302:Q302"/>
    <mergeCell ref="R302:V302"/>
    <mergeCell ref="C303:L303"/>
    <mergeCell ref="M303:Q303"/>
    <mergeCell ref="R303:V303"/>
    <mergeCell ref="C304:L304"/>
    <mergeCell ref="M304:Q304"/>
    <mergeCell ref="R304:V304"/>
    <mergeCell ref="C311:L311"/>
    <mergeCell ref="M311:Q311"/>
    <mergeCell ref="R311:V311"/>
    <mergeCell ref="C312:L312"/>
    <mergeCell ref="M312:Q312"/>
    <mergeCell ref="R312:V312"/>
    <mergeCell ref="C313:L313"/>
    <mergeCell ref="M313:Q313"/>
    <mergeCell ref="R313:V313"/>
    <mergeCell ref="C308:L308"/>
    <mergeCell ref="M308:Q308"/>
    <mergeCell ref="R308:V308"/>
    <mergeCell ref="C309:L309"/>
    <mergeCell ref="M309:Q309"/>
    <mergeCell ref="R309:V309"/>
    <mergeCell ref="C310:L310"/>
    <mergeCell ref="M310:Q310"/>
    <mergeCell ref="R310:V310"/>
    <mergeCell ref="C317:L317"/>
    <mergeCell ref="M317:Q317"/>
    <mergeCell ref="R317:V317"/>
    <mergeCell ref="C318:L318"/>
    <mergeCell ref="M318:Q318"/>
    <mergeCell ref="R318:V318"/>
    <mergeCell ref="C319:L319"/>
    <mergeCell ref="M319:Q319"/>
    <mergeCell ref="R319:V319"/>
    <mergeCell ref="C314:L314"/>
    <mergeCell ref="M314:Q314"/>
    <mergeCell ref="R314:V314"/>
    <mergeCell ref="C315:L315"/>
    <mergeCell ref="M315:Q315"/>
    <mergeCell ref="R315:V315"/>
    <mergeCell ref="C316:L316"/>
    <mergeCell ref="M316:Q316"/>
    <mergeCell ref="R316:V316"/>
    <mergeCell ref="C323:L323"/>
    <mergeCell ref="M323:Q323"/>
    <mergeCell ref="R323:V323"/>
    <mergeCell ref="C324:L324"/>
    <mergeCell ref="M324:Q324"/>
    <mergeCell ref="R324:V324"/>
    <mergeCell ref="C325:L325"/>
    <mergeCell ref="M325:Q325"/>
    <mergeCell ref="R325:V325"/>
    <mergeCell ref="C320:L320"/>
    <mergeCell ref="M320:Q320"/>
    <mergeCell ref="R320:V320"/>
    <mergeCell ref="C321:L321"/>
    <mergeCell ref="M321:Q321"/>
    <mergeCell ref="R321:V321"/>
    <mergeCell ref="C322:L322"/>
    <mergeCell ref="M322:Q322"/>
    <mergeCell ref="R322:V322"/>
    <mergeCell ref="C329:L329"/>
    <mergeCell ref="M329:Q329"/>
    <mergeCell ref="R329:V329"/>
    <mergeCell ref="C330:L330"/>
    <mergeCell ref="M330:Q330"/>
    <mergeCell ref="R330:V330"/>
    <mergeCell ref="C331:L331"/>
    <mergeCell ref="M331:Q331"/>
    <mergeCell ref="R331:V331"/>
    <mergeCell ref="C326:L326"/>
    <mergeCell ref="M326:Q326"/>
    <mergeCell ref="R326:V326"/>
    <mergeCell ref="C327:L327"/>
    <mergeCell ref="M327:Q327"/>
    <mergeCell ref="R327:V327"/>
    <mergeCell ref="C328:L328"/>
    <mergeCell ref="M328:Q328"/>
    <mergeCell ref="R328:V328"/>
    <mergeCell ref="C335:L335"/>
    <mergeCell ref="M335:Q335"/>
    <mergeCell ref="R335:V335"/>
    <mergeCell ref="C336:L336"/>
    <mergeCell ref="M336:Q336"/>
    <mergeCell ref="R336:V336"/>
    <mergeCell ref="C337:L337"/>
    <mergeCell ref="M337:Q337"/>
    <mergeCell ref="R337:V337"/>
    <mergeCell ref="C332:L332"/>
    <mergeCell ref="M332:Q332"/>
    <mergeCell ref="R332:V332"/>
    <mergeCell ref="C333:L333"/>
    <mergeCell ref="M333:Q333"/>
    <mergeCell ref="R333:V333"/>
    <mergeCell ref="C334:L334"/>
    <mergeCell ref="M334:Q334"/>
    <mergeCell ref="R334:V334"/>
    <mergeCell ref="C341:L341"/>
    <mergeCell ref="M341:Q341"/>
    <mergeCell ref="R341:V341"/>
    <mergeCell ref="C342:L342"/>
    <mergeCell ref="M342:Q342"/>
    <mergeCell ref="R342:V342"/>
    <mergeCell ref="C343:L343"/>
    <mergeCell ref="M343:Q343"/>
    <mergeCell ref="R343:V343"/>
    <mergeCell ref="C338:L338"/>
    <mergeCell ref="M338:Q338"/>
    <mergeCell ref="R338:V338"/>
    <mergeCell ref="C339:L339"/>
    <mergeCell ref="M339:Q339"/>
    <mergeCell ref="R339:V339"/>
    <mergeCell ref="C340:L340"/>
    <mergeCell ref="M340:Q340"/>
    <mergeCell ref="R340:V340"/>
    <mergeCell ref="C347:L347"/>
    <mergeCell ref="M347:Q347"/>
    <mergeCell ref="R347:V347"/>
    <mergeCell ref="C348:L348"/>
    <mergeCell ref="M348:Q348"/>
    <mergeCell ref="R348:V348"/>
    <mergeCell ref="C349:L349"/>
    <mergeCell ref="M349:Q349"/>
    <mergeCell ref="R349:V349"/>
    <mergeCell ref="C344:L344"/>
    <mergeCell ref="M344:Q344"/>
    <mergeCell ref="R344:V344"/>
    <mergeCell ref="C345:L345"/>
    <mergeCell ref="M345:Q345"/>
    <mergeCell ref="R345:V345"/>
    <mergeCell ref="C346:L346"/>
    <mergeCell ref="M346:Q346"/>
    <mergeCell ref="R346:V346"/>
    <mergeCell ref="C353:L353"/>
    <mergeCell ref="M353:Q353"/>
    <mergeCell ref="R353:V353"/>
    <mergeCell ref="C354:L354"/>
    <mergeCell ref="M354:Q354"/>
    <mergeCell ref="R354:V354"/>
    <mergeCell ref="C355:L355"/>
    <mergeCell ref="M355:Q355"/>
    <mergeCell ref="R355:V355"/>
    <mergeCell ref="C350:L350"/>
    <mergeCell ref="M350:Q350"/>
    <mergeCell ref="R350:V350"/>
    <mergeCell ref="C351:L351"/>
    <mergeCell ref="M351:Q351"/>
    <mergeCell ref="R351:V351"/>
    <mergeCell ref="C352:L352"/>
    <mergeCell ref="M352:Q352"/>
    <mergeCell ref="R352:V352"/>
    <mergeCell ref="C359:L359"/>
    <mergeCell ref="M359:Q359"/>
    <mergeCell ref="R359:V359"/>
    <mergeCell ref="C360:L360"/>
    <mergeCell ref="M360:Q360"/>
    <mergeCell ref="R360:V360"/>
    <mergeCell ref="C361:L361"/>
    <mergeCell ref="M361:Q361"/>
    <mergeCell ref="R361:V361"/>
    <mergeCell ref="C356:L356"/>
    <mergeCell ref="M356:Q356"/>
    <mergeCell ref="R356:V356"/>
    <mergeCell ref="C357:L357"/>
    <mergeCell ref="M357:Q357"/>
    <mergeCell ref="R357:V357"/>
    <mergeCell ref="C358:L358"/>
    <mergeCell ref="M358:Q358"/>
    <mergeCell ref="R358:V358"/>
    <mergeCell ref="C365:L365"/>
    <mergeCell ref="M365:Q365"/>
    <mergeCell ref="R365:V365"/>
    <mergeCell ref="C366:L366"/>
    <mergeCell ref="M366:Q366"/>
    <mergeCell ref="R366:V366"/>
    <mergeCell ref="C367:L367"/>
    <mergeCell ref="M367:Q367"/>
    <mergeCell ref="R367:V367"/>
    <mergeCell ref="C362:L362"/>
    <mergeCell ref="M362:Q362"/>
    <mergeCell ref="R362:V362"/>
    <mergeCell ref="C363:L363"/>
    <mergeCell ref="M363:Q363"/>
    <mergeCell ref="R363:V363"/>
    <mergeCell ref="C364:L364"/>
    <mergeCell ref="M364:Q364"/>
    <mergeCell ref="R364:V364"/>
    <mergeCell ref="C371:L371"/>
    <mergeCell ref="M371:Q371"/>
    <mergeCell ref="R371:V371"/>
    <mergeCell ref="C372:L372"/>
    <mergeCell ref="M372:Q372"/>
    <mergeCell ref="R372:V372"/>
    <mergeCell ref="C373:L373"/>
    <mergeCell ref="M373:Q373"/>
    <mergeCell ref="R373:V373"/>
    <mergeCell ref="C368:L368"/>
    <mergeCell ref="M368:Q368"/>
    <mergeCell ref="R368:V368"/>
    <mergeCell ref="C369:L369"/>
    <mergeCell ref="M369:Q369"/>
    <mergeCell ref="R369:V369"/>
    <mergeCell ref="C370:L370"/>
    <mergeCell ref="M370:Q370"/>
    <mergeCell ref="R370:V370"/>
    <mergeCell ref="C377:L377"/>
    <mergeCell ref="M377:Q377"/>
    <mergeCell ref="R377:V377"/>
    <mergeCell ref="C378:L378"/>
    <mergeCell ref="M378:Q378"/>
    <mergeCell ref="R378:V378"/>
    <mergeCell ref="C379:L379"/>
    <mergeCell ref="M379:Q379"/>
    <mergeCell ref="R379:V379"/>
    <mergeCell ref="C374:L374"/>
    <mergeCell ref="M374:Q374"/>
    <mergeCell ref="R374:V374"/>
    <mergeCell ref="C375:L375"/>
    <mergeCell ref="M375:Q375"/>
    <mergeCell ref="R375:V375"/>
    <mergeCell ref="C376:L376"/>
    <mergeCell ref="M376:Q376"/>
    <mergeCell ref="R376:V376"/>
    <mergeCell ref="C383:L383"/>
    <mergeCell ref="M383:Q383"/>
    <mergeCell ref="R383:V383"/>
    <mergeCell ref="C384:L384"/>
    <mergeCell ref="M384:Q384"/>
    <mergeCell ref="R384:V384"/>
    <mergeCell ref="C385:L385"/>
    <mergeCell ref="M385:Q385"/>
    <mergeCell ref="R385:V385"/>
    <mergeCell ref="C380:L380"/>
    <mergeCell ref="M380:Q380"/>
    <mergeCell ref="R380:V380"/>
    <mergeCell ref="C381:L381"/>
    <mergeCell ref="M381:Q381"/>
    <mergeCell ref="R381:V381"/>
    <mergeCell ref="C382:L382"/>
    <mergeCell ref="M382:Q382"/>
    <mergeCell ref="R382:V382"/>
    <mergeCell ref="C389:L389"/>
    <mergeCell ref="M389:Q389"/>
    <mergeCell ref="R389:V389"/>
    <mergeCell ref="C390:L390"/>
    <mergeCell ref="M390:Q390"/>
    <mergeCell ref="R390:V390"/>
    <mergeCell ref="C391:L391"/>
    <mergeCell ref="M391:Q391"/>
    <mergeCell ref="R391:V391"/>
    <mergeCell ref="C386:L386"/>
    <mergeCell ref="M386:Q386"/>
    <mergeCell ref="R386:V386"/>
    <mergeCell ref="C387:L387"/>
    <mergeCell ref="M387:Q387"/>
    <mergeCell ref="R387:V387"/>
    <mergeCell ref="C388:L388"/>
    <mergeCell ref="M388:Q388"/>
    <mergeCell ref="R388:V388"/>
    <mergeCell ref="C395:L395"/>
    <mergeCell ref="M395:Q395"/>
    <mergeCell ref="R395:V395"/>
    <mergeCell ref="C396:L396"/>
    <mergeCell ref="M396:Q396"/>
    <mergeCell ref="R396:V396"/>
    <mergeCell ref="C397:L397"/>
    <mergeCell ref="M397:Q397"/>
    <mergeCell ref="R397:V397"/>
    <mergeCell ref="C392:L392"/>
    <mergeCell ref="M392:Q392"/>
    <mergeCell ref="R392:V392"/>
    <mergeCell ref="C393:L393"/>
    <mergeCell ref="M393:Q393"/>
    <mergeCell ref="R393:V393"/>
    <mergeCell ref="C394:L394"/>
    <mergeCell ref="M394:Q394"/>
    <mergeCell ref="R394:V394"/>
    <mergeCell ref="C401:L401"/>
    <mergeCell ref="M401:Q401"/>
    <mergeCell ref="R401:V401"/>
    <mergeCell ref="C402:L402"/>
    <mergeCell ref="M402:Q402"/>
    <mergeCell ref="R402:V402"/>
    <mergeCell ref="C403:L403"/>
    <mergeCell ref="M403:Q403"/>
    <mergeCell ref="R403:V403"/>
    <mergeCell ref="C398:L398"/>
    <mergeCell ref="M398:Q398"/>
    <mergeCell ref="R398:V398"/>
    <mergeCell ref="C399:L399"/>
    <mergeCell ref="M399:Q399"/>
    <mergeCell ref="R399:V399"/>
    <mergeCell ref="C400:L400"/>
    <mergeCell ref="M400:Q400"/>
    <mergeCell ref="R400:V400"/>
    <mergeCell ref="C407:L407"/>
    <mergeCell ref="M407:Q407"/>
    <mergeCell ref="R407:V407"/>
    <mergeCell ref="C408:L408"/>
    <mergeCell ref="M408:Q408"/>
    <mergeCell ref="R408:V408"/>
    <mergeCell ref="C409:L409"/>
    <mergeCell ref="M409:Q409"/>
    <mergeCell ref="R409:V409"/>
    <mergeCell ref="C404:L404"/>
    <mergeCell ref="M404:Q404"/>
    <mergeCell ref="R404:V404"/>
    <mergeCell ref="C405:L405"/>
    <mergeCell ref="M405:Q405"/>
    <mergeCell ref="R405:V405"/>
    <mergeCell ref="C406:L406"/>
    <mergeCell ref="M406:Q406"/>
    <mergeCell ref="R406:V406"/>
    <mergeCell ref="C413:L413"/>
    <mergeCell ref="M413:Q413"/>
    <mergeCell ref="R413:V413"/>
    <mergeCell ref="C414:L414"/>
    <mergeCell ref="M414:Q414"/>
    <mergeCell ref="R414:V414"/>
    <mergeCell ref="C415:L415"/>
    <mergeCell ref="M415:Q415"/>
    <mergeCell ref="R415:V415"/>
    <mergeCell ref="C410:L410"/>
    <mergeCell ref="M410:Q410"/>
    <mergeCell ref="R410:V410"/>
    <mergeCell ref="C411:L411"/>
    <mergeCell ref="M411:Q411"/>
    <mergeCell ref="R411:V411"/>
    <mergeCell ref="C412:L412"/>
    <mergeCell ref="M412:Q412"/>
    <mergeCell ref="R412:V412"/>
    <mergeCell ref="C419:L419"/>
    <mergeCell ref="M419:Q419"/>
    <mergeCell ref="R419:V419"/>
    <mergeCell ref="C420:L420"/>
    <mergeCell ref="M420:Q420"/>
    <mergeCell ref="R420:V420"/>
    <mergeCell ref="C421:L421"/>
    <mergeCell ref="M421:Q421"/>
    <mergeCell ref="R421:V421"/>
    <mergeCell ref="C416:L416"/>
    <mergeCell ref="M416:Q416"/>
    <mergeCell ref="R416:V416"/>
    <mergeCell ref="C417:L417"/>
    <mergeCell ref="M417:Q417"/>
    <mergeCell ref="R417:V417"/>
    <mergeCell ref="C418:L418"/>
    <mergeCell ref="M418:Q418"/>
    <mergeCell ref="R418:V418"/>
    <mergeCell ref="C425:L425"/>
    <mergeCell ref="M425:Q425"/>
    <mergeCell ref="R425:V425"/>
    <mergeCell ref="C426:L426"/>
    <mergeCell ref="M426:Q426"/>
    <mergeCell ref="R426:V426"/>
    <mergeCell ref="C427:L427"/>
    <mergeCell ref="M427:Q427"/>
    <mergeCell ref="R427:V427"/>
    <mergeCell ref="C422:L422"/>
    <mergeCell ref="M422:Q422"/>
    <mergeCell ref="R422:V422"/>
    <mergeCell ref="C423:L423"/>
    <mergeCell ref="M423:Q423"/>
    <mergeCell ref="R423:V423"/>
    <mergeCell ref="C424:L424"/>
    <mergeCell ref="M424:Q424"/>
    <mergeCell ref="R424:V424"/>
    <mergeCell ref="C431:L431"/>
    <mergeCell ref="M431:Q431"/>
    <mergeCell ref="R431:V431"/>
    <mergeCell ref="C432:L432"/>
    <mergeCell ref="M432:Q432"/>
    <mergeCell ref="R432:V432"/>
    <mergeCell ref="C433:L433"/>
    <mergeCell ref="M433:Q433"/>
    <mergeCell ref="R433:V433"/>
    <mergeCell ref="C428:L428"/>
    <mergeCell ref="M428:Q428"/>
    <mergeCell ref="R428:V428"/>
    <mergeCell ref="C429:L429"/>
    <mergeCell ref="M429:Q429"/>
    <mergeCell ref="R429:V429"/>
    <mergeCell ref="C430:L430"/>
    <mergeCell ref="M430:Q430"/>
    <mergeCell ref="R430:V430"/>
    <mergeCell ref="C437:L437"/>
    <mergeCell ref="M437:Q437"/>
    <mergeCell ref="R437:V437"/>
    <mergeCell ref="C438:L438"/>
    <mergeCell ref="M438:Q438"/>
    <mergeCell ref="R438:V438"/>
    <mergeCell ref="C439:L439"/>
    <mergeCell ref="M439:Q439"/>
    <mergeCell ref="R439:V439"/>
    <mergeCell ref="C434:L434"/>
    <mergeCell ref="M434:Q434"/>
    <mergeCell ref="R434:V434"/>
    <mergeCell ref="C435:L435"/>
    <mergeCell ref="M435:Q435"/>
    <mergeCell ref="R435:V435"/>
    <mergeCell ref="C436:L436"/>
    <mergeCell ref="M436:Q436"/>
    <mergeCell ref="R436:V436"/>
    <mergeCell ref="C443:L443"/>
    <mergeCell ref="M443:Q443"/>
    <mergeCell ref="R443:V443"/>
    <mergeCell ref="C444:L444"/>
    <mergeCell ref="M444:Q444"/>
    <mergeCell ref="R444:V444"/>
    <mergeCell ref="C445:L445"/>
    <mergeCell ref="M445:Q445"/>
    <mergeCell ref="R445:V445"/>
    <mergeCell ref="C440:L440"/>
    <mergeCell ref="M440:Q440"/>
    <mergeCell ref="R440:V440"/>
    <mergeCell ref="C441:L441"/>
    <mergeCell ref="M441:Q441"/>
    <mergeCell ref="R441:V441"/>
    <mergeCell ref="C442:L442"/>
    <mergeCell ref="M442:Q442"/>
    <mergeCell ref="R442:V442"/>
    <mergeCell ref="C449:L449"/>
    <mergeCell ref="M449:Q449"/>
    <mergeCell ref="R449:V449"/>
    <mergeCell ref="C450:L450"/>
    <mergeCell ref="M450:Q450"/>
    <mergeCell ref="R450:V450"/>
    <mergeCell ref="C451:L451"/>
    <mergeCell ref="M451:Q451"/>
    <mergeCell ref="R451:V451"/>
    <mergeCell ref="C446:L446"/>
    <mergeCell ref="M446:Q446"/>
    <mergeCell ref="R446:V446"/>
    <mergeCell ref="C447:L447"/>
    <mergeCell ref="M447:Q447"/>
    <mergeCell ref="R447:V447"/>
    <mergeCell ref="C448:L448"/>
    <mergeCell ref="M448:Q448"/>
    <mergeCell ref="R448:V448"/>
    <mergeCell ref="C455:L455"/>
    <mergeCell ref="M455:Q455"/>
    <mergeCell ref="R455:V455"/>
    <mergeCell ref="C456:L456"/>
    <mergeCell ref="M456:Q456"/>
    <mergeCell ref="R456:V456"/>
    <mergeCell ref="C457:L457"/>
    <mergeCell ref="M457:Q457"/>
    <mergeCell ref="R457:V457"/>
    <mergeCell ref="C452:L452"/>
    <mergeCell ref="M452:Q452"/>
    <mergeCell ref="R452:V452"/>
    <mergeCell ref="C453:L453"/>
    <mergeCell ref="M453:Q453"/>
    <mergeCell ref="R453:V453"/>
    <mergeCell ref="C454:L454"/>
    <mergeCell ref="M454:Q454"/>
    <mergeCell ref="R454:V454"/>
    <mergeCell ref="C461:L461"/>
    <mergeCell ref="M461:Q461"/>
    <mergeCell ref="R461:V461"/>
    <mergeCell ref="C462:L462"/>
    <mergeCell ref="M462:Q462"/>
    <mergeCell ref="R462:V462"/>
    <mergeCell ref="C463:L463"/>
    <mergeCell ref="M463:Q463"/>
    <mergeCell ref="R463:V463"/>
    <mergeCell ref="C458:L458"/>
    <mergeCell ref="M458:Q458"/>
    <mergeCell ref="R458:V458"/>
    <mergeCell ref="C459:L459"/>
    <mergeCell ref="M459:Q459"/>
    <mergeCell ref="R459:V459"/>
    <mergeCell ref="C460:L460"/>
    <mergeCell ref="M460:Q460"/>
    <mergeCell ref="R460:V460"/>
    <mergeCell ref="C467:L467"/>
    <mergeCell ref="M467:Q467"/>
    <mergeCell ref="R467:V467"/>
    <mergeCell ref="C468:L468"/>
    <mergeCell ref="M468:Q468"/>
    <mergeCell ref="R468:V468"/>
    <mergeCell ref="C469:L469"/>
    <mergeCell ref="M469:Q469"/>
    <mergeCell ref="R469:V469"/>
    <mergeCell ref="C464:L464"/>
    <mergeCell ref="M464:Q464"/>
    <mergeCell ref="R464:V464"/>
    <mergeCell ref="C465:L465"/>
    <mergeCell ref="M465:Q465"/>
    <mergeCell ref="R465:V465"/>
    <mergeCell ref="C466:L466"/>
    <mergeCell ref="M466:Q466"/>
    <mergeCell ref="R466:V466"/>
    <mergeCell ref="C473:L473"/>
    <mergeCell ref="M473:Q473"/>
    <mergeCell ref="R473:V473"/>
    <mergeCell ref="C474:L474"/>
    <mergeCell ref="M474:Q474"/>
    <mergeCell ref="R474:V474"/>
    <mergeCell ref="C475:L475"/>
    <mergeCell ref="M475:Q475"/>
    <mergeCell ref="R475:V475"/>
    <mergeCell ref="C470:L470"/>
    <mergeCell ref="M470:Q470"/>
    <mergeCell ref="R470:V470"/>
    <mergeCell ref="C471:L471"/>
    <mergeCell ref="M471:Q471"/>
    <mergeCell ref="R471:V471"/>
    <mergeCell ref="C472:L472"/>
    <mergeCell ref="M472:Q472"/>
    <mergeCell ref="R472:V472"/>
    <mergeCell ref="C479:L479"/>
    <mergeCell ref="M479:Q479"/>
    <mergeCell ref="R479:V479"/>
    <mergeCell ref="C480:L480"/>
    <mergeCell ref="M480:Q480"/>
    <mergeCell ref="R480:V480"/>
    <mergeCell ref="C481:L481"/>
    <mergeCell ref="M481:Q481"/>
    <mergeCell ref="R481:V481"/>
    <mergeCell ref="C476:L476"/>
    <mergeCell ref="M476:Q476"/>
    <mergeCell ref="R476:V476"/>
    <mergeCell ref="C477:L477"/>
    <mergeCell ref="M477:Q477"/>
    <mergeCell ref="R477:V477"/>
    <mergeCell ref="C478:L478"/>
    <mergeCell ref="M478:Q478"/>
    <mergeCell ref="R478:V478"/>
    <mergeCell ref="C485:L485"/>
    <mergeCell ref="M485:Q485"/>
    <mergeCell ref="R485:V485"/>
    <mergeCell ref="C486:L486"/>
    <mergeCell ref="M486:Q486"/>
    <mergeCell ref="R486:V486"/>
    <mergeCell ref="C487:L487"/>
    <mergeCell ref="M487:Q487"/>
    <mergeCell ref="R487:V487"/>
    <mergeCell ref="C482:L482"/>
    <mergeCell ref="M482:Q482"/>
    <mergeCell ref="R482:V482"/>
    <mergeCell ref="C483:L483"/>
    <mergeCell ref="M483:Q483"/>
    <mergeCell ref="R483:V483"/>
    <mergeCell ref="C484:L484"/>
    <mergeCell ref="M484:Q484"/>
    <mergeCell ref="R484:V484"/>
    <mergeCell ref="C491:L491"/>
    <mergeCell ref="M491:Q491"/>
    <mergeCell ref="R491:V491"/>
    <mergeCell ref="C492:L492"/>
    <mergeCell ref="M492:Q492"/>
    <mergeCell ref="R492:V492"/>
    <mergeCell ref="C493:L493"/>
    <mergeCell ref="M493:Q493"/>
    <mergeCell ref="R493:V493"/>
    <mergeCell ref="C488:L488"/>
    <mergeCell ref="M488:Q488"/>
    <mergeCell ref="R488:V488"/>
    <mergeCell ref="C489:L489"/>
    <mergeCell ref="M489:Q489"/>
    <mergeCell ref="R489:V489"/>
    <mergeCell ref="C490:L490"/>
    <mergeCell ref="M490:Q490"/>
    <mergeCell ref="R490:V490"/>
    <mergeCell ref="C497:L497"/>
    <mergeCell ref="M497:Q497"/>
    <mergeCell ref="R497:V497"/>
    <mergeCell ref="C498:L498"/>
    <mergeCell ref="M498:Q498"/>
    <mergeCell ref="R498:V498"/>
    <mergeCell ref="C499:L499"/>
    <mergeCell ref="M499:Q499"/>
    <mergeCell ref="R499:V499"/>
    <mergeCell ref="C494:L494"/>
    <mergeCell ref="M494:Q494"/>
    <mergeCell ref="R494:V494"/>
    <mergeCell ref="C495:L495"/>
    <mergeCell ref="M495:Q495"/>
    <mergeCell ref="R495:V495"/>
    <mergeCell ref="C496:L496"/>
    <mergeCell ref="M496:Q496"/>
    <mergeCell ref="R496:V496"/>
    <mergeCell ref="C503:L503"/>
    <mergeCell ref="M503:Q503"/>
    <mergeCell ref="R503:V503"/>
    <mergeCell ref="C504:L504"/>
    <mergeCell ref="M504:Q504"/>
    <mergeCell ref="R504:V504"/>
    <mergeCell ref="C505:L505"/>
    <mergeCell ref="M505:Q505"/>
    <mergeCell ref="R505:V505"/>
    <mergeCell ref="C500:L500"/>
    <mergeCell ref="M500:Q500"/>
    <mergeCell ref="R500:V500"/>
    <mergeCell ref="C501:L501"/>
    <mergeCell ref="M501:Q501"/>
    <mergeCell ref="R501:V501"/>
    <mergeCell ref="C502:L502"/>
    <mergeCell ref="M502:Q502"/>
    <mergeCell ref="R502:V502"/>
    <mergeCell ref="C509:L509"/>
    <mergeCell ref="M509:Q509"/>
    <mergeCell ref="R509:V509"/>
    <mergeCell ref="C510:L510"/>
    <mergeCell ref="M510:Q510"/>
    <mergeCell ref="R510:V510"/>
    <mergeCell ref="C511:L511"/>
    <mergeCell ref="M511:Q511"/>
    <mergeCell ref="R511:V511"/>
    <mergeCell ref="C506:L506"/>
    <mergeCell ref="M506:Q506"/>
    <mergeCell ref="R506:V506"/>
    <mergeCell ref="C507:L507"/>
    <mergeCell ref="M507:Q507"/>
    <mergeCell ref="R507:V507"/>
    <mergeCell ref="C508:L508"/>
    <mergeCell ref="M508:Q508"/>
    <mergeCell ref="R508:V508"/>
    <mergeCell ref="C515:L515"/>
    <mergeCell ref="M515:Q515"/>
    <mergeCell ref="R515:V515"/>
    <mergeCell ref="C516:L516"/>
    <mergeCell ref="M516:Q516"/>
    <mergeCell ref="R516:V516"/>
    <mergeCell ref="C517:L517"/>
    <mergeCell ref="M517:Q517"/>
    <mergeCell ref="R517:V517"/>
    <mergeCell ref="C512:L512"/>
    <mergeCell ref="M512:Q512"/>
    <mergeCell ref="R512:V512"/>
    <mergeCell ref="C513:L513"/>
    <mergeCell ref="M513:Q513"/>
    <mergeCell ref="R513:V513"/>
    <mergeCell ref="C514:L514"/>
    <mergeCell ref="M514:Q514"/>
    <mergeCell ref="R514:V514"/>
    <mergeCell ref="C521:L521"/>
    <mergeCell ref="M521:Q521"/>
    <mergeCell ref="R521:V521"/>
    <mergeCell ref="C522:L522"/>
    <mergeCell ref="M522:Q522"/>
    <mergeCell ref="R522:V522"/>
    <mergeCell ref="C523:L523"/>
    <mergeCell ref="M523:Q523"/>
    <mergeCell ref="R523:V523"/>
    <mergeCell ref="C518:L518"/>
    <mergeCell ref="M518:Q518"/>
    <mergeCell ref="R518:V518"/>
    <mergeCell ref="C519:L519"/>
    <mergeCell ref="M519:Q519"/>
    <mergeCell ref="R519:V519"/>
    <mergeCell ref="C520:L520"/>
    <mergeCell ref="M520:Q520"/>
    <mergeCell ref="R520:V520"/>
    <mergeCell ref="C527:L527"/>
    <mergeCell ref="M527:Q527"/>
    <mergeCell ref="R527:V527"/>
    <mergeCell ref="C528:L528"/>
    <mergeCell ref="M528:Q528"/>
    <mergeCell ref="R528:V528"/>
    <mergeCell ref="C529:L529"/>
    <mergeCell ref="M529:Q529"/>
    <mergeCell ref="R529:V529"/>
    <mergeCell ref="C524:L524"/>
    <mergeCell ref="M524:Q524"/>
    <mergeCell ref="R524:V524"/>
    <mergeCell ref="C525:L525"/>
    <mergeCell ref="M525:Q525"/>
    <mergeCell ref="R525:V525"/>
    <mergeCell ref="C526:L526"/>
    <mergeCell ref="M526:Q526"/>
    <mergeCell ref="R526:V526"/>
    <mergeCell ref="C533:L533"/>
    <mergeCell ref="M533:Q533"/>
    <mergeCell ref="R533:V533"/>
    <mergeCell ref="C534:L534"/>
    <mergeCell ref="M534:Q534"/>
    <mergeCell ref="R534:V534"/>
    <mergeCell ref="C535:L535"/>
    <mergeCell ref="M535:Q535"/>
    <mergeCell ref="R535:V535"/>
    <mergeCell ref="C530:L530"/>
    <mergeCell ref="M530:Q530"/>
    <mergeCell ref="R530:V530"/>
    <mergeCell ref="C531:L531"/>
    <mergeCell ref="M531:Q531"/>
    <mergeCell ref="R531:V531"/>
    <mergeCell ref="C532:L532"/>
    <mergeCell ref="M532:Q532"/>
    <mergeCell ref="R532:V532"/>
    <mergeCell ref="C539:L539"/>
    <mergeCell ref="M539:Q539"/>
    <mergeCell ref="R539:V539"/>
    <mergeCell ref="C540:L540"/>
    <mergeCell ref="M540:Q540"/>
    <mergeCell ref="R540:V540"/>
    <mergeCell ref="C541:L541"/>
    <mergeCell ref="M541:Q541"/>
    <mergeCell ref="R541:V541"/>
    <mergeCell ref="C536:L536"/>
    <mergeCell ref="M536:Q536"/>
    <mergeCell ref="R536:V536"/>
    <mergeCell ref="C537:L537"/>
    <mergeCell ref="M537:Q537"/>
    <mergeCell ref="R537:V537"/>
    <mergeCell ref="C538:L538"/>
    <mergeCell ref="M538:Q538"/>
    <mergeCell ref="R538:V538"/>
    <mergeCell ref="C545:L545"/>
    <mergeCell ref="M545:Q545"/>
    <mergeCell ref="R545:V545"/>
    <mergeCell ref="C546:L546"/>
    <mergeCell ref="M546:Q546"/>
    <mergeCell ref="R546:V546"/>
    <mergeCell ref="C547:L547"/>
    <mergeCell ref="M547:Q547"/>
    <mergeCell ref="R547:V547"/>
    <mergeCell ref="C542:L542"/>
    <mergeCell ref="M542:Q542"/>
    <mergeCell ref="R542:V542"/>
    <mergeCell ref="C543:L543"/>
    <mergeCell ref="M543:Q543"/>
    <mergeCell ref="R543:V543"/>
    <mergeCell ref="C544:L544"/>
    <mergeCell ref="M544:Q544"/>
    <mergeCell ref="R544:V544"/>
    <mergeCell ref="C551:L551"/>
    <mergeCell ref="M551:Q551"/>
    <mergeCell ref="R551:V551"/>
    <mergeCell ref="C552:L552"/>
    <mergeCell ref="M552:Q552"/>
    <mergeCell ref="R552:V552"/>
    <mergeCell ref="C553:L553"/>
    <mergeCell ref="M553:Q553"/>
    <mergeCell ref="R553:V553"/>
    <mergeCell ref="C548:L548"/>
    <mergeCell ref="M548:Q548"/>
    <mergeCell ref="R548:V548"/>
    <mergeCell ref="C549:L549"/>
    <mergeCell ref="M549:Q549"/>
    <mergeCell ref="R549:V549"/>
    <mergeCell ref="C550:L550"/>
    <mergeCell ref="M550:Q550"/>
    <mergeCell ref="R550:V550"/>
    <mergeCell ref="C557:L557"/>
    <mergeCell ref="M557:Q557"/>
    <mergeCell ref="R557:V557"/>
    <mergeCell ref="C558:L558"/>
    <mergeCell ref="M558:Q558"/>
    <mergeCell ref="R558:V558"/>
    <mergeCell ref="C559:L559"/>
    <mergeCell ref="M559:Q559"/>
    <mergeCell ref="R559:V559"/>
    <mergeCell ref="C554:L554"/>
    <mergeCell ref="M554:Q554"/>
    <mergeCell ref="R554:V554"/>
    <mergeCell ref="C555:L555"/>
    <mergeCell ref="M555:Q555"/>
    <mergeCell ref="R555:V555"/>
    <mergeCell ref="C556:L556"/>
    <mergeCell ref="M556:Q556"/>
    <mergeCell ref="R556:V556"/>
    <mergeCell ref="C563:L563"/>
    <mergeCell ref="M563:Q563"/>
    <mergeCell ref="R563:V563"/>
    <mergeCell ref="C564:L564"/>
    <mergeCell ref="M564:Q564"/>
    <mergeCell ref="R564:V564"/>
    <mergeCell ref="C565:L565"/>
    <mergeCell ref="M565:Q565"/>
    <mergeCell ref="R565:V565"/>
    <mergeCell ref="C560:L560"/>
    <mergeCell ref="M560:Q560"/>
    <mergeCell ref="R560:V560"/>
    <mergeCell ref="C561:L561"/>
    <mergeCell ref="M561:Q561"/>
    <mergeCell ref="R561:V561"/>
    <mergeCell ref="C562:L562"/>
    <mergeCell ref="M562:Q562"/>
    <mergeCell ref="R562:V562"/>
    <mergeCell ref="C569:L569"/>
    <mergeCell ref="M569:Q569"/>
    <mergeCell ref="R569:V569"/>
    <mergeCell ref="C570:L570"/>
    <mergeCell ref="M570:Q570"/>
    <mergeCell ref="R570:V570"/>
    <mergeCell ref="C571:L571"/>
    <mergeCell ref="M571:Q571"/>
    <mergeCell ref="R571:V571"/>
    <mergeCell ref="C566:L566"/>
    <mergeCell ref="M566:Q566"/>
    <mergeCell ref="R566:V566"/>
    <mergeCell ref="C567:L567"/>
    <mergeCell ref="M567:Q567"/>
    <mergeCell ref="R567:V567"/>
    <mergeCell ref="C568:L568"/>
    <mergeCell ref="M568:Q568"/>
    <mergeCell ref="R568:V568"/>
    <mergeCell ref="C575:L575"/>
    <mergeCell ref="M575:Q575"/>
    <mergeCell ref="R575:V575"/>
    <mergeCell ref="C576:L576"/>
    <mergeCell ref="M576:Q576"/>
    <mergeCell ref="R576:V576"/>
    <mergeCell ref="C577:L577"/>
    <mergeCell ref="M577:Q577"/>
    <mergeCell ref="R577:V577"/>
    <mergeCell ref="C572:L572"/>
    <mergeCell ref="M572:Q572"/>
    <mergeCell ref="R572:V572"/>
    <mergeCell ref="C573:L573"/>
    <mergeCell ref="M573:Q573"/>
    <mergeCell ref="R573:V573"/>
    <mergeCell ref="C574:L574"/>
    <mergeCell ref="M574:Q574"/>
    <mergeCell ref="R574:V574"/>
    <mergeCell ref="C581:L581"/>
    <mergeCell ref="M581:Q581"/>
    <mergeCell ref="R581:V581"/>
    <mergeCell ref="C582:L582"/>
    <mergeCell ref="M582:Q582"/>
    <mergeCell ref="R582:V582"/>
    <mergeCell ref="C583:L583"/>
    <mergeCell ref="M583:Q583"/>
    <mergeCell ref="R583:V583"/>
    <mergeCell ref="C578:L578"/>
    <mergeCell ref="M578:Q578"/>
    <mergeCell ref="R578:V578"/>
    <mergeCell ref="C579:L579"/>
    <mergeCell ref="M579:Q579"/>
    <mergeCell ref="R579:V579"/>
    <mergeCell ref="C580:L580"/>
    <mergeCell ref="M580:Q580"/>
    <mergeCell ref="R580:V580"/>
    <mergeCell ref="C587:L587"/>
    <mergeCell ref="M587:Q587"/>
    <mergeCell ref="R587:V587"/>
    <mergeCell ref="C588:L588"/>
    <mergeCell ref="M588:Q588"/>
    <mergeCell ref="R588:V588"/>
    <mergeCell ref="C589:L589"/>
    <mergeCell ref="M589:Q589"/>
    <mergeCell ref="R589:V589"/>
    <mergeCell ref="C584:L584"/>
    <mergeCell ref="M584:Q584"/>
    <mergeCell ref="R584:V584"/>
    <mergeCell ref="C585:L585"/>
    <mergeCell ref="M585:Q585"/>
    <mergeCell ref="R585:V585"/>
    <mergeCell ref="C586:L586"/>
    <mergeCell ref="M586:Q586"/>
    <mergeCell ref="R586:V586"/>
    <mergeCell ref="C593:L593"/>
    <mergeCell ref="M593:Q593"/>
    <mergeCell ref="R593:V593"/>
    <mergeCell ref="C594:L594"/>
    <mergeCell ref="M594:Q594"/>
    <mergeCell ref="R594:V594"/>
    <mergeCell ref="C595:L595"/>
    <mergeCell ref="M595:Q595"/>
    <mergeCell ref="R595:V595"/>
    <mergeCell ref="C590:L590"/>
    <mergeCell ref="M590:Q590"/>
    <mergeCell ref="R590:V590"/>
    <mergeCell ref="C591:L591"/>
    <mergeCell ref="M591:Q591"/>
    <mergeCell ref="R591:V591"/>
    <mergeCell ref="C592:L592"/>
    <mergeCell ref="M592:Q592"/>
    <mergeCell ref="R592:V592"/>
    <mergeCell ref="C599:L599"/>
    <mergeCell ref="M599:Q599"/>
    <mergeCell ref="R599:V599"/>
    <mergeCell ref="C600:L600"/>
    <mergeCell ref="M600:Q600"/>
    <mergeCell ref="R600:V600"/>
    <mergeCell ref="C601:L601"/>
    <mergeCell ref="M601:Q601"/>
    <mergeCell ref="R601:V601"/>
    <mergeCell ref="C596:L596"/>
    <mergeCell ref="M596:Q596"/>
    <mergeCell ref="R596:V596"/>
    <mergeCell ref="C597:L597"/>
    <mergeCell ref="M597:Q597"/>
    <mergeCell ref="R597:V597"/>
    <mergeCell ref="C598:L598"/>
    <mergeCell ref="M598:Q598"/>
    <mergeCell ref="R598:V598"/>
    <mergeCell ref="C605:L605"/>
    <mergeCell ref="M605:Q605"/>
    <mergeCell ref="R605:V605"/>
    <mergeCell ref="C606:L606"/>
    <mergeCell ref="M606:Q606"/>
    <mergeCell ref="R606:V606"/>
    <mergeCell ref="C607:L607"/>
    <mergeCell ref="M607:Q607"/>
    <mergeCell ref="R607:V607"/>
    <mergeCell ref="C602:L602"/>
    <mergeCell ref="M602:Q602"/>
    <mergeCell ref="R602:V602"/>
    <mergeCell ref="C603:L603"/>
    <mergeCell ref="M603:Q603"/>
    <mergeCell ref="R603:V603"/>
    <mergeCell ref="C604:L604"/>
    <mergeCell ref="M604:Q604"/>
    <mergeCell ref="R604:V604"/>
    <mergeCell ref="C611:L611"/>
    <mergeCell ref="M611:Q611"/>
    <mergeCell ref="R611:V611"/>
    <mergeCell ref="C612:L612"/>
    <mergeCell ref="M612:Q612"/>
    <mergeCell ref="R612:V612"/>
    <mergeCell ref="C613:L613"/>
    <mergeCell ref="M613:Q613"/>
    <mergeCell ref="R613:V613"/>
    <mergeCell ref="C608:L608"/>
    <mergeCell ref="M608:Q608"/>
    <mergeCell ref="R608:V608"/>
    <mergeCell ref="C609:L609"/>
    <mergeCell ref="M609:Q609"/>
    <mergeCell ref="R609:V609"/>
    <mergeCell ref="C610:L610"/>
    <mergeCell ref="M610:Q610"/>
    <mergeCell ref="R610:V610"/>
    <mergeCell ref="C617:L617"/>
    <mergeCell ref="M617:Q617"/>
    <mergeCell ref="R617:V617"/>
    <mergeCell ref="C618:L618"/>
    <mergeCell ref="M618:Q618"/>
    <mergeCell ref="R618:V618"/>
    <mergeCell ref="C619:L619"/>
    <mergeCell ref="M619:Q619"/>
    <mergeCell ref="R619:V619"/>
    <mergeCell ref="C614:L614"/>
    <mergeCell ref="M614:Q614"/>
    <mergeCell ref="R614:V614"/>
    <mergeCell ref="C615:L615"/>
    <mergeCell ref="M615:Q615"/>
    <mergeCell ref="R615:V615"/>
    <mergeCell ref="C616:L616"/>
    <mergeCell ref="M616:Q616"/>
    <mergeCell ref="R616:V616"/>
    <mergeCell ref="C623:L623"/>
    <mergeCell ref="M623:Q623"/>
    <mergeCell ref="R623:V623"/>
    <mergeCell ref="C624:L624"/>
    <mergeCell ref="M624:Q624"/>
    <mergeCell ref="R624:V624"/>
    <mergeCell ref="C625:L625"/>
    <mergeCell ref="M625:Q625"/>
    <mergeCell ref="R625:V625"/>
    <mergeCell ref="C620:L620"/>
    <mergeCell ref="M620:Q620"/>
    <mergeCell ref="R620:V620"/>
    <mergeCell ref="C621:L621"/>
    <mergeCell ref="M621:Q621"/>
    <mergeCell ref="R621:V621"/>
    <mergeCell ref="C622:L622"/>
    <mergeCell ref="M622:Q622"/>
    <mergeCell ref="R622:V622"/>
    <mergeCell ref="C629:L629"/>
    <mergeCell ref="M629:Q629"/>
    <mergeCell ref="R629:V629"/>
    <mergeCell ref="C630:L630"/>
    <mergeCell ref="M630:Q630"/>
    <mergeCell ref="R630:V630"/>
    <mergeCell ref="C631:L631"/>
    <mergeCell ref="M631:Q631"/>
    <mergeCell ref="R631:V631"/>
    <mergeCell ref="C626:L626"/>
    <mergeCell ref="M626:Q626"/>
    <mergeCell ref="R626:V626"/>
    <mergeCell ref="C627:L627"/>
    <mergeCell ref="M627:Q627"/>
    <mergeCell ref="R627:V627"/>
    <mergeCell ref="C628:L628"/>
    <mergeCell ref="M628:Q628"/>
    <mergeCell ref="R628:V628"/>
    <mergeCell ref="C635:L635"/>
    <mergeCell ref="M635:Q635"/>
    <mergeCell ref="R635:V635"/>
    <mergeCell ref="C636:L636"/>
    <mergeCell ref="M636:Q636"/>
    <mergeCell ref="R636:V636"/>
    <mergeCell ref="C637:L637"/>
    <mergeCell ref="M637:Q637"/>
    <mergeCell ref="R637:V637"/>
    <mergeCell ref="C632:L632"/>
    <mergeCell ref="M632:Q632"/>
    <mergeCell ref="R632:V632"/>
    <mergeCell ref="C633:L633"/>
    <mergeCell ref="M633:Q633"/>
    <mergeCell ref="R633:V633"/>
    <mergeCell ref="C634:L634"/>
    <mergeCell ref="M634:Q634"/>
    <mergeCell ref="R634:V634"/>
    <mergeCell ref="C641:L641"/>
    <mergeCell ref="M641:Q641"/>
    <mergeCell ref="R641:V641"/>
    <mergeCell ref="C642:L642"/>
    <mergeCell ref="M642:Q642"/>
    <mergeCell ref="R642:V642"/>
    <mergeCell ref="C643:L643"/>
    <mergeCell ref="M643:Q643"/>
    <mergeCell ref="R643:V643"/>
    <mergeCell ref="C638:L638"/>
    <mergeCell ref="M638:Q638"/>
    <mergeCell ref="R638:V638"/>
    <mergeCell ref="C639:L639"/>
    <mergeCell ref="M639:Q639"/>
    <mergeCell ref="R639:V639"/>
    <mergeCell ref="C640:L640"/>
    <mergeCell ref="M640:Q640"/>
    <mergeCell ref="R640:V640"/>
    <mergeCell ref="C647:L647"/>
    <mergeCell ref="M647:Q647"/>
    <mergeCell ref="R647:V647"/>
    <mergeCell ref="C648:L648"/>
    <mergeCell ref="M648:Q648"/>
    <mergeCell ref="R648:V648"/>
    <mergeCell ref="C649:L649"/>
    <mergeCell ref="M649:Q649"/>
    <mergeCell ref="R649:V649"/>
    <mergeCell ref="C644:L644"/>
    <mergeCell ref="M644:Q644"/>
    <mergeCell ref="R644:V644"/>
    <mergeCell ref="C645:L645"/>
    <mergeCell ref="M645:Q645"/>
    <mergeCell ref="R645:V645"/>
    <mergeCell ref="C646:L646"/>
    <mergeCell ref="M646:Q646"/>
    <mergeCell ref="R646:V646"/>
    <mergeCell ref="C653:L653"/>
    <mergeCell ref="M653:Q653"/>
    <mergeCell ref="R653:V653"/>
    <mergeCell ref="C654:L654"/>
    <mergeCell ref="M654:Q654"/>
    <mergeCell ref="R654:V654"/>
    <mergeCell ref="C655:L655"/>
    <mergeCell ref="M655:Q655"/>
    <mergeCell ref="R655:V655"/>
    <mergeCell ref="C650:L650"/>
    <mergeCell ref="M650:Q650"/>
    <mergeCell ref="R650:V650"/>
    <mergeCell ref="C651:L651"/>
    <mergeCell ref="M651:Q651"/>
    <mergeCell ref="R651:V651"/>
    <mergeCell ref="C652:L652"/>
    <mergeCell ref="M652:Q652"/>
    <mergeCell ref="R652:V652"/>
    <mergeCell ref="C659:L659"/>
    <mergeCell ref="M659:Q659"/>
    <mergeCell ref="R659:V659"/>
    <mergeCell ref="C660:L660"/>
    <mergeCell ref="M660:Q660"/>
    <mergeCell ref="R660:V660"/>
    <mergeCell ref="C661:L661"/>
    <mergeCell ref="M661:Q661"/>
    <mergeCell ref="R661:V661"/>
    <mergeCell ref="C656:L656"/>
    <mergeCell ref="M656:Q656"/>
    <mergeCell ref="R656:V656"/>
    <mergeCell ref="C657:L657"/>
    <mergeCell ref="M657:Q657"/>
    <mergeCell ref="R657:V657"/>
    <mergeCell ref="C658:L658"/>
    <mergeCell ref="M658:Q658"/>
    <mergeCell ref="R658:V658"/>
    <mergeCell ref="C665:L665"/>
    <mergeCell ref="M665:Q665"/>
    <mergeCell ref="R665:V665"/>
    <mergeCell ref="C666:L666"/>
    <mergeCell ref="M666:Q666"/>
    <mergeCell ref="R666:V666"/>
    <mergeCell ref="C667:L667"/>
    <mergeCell ref="M667:Q667"/>
    <mergeCell ref="R667:V667"/>
    <mergeCell ref="C662:L662"/>
    <mergeCell ref="M662:Q662"/>
    <mergeCell ref="R662:V662"/>
    <mergeCell ref="C663:L663"/>
    <mergeCell ref="M663:Q663"/>
    <mergeCell ref="R663:V663"/>
    <mergeCell ref="C664:L664"/>
    <mergeCell ref="M664:Q664"/>
    <mergeCell ref="R664:V664"/>
    <mergeCell ref="C671:L671"/>
    <mergeCell ref="M671:Q671"/>
    <mergeCell ref="R671:V671"/>
    <mergeCell ref="C672:L672"/>
    <mergeCell ref="M672:Q672"/>
    <mergeCell ref="R672:V672"/>
    <mergeCell ref="C673:L673"/>
    <mergeCell ref="M673:Q673"/>
    <mergeCell ref="R673:V673"/>
    <mergeCell ref="C668:L668"/>
    <mergeCell ref="M668:Q668"/>
    <mergeCell ref="R668:V668"/>
    <mergeCell ref="C669:L669"/>
    <mergeCell ref="M669:Q669"/>
    <mergeCell ref="R669:V669"/>
    <mergeCell ref="C670:L670"/>
    <mergeCell ref="M670:Q670"/>
    <mergeCell ref="R670:V670"/>
    <mergeCell ref="C677:L677"/>
    <mergeCell ref="M677:Q677"/>
    <mergeCell ref="R677:V677"/>
    <mergeCell ref="C678:L678"/>
    <mergeCell ref="M678:Q678"/>
    <mergeCell ref="R678:V678"/>
    <mergeCell ref="C679:L679"/>
    <mergeCell ref="M679:Q679"/>
    <mergeCell ref="R679:V679"/>
    <mergeCell ref="C674:L674"/>
    <mergeCell ref="M674:Q674"/>
    <mergeCell ref="R674:V674"/>
    <mergeCell ref="C675:L675"/>
    <mergeCell ref="M675:Q675"/>
    <mergeCell ref="R675:V675"/>
    <mergeCell ref="C676:L676"/>
    <mergeCell ref="M676:Q676"/>
    <mergeCell ref="R676:V676"/>
    <mergeCell ref="C683:L683"/>
    <mergeCell ref="M683:Q683"/>
    <mergeCell ref="R683:V683"/>
    <mergeCell ref="C684:L684"/>
    <mergeCell ref="M684:Q684"/>
    <mergeCell ref="R684:V684"/>
    <mergeCell ref="C685:L685"/>
    <mergeCell ref="M685:Q685"/>
    <mergeCell ref="R685:V685"/>
    <mergeCell ref="C680:L680"/>
    <mergeCell ref="M680:Q680"/>
    <mergeCell ref="R680:V680"/>
    <mergeCell ref="C681:L681"/>
    <mergeCell ref="M681:Q681"/>
    <mergeCell ref="R681:V681"/>
    <mergeCell ref="C682:L682"/>
    <mergeCell ref="M682:Q682"/>
    <mergeCell ref="R682:V682"/>
    <mergeCell ref="C689:L689"/>
    <mergeCell ref="M689:Q689"/>
    <mergeCell ref="R689:V689"/>
    <mergeCell ref="C690:L690"/>
    <mergeCell ref="M690:Q690"/>
    <mergeCell ref="R690:V690"/>
    <mergeCell ref="C691:L691"/>
    <mergeCell ref="M691:Q691"/>
    <mergeCell ref="R691:V691"/>
    <mergeCell ref="C686:L686"/>
    <mergeCell ref="M686:Q686"/>
    <mergeCell ref="R686:V686"/>
    <mergeCell ref="C687:L687"/>
    <mergeCell ref="M687:Q687"/>
    <mergeCell ref="R687:V687"/>
    <mergeCell ref="C688:L688"/>
    <mergeCell ref="M688:Q688"/>
    <mergeCell ref="R688:V688"/>
    <mergeCell ref="C695:L695"/>
    <mergeCell ref="M695:Q695"/>
    <mergeCell ref="R695:V695"/>
    <mergeCell ref="C696:L696"/>
    <mergeCell ref="M696:Q696"/>
    <mergeCell ref="R696:V696"/>
    <mergeCell ref="C697:L697"/>
    <mergeCell ref="M697:Q697"/>
    <mergeCell ref="R697:V697"/>
    <mergeCell ref="C692:L692"/>
    <mergeCell ref="M692:Q692"/>
    <mergeCell ref="R692:V692"/>
    <mergeCell ref="C693:L693"/>
    <mergeCell ref="M693:Q693"/>
    <mergeCell ref="R693:V693"/>
    <mergeCell ref="C694:L694"/>
    <mergeCell ref="M694:Q694"/>
    <mergeCell ref="R694:V694"/>
    <mergeCell ref="C701:L701"/>
    <mergeCell ref="M701:Q701"/>
    <mergeCell ref="R701:V701"/>
    <mergeCell ref="C702:L702"/>
    <mergeCell ref="M702:Q702"/>
    <mergeCell ref="R702:V702"/>
    <mergeCell ref="C703:L703"/>
    <mergeCell ref="M703:Q703"/>
    <mergeCell ref="R703:V703"/>
    <mergeCell ref="C698:L698"/>
    <mergeCell ref="M698:Q698"/>
    <mergeCell ref="R698:V698"/>
    <mergeCell ref="C699:L699"/>
    <mergeCell ref="M699:Q699"/>
    <mergeCell ref="R699:V699"/>
    <mergeCell ref="C700:L700"/>
    <mergeCell ref="M700:Q700"/>
    <mergeCell ref="R700:V700"/>
    <mergeCell ref="C707:L707"/>
    <mergeCell ref="M707:Q707"/>
    <mergeCell ref="R707:V707"/>
    <mergeCell ref="C708:L708"/>
    <mergeCell ref="M708:Q708"/>
    <mergeCell ref="R708:V708"/>
    <mergeCell ref="C709:L709"/>
    <mergeCell ref="M709:Q709"/>
    <mergeCell ref="R709:V709"/>
    <mergeCell ref="C704:L704"/>
    <mergeCell ref="M704:Q704"/>
    <mergeCell ref="R704:V704"/>
    <mergeCell ref="C705:L705"/>
    <mergeCell ref="M705:Q705"/>
    <mergeCell ref="R705:V705"/>
    <mergeCell ref="C706:L706"/>
    <mergeCell ref="M706:Q706"/>
    <mergeCell ref="R706:V706"/>
    <mergeCell ref="C713:L713"/>
    <mergeCell ref="M713:Q713"/>
    <mergeCell ref="R713:V713"/>
    <mergeCell ref="C714:L714"/>
    <mergeCell ref="M714:Q714"/>
    <mergeCell ref="R714:V714"/>
    <mergeCell ref="C715:L715"/>
    <mergeCell ref="M715:Q715"/>
    <mergeCell ref="R715:V715"/>
    <mergeCell ref="C710:L710"/>
    <mergeCell ref="M710:Q710"/>
    <mergeCell ref="R710:V710"/>
    <mergeCell ref="C711:L711"/>
    <mergeCell ref="M711:Q711"/>
    <mergeCell ref="R711:V711"/>
    <mergeCell ref="C712:L712"/>
    <mergeCell ref="M712:Q712"/>
    <mergeCell ref="R712:V712"/>
    <mergeCell ref="C719:L719"/>
    <mergeCell ref="M719:Q719"/>
    <mergeCell ref="R719:V719"/>
    <mergeCell ref="C720:L720"/>
    <mergeCell ref="M720:Q720"/>
    <mergeCell ref="R720:V720"/>
    <mergeCell ref="C721:L721"/>
    <mergeCell ref="M721:Q721"/>
    <mergeCell ref="R721:V721"/>
    <mergeCell ref="C716:L716"/>
    <mergeCell ref="M716:Q716"/>
    <mergeCell ref="R716:V716"/>
    <mergeCell ref="C717:L717"/>
    <mergeCell ref="M717:Q717"/>
    <mergeCell ref="R717:V717"/>
    <mergeCell ref="C718:L718"/>
    <mergeCell ref="M718:Q718"/>
    <mergeCell ref="R718:V718"/>
    <mergeCell ref="C725:L725"/>
    <mergeCell ref="M725:Q725"/>
    <mergeCell ref="R725:V725"/>
    <mergeCell ref="C726:L726"/>
    <mergeCell ref="M726:Q726"/>
    <mergeCell ref="R726:V726"/>
    <mergeCell ref="C727:L727"/>
    <mergeCell ref="M727:Q727"/>
    <mergeCell ref="R727:V727"/>
    <mergeCell ref="C722:L722"/>
    <mergeCell ref="M722:Q722"/>
    <mergeCell ref="R722:V722"/>
    <mergeCell ref="C723:L723"/>
    <mergeCell ref="M723:Q723"/>
    <mergeCell ref="R723:V723"/>
    <mergeCell ref="C724:L724"/>
    <mergeCell ref="M724:Q724"/>
    <mergeCell ref="R724:V724"/>
    <mergeCell ref="C731:L731"/>
    <mergeCell ref="M731:Q731"/>
    <mergeCell ref="R731:V731"/>
    <mergeCell ref="C732:L732"/>
    <mergeCell ref="M732:Q732"/>
    <mergeCell ref="R732:V732"/>
    <mergeCell ref="C733:L733"/>
    <mergeCell ref="M733:Q733"/>
    <mergeCell ref="R733:V733"/>
    <mergeCell ref="C728:L728"/>
    <mergeCell ref="M728:Q728"/>
    <mergeCell ref="R728:V728"/>
    <mergeCell ref="C729:L729"/>
    <mergeCell ref="M729:Q729"/>
    <mergeCell ref="R729:V729"/>
    <mergeCell ref="C730:L730"/>
    <mergeCell ref="M730:Q730"/>
    <mergeCell ref="R730:V730"/>
    <mergeCell ref="C737:L737"/>
    <mergeCell ref="M737:Q737"/>
    <mergeCell ref="R737:V737"/>
    <mergeCell ref="C738:L738"/>
    <mergeCell ref="M738:Q738"/>
    <mergeCell ref="R738:V738"/>
    <mergeCell ref="C739:L739"/>
    <mergeCell ref="M739:Q739"/>
    <mergeCell ref="R739:V739"/>
    <mergeCell ref="C734:L734"/>
    <mergeCell ref="M734:Q734"/>
    <mergeCell ref="R734:V734"/>
    <mergeCell ref="C735:L735"/>
    <mergeCell ref="M735:Q735"/>
    <mergeCell ref="R735:V735"/>
    <mergeCell ref="C736:L736"/>
    <mergeCell ref="M736:Q736"/>
    <mergeCell ref="R736:V736"/>
    <mergeCell ref="C743:L743"/>
    <mergeCell ref="M743:Q743"/>
    <mergeCell ref="R743:V743"/>
    <mergeCell ref="C744:L744"/>
    <mergeCell ref="M744:Q744"/>
    <mergeCell ref="R744:V744"/>
    <mergeCell ref="C745:L745"/>
    <mergeCell ref="M745:Q745"/>
    <mergeCell ref="R745:V745"/>
    <mergeCell ref="C740:L740"/>
    <mergeCell ref="M740:Q740"/>
    <mergeCell ref="R740:V740"/>
    <mergeCell ref="C741:L741"/>
    <mergeCell ref="M741:Q741"/>
    <mergeCell ref="R741:V741"/>
    <mergeCell ref="C742:L742"/>
    <mergeCell ref="M742:Q742"/>
    <mergeCell ref="R742:V742"/>
    <mergeCell ref="C749:L749"/>
    <mergeCell ref="M749:Q749"/>
    <mergeCell ref="R749:V749"/>
    <mergeCell ref="C750:L750"/>
    <mergeCell ref="M750:Q750"/>
    <mergeCell ref="R750:V750"/>
    <mergeCell ref="C751:L751"/>
    <mergeCell ref="M751:Q751"/>
    <mergeCell ref="R751:V751"/>
    <mergeCell ref="C746:L746"/>
    <mergeCell ref="M746:Q746"/>
    <mergeCell ref="R746:V746"/>
    <mergeCell ref="C747:L747"/>
    <mergeCell ref="M747:Q747"/>
    <mergeCell ref="R747:V747"/>
    <mergeCell ref="C748:L748"/>
    <mergeCell ref="M748:Q748"/>
    <mergeCell ref="R748:V748"/>
    <mergeCell ref="C755:L755"/>
    <mergeCell ref="M755:Q755"/>
    <mergeCell ref="R755:V755"/>
    <mergeCell ref="C756:L756"/>
    <mergeCell ref="M756:Q756"/>
    <mergeCell ref="R756:V756"/>
    <mergeCell ref="C757:L757"/>
    <mergeCell ref="M757:Q757"/>
    <mergeCell ref="R757:V757"/>
    <mergeCell ref="C752:L752"/>
    <mergeCell ref="M752:Q752"/>
    <mergeCell ref="R752:V752"/>
    <mergeCell ref="C753:L753"/>
    <mergeCell ref="M753:Q753"/>
    <mergeCell ref="R753:V753"/>
    <mergeCell ref="C754:L754"/>
    <mergeCell ref="M754:Q754"/>
    <mergeCell ref="R754:V754"/>
    <mergeCell ref="C761:L761"/>
    <mergeCell ref="M761:Q761"/>
    <mergeCell ref="R761:V761"/>
    <mergeCell ref="C762:L762"/>
    <mergeCell ref="M762:Q762"/>
    <mergeCell ref="R762:V762"/>
    <mergeCell ref="C763:L763"/>
    <mergeCell ref="M763:Q763"/>
    <mergeCell ref="R763:V763"/>
    <mergeCell ref="C758:L758"/>
    <mergeCell ref="M758:Q758"/>
    <mergeCell ref="R758:V758"/>
    <mergeCell ref="C759:L759"/>
    <mergeCell ref="M759:Q759"/>
    <mergeCell ref="R759:V759"/>
    <mergeCell ref="C760:L760"/>
    <mergeCell ref="M760:Q760"/>
    <mergeCell ref="R760:V760"/>
    <mergeCell ref="C767:L767"/>
    <mergeCell ref="M767:Q767"/>
    <mergeCell ref="R767:V767"/>
    <mergeCell ref="C768:L768"/>
    <mergeCell ref="M768:Q768"/>
    <mergeCell ref="R768:V768"/>
    <mergeCell ref="C769:L769"/>
    <mergeCell ref="M769:Q769"/>
    <mergeCell ref="R769:V769"/>
    <mergeCell ref="C764:L764"/>
    <mergeCell ref="M764:Q764"/>
    <mergeCell ref="R764:V764"/>
    <mergeCell ref="C765:L765"/>
    <mergeCell ref="M765:Q765"/>
    <mergeCell ref="R765:V765"/>
    <mergeCell ref="C766:L766"/>
    <mergeCell ref="M766:Q766"/>
    <mergeCell ref="R766:V766"/>
    <mergeCell ref="C773:L773"/>
    <mergeCell ref="M773:Q773"/>
    <mergeCell ref="R773:V773"/>
    <mergeCell ref="C774:L774"/>
    <mergeCell ref="M774:Q774"/>
    <mergeCell ref="R774:V774"/>
    <mergeCell ref="C775:L775"/>
    <mergeCell ref="M775:Q775"/>
    <mergeCell ref="R775:V775"/>
    <mergeCell ref="C770:L770"/>
    <mergeCell ref="M770:Q770"/>
    <mergeCell ref="R770:V770"/>
    <mergeCell ref="C771:L771"/>
    <mergeCell ref="M771:Q771"/>
    <mergeCell ref="R771:V771"/>
    <mergeCell ref="C772:L772"/>
    <mergeCell ref="M772:Q772"/>
    <mergeCell ref="R772:V772"/>
    <mergeCell ref="C779:L779"/>
    <mergeCell ref="M779:Q779"/>
    <mergeCell ref="R779:V779"/>
    <mergeCell ref="C780:L780"/>
    <mergeCell ref="M780:Q780"/>
    <mergeCell ref="R780:V780"/>
    <mergeCell ref="C781:L781"/>
    <mergeCell ref="M781:Q781"/>
    <mergeCell ref="R781:V781"/>
    <mergeCell ref="C776:L776"/>
    <mergeCell ref="M776:Q776"/>
    <mergeCell ref="R776:V776"/>
    <mergeCell ref="C777:L777"/>
    <mergeCell ref="M777:Q777"/>
    <mergeCell ref="R777:V777"/>
    <mergeCell ref="C778:L778"/>
    <mergeCell ref="M778:Q778"/>
    <mergeCell ref="R778:V778"/>
    <mergeCell ref="C785:L785"/>
    <mergeCell ref="M785:Q785"/>
    <mergeCell ref="R785:V785"/>
    <mergeCell ref="C786:L786"/>
    <mergeCell ref="M786:Q786"/>
    <mergeCell ref="R786:V786"/>
    <mergeCell ref="C787:L787"/>
    <mergeCell ref="M787:Q787"/>
    <mergeCell ref="R787:V787"/>
    <mergeCell ref="C782:L782"/>
    <mergeCell ref="M782:Q782"/>
    <mergeCell ref="R782:V782"/>
    <mergeCell ref="C783:L783"/>
    <mergeCell ref="M783:Q783"/>
    <mergeCell ref="R783:V783"/>
    <mergeCell ref="C784:L784"/>
    <mergeCell ref="M784:Q784"/>
    <mergeCell ref="R784:V784"/>
    <mergeCell ref="C791:L791"/>
    <mergeCell ref="M791:Q791"/>
    <mergeCell ref="R791:V791"/>
    <mergeCell ref="C792:L792"/>
    <mergeCell ref="M792:Q792"/>
    <mergeCell ref="R792:V792"/>
    <mergeCell ref="C793:L793"/>
    <mergeCell ref="M793:Q793"/>
    <mergeCell ref="R793:V793"/>
    <mergeCell ref="C788:L788"/>
    <mergeCell ref="M788:Q788"/>
    <mergeCell ref="R788:V788"/>
    <mergeCell ref="C789:L789"/>
    <mergeCell ref="M789:Q789"/>
    <mergeCell ref="R789:V789"/>
    <mergeCell ref="C790:L790"/>
    <mergeCell ref="M790:Q790"/>
    <mergeCell ref="R790:V790"/>
    <mergeCell ref="C797:L797"/>
    <mergeCell ref="M797:Q797"/>
    <mergeCell ref="R797:V797"/>
    <mergeCell ref="C798:L798"/>
    <mergeCell ref="M798:Q798"/>
    <mergeCell ref="R798:V798"/>
    <mergeCell ref="C799:L799"/>
    <mergeCell ref="M799:Q799"/>
    <mergeCell ref="R799:V799"/>
    <mergeCell ref="C794:L794"/>
    <mergeCell ref="M794:Q794"/>
    <mergeCell ref="R794:V794"/>
    <mergeCell ref="C795:L795"/>
    <mergeCell ref="M795:Q795"/>
    <mergeCell ref="R795:V795"/>
    <mergeCell ref="C796:L796"/>
    <mergeCell ref="M796:Q796"/>
    <mergeCell ref="R796:V796"/>
    <mergeCell ref="C803:L803"/>
    <mergeCell ref="M803:Q803"/>
    <mergeCell ref="R803:V803"/>
    <mergeCell ref="C804:L804"/>
    <mergeCell ref="M804:Q804"/>
    <mergeCell ref="R804:V804"/>
    <mergeCell ref="C805:L805"/>
    <mergeCell ref="M805:Q805"/>
    <mergeCell ref="R805:V805"/>
    <mergeCell ref="C800:L800"/>
    <mergeCell ref="M800:Q800"/>
    <mergeCell ref="R800:V800"/>
    <mergeCell ref="C801:L801"/>
    <mergeCell ref="M801:Q801"/>
    <mergeCell ref="R801:V801"/>
    <mergeCell ref="C802:L802"/>
    <mergeCell ref="M802:Q802"/>
    <mergeCell ref="R802:V802"/>
    <mergeCell ref="C809:L809"/>
    <mergeCell ref="M809:Q809"/>
    <mergeCell ref="R809:V809"/>
    <mergeCell ref="C810:L810"/>
    <mergeCell ref="M810:Q810"/>
    <mergeCell ref="R810:V810"/>
    <mergeCell ref="C811:L811"/>
    <mergeCell ref="M811:Q811"/>
    <mergeCell ref="R811:V811"/>
    <mergeCell ref="C806:L806"/>
    <mergeCell ref="M806:Q806"/>
    <mergeCell ref="R806:V806"/>
    <mergeCell ref="C807:L807"/>
    <mergeCell ref="M807:Q807"/>
    <mergeCell ref="R807:V807"/>
    <mergeCell ref="C808:L808"/>
    <mergeCell ref="M808:Q808"/>
    <mergeCell ref="R808:V808"/>
    <mergeCell ref="C815:L815"/>
    <mergeCell ref="M815:Q815"/>
    <mergeCell ref="R815:V815"/>
    <mergeCell ref="C816:L816"/>
    <mergeCell ref="M816:Q816"/>
    <mergeCell ref="R816:V816"/>
    <mergeCell ref="C817:L817"/>
    <mergeCell ref="M817:Q817"/>
    <mergeCell ref="R817:V817"/>
    <mergeCell ref="C812:L812"/>
    <mergeCell ref="M812:Q812"/>
    <mergeCell ref="R812:V812"/>
    <mergeCell ref="C813:L813"/>
    <mergeCell ref="M813:Q813"/>
    <mergeCell ref="R813:V813"/>
    <mergeCell ref="C814:L814"/>
    <mergeCell ref="M814:Q814"/>
    <mergeCell ref="R814:V814"/>
    <mergeCell ref="C821:L821"/>
    <mergeCell ref="M821:Q821"/>
    <mergeCell ref="R821:V821"/>
    <mergeCell ref="C822:L822"/>
    <mergeCell ref="M822:Q822"/>
    <mergeCell ref="R822:V822"/>
    <mergeCell ref="C823:L823"/>
    <mergeCell ref="M823:Q823"/>
    <mergeCell ref="R823:V823"/>
    <mergeCell ref="C818:L818"/>
    <mergeCell ref="M818:Q818"/>
    <mergeCell ref="R818:V818"/>
    <mergeCell ref="C819:L819"/>
    <mergeCell ref="M819:Q819"/>
    <mergeCell ref="R819:V819"/>
    <mergeCell ref="C820:L820"/>
    <mergeCell ref="M820:Q820"/>
    <mergeCell ref="R820:V820"/>
    <mergeCell ref="C827:L827"/>
    <mergeCell ref="M827:Q827"/>
    <mergeCell ref="R827:V827"/>
    <mergeCell ref="C828:L828"/>
    <mergeCell ref="M828:Q828"/>
    <mergeCell ref="R828:V828"/>
    <mergeCell ref="C829:L829"/>
    <mergeCell ref="M829:Q829"/>
    <mergeCell ref="R829:V829"/>
    <mergeCell ref="C824:L824"/>
    <mergeCell ref="M824:Q824"/>
    <mergeCell ref="R824:V824"/>
    <mergeCell ref="C825:L825"/>
    <mergeCell ref="M825:Q825"/>
    <mergeCell ref="R825:V825"/>
    <mergeCell ref="C826:L826"/>
    <mergeCell ref="M826:Q826"/>
    <mergeCell ref="R826:V826"/>
    <mergeCell ref="C833:L833"/>
    <mergeCell ref="M833:Q833"/>
    <mergeCell ref="R833:V833"/>
    <mergeCell ref="C834:L834"/>
    <mergeCell ref="M834:Q834"/>
    <mergeCell ref="R834:V834"/>
    <mergeCell ref="C835:L835"/>
    <mergeCell ref="M835:Q835"/>
    <mergeCell ref="R835:V835"/>
    <mergeCell ref="C830:L830"/>
    <mergeCell ref="M830:Q830"/>
    <mergeCell ref="R830:V830"/>
    <mergeCell ref="C831:L831"/>
    <mergeCell ref="M831:Q831"/>
    <mergeCell ref="R831:V831"/>
    <mergeCell ref="C832:L832"/>
    <mergeCell ref="M832:Q832"/>
    <mergeCell ref="R832:V832"/>
    <mergeCell ref="C839:L839"/>
    <mergeCell ref="M839:Q839"/>
    <mergeCell ref="R839:V839"/>
    <mergeCell ref="C840:L840"/>
    <mergeCell ref="M840:Q840"/>
    <mergeCell ref="R840:V840"/>
    <mergeCell ref="C841:L841"/>
    <mergeCell ref="M841:Q841"/>
    <mergeCell ref="R841:V841"/>
    <mergeCell ref="C836:L836"/>
    <mergeCell ref="M836:Q836"/>
    <mergeCell ref="R836:V836"/>
    <mergeCell ref="C837:L837"/>
    <mergeCell ref="M837:Q837"/>
    <mergeCell ref="R837:V837"/>
    <mergeCell ref="C838:L838"/>
    <mergeCell ref="M838:Q838"/>
    <mergeCell ref="R838:V838"/>
    <mergeCell ref="C845:L845"/>
    <mergeCell ref="M845:Q845"/>
    <mergeCell ref="R845:V845"/>
    <mergeCell ref="C846:L846"/>
    <mergeCell ref="M846:Q846"/>
    <mergeCell ref="R846:V846"/>
    <mergeCell ref="C847:L847"/>
    <mergeCell ref="M847:Q847"/>
    <mergeCell ref="R847:V847"/>
    <mergeCell ref="C842:L842"/>
    <mergeCell ref="M842:Q842"/>
    <mergeCell ref="R842:V842"/>
    <mergeCell ref="C843:L843"/>
    <mergeCell ref="M843:Q843"/>
    <mergeCell ref="R843:V843"/>
    <mergeCell ref="C844:L844"/>
    <mergeCell ref="M844:Q844"/>
    <mergeCell ref="R844:V844"/>
    <mergeCell ref="C851:L851"/>
    <mergeCell ref="M851:Q851"/>
    <mergeCell ref="R851:V851"/>
    <mergeCell ref="C852:L852"/>
    <mergeCell ref="M852:Q852"/>
    <mergeCell ref="R852:V852"/>
    <mergeCell ref="C853:L853"/>
    <mergeCell ref="M853:Q853"/>
    <mergeCell ref="R853:V853"/>
    <mergeCell ref="C848:L848"/>
    <mergeCell ref="M848:Q848"/>
    <mergeCell ref="R848:V848"/>
    <mergeCell ref="C849:L849"/>
    <mergeCell ref="M849:Q849"/>
    <mergeCell ref="R849:V849"/>
    <mergeCell ref="C850:L850"/>
    <mergeCell ref="M850:Q850"/>
    <mergeCell ref="R850:V850"/>
    <mergeCell ref="C857:L857"/>
    <mergeCell ref="M857:Q857"/>
    <mergeCell ref="R857:V857"/>
    <mergeCell ref="C858:L858"/>
    <mergeCell ref="M858:Q858"/>
    <mergeCell ref="R858:V858"/>
    <mergeCell ref="C859:L859"/>
    <mergeCell ref="M859:Q859"/>
    <mergeCell ref="R859:V859"/>
    <mergeCell ref="C854:L854"/>
    <mergeCell ref="M854:Q854"/>
    <mergeCell ref="R854:V854"/>
    <mergeCell ref="C855:L855"/>
    <mergeCell ref="M855:Q855"/>
    <mergeCell ref="R855:V855"/>
    <mergeCell ref="C856:L856"/>
    <mergeCell ref="M856:Q856"/>
    <mergeCell ref="R856:V856"/>
    <mergeCell ref="C863:L863"/>
    <mergeCell ref="M863:Q863"/>
    <mergeCell ref="R863:V863"/>
    <mergeCell ref="C864:L864"/>
    <mergeCell ref="M864:Q864"/>
    <mergeCell ref="R864:V864"/>
    <mergeCell ref="C865:L865"/>
    <mergeCell ref="M865:Q865"/>
    <mergeCell ref="R865:V865"/>
    <mergeCell ref="C860:L860"/>
    <mergeCell ref="M860:Q860"/>
    <mergeCell ref="R860:V860"/>
    <mergeCell ref="C861:L861"/>
    <mergeCell ref="M861:Q861"/>
    <mergeCell ref="R861:V861"/>
    <mergeCell ref="C862:L862"/>
    <mergeCell ref="M862:Q862"/>
    <mergeCell ref="R862:V862"/>
    <mergeCell ref="C869:L869"/>
    <mergeCell ref="M869:Q869"/>
    <mergeCell ref="R869:V869"/>
    <mergeCell ref="C870:L870"/>
    <mergeCell ref="M870:Q870"/>
    <mergeCell ref="R870:V870"/>
    <mergeCell ref="C871:L871"/>
    <mergeCell ref="M871:Q871"/>
    <mergeCell ref="R871:V871"/>
    <mergeCell ref="C866:L866"/>
    <mergeCell ref="M866:Q866"/>
    <mergeCell ref="R866:V866"/>
    <mergeCell ref="C867:L867"/>
    <mergeCell ref="M867:Q867"/>
    <mergeCell ref="R867:V867"/>
    <mergeCell ref="C868:L868"/>
    <mergeCell ref="M868:Q868"/>
    <mergeCell ref="R868:V868"/>
    <mergeCell ref="C875:L875"/>
    <mergeCell ref="M875:Q875"/>
    <mergeCell ref="R875:V875"/>
    <mergeCell ref="C876:L876"/>
    <mergeCell ref="M876:Q876"/>
    <mergeCell ref="R876:V876"/>
    <mergeCell ref="C877:L877"/>
    <mergeCell ref="M877:Q877"/>
    <mergeCell ref="R877:V877"/>
    <mergeCell ref="C872:L872"/>
    <mergeCell ref="M872:Q872"/>
    <mergeCell ref="R872:V872"/>
    <mergeCell ref="C873:L873"/>
    <mergeCell ref="M873:Q873"/>
    <mergeCell ref="R873:V873"/>
    <mergeCell ref="C874:L874"/>
    <mergeCell ref="M874:Q874"/>
    <mergeCell ref="R874:V874"/>
    <mergeCell ref="C881:L881"/>
    <mergeCell ref="M881:Q881"/>
    <mergeCell ref="R881:V881"/>
    <mergeCell ref="C882:L882"/>
    <mergeCell ref="M882:Q882"/>
    <mergeCell ref="R882:V882"/>
    <mergeCell ref="C883:L883"/>
    <mergeCell ref="M883:Q883"/>
    <mergeCell ref="R883:V883"/>
    <mergeCell ref="C878:L878"/>
    <mergeCell ref="M878:Q878"/>
    <mergeCell ref="R878:V878"/>
    <mergeCell ref="C879:L879"/>
    <mergeCell ref="M879:Q879"/>
    <mergeCell ref="R879:V879"/>
    <mergeCell ref="C880:L880"/>
    <mergeCell ref="M880:Q880"/>
    <mergeCell ref="R880:V880"/>
    <mergeCell ref="C887:L887"/>
    <mergeCell ref="M887:Q887"/>
    <mergeCell ref="R887:V887"/>
    <mergeCell ref="C888:L888"/>
    <mergeCell ref="M888:Q888"/>
    <mergeCell ref="R888:V888"/>
    <mergeCell ref="C889:L889"/>
    <mergeCell ref="M889:Q889"/>
    <mergeCell ref="R889:V889"/>
    <mergeCell ref="C884:L884"/>
    <mergeCell ref="M884:Q884"/>
    <mergeCell ref="R884:V884"/>
    <mergeCell ref="C885:L885"/>
    <mergeCell ref="M885:Q885"/>
    <mergeCell ref="R885:V885"/>
    <mergeCell ref="C886:L886"/>
    <mergeCell ref="M886:Q886"/>
    <mergeCell ref="R886:V886"/>
    <mergeCell ref="C893:L893"/>
    <mergeCell ref="M893:Q893"/>
    <mergeCell ref="R893:V893"/>
    <mergeCell ref="C894:L894"/>
    <mergeCell ref="M894:Q894"/>
    <mergeCell ref="R894:V894"/>
    <mergeCell ref="C895:L895"/>
    <mergeCell ref="M895:Q895"/>
    <mergeCell ref="R895:V895"/>
    <mergeCell ref="C890:L890"/>
    <mergeCell ref="M890:Q890"/>
    <mergeCell ref="R890:V890"/>
    <mergeCell ref="C891:L891"/>
    <mergeCell ref="M891:Q891"/>
    <mergeCell ref="R891:V891"/>
    <mergeCell ref="C892:L892"/>
    <mergeCell ref="M892:Q892"/>
    <mergeCell ref="R892:V892"/>
    <mergeCell ref="C899:L899"/>
    <mergeCell ref="M899:Q899"/>
    <mergeCell ref="R899:V899"/>
    <mergeCell ref="C900:L900"/>
    <mergeCell ref="M900:Q900"/>
    <mergeCell ref="R900:V900"/>
    <mergeCell ref="C901:L901"/>
    <mergeCell ref="M901:Q901"/>
    <mergeCell ref="R901:V901"/>
    <mergeCell ref="C896:L896"/>
    <mergeCell ref="M896:Q896"/>
    <mergeCell ref="R896:V896"/>
    <mergeCell ref="C897:L897"/>
    <mergeCell ref="M897:Q897"/>
    <mergeCell ref="R897:V897"/>
    <mergeCell ref="C898:L898"/>
    <mergeCell ref="M898:Q898"/>
    <mergeCell ref="R898:V898"/>
    <mergeCell ref="C905:L905"/>
    <mergeCell ref="M905:Q905"/>
    <mergeCell ref="R905:V905"/>
    <mergeCell ref="C906:L906"/>
    <mergeCell ref="M906:Q906"/>
    <mergeCell ref="R906:V906"/>
    <mergeCell ref="C907:L907"/>
    <mergeCell ref="M907:Q907"/>
    <mergeCell ref="R907:V907"/>
    <mergeCell ref="C902:L902"/>
    <mergeCell ref="M902:Q902"/>
    <mergeCell ref="R902:V902"/>
    <mergeCell ref="C903:L903"/>
    <mergeCell ref="M903:Q903"/>
    <mergeCell ref="R903:V903"/>
    <mergeCell ref="C904:L904"/>
    <mergeCell ref="M904:Q904"/>
    <mergeCell ref="R904:V904"/>
    <mergeCell ref="C911:L911"/>
    <mergeCell ref="M911:Q911"/>
    <mergeCell ref="R911:V911"/>
    <mergeCell ref="C912:L912"/>
    <mergeCell ref="M912:Q912"/>
    <mergeCell ref="R912:V912"/>
    <mergeCell ref="C913:L913"/>
    <mergeCell ref="M913:Q913"/>
    <mergeCell ref="R913:V913"/>
    <mergeCell ref="C908:L908"/>
    <mergeCell ref="M908:Q908"/>
    <mergeCell ref="R908:V908"/>
    <mergeCell ref="C909:L909"/>
    <mergeCell ref="M909:Q909"/>
    <mergeCell ref="R909:V909"/>
    <mergeCell ref="C910:L910"/>
    <mergeCell ref="M910:Q910"/>
    <mergeCell ref="R910:V910"/>
    <mergeCell ref="C917:L917"/>
    <mergeCell ref="M917:Q917"/>
    <mergeCell ref="R917:V917"/>
    <mergeCell ref="C918:L918"/>
    <mergeCell ref="M918:Q918"/>
    <mergeCell ref="R918:V918"/>
    <mergeCell ref="C919:L919"/>
    <mergeCell ref="M919:Q919"/>
    <mergeCell ref="R919:V919"/>
    <mergeCell ref="C914:L914"/>
    <mergeCell ref="M914:Q914"/>
    <mergeCell ref="R914:V914"/>
    <mergeCell ref="C915:L915"/>
    <mergeCell ref="M915:Q915"/>
    <mergeCell ref="R915:V915"/>
    <mergeCell ref="C916:L916"/>
    <mergeCell ref="M916:Q916"/>
    <mergeCell ref="R916:V916"/>
    <mergeCell ref="C923:L923"/>
    <mergeCell ref="M923:Q923"/>
    <mergeCell ref="R923:V923"/>
    <mergeCell ref="C924:L924"/>
    <mergeCell ref="M924:Q924"/>
    <mergeCell ref="R924:V924"/>
    <mergeCell ref="C925:L925"/>
    <mergeCell ref="M925:Q925"/>
    <mergeCell ref="R925:V925"/>
    <mergeCell ref="C920:L920"/>
    <mergeCell ref="M920:Q920"/>
    <mergeCell ref="R920:V920"/>
    <mergeCell ref="C921:L921"/>
    <mergeCell ref="M921:Q921"/>
    <mergeCell ref="R921:V921"/>
    <mergeCell ref="C922:L922"/>
    <mergeCell ref="M922:Q922"/>
    <mergeCell ref="R922:V922"/>
    <mergeCell ref="C929:L929"/>
    <mergeCell ref="M929:Q929"/>
    <mergeCell ref="R929:V929"/>
    <mergeCell ref="C930:L930"/>
    <mergeCell ref="M930:Q930"/>
    <mergeCell ref="R930:V930"/>
    <mergeCell ref="C931:L931"/>
    <mergeCell ref="M931:Q931"/>
    <mergeCell ref="R931:V931"/>
    <mergeCell ref="C926:L926"/>
    <mergeCell ref="M926:Q926"/>
    <mergeCell ref="R926:V926"/>
    <mergeCell ref="C927:L927"/>
    <mergeCell ref="M927:Q927"/>
    <mergeCell ref="R927:V927"/>
    <mergeCell ref="C928:L928"/>
    <mergeCell ref="M928:Q928"/>
    <mergeCell ref="R928:V928"/>
    <mergeCell ref="C935:L935"/>
    <mergeCell ref="M935:Q935"/>
    <mergeCell ref="R935:V935"/>
    <mergeCell ref="C936:L936"/>
    <mergeCell ref="M936:Q936"/>
    <mergeCell ref="R936:V936"/>
    <mergeCell ref="C937:L937"/>
    <mergeCell ref="M937:Q937"/>
    <mergeCell ref="R937:V937"/>
    <mergeCell ref="C932:L932"/>
    <mergeCell ref="M932:Q932"/>
    <mergeCell ref="R932:V932"/>
    <mergeCell ref="C933:L933"/>
    <mergeCell ref="M933:Q933"/>
    <mergeCell ref="R933:V933"/>
    <mergeCell ref="C934:L934"/>
    <mergeCell ref="M934:Q934"/>
    <mergeCell ref="R934:V934"/>
    <mergeCell ref="C941:L941"/>
    <mergeCell ref="M941:Q941"/>
    <mergeCell ref="R941:V941"/>
    <mergeCell ref="C942:L942"/>
    <mergeCell ref="M942:Q942"/>
    <mergeCell ref="R942:V942"/>
    <mergeCell ref="C943:L943"/>
    <mergeCell ref="M943:Q943"/>
    <mergeCell ref="R943:V943"/>
    <mergeCell ref="C938:L938"/>
    <mergeCell ref="M938:Q938"/>
    <mergeCell ref="R938:V938"/>
    <mergeCell ref="C939:L939"/>
    <mergeCell ref="M939:Q939"/>
    <mergeCell ref="R939:V939"/>
    <mergeCell ref="C940:L940"/>
    <mergeCell ref="M940:Q940"/>
    <mergeCell ref="R940:V940"/>
    <mergeCell ref="C947:L947"/>
    <mergeCell ref="M947:Q947"/>
    <mergeCell ref="R947:V947"/>
    <mergeCell ref="C948:L948"/>
    <mergeCell ref="M948:Q948"/>
    <mergeCell ref="R948:V948"/>
    <mergeCell ref="C949:L949"/>
    <mergeCell ref="M949:Q949"/>
    <mergeCell ref="R949:V949"/>
    <mergeCell ref="C944:L944"/>
    <mergeCell ref="M944:Q944"/>
    <mergeCell ref="R944:V944"/>
    <mergeCell ref="C945:L945"/>
    <mergeCell ref="M945:Q945"/>
    <mergeCell ref="R945:V945"/>
    <mergeCell ref="C946:L946"/>
    <mergeCell ref="M946:Q946"/>
    <mergeCell ref="R946:V946"/>
    <mergeCell ref="C953:L953"/>
    <mergeCell ref="M953:Q953"/>
    <mergeCell ref="R953:V953"/>
    <mergeCell ref="C954:L954"/>
    <mergeCell ref="M954:Q954"/>
    <mergeCell ref="R954:V954"/>
    <mergeCell ref="C955:L955"/>
    <mergeCell ref="M955:Q955"/>
    <mergeCell ref="R955:V955"/>
    <mergeCell ref="C950:L950"/>
    <mergeCell ref="M950:Q950"/>
    <mergeCell ref="R950:V950"/>
    <mergeCell ref="C951:L951"/>
    <mergeCell ref="M951:Q951"/>
    <mergeCell ref="R951:V951"/>
    <mergeCell ref="C952:L952"/>
    <mergeCell ref="M952:Q952"/>
    <mergeCell ref="R952:V952"/>
    <mergeCell ref="C959:L959"/>
    <mergeCell ref="M959:Q959"/>
    <mergeCell ref="R959:V959"/>
    <mergeCell ref="C960:L960"/>
    <mergeCell ref="M960:Q960"/>
    <mergeCell ref="R960:V960"/>
    <mergeCell ref="C961:L961"/>
    <mergeCell ref="M961:Q961"/>
    <mergeCell ref="R961:V961"/>
    <mergeCell ref="C956:L956"/>
    <mergeCell ref="M956:Q956"/>
    <mergeCell ref="R956:V956"/>
    <mergeCell ref="C957:L957"/>
    <mergeCell ref="M957:Q957"/>
    <mergeCell ref="R957:V957"/>
    <mergeCell ref="C958:L958"/>
    <mergeCell ref="M958:Q958"/>
    <mergeCell ref="R958:V958"/>
    <mergeCell ref="C965:L965"/>
    <mergeCell ref="M965:Q965"/>
    <mergeCell ref="R965:V965"/>
    <mergeCell ref="C966:L966"/>
    <mergeCell ref="M966:Q966"/>
    <mergeCell ref="R966:V966"/>
    <mergeCell ref="C967:L967"/>
    <mergeCell ref="M967:Q967"/>
    <mergeCell ref="R967:V967"/>
    <mergeCell ref="C962:L962"/>
    <mergeCell ref="M962:Q962"/>
    <mergeCell ref="R962:V962"/>
    <mergeCell ref="C963:L963"/>
    <mergeCell ref="M963:Q963"/>
    <mergeCell ref="R963:V963"/>
    <mergeCell ref="C964:L964"/>
    <mergeCell ref="M964:Q964"/>
    <mergeCell ref="R964:V964"/>
    <mergeCell ref="C971:L971"/>
    <mergeCell ref="M971:Q971"/>
    <mergeCell ref="R971:V971"/>
    <mergeCell ref="C972:L972"/>
    <mergeCell ref="M972:Q972"/>
    <mergeCell ref="R972:V972"/>
    <mergeCell ref="C973:L973"/>
    <mergeCell ref="M973:Q973"/>
    <mergeCell ref="R973:V973"/>
    <mergeCell ref="C968:L968"/>
    <mergeCell ref="M968:Q968"/>
    <mergeCell ref="R968:V968"/>
    <mergeCell ref="C969:L969"/>
    <mergeCell ref="M969:Q969"/>
    <mergeCell ref="R969:V969"/>
    <mergeCell ref="C970:L970"/>
    <mergeCell ref="M970:Q970"/>
    <mergeCell ref="R970:V970"/>
    <mergeCell ref="C977:L977"/>
    <mergeCell ref="M977:Q977"/>
    <mergeCell ref="R977:V977"/>
    <mergeCell ref="C978:L978"/>
    <mergeCell ref="M978:Q978"/>
    <mergeCell ref="R978:V978"/>
    <mergeCell ref="C979:L979"/>
    <mergeCell ref="M979:Q979"/>
    <mergeCell ref="R979:V979"/>
    <mergeCell ref="C974:L974"/>
    <mergeCell ref="M974:Q974"/>
    <mergeCell ref="R974:V974"/>
    <mergeCell ref="C975:L975"/>
    <mergeCell ref="M975:Q975"/>
    <mergeCell ref="R975:V975"/>
    <mergeCell ref="C976:L976"/>
    <mergeCell ref="M976:Q976"/>
    <mergeCell ref="R976:V976"/>
    <mergeCell ref="C983:L983"/>
    <mergeCell ref="M983:Q983"/>
    <mergeCell ref="R983:V983"/>
    <mergeCell ref="C984:L984"/>
    <mergeCell ref="M984:Q984"/>
    <mergeCell ref="R984:V984"/>
    <mergeCell ref="C985:L985"/>
    <mergeCell ref="M985:Q985"/>
    <mergeCell ref="R985:V985"/>
    <mergeCell ref="C980:L980"/>
    <mergeCell ref="M980:Q980"/>
    <mergeCell ref="R980:V980"/>
    <mergeCell ref="C981:L981"/>
    <mergeCell ref="M981:Q981"/>
    <mergeCell ref="R981:V981"/>
    <mergeCell ref="C982:L982"/>
    <mergeCell ref="M982:Q982"/>
    <mergeCell ref="R982:V982"/>
    <mergeCell ref="C989:L989"/>
    <mergeCell ref="M989:Q989"/>
    <mergeCell ref="R989:V989"/>
    <mergeCell ref="C990:L990"/>
    <mergeCell ref="M990:Q990"/>
    <mergeCell ref="R990:V990"/>
    <mergeCell ref="C991:L991"/>
    <mergeCell ref="M991:Q991"/>
    <mergeCell ref="R991:V991"/>
    <mergeCell ref="C986:L986"/>
    <mergeCell ref="M986:Q986"/>
    <mergeCell ref="R986:V986"/>
    <mergeCell ref="C987:L987"/>
    <mergeCell ref="M987:Q987"/>
    <mergeCell ref="R987:V987"/>
    <mergeCell ref="C988:L988"/>
    <mergeCell ref="M988:Q988"/>
    <mergeCell ref="R988:V988"/>
    <mergeCell ref="C995:L995"/>
    <mergeCell ref="M995:Q995"/>
    <mergeCell ref="R995:V995"/>
    <mergeCell ref="C996:L996"/>
    <mergeCell ref="M996:Q996"/>
    <mergeCell ref="R996:V996"/>
    <mergeCell ref="C997:L997"/>
    <mergeCell ref="M997:Q997"/>
    <mergeCell ref="R997:V997"/>
    <mergeCell ref="C992:L992"/>
    <mergeCell ref="M992:Q992"/>
    <mergeCell ref="R992:V992"/>
    <mergeCell ref="C993:L993"/>
    <mergeCell ref="M993:Q993"/>
    <mergeCell ref="R993:V993"/>
    <mergeCell ref="C994:L994"/>
    <mergeCell ref="M994:Q994"/>
    <mergeCell ref="R994:V994"/>
    <mergeCell ref="C1001:L1001"/>
    <mergeCell ref="M1001:Q1001"/>
    <mergeCell ref="R1001:V1001"/>
    <mergeCell ref="C1002:L1002"/>
    <mergeCell ref="M1002:Q1002"/>
    <mergeCell ref="R1002:V1002"/>
    <mergeCell ref="C1003:L1003"/>
    <mergeCell ref="M1003:Q1003"/>
    <mergeCell ref="R1003:V1003"/>
    <mergeCell ref="C998:L998"/>
    <mergeCell ref="M998:Q998"/>
    <mergeCell ref="R998:V998"/>
    <mergeCell ref="C999:L999"/>
    <mergeCell ref="M999:Q999"/>
    <mergeCell ref="R999:V999"/>
    <mergeCell ref="C1000:L1000"/>
    <mergeCell ref="M1000:Q1000"/>
    <mergeCell ref="R1000:V1000"/>
    <mergeCell ref="C1007:L1007"/>
    <mergeCell ref="M1007:Q1007"/>
    <mergeCell ref="R1007:V1007"/>
    <mergeCell ref="C1008:L1008"/>
    <mergeCell ref="M1008:Q1008"/>
    <mergeCell ref="R1008:V1008"/>
    <mergeCell ref="C1009:L1009"/>
    <mergeCell ref="M1009:Q1009"/>
    <mergeCell ref="R1009:V1009"/>
    <mergeCell ref="C1004:L1004"/>
    <mergeCell ref="M1004:Q1004"/>
    <mergeCell ref="R1004:V1004"/>
    <mergeCell ref="C1005:L1005"/>
    <mergeCell ref="M1005:Q1005"/>
    <mergeCell ref="R1005:V1005"/>
    <mergeCell ref="C1006:L1006"/>
    <mergeCell ref="M1006:Q1006"/>
    <mergeCell ref="R1006:V1006"/>
    <mergeCell ref="C1013:L1013"/>
    <mergeCell ref="M1013:Q1013"/>
    <mergeCell ref="R1013:V1013"/>
    <mergeCell ref="C1014:L1014"/>
    <mergeCell ref="M1014:Q1014"/>
    <mergeCell ref="R1014:V1014"/>
    <mergeCell ref="C1015:L1015"/>
    <mergeCell ref="M1015:Q1015"/>
    <mergeCell ref="R1015:V1015"/>
    <mergeCell ref="C1010:L1010"/>
    <mergeCell ref="M1010:Q1010"/>
    <mergeCell ref="R1010:V1010"/>
    <mergeCell ref="C1011:L1011"/>
    <mergeCell ref="M1011:Q1011"/>
    <mergeCell ref="R1011:V1011"/>
    <mergeCell ref="C1012:L1012"/>
    <mergeCell ref="M1012:Q1012"/>
    <mergeCell ref="R1012:V1012"/>
    <mergeCell ref="C1019:L1019"/>
    <mergeCell ref="M1019:Q1019"/>
    <mergeCell ref="R1019:V1019"/>
    <mergeCell ref="C1020:L1020"/>
    <mergeCell ref="M1020:Q1020"/>
    <mergeCell ref="R1020:V1020"/>
    <mergeCell ref="C1021:L1021"/>
    <mergeCell ref="M1021:Q1021"/>
    <mergeCell ref="R1021:V1021"/>
    <mergeCell ref="C1016:L1016"/>
    <mergeCell ref="M1016:Q1016"/>
    <mergeCell ref="R1016:V1016"/>
    <mergeCell ref="C1017:L1017"/>
    <mergeCell ref="M1017:Q1017"/>
    <mergeCell ref="R1017:V1017"/>
    <mergeCell ref="C1018:L1018"/>
    <mergeCell ref="M1018:Q1018"/>
    <mergeCell ref="R1018:V1018"/>
    <mergeCell ref="C1025:L1025"/>
    <mergeCell ref="M1025:Q1025"/>
    <mergeCell ref="R1025:V1025"/>
    <mergeCell ref="C1026:L1026"/>
    <mergeCell ref="M1026:Q1026"/>
    <mergeCell ref="R1026:V1026"/>
    <mergeCell ref="C1027:L1027"/>
    <mergeCell ref="M1027:Q1027"/>
    <mergeCell ref="R1027:V1027"/>
    <mergeCell ref="C1022:L1022"/>
    <mergeCell ref="M1022:Q1022"/>
    <mergeCell ref="R1022:V1022"/>
    <mergeCell ref="C1023:L1023"/>
    <mergeCell ref="M1023:Q1023"/>
    <mergeCell ref="R1023:V1023"/>
    <mergeCell ref="C1024:L1024"/>
    <mergeCell ref="M1024:Q1024"/>
    <mergeCell ref="R1024:V1024"/>
    <mergeCell ref="C1031:L1031"/>
    <mergeCell ref="M1031:Q1031"/>
    <mergeCell ref="R1031:V1031"/>
    <mergeCell ref="C1032:L1032"/>
    <mergeCell ref="M1032:Q1032"/>
    <mergeCell ref="R1032:V1032"/>
    <mergeCell ref="C1033:L1033"/>
    <mergeCell ref="M1033:Q1033"/>
    <mergeCell ref="R1033:V1033"/>
    <mergeCell ref="C1028:L1028"/>
    <mergeCell ref="M1028:Q1028"/>
    <mergeCell ref="R1028:V1028"/>
    <mergeCell ref="C1029:L1029"/>
    <mergeCell ref="M1029:Q1029"/>
    <mergeCell ref="R1029:V1029"/>
    <mergeCell ref="C1030:L1030"/>
    <mergeCell ref="M1030:Q1030"/>
    <mergeCell ref="R1030:V1030"/>
    <mergeCell ref="C1037:L1037"/>
    <mergeCell ref="M1037:Q1037"/>
    <mergeCell ref="R1037:V1037"/>
    <mergeCell ref="C1038:L1038"/>
    <mergeCell ref="M1038:Q1038"/>
    <mergeCell ref="R1038:V1038"/>
    <mergeCell ref="C1039:L1039"/>
    <mergeCell ref="M1039:Q1039"/>
    <mergeCell ref="R1039:V1039"/>
    <mergeCell ref="C1034:L1034"/>
    <mergeCell ref="M1034:Q1034"/>
    <mergeCell ref="R1034:V1034"/>
    <mergeCell ref="C1035:L1035"/>
    <mergeCell ref="M1035:Q1035"/>
    <mergeCell ref="R1035:V1035"/>
    <mergeCell ref="C1036:L1036"/>
    <mergeCell ref="M1036:Q1036"/>
    <mergeCell ref="R1036:V1036"/>
  </mergeCells>
  <phoneticPr fontId="4"/>
  <dataValidations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C40:L90 C140:L189 C239:L288 C338:L387 C437:L486 C536:L585 C635:L684 C734:L783 C833:L882 C932:L981" xr:uid="{64CB5DAE-65A5-4152-BED5-DC138790116F}">
      <formula1>10</formula1>
    </dataValidation>
    <dataValidation type="textLength" imeMode="halfAlpha" operator="equal" allowBlank="1" showInputMessage="1" showErrorMessage="1" error="桁数が正しくありません。13桁の法人番号を入力してください。" sqref="M29:T29" xr:uid="{C1C0E1CE-62CB-4759-A31A-E11ADE45DE23}">
      <formula1>13</formula1>
    </dataValidation>
    <dataValidation imeMode="halfAlpha" allowBlank="1" showInputMessage="1" showErrorMessage="1" sqref="M24:T24" xr:uid="{BFD4EF45-0F10-4F0D-AF66-FC4514EC1D71}"/>
    <dataValidation type="textLength" operator="equal" allowBlank="1" showInputMessage="1" showErrorMessage="1" error="桁数が正しくありません。10桁の介護保険事業所番号を入力してください。" prompt="10桁の介護保険事業所番号を入力してください。" sqref="C91:L139 C190:L238 C289:L337 C388:L436 C487:L535 C586:L634 C685:L733 C784:L832 C883:L931 C982:L1039" xr:uid="{7E620390-F087-42C8-AA01-033D8A3F9B5D}">
      <formula1>10</formula1>
    </dataValidation>
    <dataValidation type="list" allowBlank="1" showInputMessage="1" showErrorMessage="1" sqref="W40:W1039" xr:uid="{1D106DCD-C627-41D2-AFF0-5BA04D83EA61}">
      <formula1>INDIRECT(R40)</formula1>
    </dataValidation>
  </dataValidations>
  <pageMargins left="0.70866141732283472" right="0.70866141732283472" top="0.74803149606299213" bottom="0.74803149606299213" header="0.31496062992125984" footer="0.31496062992125984"/>
  <pageSetup paperSize="9" scale="61" fitToHeight="0" orientation="portrait"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60D5C552-0D77-4C77-A756-E64721579602}">
          <x14:formula1>
            <xm:f>【参考】数式用!$A$4:$A$54</xm:f>
          </x14:formula1>
          <xm:sqref>Y40:Y1039</xm:sqref>
        </x14:dataValidation>
        <x14:dataValidation type="list" allowBlank="1" showInputMessage="1" showErrorMessage="1" xr:uid="{2157777B-F19A-4AD6-A464-EDBB47E4D224}">
          <x14:formula1>
            <xm:f>【参考】数式用!$U$3:$U$49</xm:f>
          </x14:formula1>
          <xm:sqref>C18:L18 R40:V1039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74BE6B-8112-4766-8280-7C9B37C0501D}">
  <sheetPr codeName="Sheet4"/>
  <dimension ref="A1:AU109"/>
  <sheetViews>
    <sheetView view="pageBreakPreview" topLeftCell="A9" zoomScale="120" zoomScaleNormal="120" zoomScaleSheetLayoutView="120" workbookViewId="0">
      <selection activeCell="Z20" sqref="Z20:AF20"/>
    </sheetView>
  </sheetViews>
  <sheetFormatPr defaultColWidth="9" defaultRowHeight="13.2"/>
  <cols>
    <col min="1" max="1" width="2.44140625" customWidth="1"/>
    <col min="2" max="3" width="2.6640625" customWidth="1"/>
    <col min="4" max="4" width="3.44140625" customWidth="1"/>
    <col min="5" max="6" width="2.6640625" customWidth="1"/>
    <col min="7" max="11" width="2.44140625" customWidth="1"/>
    <col min="12" max="13" width="3" customWidth="1"/>
    <col min="14" max="24" width="2.44140625" customWidth="1"/>
    <col min="25" max="25" width="7.6640625" customWidth="1"/>
    <col min="26" max="34" width="2.44140625" customWidth="1"/>
    <col min="35" max="35" width="3" customWidth="1"/>
    <col min="36" max="36" width="2.44140625" customWidth="1"/>
    <col min="37" max="37" width="4.109375" customWidth="1"/>
    <col min="47" max="47" width="13.33203125" customWidth="1"/>
  </cols>
  <sheetData>
    <row r="1" spans="1:47" ht="20.25" customHeight="1" thickBot="1">
      <c r="A1" s="65" t="s">
        <v>39</v>
      </c>
      <c r="B1" s="66"/>
      <c r="C1" s="66"/>
      <c r="D1" s="66"/>
      <c r="E1" s="66"/>
      <c r="F1" s="66"/>
      <c r="G1" s="66"/>
      <c r="H1" s="66"/>
      <c r="I1" s="66"/>
      <c r="J1" s="66"/>
      <c r="K1" s="66"/>
      <c r="L1" s="66"/>
      <c r="M1" s="66"/>
      <c r="N1" s="66"/>
      <c r="O1" s="66"/>
      <c r="P1" s="66"/>
      <c r="Q1" s="66"/>
      <c r="R1" s="66"/>
      <c r="S1" s="66"/>
      <c r="T1" s="66"/>
      <c r="U1" s="66"/>
      <c r="V1" s="66"/>
      <c r="W1" s="67"/>
      <c r="X1" s="67"/>
      <c r="Y1" s="67"/>
      <c r="Z1" s="378" t="s">
        <v>3</v>
      </c>
      <c r="AA1" s="378"/>
      <c r="AB1" s="378"/>
      <c r="AC1" s="378" t="str">
        <f>IF(基本情報入力シート!C18="", "", 基本情報入力シート!C18)</f>
        <v>群馬県</v>
      </c>
      <c r="AD1" s="383"/>
      <c r="AE1" s="383"/>
      <c r="AF1" s="383"/>
      <c r="AG1" s="383"/>
      <c r="AH1" s="383"/>
      <c r="AI1" s="384"/>
      <c r="AJ1" s="65"/>
    </row>
    <row r="2" spans="1:47" ht="6" customHeight="1">
      <c r="A2" s="67"/>
      <c r="B2" s="67"/>
      <c r="C2" s="67"/>
      <c r="D2" s="67"/>
      <c r="E2" s="67"/>
      <c r="F2" s="67"/>
      <c r="G2" s="67"/>
      <c r="H2" s="67"/>
      <c r="I2" s="67"/>
      <c r="J2" s="67"/>
      <c r="K2" s="67"/>
      <c r="L2" s="67"/>
      <c r="M2" s="67"/>
      <c r="N2" s="67"/>
      <c r="O2" s="67"/>
      <c r="P2" s="67"/>
      <c r="Q2" s="67"/>
      <c r="R2" s="67"/>
      <c r="S2" s="67"/>
      <c r="T2" s="67"/>
      <c r="U2" s="67"/>
      <c r="V2" s="67"/>
      <c r="W2" s="67"/>
      <c r="X2" s="67"/>
      <c r="Y2" s="67"/>
      <c r="Z2" s="67"/>
      <c r="AA2" s="67"/>
      <c r="AB2" s="67"/>
      <c r="AC2" s="67"/>
      <c r="AD2" s="67"/>
      <c r="AE2" s="67"/>
      <c r="AF2" s="67"/>
      <c r="AG2" s="67"/>
      <c r="AH2" s="67"/>
      <c r="AI2" s="67"/>
      <c r="AJ2" s="67"/>
    </row>
    <row r="3" spans="1:47" ht="16.2">
      <c r="A3" s="379" t="s">
        <v>2049</v>
      </c>
      <c r="B3" s="379"/>
      <c r="C3" s="379"/>
      <c r="D3" s="379"/>
      <c r="E3" s="379"/>
      <c r="F3" s="379"/>
      <c r="G3" s="379"/>
      <c r="H3" s="379"/>
      <c r="I3" s="379"/>
      <c r="J3" s="379"/>
      <c r="K3" s="379"/>
      <c r="L3" s="379"/>
      <c r="M3" s="379"/>
      <c r="N3" s="379"/>
      <c r="O3" s="379"/>
      <c r="P3" s="379"/>
      <c r="Q3" s="379"/>
      <c r="R3" s="379"/>
      <c r="S3" s="379"/>
      <c r="T3" s="379"/>
      <c r="U3" s="379"/>
      <c r="V3" s="379"/>
      <c r="W3" s="379"/>
      <c r="X3" s="379"/>
      <c r="Y3" s="379"/>
      <c r="Z3" s="379"/>
      <c r="AA3" s="379"/>
      <c r="AB3" s="379"/>
      <c r="AC3" s="379"/>
      <c r="AD3" s="379"/>
      <c r="AE3" s="379"/>
      <c r="AF3" s="379"/>
      <c r="AG3" s="379"/>
      <c r="AH3" s="379"/>
      <c r="AI3" s="379"/>
      <c r="AJ3" s="379"/>
    </row>
    <row r="4" spans="1:47" ht="6" customHeight="1">
      <c r="A4" s="67"/>
      <c r="B4" s="67"/>
      <c r="C4" s="67"/>
      <c r="D4" s="67"/>
      <c r="E4" s="67"/>
      <c r="F4" s="67"/>
      <c r="G4" s="67"/>
      <c r="H4" s="67"/>
      <c r="I4" s="67"/>
      <c r="J4" s="67"/>
      <c r="K4" s="67"/>
      <c r="L4" s="67"/>
      <c r="M4" s="67"/>
      <c r="N4" s="67"/>
      <c r="O4" s="67"/>
      <c r="P4" s="67"/>
      <c r="Q4" s="67"/>
      <c r="R4" s="67"/>
      <c r="S4" s="67"/>
      <c r="T4" s="67"/>
      <c r="U4" s="67"/>
      <c r="V4" s="67"/>
      <c r="W4" s="67"/>
      <c r="X4" s="67"/>
      <c r="Y4" s="67"/>
      <c r="Z4" s="67"/>
      <c r="AA4" s="67"/>
      <c r="AB4" s="67"/>
      <c r="AC4" s="67"/>
      <c r="AD4" s="67"/>
      <c r="AE4" s="67"/>
      <c r="AF4" s="67"/>
      <c r="AG4" s="67"/>
      <c r="AH4" s="67"/>
      <c r="AI4" s="67"/>
      <c r="AJ4" s="67"/>
    </row>
    <row r="5" spans="1:47">
      <c r="A5" s="68" t="s">
        <v>40</v>
      </c>
      <c r="B5" s="67"/>
      <c r="C5" s="67"/>
      <c r="D5" s="67"/>
      <c r="E5" s="67"/>
      <c r="F5" s="67"/>
      <c r="G5" s="67"/>
      <c r="H5" s="67"/>
      <c r="I5" s="67"/>
      <c r="J5" s="67"/>
      <c r="K5" s="67"/>
      <c r="L5" s="67"/>
      <c r="M5" s="67"/>
      <c r="N5" s="67"/>
      <c r="O5" s="67"/>
      <c r="P5" s="67"/>
      <c r="Q5" s="67"/>
      <c r="R5" s="67"/>
      <c r="S5" s="67"/>
      <c r="T5" s="67"/>
      <c r="U5" s="67"/>
      <c r="V5" s="67"/>
      <c r="W5" s="67"/>
      <c r="X5" s="67"/>
      <c r="Y5" s="67"/>
      <c r="Z5" s="67"/>
      <c r="AA5" s="67"/>
      <c r="AB5" s="67"/>
      <c r="AC5" s="67"/>
      <c r="AD5" s="67"/>
      <c r="AE5" s="67"/>
      <c r="AF5" s="67"/>
      <c r="AG5" s="67"/>
      <c r="AH5" s="67"/>
      <c r="AI5" s="67"/>
      <c r="AJ5" s="67"/>
    </row>
    <row r="6" spans="1:47" s="1" customFormat="1" ht="13.5" customHeight="1">
      <c r="A6" s="380" t="s">
        <v>8</v>
      </c>
      <c r="B6" s="380"/>
      <c r="C6" s="380"/>
      <c r="D6" s="380"/>
      <c r="E6" s="380"/>
      <c r="F6" s="380"/>
      <c r="G6" s="381" t="str">
        <f>IF(基本情報入力シート!M22="","",基本情報入力シート!M22)</f>
        <v/>
      </c>
      <c r="H6" s="381"/>
      <c r="I6" s="381"/>
      <c r="J6" s="381"/>
      <c r="K6" s="381"/>
      <c r="L6" s="381"/>
      <c r="M6" s="381"/>
      <c r="N6" s="381"/>
      <c r="O6" s="381"/>
      <c r="P6" s="381"/>
      <c r="Q6" s="381"/>
      <c r="R6" s="381"/>
      <c r="S6" s="381"/>
      <c r="T6" s="381"/>
      <c r="U6" s="381"/>
      <c r="V6" s="381"/>
      <c r="W6" s="381"/>
      <c r="X6" s="381"/>
      <c r="Y6" s="381"/>
      <c r="Z6" s="381"/>
      <c r="AA6" s="381"/>
      <c r="AB6" s="381"/>
      <c r="AC6" s="381"/>
      <c r="AD6" s="381"/>
      <c r="AE6" s="381"/>
      <c r="AF6" s="381"/>
      <c r="AG6" s="381"/>
      <c r="AH6" s="381"/>
      <c r="AI6" s="381"/>
      <c r="AJ6" s="382"/>
    </row>
    <row r="7" spans="1:47" s="1" customFormat="1" ht="22.5" customHeight="1">
      <c r="A7" s="410" t="s">
        <v>7</v>
      </c>
      <c r="B7" s="410"/>
      <c r="C7" s="410"/>
      <c r="D7" s="410"/>
      <c r="E7" s="410"/>
      <c r="F7" s="410"/>
      <c r="G7" s="411" t="str">
        <f>IF(基本情報入力シート!M23="","",基本情報入力シート!M23)</f>
        <v/>
      </c>
      <c r="H7" s="411"/>
      <c r="I7" s="411"/>
      <c r="J7" s="411"/>
      <c r="K7" s="411"/>
      <c r="L7" s="411"/>
      <c r="M7" s="411"/>
      <c r="N7" s="411"/>
      <c r="O7" s="411"/>
      <c r="P7" s="411"/>
      <c r="Q7" s="411"/>
      <c r="R7" s="411"/>
      <c r="S7" s="411"/>
      <c r="T7" s="411"/>
      <c r="U7" s="411"/>
      <c r="V7" s="411"/>
      <c r="W7" s="411"/>
      <c r="X7" s="411"/>
      <c r="Y7" s="411"/>
      <c r="Z7" s="411"/>
      <c r="AA7" s="411"/>
      <c r="AB7" s="411"/>
      <c r="AC7" s="411"/>
      <c r="AD7" s="411"/>
      <c r="AE7" s="411"/>
      <c r="AF7" s="411"/>
      <c r="AG7" s="411"/>
      <c r="AH7" s="411"/>
      <c r="AI7" s="411"/>
      <c r="AJ7" s="412"/>
    </row>
    <row r="8" spans="1:47" s="1" customFormat="1" ht="12.75" customHeight="1">
      <c r="A8" s="413" t="s">
        <v>41</v>
      </c>
      <c r="B8" s="413"/>
      <c r="C8" s="413"/>
      <c r="D8" s="413"/>
      <c r="E8" s="413"/>
      <c r="F8" s="413"/>
      <c r="G8" s="115" t="s">
        <v>12</v>
      </c>
      <c r="H8" s="414" t="str">
        <f>IF(基本情報入力シート!AA24="－","",基本情報入力シート!AA24)</f>
        <v>-</v>
      </c>
      <c r="I8" s="414"/>
      <c r="J8" s="414"/>
      <c r="K8" s="414"/>
      <c r="L8" s="414"/>
      <c r="M8" s="69"/>
      <c r="N8" s="70"/>
      <c r="O8" s="70"/>
      <c r="P8" s="70"/>
      <c r="Q8" s="70"/>
      <c r="R8" s="70"/>
      <c r="S8" s="70"/>
      <c r="T8" s="70"/>
      <c r="U8" s="70"/>
      <c r="V8" s="70"/>
      <c r="W8" s="70"/>
      <c r="X8" s="70"/>
      <c r="Y8" s="70"/>
      <c r="Z8" s="70"/>
      <c r="AA8" s="70"/>
      <c r="AB8" s="70"/>
      <c r="AC8" s="70"/>
      <c r="AD8" s="70"/>
      <c r="AE8" s="70"/>
      <c r="AF8" s="70"/>
      <c r="AG8" s="70"/>
      <c r="AH8" s="70"/>
      <c r="AI8" s="70"/>
      <c r="AJ8" s="71"/>
    </row>
    <row r="9" spans="1:47" s="1" customFormat="1" ht="12" customHeight="1">
      <c r="A9" s="413"/>
      <c r="B9" s="413"/>
      <c r="C9" s="413"/>
      <c r="D9" s="413"/>
      <c r="E9" s="413"/>
      <c r="F9" s="413"/>
      <c r="G9" s="415" t="str">
        <f>IF(基本情報入力シート!M25="","",基本情報入力シート!M25)</f>
        <v/>
      </c>
      <c r="H9" s="415"/>
      <c r="I9" s="415"/>
      <c r="J9" s="415"/>
      <c r="K9" s="415"/>
      <c r="L9" s="415"/>
      <c r="M9" s="415"/>
      <c r="N9" s="415"/>
      <c r="O9" s="415"/>
      <c r="P9" s="415"/>
      <c r="Q9" s="415"/>
      <c r="R9" s="415"/>
      <c r="S9" s="415"/>
      <c r="T9" s="415"/>
      <c r="U9" s="415"/>
      <c r="V9" s="415"/>
      <c r="W9" s="415"/>
      <c r="X9" s="415"/>
      <c r="Y9" s="415"/>
      <c r="Z9" s="415"/>
      <c r="AA9" s="415"/>
      <c r="AB9" s="415"/>
      <c r="AC9" s="415"/>
      <c r="AD9" s="415"/>
      <c r="AE9" s="415"/>
      <c r="AF9" s="415"/>
      <c r="AG9" s="415"/>
      <c r="AH9" s="415"/>
      <c r="AI9" s="415"/>
      <c r="AJ9" s="416"/>
    </row>
    <row r="10" spans="1:47" s="1" customFormat="1" ht="12" customHeight="1">
      <c r="A10" s="413"/>
      <c r="B10" s="413"/>
      <c r="C10" s="413"/>
      <c r="D10" s="413"/>
      <c r="E10" s="413"/>
      <c r="F10" s="413"/>
      <c r="G10" s="387" t="str">
        <f>IF(基本情報入力シート!M26="","",基本情報入力シート!M26)</f>
        <v/>
      </c>
      <c r="H10" s="387"/>
      <c r="I10" s="387"/>
      <c r="J10" s="387"/>
      <c r="K10" s="387"/>
      <c r="L10" s="387"/>
      <c r="M10" s="387"/>
      <c r="N10" s="387"/>
      <c r="O10" s="387"/>
      <c r="P10" s="387"/>
      <c r="Q10" s="387"/>
      <c r="R10" s="387"/>
      <c r="S10" s="387"/>
      <c r="T10" s="387"/>
      <c r="U10" s="387"/>
      <c r="V10" s="387"/>
      <c r="W10" s="387"/>
      <c r="X10" s="387"/>
      <c r="Y10" s="387"/>
      <c r="Z10" s="387"/>
      <c r="AA10" s="387"/>
      <c r="AB10" s="387"/>
      <c r="AC10" s="387"/>
      <c r="AD10" s="387"/>
      <c r="AE10" s="387"/>
      <c r="AF10" s="387"/>
      <c r="AG10" s="387"/>
      <c r="AH10" s="387"/>
      <c r="AI10" s="387"/>
      <c r="AJ10" s="388"/>
    </row>
    <row r="11" spans="1:47" s="1" customFormat="1" ht="15" customHeight="1">
      <c r="A11" s="385" t="s">
        <v>8</v>
      </c>
      <c r="B11" s="385"/>
      <c r="C11" s="385"/>
      <c r="D11" s="385"/>
      <c r="E11" s="385"/>
      <c r="F11" s="385"/>
      <c r="G11" s="381" t="str">
        <f>IF(基本情報入力シート!M30="","",基本情報入力シート!M30)</f>
        <v/>
      </c>
      <c r="H11" s="381"/>
      <c r="I11" s="381"/>
      <c r="J11" s="381"/>
      <c r="K11" s="381"/>
      <c r="L11" s="381"/>
      <c r="M11" s="381"/>
      <c r="N11" s="381"/>
      <c r="O11" s="381"/>
      <c r="P11" s="381"/>
      <c r="Q11" s="381"/>
      <c r="R11" s="381"/>
      <c r="S11" s="381"/>
      <c r="T11" s="381"/>
      <c r="U11" s="381"/>
      <c r="V11" s="381"/>
      <c r="W11" s="381"/>
      <c r="X11" s="381"/>
      <c r="Y11" s="381"/>
      <c r="Z11" s="381"/>
      <c r="AA11" s="381"/>
      <c r="AB11" s="381"/>
      <c r="AC11" s="381"/>
      <c r="AD11" s="381"/>
      <c r="AE11" s="381"/>
      <c r="AF11" s="381"/>
      <c r="AG11" s="381"/>
      <c r="AH11" s="381"/>
      <c r="AI11" s="381"/>
      <c r="AJ11" s="382"/>
      <c r="AS11" s="30"/>
    </row>
    <row r="12" spans="1:47" s="1" customFormat="1" ht="22.5" customHeight="1">
      <c r="A12" s="386" t="s">
        <v>42</v>
      </c>
      <c r="B12" s="386"/>
      <c r="C12" s="386"/>
      <c r="D12" s="386"/>
      <c r="E12" s="386"/>
      <c r="F12" s="386"/>
      <c r="G12" s="387" t="str">
        <f>IF(基本情報入力シート!M31="","",基本情報入力シート!M31)</f>
        <v/>
      </c>
      <c r="H12" s="387"/>
      <c r="I12" s="387"/>
      <c r="J12" s="387"/>
      <c r="K12" s="387"/>
      <c r="L12" s="387"/>
      <c r="M12" s="387"/>
      <c r="N12" s="387"/>
      <c r="O12" s="387"/>
      <c r="P12" s="387"/>
      <c r="Q12" s="387"/>
      <c r="R12" s="387"/>
      <c r="S12" s="387"/>
      <c r="T12" s="387"/>
      <c r="U12" s="387"/>
      <c r="V12" s="387"/>
      <c r="W12" s="387"/>
      <c r="X12" s="387"/>
      <c r="Y12" s="387"/>
      <c r="Z12" s="387"/>
      <c r="AA12" s="387"/>
      <c r="AB12" s="387"/>
      <c r="AC12" s="387"/>
      <c r="AD12" s="387"/>
      <c r="AE12" s="387"/>
      <c r="AF12" s="387"/>
      <c r="AG12" s="387"/>
      <c r="AH12" s="387"/>
      <c r="AI12" s="387"/>
      <c r="AJ12" s="388"/>
      <c r="AS12" s="30"/>
    </row>
    <row r="13" spans="1:47" s="1" customFormat="1" ht="17.25" customHeight="1">
      <c r="A13" s="389" t="s">
        <v>20</v>
      </c>
      <c r="B13" s="389"/>
      <c r="C13" s="389"/>
      <c r="D13" s="389"/>
      <c r="E13" s="389"/>
      <c r="F13" s="389"/>
      <c r="G13" s="390" t="s">
        <v>21</v>
      </c>
      <c r="H13" s="390"/>
      <c r="I13" s="390"/>
      <c r="J13" s="390"/>
      <c r="K13" s="391" t="str">
        <f>IF(基本情報入力シート!M32="","",基本情報入力シート!M32)</f>
        <v/>
      </c>
      <c r="L13" s="391"/>
      <c r="M13" s="391"/>
      <c r="N13" s="391"/>
      <c r="O13" s="391"/>
      <c r="P13" s="391"/>
      <c r="Q13" s="391"/>
      <c r="R13" s="391"/>
      <c r="S13" s="391"/>
      <c r="T13" s="391"/>
      <c r="U13" s="389" t="s">
        <v>22</v>
      </c>
      <c r="V13" s="389"/>
      <c r="W13" s="389"/>
      <c r="X13" s="389"/>
      <c r="Y13" s="391" t="str">
        <f>IF(基本情報入力シート!M33="","",基本情報入力シート!M33)</f>
        <v/>
      </c>
      <c r="Z13" s="391"/>
      <c r="AA13" s="391"/>
      <c r="AB13" s="391"/>
      <c r="AC13" s="391"/>
      <c r="AD13" s="391"/>
      <c r="AE13" s="391"/>
      <c r="AF13" s="391"/>
      <c r="AG13" s="391"/>
      <c r="AH13" s="391"/>
      <c r="AI13" s="391"/>
      <c r="AJ13" s="391"/>
      <c r="AS13" s="30"/>
    </row>
    <row r="14" spans="1:47" s="1" customFormat="1" ht="7.5" customHeight="1">
      <c r="A14" s="72"/>
      <c r="B14" s="72"/>
      <c r="C14" s="72"/>
      <c r="D14" s="72"/>
      <c r="E14" s="72"/>
      <c r="F14" s="72"/>
      <c r="G14" s="72"/>
      <c r="H14" s="72"/>
      <c r="I14" s="72"/>
      <c r="J14" s="72"/>
      <c r="K14" s="73"/>
      <c r="L14" s="73"/>
      <c r="M14" s="73"/>
      <c r="N14" s="73"/>
      <c r="O14" s="73"/>
      <c r="P14" s="73"/>
      <c r="Q14" s="73"/>
      <c r="R14" s="73"/>
      <c r="S14" s="73"/>
      <c r="T14" s="73"/>
      <c r="U14" s="73"/>
      <c r="V14" s="72"/>
      <c r="W14" s="72"/>
      <c r="X14" s="72"/>
      <c r="Y14" s="72"/>
      <c r="Z14" s="73"/>
      <c r="AA14" s="73"/>
      <c r="AB14" s="73"/>
      <c r="AC14" s="73"/>
      <c r="AD14" s="73"/>
      <c r="AE14" s="73"/>
      <c r="AF14" s="73"/>
      <c r="AG14" s="73"/>
      <c r="AH14" s="73"/>
      <c r="AI14" s="73"/>
      <c r="AJ14" s="73"/>
      <c r="AT14" s="30"/>
    </row>
    <row r="15" spans="1:47" s="1" customFormat="1" ht="13.8" thickBot="1">
      <c r="A15" s="74" t="s">
        <v>43</v>
      </c>
      <c r="B15" s="72"/>
      <c r="C15" s="72"/>
      <c r="D15" s="72"/>
      <c r="E15" s="72"/>
      <c r="F15" s="75"/>
      <c r="G15" s="72"/>
      <c r="H15" s="72"/>
      <c r="I15" s="72"/>
      <c r="J15" s="72"/>
      <c r="K15" s="73"/>
      <c r="L15" s="76"/>
      <c r="M15" s="75"/>
      <c r="N15" s="73"/>
      <c r="O15" s="73"/>
      <c r="P15" s="73"/>
      <c r="Q15" s="73"/>
      <c r="R15" s="73"/>
      <c r="S15" s="73"/>
      <c r="T15" s="73"/>
      <c r="U15" s="73"/>
      <c r="V15" s="72"/>
      <c r="W15" s="72"/>
      <c r="X15" s="72"/>
      <c r="Y15" s="72"/>
      <c r="Z15" s="73"/>
      <c r="AA15" s="73"/>
      <c r="AB15" s="73"/>
      <c r="AC15" s="73"/>
      <c r="AD15" s="73"/>
      <c r="AE15" s="73"/>
      <c r="AF15" s="73"/>
      <c r="AG15" s="73"/>
      <c r="AH15" s="73"/>
      <c r="AI15" s="73"/>
      <c r="AJ15" s="73"/>
      <c r="AT15" s="30"/>
    </row>
    <row r="16" spans="1:47" ht="19.5" customHeight="1" thickBot="1">
      <c r="A16" s="401" t="s">
        <v>2022</v>
      </c>
      <c r="B16" s="401"/>
      <c r="C16" s="401"/>
      <c r="D16" s="401"/>
      <c r="E16" s="401"/>
      <c r="F16" s="401"/>
      <c r="G16" s="401"/>
      <c r="H16" s="401"/>
      <c r="I16" s="401"/>
      <c r="J16" s="401"/>
      <c r="K16" s="401"/>
      <c r="L16" s="401"/>
      <c r="M16" s="401"/>
      <c r="N16" s="401"/>
      <c r="O16" s="401"/>
      <c r="P16" s="401"/>
      <c r="Q16" s="401"/>
      <c r="R16" s="401"/>
      <c r="S16" s="401"/>
      <c r="T16" s="401"/>
      <c r="U16" s="401"/>
      <c r="V16" s="401"/>
      <c r="W16" s="401"/>
      <c r="X16" s="401"/>
      <c r="Y16" s="402"/>
      <c r="Z16" s="396">
        <f>'別紙様式3-2（補助金　個票）'!F5</f>
        <v>0</v>
      </c>
      <c r="AA16" s="396"/>
      <c r="AB16" s="396"/>
      <c r="AC16" s="396"/>
      <c r="AD16" s="396"/>
      <c r="AE16" s="396"/>
      <c r="AF16" s="396"/>
      <c r="AG16" s="397" t="s">
        <v>44</v>
      </c>
      <c r="AH16" s="398"/>
      <c r="AI16" s="32" t="str">
        <f>IF(G7="", "", IF(SUM(Z18:AF19)&gt;=Z16, "○", "×"))</f>
        <v/>
      </c>
      <c r="AJ16" s="121"/>
      <c r="AK16" s="392" t="s">
        <v>1868</v>
      </c>
      <c r="AL16" s="392"/>
      <c r="AM16" s="392"/>
      <c r="AN16" s="392"/>
      <c r="AO16" s="392"/>
      <c r="AP16" s="392"/>
      <c r="AQ16" s="392"/>
      <c r="AR16" s="392"/>
      <c r="AS16" s="392"/>
      <c r="AT16" s="392"/>
      <c r="AU16" s="393"/>
    </row>
    <row r="17" spans="1:47" ht="19.5" customHeight="1" thickBot="1">
      <c r="A17" s="208"/>
      <c r="B17" s="399" t="s">
        <v>2046</v>
      </c>
      <c r="C17" s="405"/>
      <c r="D17" s="405"/>
      <c r="E17" s="405"/>
      <c r="F17" s="405"/>
      <c r="G17" s="405"/>
      <c r="H17" s="405"/>
      <c r="I17" s="405"/>
      <c r="J17" s="405"/>
      <c r="K17" s="405"/>
      <c r="L17" s="405"/>
      <c r="M17" s="405"/>
      <c r="N17" s="405"/>
      <c r="O17" s="405"/>
      <c r="P17" s="405"/>
      <c r="Q17" s="405"/>
      <c r="R17" s="405"/>
      <c r="S17" s="405"/>
      <c r="T17" s="405"/>
      <c r="U17" s="405"/>
      <c r="V17" s="405"/>
      <c r="W17" s="405"/>
      <c r="X17" s="405"/>
      <c r="Y17" s="406"/>
      <c r="Z17" s="407">
        <f>'別紙様式3-2（補助金　個票）'!F6</f>
        <v>0</v>
      </c>
      <c r="AA17" s="408"/>
      <c r="AB17" s="408"/>
      <c r="AC17" s="408"/>
      <c r="AD17" s="408"/>
      <c r="AE17" s="408"/>
      <c r="AF17" s="409"/>
      <c r="AG17" s="397" t="s">
        <v>44</v>
      </c>
      <c r="AH17" s="398"/>
      <c r="AI17" s="32" t="str">
        <f>IF(G8="", "", IF(Z18&gt;=Z17, "○", "×"))</f>
        <v>○</v>
      </c>
      <c r="AJ17" s="121"/>
      <c r="AK17" s="159"/>
      <c r="AL17" s="159"/>
      <c r="AM17" s="159"/>
      <c r="AN17" s="159"/>
      <c r="AO17" s="159"/>
      <c r="AP17" s="159"/>
      <c r="AQ17" s="159"/>
      <c r="AR17" s="159"/>
      <c r="AS17" s="159"/>
      <c r="AT17" s="159"/>
      <c r="AU17" s="159"/>
    </row>
    <row r="18" spans="1:47" ht="19.5" customHeight="1">
      <c r="A18" s="399" t="s">
        <v>2023</v>
      </c>
      <c r="B18" s="399"/>
      <c r="C18" s="399"/>
      <c r="D18" s="399"/>
      <c r="E18" s="399"/>
      <c r="F18" s="399"/>
      <c r="G18" s="399"/>
      <c r="H18" s="399"/>
      <c r="I18" s="399"/>
      <c r="J18" s="399"/>
      <c r="K18" s="399"/>
      <c r="L18" s="399"/>
      <c r="M18" s="399"/>
      <c r="N18" s="399"/>
      <c r="O18" s="399"/>
      <c r="P18" s="399"/>
      <c r="Q18" s="399"/>
      <c r="R18" s="399"/>
      <c r="S18" s="399"/>
      <c r="T18" s="399"/>
      <c r="U18" s="399"/>
      <c r="V18" s="399"/>
      <c r="W18" s="399"/>
      <c r="X18" s="399"/>
      <c r="Y18" s="400"/>
      <c r="Z18" s="345"/>
      <c r="AA18" s="345"/>
      <c r="AB18" s="345"/>
      <c r="AC18" s="345"/>
      <c r="AD18" s="345"/>
      <c r="AE18" s="345"/>
      <c r="AF18" s="345"/>
      <c r="AG18" s="339" t="s">
        <v>44</v>
      </c>
      <c r="AH18" s="339"/>
      <c r="AI18" s="67"/>
      <c r="AJ18" s="67"/>
    </row>
    <row r="19" spans="1:47" ht="25.2" customHeight="1">
      <c r="A19" s="404" t="s">
        <v>2024</v>
      </c>
      <c r="B19" s="404"/>
      <c r="C19" s="404"/>
      <c r="D19" s="404"/>
      <c r="E19" s="404"/>
      <c r="F19" s="404"/>
      <c r="G19" s="404"/>
      <c r="H19" s="404"/>
      <c r="I19" s="404"/>
      <c r="J19" s="404"/>
      <c r="K19" s="404"/>
      <c r="L19" s="404"/>
      <c r="M19" s="404"/>
      <c r="N19" s="404"/>
      <c r="O19" s="404"/>
      <c r="P19" s="404"/>
      <c r="Q19" s="404"/>
      <c r="R19" s="404"/>
      <c r="S19" s="404"/>
      <c r="T19" s="404"/>
      <c r="U19" s="404"/>
      <c r="V19" s="404"/>
      <c r="W19" s="404"/>
      <c r="X19" s="404"/>
      <c r="Y19" s="404"/>
      <c r="Z19" s="394">
        <f>SUM(Z20:AF22)</f>
        <v>0</v>
      </c>
      <c r="AA19" s="394"/>
      <c r="AB19" s="394"/>
      <c r="AC19" s="394"/>
      <c r="AD19" s="394"/>
      <c r="AE19" s="394"/>
      <c r="AF19" s="394"/>
      <c r="AG19" s="339" t="s">
        <v>44</v>
      </c>
      <c r="AH19" s="339"/>
      <c r="AI19" s="77"/>
      <c r="AJ19" s="77"/>
      <c r="AK19" s="33"/>
      <c r="AL19" s="33"/>
      <c r="AT19" s="31"/>
    </row>
    <row r="20" spans="1:47" ht="19.5" customHeight="1">
      <c r="A20" s="119"/>
      <c r="B20" s="209"/>
      <c r="C20" s="209"/>
      <c r="D20" s="209"/>
      <c r="E20" s="209"/>
      <c r="F20" s="209"/>
      <c r="G20" s="209"/>
      <c r="H20" s="209"/>
      <c r="I20" s="209"/>
      <c r="J20" s="209"/>
      <c r="K20" s="209"/>
      <c r="L20" s="395" t="s">
        <v>45</v>
      </c>
      <c r="M20" s="395"/>
      <c r="N20" s="395"/>
      <c r="O20" s="395"/>
      <c r="P20" s="395"/>
      <c r="Q20" s="395"/>
      <c r="R20" s="395"/>
      <c r="S20" s="395"/>
      <c r="T20" s="395"/>
      <c r="U20" s="395"/>
      <c r="V20" s="395"/>
      <c r="W20" s="395"/>
      <c r="X20" s="395"/>
      <c r="Y20" s="342"/>
      <c r="Z20" s="345"/>
      <c r="AA20" s="403"/>
      <c r="AB20" s="403"/>
      <c r="AC20" s="403"/>
      <c r="AD20" s="403"/>
      <c r="AE20" s="403"/>
      <c r="AF20" s="403"/>
      <c r="AG20" s="339" t="s">
        <v>44</v>
      </c>
      <c r="AH20" s="339"/>
      <c r="AI20" s="77"/>
      <c r="AJ20" s="77"/>
      <c r="AK20" s="33"/>
      <c r="AL20" s="33"/>
      <c r="AO20" s="16"/>
      <c r="AP20" s="112"/>
      <c r="AT20" s="31"/>
    </row>
    <row r="21" spans="1:47" ht="19.5" customHeight="1">
      <c r="A21" s="119"/>
      <c r="B21" s="209"/>
      <c r="C21" s="209"/>
      <c r="D21" s="209"/>
      <c r="E21" s="209"/>
      <c r="F21" s="209"/>
      <c r="G21" s="209"/>
      <c r="H21" s="209"/>
      <c r="I21" s="209"/>
      <c r="J21" s="209"/>
      <c r="K21" s="209"/>
      <c r="L21" s="342" t="s">
        <v>46</v>
      </c>
      <c r="M21" s="342"/>
      <c r="N21" s="342"/>
      <c r="O21" s="342"/>
      <c r="P21" s="342"/>
      <c r="Q21" s="342"/>
      <c r="R21" s="342"/>
      <c r="S21" s="342"/>
      <c r="T21" s="342"/>
      <c r="U21" s="342"/>
      <c r="V21" s="342"/>
      <c r="W21" s="342"/>
      <c r="X21" s="342"/>
      <c r="Y21" s="342"/>
      <c r="Z21" s="345"/>
      <c r="AA21" s="345"/>
      <c r="AB21" s="345"/>
      <c r="AC21" s="345"/>
      <c r="AD21" s="345"/>
      <c r="AE21" s="345"/>
      <c r="AF21" s="345"/>
      <c r="AG21" s="339" t="s">
        <v>44</v>
      </c>
      <c r="AH21" s="339"/>
      <c r="AI21" s="77"/>
      <c r="AJ21" s="77"/>
      <c r="AK21" s="33"/>
      <c r="AL21" s="33"/>
      <c r="AT21" s="31"/>
    </row>
    <row r="22" spans="1:47" ht="19.5" customHeight="1">
      <c r="A22" s="120"/>
      <c r="B22" s="78"/>
      <c r="C22" s="78"/>
      <c r="D22" s="78"/>
      <c r="E22" s="78"/>
      <c r="F22" s="78"/>
      <c r="G22" s="78"/>
      <c r="H22" s="78"/>
      <c r="I22" s="78"/>
      <c r="J22" s="78"/>
      <c r="K22" s="78"/>
      <c r="L22" s="350" t="s">
        <v>47</v>
      </c>
      <c r="M22" s="350"/>
      <c r="N22" s="350"/>
      <c r="O22" s="350"/>
      <c r="P22" s="350"/>
      <c r="Q22" s="350"/>
      <c r="R22" s="350"/>
      <c r="S22" s="350"/>
      <c r="T22" s="350"/>
      <c r="U22" s="350"/>
      <c r="V22" s="350"/>
      <c r="W22" s="350"/>
      <c r="X22" s="350"/>
      <c r="Y22" s="350"/>
      <c r="Z22" s="345"/>
      <c r="AA22" s="345"/>
      <c r="AB22" s="345"/>
      <c r="AC22" s="345"/>
      <c r="AD22" s="345"/>
      <c r="AE22" s="345"/>
      <c r="AF22" s="345"/>
      <c r="AG22" s="339" t="s">
        <v>44</v>
      </c>
      <c r="AH22" s="339"/>
      <c r="AI22" s="77"/>
      <c r="AJ22" s="77"/>
      <c r="AK22" s="33"/>
      <c r="AL22" s="33"/>
      <c r="AT22" s="31"/>
    </row>
    <row r="23" spans="1:47" ht="16.95" customHeight="1" thickBot="1">
      <c r="A23" s="103" t="s">
        <v>1862</v>
      </c>
      <c r="B23" s="79"/>
      <c r="C23" s="114"/>
      <c r="D23" s="114"/>
      <c r="E23" s="114"/>
      <c r="F23" s="114"/>
      <c r="G23" s="114"/>
      <c r="H23" s="114"/>
      <c r="I23" s="114"/>
      <c r="J23" s="114"/>
      <c r="K23" s="114"/>
      <c r="L23" s="114"/>
      <c r="M23" s="114"/>
      <c r="N23" s="114"/>
      <c r="O23" s="114"/>
      <c r="P23" s="114"/>
      <c r="Q23" s="114"/>
      <c r="R23" s="114"/>
      <c r="S23" s="114"/>
      <c r="T23" s="114"/>
      <c r="U23" s="114"/>
      <c r="V23" s="114"/>
      <c r="W23" s="114"/>
      <c r="X23" s="114"/>
      <c r="Y23" s="114"/>
      <c r="Z23" s="64"/>
      <c r="AA23" s="114"/>
      <c r="AB23" s="114"/>
      <c r="AC23" s="114"/>
      <c r="AD23" s="114"/>
      <c r="AE23" s="114"/>
      <c r="AF23" s="114"/>
      <c r="AG23" s="114"/>
      <c r="AH23" s="114"/>
      <c r="AI23" s="114"/>
      <c r="AJ23" s="77"/>
      <c r="AK23" s="33"/>
      <c r="AL23" s="33"/>
      <c r="AT23" s="31"/>
    </row>
    <row r="24" spans="1:47" ht="19.5" customHeight="1" thickBot="1">
      <c r="A24" s="365" t="s">
        <v>48</v>
      </c>
      <c r="B24" s="365"/>
      <c r="C24" s="365"/>
      <c r="D24" s="365"/>
      <c r="E24" s="365"/>
      <c r="F24" s="365"/>
      <c r="G24" s="365"/>
      <c r="H24" s="365"/>
      <c r="I24" s="365"/>
      <c r="J24" s="365"/>
      <c r="K24" s="365"/>
      <c r="L24" s="365"/>
      <c r="M24" s="366"/>
      <c r="N24" s="366"/>
      <c r="O24" s="366"/>
      <c r="P24" s="366"/>
      <c r="Q24" s="366"/>
      <c r="R24" s="366"/>
      <c r="S24" s="366"/>
      <c r="T24" s="366"/>
      <c r="U24" s="366"/>
      <c r="V24" s="366"/>
      <c r="W24" s="366"/>
      <c r="X24" s="366"/>
      <c r="Y24" s="366"/>
      <c r="Z24" s="366"/>
      <c r="AA24" s="366"/>
      <c r="AB24" s="366"/>
      <c r="AC24" s="366"/>
      <c r="AD24" s="366"/>
      <c r="AE24" s="366"/>
      <c r="AF24" s="366"/>
      <c r="AG24" s="366"/>
      <c r="AH24" s="366"/>
      <c r="AI24" s="370" t="str">
        <f>IF(G7="", "", IF(AND(Z22&gt;0, A25=""), "×", "○"))</f>
        <v/>
      </c>
      <c r="AJ24" s="77"/>
      <c r="AK24" s="33"/>
      <c r="AL24" s="33"/>
      <c r="AT24" s="31"/>
    </row>
    <row r="25" spans="1:47" ht="31.2" customHeight="1" thickBot="1">
      <c r="A25" s="341"/>
      <c r="B25" s="341"/>
      <c r="C25" s="341"/>
      <c r="D25" s="341"/>
      <c r="E25" s="341"/>
      <c r="F25" s="341"/>
      <c r="G25" s="341"/>
      <c r="H25" s="341"/>
      <c r="I25" s="341"/>
      <c r="J25" s="341"/>
      <c r="K25" s="341"/>
      <c r="L25" s="341"/>
      <c r="M25" s="341"/>
      <c r="N25" s="341"/>
      <c r="O25" s="341"/>
      <c r="P25" s="341"/>
      <c r="Q25" s="341"/>
      <c r="R25" s="341"/>
      <c r="S25" s="341"/>
      <c r="T25" s="341"/>
      <c r="U25" s="341"/>
      <c r="V25" s="341"/>
      <c r="W25" s="341"/>
      <c r="X25" s="341"/>
      <c r="Y25" s="341"/>
      <c r="Z25" s="341"/>
      <c r="AA25" s="341"/>
      <c r="AB25" s="341"/>
      <c r="AC25" s="341"/>
      <c r="AD25" s="341"/>
      <c r="AE25" s="341"/>
      <c r="AF25" s="341"/>
      <c r="AG25" s="341"/>
      <c r="AH25" s="341"/>
      <c r="AI25" s="371"/>
      <c r="AJ25" s="121"/>
      <c r="AK25" s="374" t="s">
        <v>49</v>
      </c>
      <c r="AL25" s="375"/>
      <c r="AM25" s="375"/>
      <c r="AN25" s="375"/>
      <c r="AO25" s="375"/>
      <c r="AP25" s="375"/>
      <c r="AQ25" s="375"/>
      <c r="AR25" s="375"/>
      <c r="AS25" s="375"/>
      <c r="AT25" s="375"/>
      <c r="AU25" s="376"/>
    </row>
    <row r="26" spans="1:47" s="1" customFormat="1" ht="122.4" customHeight="1">
      <c r="A26" s="346" t="s">
        <v>2025</v>
      </c>
      <c r="B26" s="346"/>
      <c r="C26" s="346"/>
      <c r="D26" s="346"/>
      <c r="E26" s="346"/>
      <c r="F26" s="346"/>
      <c r="G26" s="346"/>
      <c r="H26" s="346"/>
      <c r="I26" s="346"/>
      <c r="J26" s="346"/>
      <c r="K26" s="346"/>
      <c r="L26" s="346"/>
      <c r="M26" s="346"/>
      <c r="N26" s="346"/>
      <c r="O26" s="346"/>
      <c r="P26" s="346"/>
      <c r="Q26" s="346"/>
      <c r="R26" s="346"/>
      <c r="S26" s="346"/>
      <c r="T26" s="346"/>
      <c r="U26" s="346"/>
      <c r="V26" s="346"/>
      <c r="W26" s="346"/>
      <c r="X26" s="346"/>
      <c r="Y26" s="346"/>
      <c r="Z26" s="346"/>
      <c r="AA26" s="346"/>
      <c r="AB26" s="346"/>
      <c r="AC26" s="346"/>
      <c r="AD26" s="346"/>
      <c r="AE26" s="346"/>
      <c r="AF26" s="346"/>
      <c r="AG26" s="346"/>
      <c r="AH26" s="346"/>
      <c r="AI26" s="346"/>
      <c r="AJ26" s="73"/>
      <c r="AM26" s="75"/>
      <c r="AT26" s="30"/>
    </row>
    <row r="27" spans="1:47" s="1" customFormat="1" ht="7.5" customHeight="1">
      <c r="A27" s="80"/>
      <c r="B27" s="79"/>
      <c r="C27" s="79"/>
      <c r="D27" s="79"/>
      <c r="E27" s="79"/>
      <c r="F27" s="79"/>
      <c r="G27" s="79"/>
      <c r="H27" s="79"/>
      <c r="I27" s="79"/>
      <c r="J27" s="79"/>
      <c r="K27" s="79"/>
      <c r="L27" s="79"/>
      <c r="M27" s="79"/>
      <c r="N27" s="79"/>
      <c r="O27" s="79"/>
      <c r="P27" s="79"/>
      <c r="Q27" s="79"/>
      <c r="R27" s="79"/>
      <c r="S27" s="79"/>
      <c r="T27" s="79"/>
      <c r="U27" s="79"/>
      <c r="V27" s="79"/>
      <c r="W27" s="79"/>
      <c r="X27" s="79"/>
      <c r="Y27" s="79"/>
      <c r="Z27" s="79"/>
      <c r="AA27" s="79"/>
      <c r="AB27" s="79"/>
      <c r="AC27" s="79"/>
      <c r="AD27" s="79"/>
      <c r="AE27" s="79"/>
      <c r="AF27" s="79"/>
      <c r="AG27" s="79"/>
      <c r="AH27" s="79"/>
      <c r="AI27" s="79"/>
      <c r="AJ27" s="81"/>
    </row>
    <row r="28" spans="1:47" ht="15" customHeight="1" thickBot="1">
      <c r="A28" s="347" t="s">
        <v>1864</v>
      </c>
      <c r="B28" s="347"/>
      <c r="C28" s="347"/>
      <c r="D28" s="347"/>
      <c r="E28" s="347"/>
      <c r="F28" s="347"/>
      <c r="G28" s="347"/>
      <c r="H28" s="347"/>
      <c r="I28" s="347"/>
      <c r="J28" s="347"/>
      <c r="K28" s="347"/>
      <c r="L28" s="347"/>
      <c r="M28" s="347"/>
      <c r="N28" s="347"/>
      <c r="O28" s="347"/>
      <c r="P28" s="347"/>
      <c r="Q28" s="347"/>
      <c r="R28" s="347"/>
      <c r="S28" s="347"/>
      <c r="T28" s="347"/>
      <c r="U28" s="347"/>
      <c r="V28" s="347"/>
      <c r="W28" s="347"/>
      <c r="X28" s="347"/>
      <c r="Y28" s="347"/>
      <c r="Z28" s="347"/>
      <c r="AA28" s="347"/>
      <c r="AB28" s="347"/>
      <c r="AC28" s="347"/>
      <c r="AD28" s="347"/>
      <c r="AE28" s="347"/>
      <c r="AF28" s="347"/>
      <c r="AG28" s="347"/>
      <c r="AH28" s="347"/>
      <c r="AI28" s="347"/>
      <c r="AJ28" s="347"/>
    </row>
    <row r="29" spans="1:47" ht="25.8" customHeight="1" thickBot="1">
      <c r="A29" s="113"/>
      <c r="B29" s="367" t="s">
        <v>1865</v>
      </c>
      <c r="C29" s="368"/>
      <c r="D29" s="368"/>
      <c r="E29" s="368"/>
      <c r="F29" s="368"/>
      <c r="G29" s="368"/>
      <c r="H29" s="368"/>
      <c r="I29" s="368"/>
      <c r="J29" s="368"/>
      <c r="K29" s="368"/>
      <c r="L29" s="368"/>
      <c r="M29" s="368"/>
      <c r="N29" s="368"/>
      <c r="O29" s="368"/>
      <c r="P29" s="368"/>
      <c r="Q29" s="368"/>
      <c r="R29" s="368"/>
      <c r="S29" s="368"/>
      <c r="T29" s="368"/>
      <c r="U29" s="368"/>
      <c r="V29" s="368"/>
      <c r="W29" s="368"/>
      <c r="X29" s="368"/>
      <c r="Y29" s="368"/>
      <c r="Z29" s="368"/>
      <c r="AA29" s="368"/>
      <c r="AB29" s="368"/>
      <c r="AC29" s="368"/>
      <c r="AD29" s="368"/>
      <c r="AE29" s="368"/>
      <c r="AF29" s="368"/>
      <c r="AG29" s="368"/>
      <c r="AH29" s="369"/>
      <c r="AI29" s="32" t="str">
        <f>IF(Z16=0,"",IF(A29="","×","○"))</f>
        <v/>
      </c>
      <c r="AJ29" s="156"/>
    </row>
    <row r="30" spans="1:47" ht="24" customHeight="1" thickBot="1">
      <c r="A30" s="113"/>
      <c r="B30" s="367" t="s">
        <v>1866</v>
      </c>
      <c r="C30" s="368"/>
      <c r="D30" s="368"/>
      <c r="E30" s="368"/>
      <c r="F30" s="368"/>
      <c r="G30" s="368"/>
      <c r="H30" s="368"/>
      <c r="I30" s="368"/>
      <c r="J30" s="368"/>
      <c r="K30" s="368"/>
      <c r="L30" s="368"/>
      <c r="M30" s="368"/>
      <c r="N30" s="368"/>
      <c r="O30" s="368"/>
      <c r="P30" s="368"/>
      <c r="Q30" s="368"/>
      <c r="R30" s="368"/>
      <c r="S30" s="368"/>
      <c r="T30" s="368"/>
      <c r="U30" s="368"/>
      <c r="V30" s="368"/>
      <c r="W30" s="368"/>
      <c r="X30" s="368"/>
      <c r="Y30" s="368"/>
      <c r="Z30" s="368"/>
      <c r="AA30" s="368"/>
      <c r="AB30" s="368"/>
      <c r="AC30" s="368"/>
      <c r="AD30" s="368"/>
      <c r="AE30" s="368"/>
      <c r="AF30" s="368"/>
      <c r="AG30" s="368"/>
      <c r="AH30" s="369"/>
      <c r="AI30" s="32" t="str">
        <f>IF(Z16=0,"",IF(A30="","×","○"))</f>
        <v/>
      </c>
      <c r="AJ30" s="156"/>
    </row>
    <row r="31" spans="1:47" ht="23.4" customHeight="1" thickBot="1">
      <c r="A31" s="113"/>
      <c r="B31" s="367" t="s">
        <v>1867</v>
      </c>
      <c r="C31" s="368"/>
      <c r="D31" s="368"/>
      <c r="E31" s="368"/>
      <c r="F31" s="368"/>
      <c r="G31" s="368"/>
      <c r="H31" s="368"/>
      <c r="I31" s="368"/>
      <c r="J31" s="368"/>
      <c r="K31" s="368"/>
      <c r="L31" s="368"/>
      <c r="M31" s="368"/>
      <c r="N31" s="368"/>
      <c r="O31" s="368"/>
      <c r="P31" s="368"/>
      <c r="Q31" s="368"/>
      <c r="R31" s="368"/>
      <c r="S31" s="368"/>
      <c r="T31" s="368"/>
      <c r="U31" s="368"/>
      <c r="V31" s="368"/>
      <c r="W31" s="368"/>
      <c r="X31" s="368"/>
      <c r="Y31" s="368"/>
      <c r="Z31" s="368"/>
      <c r="AA31" s="368"/>
      <c r="AB31" s="368"/>
      <c r="AC31" s="368"/>
      <c r="AD31" s="368"/>
      <c r="AE31" s="368"/>
      <c r="AF31" s="368"/>
      <c r="AG31" s="368"/>
      <c r="AH31" s="369"/>
      <c r="AI31" s="32" t="str">
        <f>IF(Z16=0,"",IF(A31="","×","○"))</f>
        <v/>
      </c>
      <c r="AJ31" s="156"/>
    </row>
    <row r="32" spans="1:47" ht="31.2" customHeight="1" thickBot="1">
      <c r="A32" s="113"/>
      <c r="B32" s="367" t="s">
        <v>2047</v>
      </c>
      <c r="C32" s="368"/>
      <c r="D32" s="368"/>
      <c r="E32" s="368"/>
      <c r="F32" s="368"/>
      <c r="G32" s="368"/>
      <c r="H32" s="368"/>
      <c r="I32" s="368"/>
      <c r="J32" s="368"/>
      <c r="K32" s="368"/>
      <c r="L32" s="368"/>
      <c r="M32" s="368"/>
      <c r="N32" s="368"/>
      <c r="O32" s="368"/>
      <c r="P32" s="368"/>
      <c r="Q32" s="368"/>
      <c r="R32" s="368"/>
      <c r="S32" s="368"/>
      <c r="T32" s="368"/>
      <c r="U32" s="368"/>
      <c r="V32" s="368"/>
      <c r="W32" s="368"/>
      <c r="X32" s="368"/>
      <c r="Y32" s="368"/>
      <c r="Z32" s="368"/>
      <c r="AA32" s="368"/>
      <c r="AB32" s="368"/>
      <c r="AC32" s="368"/>
      <c r="AD32" s="368"/>
      <c r="AE32" s="368"/>
      <c r="AF32" s="368"/>
      <c r="AG32" s="368"/>
      <c r="AH32" s="377"/>
      <c r="AI32" s="32" t="str">
        <f>IF(Z16=0,"",IF(A32="","×","○"))</f>
        <v/>
      </c>
      <c r="AJ32" s="221"/>
    </row>
    <row r="33" spans="1:47" ht="18.75" customHeight="1" thickBot="1">
      <c r="A33" s="113"/>
      <c r="B33" s="367" t="s">
        <v>2026</v>
      </c>
      <c r="C33" s="368"/>
      <c r="D33" s="368"/>
      <c r="E33" s="368"/>
      <c r="F33" s="368"/>
      <c r="G33" s="368"/>
      <c r="H33" s="368"/>
      <c r="I33" s="368"/>
      <c r="J33" s="368"/>
      <c r="K33" s="368"/>
      <c r="L33" s="368"/>
      <c r="M33" s="368"/>
      <c r="N33" s="368"/>
      <c r="O33" s="368"/>
      <c r="P33" s="368"/>
      <c r="Q33" s="368"/>
      <c r="R33" s="368"/>
      <c r="S33" s="368"/>
      <c r="T33" s="368"/>
      <c r="U33" s="368"/>
      <c r="V33" s="368"/>
      <c r="W33" s="368"/>
      <c r="X33" s="368"/>
      <c r="Y33" s="368"/>
      <c r="Z33" s="368"/>
      <c r="AA33" s="368"/>
      <c r="AB33" s="368"/>
      <c r="AC33" s="368"/>
      <c r="AD33" s="368"/>
      <c r="AE33" s="368"/>
      <c r="AF33" s="368"/>
      <c r="AG33" s="368"/>
      <c r="AH33" s="369"/>
      <c r="AI33" s="32" t="str">
        <f>IF(Z16=0,"",IF(A33="","×","○"))</f>
        <v/>
      </c>
    </row>
    <row r="34" spans="1:47" ht="36.6" customHeight="1">
      <c r="A34" s="346" t="s">
        <v>50</v>
      </c>
      <c r="B34" s="346"/>
      <c r="C34" s="346"/>
      <c r="D34" s="346"/>
      <c r="E34" s="346"/>
      <c r="F34" s="346"/>
      <c r="G34" s="346"/>
      <c r="H34" s="346"/>
      <c r="I34" s="346"/>
      <c r="J34" s="346"/>
      <c r="K34" s="346"/>
      <c r="L34" s="346"/>
      <c r="M34" s="346"/>
      <c r="N34" s="346"/>
      <c r="O34" s="346"/>
      <c r="P34" s="346"/>
      <c r="Q34" s="346"/>
      <c r="R34" s="346"/>
      <c r="S34" s="346"/>
      <c r="T34" s="346"/>
      <c r="U34" s="346"/>
      <c r="V34" s="346"/>
      <c r="W34" s="346"/>
      <c r="X34" s="346"/>
      <c r="Y34" s="346"/>
      <c r="Z34" s="346"/>
      <c r="AA34" s="346"/>
      <c r="AB34" s="346"/>
      <c r="AC34" s="346"/>
      <c r="AD34" s="346"/>
      <c r="AE34" s="346"/>
      <c r="AF34" s="346"/>
      <c r="AG34" s="346"/>
      <c r="AH34" s="346"/>
      <c r="AI34" s="346"/>
      <c r="AJ34" s="40"/>
    </row>
    <row r="35" spans="1:47" ht="15" customHeight="1">
      <c r="A35" s="82" t="s">
        <v>51</v>
      </c>
      <c r="B35" s="114"/>
      <c r="C35" s="114"/>
      <c r="D35" s="114"/>
      <c r="E35" s="114"/>
      <c r="F35" s="114"/>
      <c r="G35" s="114"/>
      <c r="H35" s="114"/>
      <c r="I35" s="114"/>
      <c r="J35" s="114"/>
      <c r="K35" s="114"/>
      <c r="L35" s="114"/>
      <c r="M35" s="114"/>
      <c r="N35" s="114"/>
      <c r="O35" s="114"/>
      <c r="P35" s="114"/>
      <c r="Q35" s="114"/>
      <c r="R35" s="114"/>
      <c r="S35" s="114"/>
      <c r="T35" s="114"/>
      <c r="U35" s="114"/>
      <c r="V35" s="114"/>
      <c r="W35" s="114"/>
      <c r="X35" s="114"/>
      <c r="Y35" s="114"/>
      <c r="Z35" s="114"/>
      <c r="AA35" s="114"/>
      <c r="AB35" s="114"/>
      <c r="AC35" s="114"/>
      <c r="AD35" s="114"/>
      <c r="AE35" s="114"/>
      <c r="AF35" s="114"/>
      <c r="AG35" s="114"/>
      <c r="AH35" s="114"/>
      <c r="AI35" s="114"/>
      <c r="AJ35" s="40"/>
    </row>
    <row r="36" spans="1:47" ht="19.95" customHeight="1">
      <c r="A36" s="372"/>
      <c r="B36" s="372"/>
      <c r="C36" s="372"/>
      <c r="D36" s="372"/>
      <c r="E36" s="372"/>
      <c r="F36" s="372"/>
      <c r="G36" s="372"/>
      <c r="H36" s="372"/>
      <c r="I36" s="372"/>
      <c r="J36" s="372"/>
      <c r="K36" s="372"/>
      <c r="L36" s="372"/>
      <c r="M36" s="372"/>
      <c r="N36" s="372"/>
      <c r="O36" s="372"/>
      <c r="P36" s="372"/>
      <c r="Q36" s="372"/>
      <c r="R36" s="372"/>
      <c r="S36" s="372"/>
      <c r="T36" s="372"/>
      <c r="U36" s="372"/>
      <c r="V36" s="372"/>
      <c r="W36" s="372"/>
      <c r="X36" s="372"/>
      <c r="Y36" s="372"/>
      <c r="Z36" s="372"/>
      <c r="AA36" s="372"/>
      <c r="AB36" s="372"/>
      <c r="AC36" s="372"/>
      <c r="AD36" s="372"/>
      <c r="AE36" s="372"/>
      <c r="AF36" s="372"/>
      <c r="AG36" s="372"/>
      <c r="AH36" s="372"/>
      <c r="AI36" s="373"/>
      <c r="AJ36" s="40"/>
    </row>
    <row r="37" spans="1:47" s="1" customFormat="1" ht="7.5" customHeight="1">
      <c r="A37" s="72"/>
      <c r="B37" s="75"/>
      <c r="C37" s="72"/>
      <c r="D37" s="72"/>
      <c r="E37" s="72"/>
      <c r="F37" s="72"/>
      <c r="G37" s="72"/>
      <c r="H37" s="72"/>
      <c r="I37" s="72"/>
      <c r="J37" s="72"/>
      <c r="K37" s="73"/>
      <c r="L37" s="73"/>
      <c r="M37" s="73"/>
      <c r="N37" s="73"/>
      <c r="O37" s="73"/>
      <c r="P37" s="73"/>
      <c r="Q37" s="73"/>
      <c r="R37" s="73"/>
      <c r="S37" s="83"/>
      <c r="T37" s="83"/>
      <c r="U37" s="83"/>
      <c r="V37" s="83"/>
      <c r="W37" s="83"/>
      <c r="X37" s="83"/>
      <c r="Y37" s="83"/>
      <c r="Z37" s="83"/>
      <c r="AA37" s="83"/>
      <c r="AB37" s="83"/>
      <c r="AC37" s="83"/>
      <c r="AD37" s="83"/>
      <c r="AE37" s="83"/>
      <c r="AF37" s="83"/>
      <c r="AG37" s="84"/>
      <c r="AH37" s="84"/>
      <c r="AI37" s="85"/>
      <c r="AJ37" s="85"/>
      <c r="AT37" s="30"/>
    </row>
    <row r="38" spans="1:47" ht="18.75" customHeight="1" thickBot="1">
      <c r="A38" s="347" t="s">
        <v>52</v>
      </c>
      <c r="B38" s="347"/>
      <c r="C38" s="347"/>
      <c r="D38" s="347"/>
      <c r="E38" s="347"/>
      <c r="F38" s="347"/>
      <c r="G38" s="347"/>
      <c r="H38" s="347"/>
      <c r="I38" s="347"/>
      <c r="J38" s="347"/>
      <c r="K38" s="347"/>
      <c r="L38" s="347"/>
      <c r="M38" s="347"/>
      <c r="N38" s="347"/>
      <c r="O38" s="347"/>
      <c r="P38" s="347"/>
      <c r="Q38" s="347"/>
      <c r="R38" s="347"/>
      <c r="S38" s="347"/>
      <c r="T38" s="347"/>
      <c r="U38" s="347"/>
      <c r="V38" s="347"/>
      <c r="W38" s="347"/>
      <c r="X38" s="347"/>
      <c r="Y38" s="347"/>
      <c r="Z38" s="347"/>
      <c r="AA38" s="347"/>
      <c r="AB38" s="347"/>
      <c r="AC38" s="347"/>
      <c r="AD38" s="347"/>
      <c r="AE38" s="347"/>
      <c r="AF38" s="347"/>
      <c r="AG38" s="347"/>
      <c r="AH38" s="347"/>
      <c r="AI38" s="347"/>
      <c r="AJ38" s="347"/>
    </row>
    <row r="39" spans="1:47" ht="29.4" customHeight="1" thickBot="1">
      <c r="A39" s="113"/>
      <c r="B39" s="349" t="s">
        <v>2051</v>
      </c>
      <c r="C39" s="337"/>
      <c r="D39" s="337"/>
      <c r="E39" s="337"/>
      <c r="F39" s="337"/>
      <c r="G39" s="337"/>
      <c r="H39" s="337"/>
      <c r="I39" s="337"/>
      <c r="J39" s="337"/>
      <c r="K39" s="337"/>
      <c r="L39" s="337"/>
      <c r="M39" s="337"/>
      <c r="N39" s="337"/>
      <c r="O39" s="337"/>
      <c r="P39" s="337"/>
      <c r="Q39" s="337"/>
      <c r="R39" s="337"/>
      <c r="S39" s="337"/>
      <c r="T39" s="337"/>
      <c r="U39" s="337"/>
      <c r="V39" s="337"/>
      <c r="W39" s="337"/>
      <c r="X39" s="337"/>
      <c r="Y39" s="337"/>
      <c r="Z39" s="337"/>
      <c r="AA39" s="337"/>
      <c r="AB39" s="337"/>
      <c r="AC39" s="337"/>
      <c r="AD39" s="337"/>
      <c r="AE39" s="337"/>
      <c r="AF39" s="337"/>
      <c r="AG39" s="337"/>
      <c r="AH39" s="338"/>
      <c r="AI39" s="32" t="str">
        <f>IF(Z16=0,"",IF(A39="","×","○"))</f>
        <v/>
      </c>
    </row>
    <row r="40" spans="1:47" s="1" customFormat="1" ht="7.5" customHeight="1" thickBot="1">
      <c r="A40" s="72"/>
      <c r="B40" s="75"/>
      <c r="C40" s="72"/>
      <c r="D40" s="72"/>
      <c r="E40" s="72"/>
      <c r="F40" s="72"/>
      <c r="G40" s="72"/>
      <c r="H40" s="72"/>
      <c r="I40" s="72"/>
      <c r="J40" s="72"/>
      <c r="K40" s="73"/>
      <c r="L40" s="73"/>
      <c r="M40" s="73"/>
      <c r="N40" s="73"/>
      <c r="O40" s="73"/>
      <c r="P40" s="73"/>
      <c r="Q40" s="73"/>
      <c r="R40" s="73"/>
      <c r="S40" s="83"/>
      <c r="T40" s="83"/>
      <c r="U40" s="83"/>
      <c r="V40" s="83"/>
      <c r="W40" s="83"/>
      <c r="X40" s="83"/>
      <c r="Y40" s="83"/>
      <c r="Z40" s="83"/>
      <c r="AA40" s="83"/>
      <c r="AB40" s="83"/>
      <c r="AC40" s="83"/>
      <c r="AD40" s="83"/>
      <c r="AE40" s="83"/>
      <c r="AF40" s="83"/>
      <c r="AG40" s="84"/>
      <c r="AH40" s="84"/>
      <c r="AI40" s="85"/>
      <c r="AJ40" s="85"/>
      <c r="AT40" s="30"/>
    </row>
    <row r="41" spans="1:47" ht="18.75" customHeight="1" thickBot="1">
      <c r="A41" s="418" t="s">
        <v>53</v>
      </c>
      <c r="B41" s="418"/>
      <c r="C41" s="418"/>
      <c r="D41" s="418"/>
      <c r="E41" s="418"/>
      <c r="F41" s="418"/>
      <c r="G41" s="418"/>
      <c r="H41" s="418"/>
      <c r="I41" s="418"/>
      <c r="J41" s="418"/>
      <c r="K41" s="418"/>
      <c r="L41" s="418"/>
      <c r="M41" s="418"/>
      <c r="N41" s="418"/>
      <c r="O41" s="418"/>
      <c r="P41" s="418"/>
      <c r="Q41" s="418"/>
      <c r="R41" s="418"/>
      <c r="S41" s="418"/>
      <c r="T41" s="418"/>
      <c r="U41" s="418"/>
      <c r="V41" s="418"/>
      <c r="W41" s="418"/>
      <c r="X41" s="418"/>
      <c r="Y41" s="418"/>
      <c r="Z41" s="418"/>
      <c r="AA41" s="418"/>
      <c r="AB41" s="418"/>
      <c r="AC41" s="418"/>
      <c r="AD41" s="418"/>
      <c r="AE41" s="418"/>
      <c r="AF41" s="418"/>
      <c r="AG41" s="418"/>
      <c r="AH41" s="418"/>
      <c r="AI41" s="32" t="str">
        <f>IF(G7="", "", IF(AND(B43="✓",AND(G45&lt;&gt;"",J45&lt;&gt;"",Q45&lt;&gt;"",S46&lt;&gt;"",Z46&lt;&gt;"")),"○","×"))</f>
        <v/>
      </c>
      <c r="AJ41" s="86"/>
      <c r="AK41" s="364" t="s">
        <v>54</v>
      </c>
      <c r="AL41" s="364"/>
      <c r="AM41" s="364"/>
      <c r="AN41" s="364"/>
      <c r="AO41" s="364"/>
      <c r="AP41" s="364"/>
      <c r="AQ41" s="364"/>
      <c r="AR41" s="364"/>
      <c r="AS41" s="364"/>
      <c r="AT41" s="364"/>
      <c r="AU41" s="364"/>
    </row>
    <row r="42" spans="1:47" ht="6.75" customHeight="1" thickBot="1">
      <c r="A42" s="34"/>
      <c r="B42" s="35"/>
      <c r="C42" s="35"/>
      <c r="D42" s="35"/>
      <c r="E42" s="35"/>
      <c r="F42" s="35"/>
      <c r="G42" s="35"/>
      <c r="H42" s="35"/>
      <c r="I42" s="35"/>
      <c r="J42" s="35"/>
      <c r="K42" s="35"/>
      <c r="L42" s="35"/>
      <c r="M42" s="35"/>
      <c r="N42" s="35"/>
      <c r="O42" s="35"/>
      <c r="P42" s="35"/>
      <c r="Q42" s="35"/>
      <c r="R42" s="35"/>
      <c r="S42" s="35"/>
      <c r="T42" s="35"/>
      <c r="U42" s="35"/>
      <c r="V42" s="35"/>
      <c r="W42" s="35"/>
      <c r="X42" s="35"/>
      <c r="Y42" s="35"/>
      <c r="Z42" s="35"/>
      <c r="AA42" s="35"/>
      <c r="AB42" s="35"/>
      <c r="AC42" s="35"/>
      <c r="AD42" s="35"/>
      <c r="AE42" s="35"/>
      <c r="AF42" s="35"/>
      <c r="AG42" s="35"/>
      <c r="AH42" s="35"/>
      <c r="AI42" s="36"/>
      <c r="AJ42" s="67"/>
      <c r="AT42" s="31"/>
    </row>
    <row r="43" spans="1:47" ht="29.4" customHeight="1" thickBot="1">
      <c r="A43" s="37" t="s">
        <v>55</v>
      </c>
      <c r="B43" s="113"/>
      <c r="C43" s="38"/>
      <c r="D43" s="426" t="s">
        <v>56</v>
      </c>
      <c r="E43" s="426"/>
      <c r="F43" s="426"/>
      <c r="G43" s="426"/>
      <c r="H43" s="426"/>
      <c r="I43" s="426"/>
      <c r="J43" s="426"/>
      <c r="K43" s="426"/>
      <c r="L43" s="426"/>
      <c r="M43" s="426"/>
      <c r="N43" s="426"/>
      <c r="O43" s="426"/>
      <c r="P43" s="426"/>
      <c r="Q43" s="426"/>
      <c r="R43" s="426"/>
      <c r="S43" s="426"/>
      <c r="T43" s="426"/>
      <c r="U43" s="426"/>
      <c r="V43" s="426"/>
      <c r="W43" s="426"/>
      <c r="X43" s="426"/>
      <c r="Y43" s="426"/>
      <c r="Z43" s="426"/>
      <c r="AA43" s="426"/>
      <c r="AB43" s="426"/>
      <c r="AC43" s="426"/>
      <c r="AD43" s="426"/>
      <c r="AE43" s="426"/>
      <c r="AF43" s="426"/>
      <c r="AG43" s="426"/>
      <c r="AH43" s="426"/>
      <c r="AI43" s="39"/>
      <c r="AJ43" s="38"/>
    </row>
    <row r="44" spans="1:47" ht="7.5" customHeight="1" thickBot="1">
      <c r="A44" s="37"/>
      <c r="B44" s="40"/>
      <c r="C44" s="38"/>
      <c r="D44" s="38"/>
      <c r="E44" s="38"/>
      <c r="F44" s="38"/>
      <c r="G44" s="38"/>
      <c r="H44" s="38"/>
      <c r="I44" s="38"/>
      <c r="J44" s="38"/>
      <c r="K44" s="38"/>
      <c r="L44" s="38"/>
      <c r="M44" s="38"/>
      <c r="N44" s="38"/>
      <c r="O44" s="38"/>
      <c r="P44" s="38"/>
      <c r="Q44" s="38"/>
      <c r="R44" s="38"/>
      <c r="S44" s="38"/>
      <c r="T44" s="38"/>
      <c r="U44" s="38"/>
      <c r="V44" s="38"/>
      <c r="W44" s="38"/>
      <c r="X44" s="38"/>
      <c r="Y44" s="38"/>
      <c r="Z44" s="38"/>
      <c r="AA44" s="38"/>
      <c r="AB44" s="38"/>
      <c r="AC44" s="38"/>
      <c r="AD44" s="38"/>
      <c r="AE44" s="38"/>
      <c r="AF44" s="38"/>
      <c r="AG44" s="38"/>
      <c r="AH44" s="38"/>
      <c r="AI44" s="39"/>
      <c r="AJ44" s="38"/>
    </row>
    <row r="45" spans="1:47" s="45" customFormat="1" ht="13.95" customHeight="1" thickBot="1">
      <c r="A45" s="41"/>
      <c r="B45" s="42" t="s">
        <v>57</v>
      </c>
      <c r="C45" s="42"/>
      <c r="D45" s="362">
        <v>8</v>
      </c>
      <c r="E45" s="362"/>
      <c r="F45" s="42" t="s">
        <v>58</v>
      </c>
      <c r="G45" s="360"/>
      <c r="H45" s="361"/>
      <c r="I45" s="42" t="s">
        <v>59</v>
      </c>
      <c r="J45" s="360"/>
      <c r="K45" s="361"/>
      <c r="L45" s="42" t="s">
        <v>60</v>
      </c>
      <c r="M45" s="43"/>
      <c r="N45" s="362" t="s">
        <v>7</v>
      </c>
      <c r="O45" s="362"/>
      <c r="P45" s="362"/>
      <c r="Q45" s="363" t="str">
        <f>IF(基本情報入力シート!M23="","", 基本情報入力シート!M23)</f>
        <v/>
      </c>
      <c r="R45" s="363"/>
      <c r="S45" s="363"/>
      <c r="T45" s="363"/>
      <c r="U45" s="363"/>
      <c r="V45" s="363"/>
      <c r="W45" s="363"/>
      <c r="X45" s="363"/>
      <c r="Y45" s="363"/>
      <c r="Z45" s="363"/>
      <c r="AA45" s="363"/>
      <c r="AB45" s="363"/>
      <c r="AC45" s="363"/>
      <c r="AD45" s="363"/>
      <c r="AE45" s="363"/>
      <c r="AF45" s="363"/>
      <c r="AG45" s="363"/>
      <c r="AH45" s="363"/>
      <c r="AI45" s="44"/>
      <c r="AJ45" s="87"/>
    </row>
    <row r="46" spans="1:47" s="45" customFormat="1" ht="15.6" customHeight="1">
      <c r="A46" s="41"/>
      <c r="B46" s="46"/>
      <c r="C46" s="42"/>
      <c r="D46" s="42"/>
      <c r="E46" s="42"/>
      <c r="F46" s="42"/>
      <c r="G46" s="42"/>
      <c r="H46" s="42"/>
      <c r="I46" s="42"/>
      <c r="J46" s="42"/>
      <c r="K46" s="42"/>
      <c r="L46" s="42"/>
      <c r="M46" s="42"/>
      <c r="N46" s="348" t="s">
        <v>61</v>
      </c>
      <c r="O46" s="348"/>
      <c r="P46" s="348"/>
      <c r="Q46" s="419" t="s">
        <v>16</v>
      </c>
      <c r="R46" s="419"/>
      <c r="S46" s="344" t="str">
        <f>IF(基本情報入力シート!M27="", "", 基本情報入力シート!M27)</f>
        <v/>
      </c>
      <c r="T46" s="344"/>
      <c r="U46" s="344"/>
      <c r="V46" s="344"/>
      <c r="W46" s="344"/>
      <c r="X46" s="343" t="s">
        <v>17</v>
      </c>
      <c r="Y46" s="343"/>
      <c r="Z46" s="344" t="str">
        <f>IF(基本情報入力シート!M28="", "", 基本情報入力シート!M28)</f>
        <v/>
      </c>
      <c r="AA46" s="344"/>
      <c r="AB46" s="344"/>
      <c r="AC46" s="344"/>
      <c r="AD46" s="344"/>
      <c r="AE46" s="344"/>
      <c r="AF46" s="344"/>
      <c r="AG46" s="344"/>
      <c r="AH46" s="344"/>
      <c r="AI46" s="47"/>
      <c r="AJ46" s="87"/>
    </row>
    <row r="47" spans="1:47" ht="7.5" customHeight="1" thickBot="1">
      <c r="A47" s="48"/>
      <c r="B47" s="49"/>
      <c r="C47" s="50"/>
      <c r="D47" s="50"/>
      <c r="E47" s="50"/>
      <c r="F47" s="50"/>
      <c r="G47" s="50"/>
      <c r="H47" s="50"/>
      <c r="I47" s="50"/>
      <c r="J47" s="50"/>
      <c r="K47" s="50"/>
      <c r="L47" s="50"/>
      <c r="M47" s="50"/>
      <c r="N47" s="50"/>
      <c r="O47" s="50"/>
      <c r="P47" s="50"/>
      <c r="Q47" s="50"/>
      <c r="R47" s="50"/>
      <c r="S47" s="50"/>
      <c r="T47" s="50"/>
      <c r="U47" s="50"/>
      <c r="V47" s="50"/>
      <c r="W47" s="50"/>
      <c r="X47" s="50"/>
      <c r="Y47" s="50"/>
      <c r="Z47" s="50"/>
      <c r="AA47" s="50"/>
      <c r="AB47" s="50"/>
      <c r="AC47" s="50"/>
      <c r="AD47" s="50"/>
      <c r="AE47" s="50"/>
      <c r="AF47" s="50"/>
      <c r="AG47" s="50"/>
      <c r="AH47" s="50"/>
      <c r="AI47" s="51"/>
      <c r="AJ47" s="67"/>
    </row>
    <row r="48" spans="1:47" ht="34.200000000000003" customHeight="1">
      <c r="A48" s="340" t="s">
        <v>62</v>
      </c>
      <c r="B48" s="340"/>
      <c r="C48" s="340"/>
      <c r="D48" s="340"/>
      <c r="E48" s="340"/>
      <c r="F48" s="340"/>
      <c r="G48" s="340"/>
      <c r="H48" s="340"/>
      <c r="I48" s="340"/>
      <c r="J48" s="340"/>
      <c r="K48" s="340"/>
      <c r="L48" s="340"/>
      <c r="M48" s="340"/>
      <c r="N48" s="340"/>
      <c r="O48" s="340"/>
      <c r="P48" s="340"/>
      <c r="Q48" s="340"/>
      <c r="R48" s="340"/>
      <c r="S48" s="340"/>
      <c r="T48" s="340"/>
      <c r="U48" s="340"/>
      <c r="V48" s="340"/>
      <c r="W48" s="340"/>
      <c r="X48" s="340"/>
      <c r="Y48" s="340"/>
      <c r="Z48" s="340"/>
      <c r="AA48" s="340"/>
      <c r="AB48" s="340"/>
      <c r="AC48" s="340"/>
      <c r="AD48" s="340"/>
      <c r="AE48" s="340"/>
      <c r="AF48" s="340"/>
      <c r="AG48" s="340"/>
      <c r="AH48" s="340"/>
      <c r="AI48" s="340"/>
      <c r="AJ48" s="88"/>
    </row>
    <row r="49" spans="1:36" ht="6.75" customHeight="1">
      <c r="A49" s="89"/>
      <c r="B49" s="89"/>
      <c r="C49" s="89"/>
      <c r="D49" s="89"/>
      <c r="E49" s="89"/>
      <c r="F49" s="89"/>
      <c r="G49" s="89"/>
      <c r="H49" s="89"/>
      <c r="I49" s="89"/>
      <c r="J49" s="89"/>
      <c r="K49" s="89"/>
      <c r="L49" s="89"/>
      <c r="M49" s="89"/>
      <c r="N49" s="89"/>
      <c r="O49" s="89"/>
      <c r="P49" s="89"/>
      <c r="Q49" s="89"/>
      <c r="R49" s="89"/>
      <c r="S49" s="89"/>
      <c r="T49" s="89"/>
      <c r="U49" s="89"/>
      <c r="V49" s="89"/>
      <c r="W49" s="89"/>
      <c r="X49" s="89"/>
      <c r="Y49" s="89"/>
      <c r="Z49" s="89"/>
      <c r="AA49" s="89"/>
      <c r="AB49" s="89"/>
      <c r="AC49" s="89"/>
      <c r="AD49" s="89"/>
      <c r="AE49" s="89"/>
      <c r="AF49" s="89"/>
      <c r="AG49" s="89"/>
      <c r="AH49" s="89"/>
      <c r="AI49" s="89"/>
      <c r="AJ49" s="89"/>
    </row>
    <row r="50" spans="1:36" ht="14.4">
      <c r="A50" s="90" t="s">
        <v>63</v>
      </c>
      <c r="B50" s="91"/>
      <c r="C50" s="75"/>
      <c r="D50" s="75"/>
      <c r="E50" s="65"/>
      <c r="F50" s="67"/>
      <c r="G50" s="67"/>
      <c r="H50" s="67"/>
      <c r="I50" s="67"/>
      <c r="J50" s="67"/>
      <c r="K50" s="67"/>
      <c r="L50" s="67"/>
      <c r="M50" s="67"/>
      <c r="N50" s="67"/>
      <c r="O50" s="67"/>
      <c r="P50" s="67"/>
      <c r="Q50" s="67"/>
      <c r="R50" s="67"/>
      <c r="S50" s="67"/>
      <c r="T50" s="67"/>
      <c r="U50" s="67"/>
      <c r="V50" s="67"/>
      <c r="W50" s="67"/>
      <c r="X50" s="67"/>
      <c r="Y50" s="67"/>
      <c r="Z50" s="67"/>
      <c r="AA50" s="67"/>
      <c r="AB50" s="67"/>
      <c r="AC50" s="67"/>
      <c r="AD50" s="67"/>
      <c r="AE50" s="67"/>
      <c r="AF50" s="67"/>
      <c r="AG50" s="67"/>
      <c r="AH50" s="67"/>
      <c r="AI50" s="67"/>
      <c r="AJ50" s="67"/>
    </row>
    <row r="51" spans="1:36">
      <c r="A51" s="75" t="s">
        <v>64</v>
      </c>
      <c r="B51" s="67"/>
      <c r="C51" s="67"/>
      <c r="D51" s="67"/>
      <c r="E51" s="67"/>
      <c r="F51" s="67"/>
      <c r="G51" s="67"/>
      <c r="H51" s="67"/>
      <c r="I51" s="67"/>
      <c r="J51" s="67"/>
      <c r="K51" s="67"/>
      <c r="L51" s="67"/>
      <c r="M51" s="67"/>
      <c r="N51" s="67"/>
      <c r="O51" s="67"/>
      <c r="P51" s="67"/>
      <c r="Q51" s="67"/>
      <c r="R51" s="67"/>
      <c r="S51" s="67"/>
      <c r="T51" s="67"/>
      <c r="U51" s="67"/>
      <c r="V51" s="67"/>
      <c r="W51" s="67"/>
      <c r="X51" s="67"/>
      <c r="Y51" s="67"/>
      <c r="Z51" s="67"/>
      <c r="AA51" s="67"/>
      <c r="AB51" s="67"/>
      <c r="AC51" s="67"/>
      <c r="AD51" s="67"/>
      <c r="AE51" s="67"/>
      <c r="AF51" s="67"/>
      <c r="AG51" s="67"/>
      <c r="AH51" s="67"/>
      <c r="AI51" s="67"/>
      <c r="AJ51" s="67"/>
    </row>
    <row r="52" spans="1:36" ht="4.2" customHeight="1">
      <c r="A52" s="65"/>
      <c r="B52" s="91"/>
      <c r="C52" s="67"/>
      <c r="D52" s="67"/>
      <c r="E52" s="67"/>
      <c r="F52" s="67"/>
      <c r="G52" s="67"/>
      <c r="H52" s="67"/>
      <c r="I52" s="67"/>
      <c r="J52" s="67"/>
      <c r="K52" s="67"/>
      <c r="L52" s="67"/>
      <c r="M52" s="67"/>
      <c r="N52" s="67"/>
      <c r="O52" s="67"/>
      <c r="P52" s="67"/>
      <c r="Q52" s="67"/>
      <c r="R52" s="67"/>
      <c r="S52" s="67"/>
      <c r="T52" s="67"/>
      <c r="U52" s="67"/>
      <c r="V52" s="67"/>
      <c r="W52" s="67"/>
      <c r="X52" s="67"/>
      <c r="Y52" s="67"/>
      <c r="Z52" s="67"/>
      <c r="AA52" s="67"/>
      <c r="AB52" s="67"/>
      <c r="AC52" s="67"/>
      <c r="AD52" s="67"/>
      <c r="AE52" s="67"/>
      <c r="AF52" s="67"/>
      <c r="AG52" s="67"/>
      <c r="AH52" s="67"/>
      <c r="AI52" s="67"/>
      <c r="AJ52" s="67"/>
    </row>
    <row r="53" spans="1:36">
      <c r="A53" s="420" t="s">
        <v>43</v>
      </c>
      <c r="B53" s="420"/>
      <c r="C53" s="420"/>
      <c r="D53" s="420"/>
      <c r="E53" s="420"/>
      <c r="F53" s="420"/>
      <c r="G53" s="420"/>
      <c r="H53" s="420"/>
      <c r="I53" s="420"/>
      <c r="J53" s="420"/>
      <c r="K53" s="420"/>
      <c r="L53" s="420"/>
      <c r="M53" s="420"/>
      <c r="N53" s="420"/>
      <c r="O53" s="420"/>
      <c r="P53" s="420"/>
      <c r="Q53" s="420"/>
      <c r="R53" s="420"/>
      <c r="S53" s="420"/>
      <c r="T53" s="420"/>
      <c r="U53" s="420"/>
      <c r="V53" s="420"/>
      <c r="W53" s="420"/>
      <c r="X53" s="420"/>
      <c r="Y53" s="420"/>
      <c r="Z53" s="420"/>
      <c r="AA53" s="420"/>
      <c r="AB53" s="420"/>
      <c r="AC53" s="420"/>
      <c r="AD53" s="420"/>
      <c r="AE53" s="420"/>
      <c r="AF53" s="420"/>
      <c r="AG53" s="420"/>
      <c r="AH53" s="420"/>
      <c r="AI53" s="420"/>
      <c r="AJ53" s="421"/>
    </row>
    <row r="54" spans="1:36">
      <c r="A54" s="351" t="s">
        <v>1869</v>
      </c>
      <c r="B54" s="352"/>
      <c r="C54" s="352"/>
      <c r="D54" s="352"/>
      <c r="E54" s="352"/>
      <c r="F54" s="352"/>
      <c r="G54" s="352"/>
      <c r="H54" s="352"/>
      <c r="I54" s="352"/>
      <c r="J54" s="352"/>
      <c r="K54" s="352"/>
      <c r="L54" s="352"/>
      <c r="M54" s="352"/>
      <c r="N54" s="352"/>
      <c r="O54" s="352"/>
      <c r="P54" s="352"/>
      <c r="Q54" s="352"/>
      <c r="R54" s="352"/>
      <c r="S54" s="352"/>
      <c r="T54" s="352"/>
      <c r="U54" s="352"/>
      <c r="V54" s="352"/>
      <c r="W54" s="352"/>
      <c r="X54" s="352"/>
      <c r="Y54" s="352"/>
      <c r="Z54" s="352"/>
      <c r="AA54" s="352"/>
      <c r="AB54" s="352"/>
      <c r="AC54" s="352"/>
      <c r="AD54" s="352"/>
      <c r="AE54" s="352"/>
      <c r="AF54" s="352"/>
      <c r="AG54" s="352"/>
      <c r="AH54" s="352"/>
      <c r="AI54" s="353"/>
      <c r="AJ54" s="118" t="str">
        <f>AI16</f>
        <v/>
      </c>
    </row>
    <row r="55" spans="1:36">
      <c r="A55" s="354" t="s">
        <v>2027</v>
      </c>
      <c r="B55" s="355"/>
      <c r="C55" s="355"/>
      <c r="D55" s="355"/>
      <c r="E55" s="355"/>
      <c r="F55" s="355"/>
      <c r="G55" s="355"/>
      <c r="H55" s="355"/>
      <c r="I55" s="355"/>
      <c r="J55" s="355"/>
      <c r="K55" s="355"/>
      <c r="L55" s="355"/>
      <c r="M55" s="355"/>
      <c r="N55" s="355"/>
      <c r="O55" s="355"/>
      <c r="P55" s="355"/>
      <c r="Q55" s="355"/>
      <c r="R55" s="355"/>
      <c r="S55" s="355"/>
      <c r="T55" s="355"/>
      <c r="U55" s="355"/>
      <c r="V55" s="355"/>
      <c r="W55" s="355"/>
      <c r="X55" s="355"/>
      <c r="Y55" s="355"/>
      <c r="Z55" s="355"/>
      <c r="AA55" s="355"/>
      <c r="AB55" s="355"/>
      <c r="AC55" s="355"/>
      <c r="AD55" s="355"/>
      <c r="AE55" s="355"/>
      <c r="AF55" s="355"/>
      <c r="AG55" s="355"/>
      <c r="AH55" s="355"/>
      <c r="AI55" s="356"/>
      <c r="AJ55" s="118" t="str">
        <f>AI17</f>
        <v>○</v>
      </c>
    </row>
    <row r="56" spans="1:36">
      <c r="A56" s="357" t="s">
        <v>67</v>
      </c>
      <c r="B56" s="358"/>
      <c r="C56" s="358"/>
      <c r="D56" s="358"/>
      <c r="E56" s="358"/>
      <c r="F56" s="358"/>
      <c r="G56" s="358"/>
      <c r="H56" s="358"/>
      <c r="I56" s="358"/>
      <c r="J56" s="358"/>
      <c r="K56" s="358"/>
      <c r="L56" s="358"/>
      <c r="M56" s="358"/>
      <c r="N56" s="358"/>
      <c r="O56" s="358"/>
      <c r="P56" s="358"/>
      <c r="Q56" s="358"/>
      <c r="R56" s="358"/>
      <c r="S56" s="358"/>
      <c r="T56" s="358"/>
      <c r="U56" s="358"/>
      <c r="V56" s="358"/>
      <c r="W56" s="358"/>
      <c r="X56" s="358"/>
      <c r="Y56" s="358"/>
      <c r="Z56" s="358"/>
      <c r="AA56" s="358"/>
      <c r="AB56" s="358"/>
      <c r="AC56" s="358"/>
      <c r="AD56" s="358"/>
      <c r="AE56" s="358"/>
      <c r="AF56" s="358"/>
      <c r="AG56" s="358"/>
      <c r="AH56" s="358"/>
      <c r="AI56" s="359"/>
      <c r="AJ56" s="53" t="str">
        <f>AI24</f>
        <v/>
      </c>
    </row>
    <row r="57" spans="1:36" ht="10.199999999999999" customHeight="1">
      <c r="A57" s="92"/>
      <c r="B57" s="92"/>
      <c r="C57" s="92"/>
      <c r="D57" s="92"/>
      <c r="E57" s="92"/>
      <c r="F57" s="92"/>
      <c r="G57" s="92"/>
      <c r="H57" s="92"/>
      <c r="I57" s="92"/>
      <c r="J57" s="92"/>
      <c r="K57" s="92"/>
      <c r="L57" s="92"/>
      <c r="M57" s="92"/>
      <c r="N57" s="92"/>
      <c r="O57" s="92"/>
      <c r="P57" s="92"/>
      <c r="Q57" s="92"/>
      <c r="R57" s="92"/>
      <c r="S57" s="92"/>
      <c r="T57" s="92"/>
      <c r="U57" s="92"/>
      <c r="V57" s="92"/>
      <c r="W57" s="92"/>
      <c r="X57" s="92"/>
      <c r="Y57" s="92"/>
      <c r="Z57" s="92"/>
      <c r="AA57" s="92"/>
      <c r="AB57" s="92"/>
      <c r="AC57" s="92"/>
      <c r="AD57" s="92"/>
      <c r="AE57" s="92"/>
      <c r="AF57" s="92"/>
      <c r="AG57" s="92"/>
      <c r="AH57" s="92"/>
      <c r="AI57" s="92"/>
      <c r="AJ57" s="92"/>
    </row>
    <row r="58" spans="1:36">
      <c r="A58" s="420" t="s">
        <v>1864</v>
      </c>
      <c r="B58" s="420"/>
      <c r="C58" s="420"/>
      <c r="D58" s="420"/>
      <c r="E58" s="420"/>
      <c r="F58" s="420"/>
      <c r="G58" s="420"/>
      <c r="H58" s="420"/>
      <c r="I58" s="420"/>
      <c r="J58" s="420"/>
      <c r="K58" s="420"/>
      <c r="L58" s="420"/>
      <c r="M58" s="420"/>
      <c r="N58" s="420"/>
      <c r="O58" s="420"/>
      <c r="P58" s="420"/>
      <c r="Q58" s="420"/>
      <c r="R58" s="420"/>
      <c r="S58" s="420"/>
      <c r="T58" s="420"/>
      <c r="U58" s="420"/>
      <c r="V58" s="420"/>
      <c r="W58" s="420"/>
      <c r="X58" s="420"/>
      <c r="Y58" s="420"/>
      <c r="Z58" s="420"/>
      <c r="AA58" s="420"/>
      <c r="AB58" s="420"/>
      <c r="AC58" s="420"/>
      <c r="AD58" s="420"/>
      <c r="AE58" s="420"/>
      <c r="AF58" s="420"/>
      <c r="AG58" s="420"/>
      <c r="AH58" s="420"/>
      <c r="AI58" s="420"/>
      <c r="AJ58" s="421"/>
    </row>
    <row r="59" spans="1:36" ht="25.2" customHeight="1">
      <c r="A59" s="336" t="s">
        <v>2017</v>
      </c>
      <c r="B59" s="424"/>
      <c r="C59" s="424"/>
      <c r="D59" s="424"/>
      <c r="E59" s="424"/>
      <c r="F59" s="424"/>
      <c r="G59" s="424"/>
      <c r="H59" s="424"/>
      <c r="I59" s="424"/>
      <c r="J59" s="424"/>
      <c r="K59" s="424"/>
      <c r="L59" s="424"/>
      <c r="M59" s="424"/>
      <c r="N59" s="424"/>
      <c r="O59" s="424"/>
      <c r="P59" s="424"/>
      <c r="Q59" s="424"/>
      <c r="R59" s="424"/>
      <c r="S59" s="424"/>
      <c r="T59" s="424"/>
      <c r="U59" s="424"/>
      <c r="V59" s="424"/>
      <c r="W59" s="424"/>
      <c r="X59" s="424"/>
      <c r="Y59" s="424"/>
      <c r="Z59" s="424"/>
      <c r="AA59" s="424"/>
      <c r="AB59" s="424"/>
      <c r="AC59" s="424"/>
      <c r="AD59" s="424"/>
      <c r="AE59" s="424"/>
      <c r="AF59" s="424"/>
      <c r="AG59" s="424"/>
      <c r="AH59" s="424"/>
      <c r="AI59" s="425"/>
      <c r="AJ59" s="118" t="str">
        <f>AI29</f>
        <v/>
      </c>
    </row>
    <row r="60" spans="1:36" ht="25.2" customHeight="1">
      <c r="A60" s="336" t="s">
        <v>2018</v>
      </c>
      <c r="B60" s="337"/>
      <c r="C60" s="337"/>
      <c r="D60" s="337"/>
      <c r="E60" s="337"/>
      <c r="F60" s="337"/>
      <c r="G60" s="337"/>
      <c r="H60" s="337"/>
      <c r="I60" s="337"/>
      <c r="J60" s="337"/>
      <c r="K60" s="337"/>
      <c r="L60" s="337"/>
      <c r="M60" s="337"/>
      <c r="N60" s="337"/>
      <c r="O60" s="337"/>
      <c r="P60" s="337"/>
      <c r="Q60" s="337"/>
      <c r="R60" s="337"/>
      <c r="S60" s="337"/>
      <c r="T60" s="337"/>
      <c r="U60" s="337"/>
      <c r="V60" s="337"/>
      <c r="W60" s="337"/>
      <c r="X60" s="337"/>
      <c r="Y60" s="337"/>
      <c r="Z60" s="337"/>
      <c r="AA60" s="337"/>
      <c r="AB60" s="337"/>
      <c r="AC60" s="337"/>
      <c r="AD60" s="337"/>
      <c r="AE60" s="337"/>
      <c r="AF60" s="337"/>
      <c r="AG60" s="337"/>
      <c r="AH60" s="337"/>
      <c r="AI60" s="338"/>
      <c r="AJ60" s="118" t="str">
        <f>AI30</f>
        <v/>
      </c>
    </row>
    <row r="61" spans="1:36">
      <c r="A61" s="423" t="s">
        <v>2019</v>
      </c>
      <c r="B61" s="424"/>
      <c r="C61" s="424"/>
      <c r="D61" s="424"/>
      <c r="E61" s="424"/>
      <c r="F61" s="424"/>
      <c r="G61" s="424"/>
      <c r="H61" s="424"/>
      <c r="I61" s="424"/>
      <c r="J61" s="424"/>
      <c r="K61" s="424"/>
      <c r="L61" s="424"/>
      <c r="M61" s="424"/>
      <c r="N61" s="424"/>
      <c r="O61" s="424"/>
      <c r="P61" s="424"/>
      <c r="Q61" s="424"/>
      <c r="R61" s="424"/>
      <c r="S61" s="424"/>
      <c r="T61" s="424"/>
      <c r="U61" s="424"/>
      <c r="V61" s="424"/>
      <c r="W61" s="424"/>
      <c r="X61" s="424"/>
      <c r="Y61" s="424"/>
      <c r="Z61" s="424"/>
      <c r="AA61" s="424"/>
      <c r="AB61" s="424"/>
      <c r="AC61" s="424"/>
      <c r="AD61" s="424"/>
      <c r="AE61" s="424"/>
      <c r="AF61" s="424"/>
      <c r="AG61" s="424"/>
      <c r="AH61" s="424"/>
      <c r="AI61" s="425"/>
      <c r="AJ61" s="118" t="str">
        <f>AI31</f>
        <v/>
      </c>
    </row>
    <row r="62" spans="1:36" ht="24" customHeight="1">
      <c r="A62" s="336" t="s">
        <v>2048</v>
      </c>
      <c r="B62" s="337"/>
      <c r="C62" s="337"/>
      <c r="D62" s="337"/>
      <c r="E62" s="337"/>
      <c r="F62" s="337"/>
      <c r="G62" s="337"/>
      <c r="H62" s="337"/>
      <c r="I62" s="337"/>
      <c r="J62" s="337"/>
      <c r="K62" s="337"/>
      <c r="L62" s="337"/>
      <c r="M62" s="337"/>
      <c r="N62" s="337"/>
      <c r="O62" s="337"/>
      <c r="P62" s="337"/>
      <c r="Q62" s="337"/>
      <c r="R62" s="337"/>
      <c r="S62" s="337"/>
      <c r="T62" s="337"/>
      <c r="U62" s="337"/>
      <c r="V62" s="337"/>
      <c r="W62" s="337"/>
      <c r="X62" s="337"/>
      <c r="Y62" s="337"/>
      <c r="Z62" s="337"/>
      <c r="AA62" s="337"/>
      <c r="AB62" s="337"/>
      <c r="AC62" s="337"/>
      <c r="AD62" s="337"/>
      <c r="AE62" s="337"/>
      <c r="AF62" s="337"/>
      <c r="AG62" s="337"/>
      <c r="AH62" s="337"/>
      <c r="AI62" s="338"/>
      <c r="AJ62" s="118" t="str">
        <f>AI32</f>
        <v/>
      </c>
    </row>
    <row r="63" spans="1:36">
      <c r="A63" s="423" t="s">
        <v>2020</v>
      </c>
      <c r="B63" s="424"/>
      <c r="C63" s="424"/>
      <c r="D63" s="424"/>
      <c r="E63" s="424"/>
      <c r="F63" s="424"/>
      <c r="G63" s="424"/>
      <c r="H63" s="424"/>
      <c r="I63" s="424"/>
      <c r="J63" s="424"/>
      <c r="K63" s="424"/>
      <c r="L63" s="424"/>
      <c r="M63" s="424"/>
      <c r="N63" s="424"/>
      <c r="O63" s="424"/>
      <c r="P63" s="424"/>
      <c r="Q63" s="424"/>
      <c r="R63" s="424"/>
      <c r="S63" s="424"/>
      <c r="T63" s="424"/>
      <c r="U63" s="424"/>
      <c r="V63" s="424"/>
      <c r="W63" s="424"/>
      <c r="X63" s="424"/>
      <c r="Y63" s="424"/>
      <c r="Z63" s="424"/>
      <c r="AA63" s="424"/>
      <c r="AB63" s="424"/>
      <c r="AC63" s="424"/>
      <c r="AD63" s="424"/>
      <c r="AE63" s="424"/>
      <c r="AF63" s="424"/>
      <c r="AG63" s="424"/>
      <c r="AH63" s="424"/>
      <c r="AI63" s="425"/>
      <c r="AJ63" s="118" t="str">
        <f>AI33</f>
        <v/>
      </c>
    </row>
    <row r="64" spans="1:36" ht="10.199999999999999" customHeight="1">
      <c r="A64" s="92"/>
      <c r="B64" s="92"/>
      <c r="C64" s="92"/>
      <c r="D64" s="92"/>
      <c r="E64" s="92"/>
      <c r="F64" s="92"/>
      <c r="G64" s="92"/>
      <c r="H64" s="92"/>
      <c r="I64" s="92"/>
      <c r="J64" s="92"/>
      <c r="K64" s="92"/>
      <c r="L64" s="92"/>
      <c r="M64" s="92"/>
      <c r="N64" s="92"/>
      <c r="O64" s="92"/>
      <c r="P64" s="92"/>
      <c r="Q64" s="92"/>
      <c r="R64" s="92"/>
      <c r="S64" s="92"/>
      <c r="T64" s="92"/>
      <c r="U64" s="92"/>
      <c r="V64" s="92"/>
      <c r="W64" s="92"/>
      <c r="X64" s="92"/>
      <c r="Y64" s="92"/>
      <c r="Z64" s="92"/>
      <c r="AA64" s="92"/>
      <c r="AB64" s="92"/>
      <c r="AC64" s="92"/>
      <c r="AD64" s="92"/>
      <c r="AE64" s="92"/>
      <c r="AF64" s="92"/>
      <c r="AG64" s="92"/>
      <c r="AH64" s="92"/>
      <c r="AI64" s="92"/>
      <c r="AJ64" s="92"/>
    </row>
    <row r="65" spans="1:36">
      <c r="A65" s="420" t="s">
        <v>68</v>
      </c>
      <c r="B65" s="420"/>
      <c r="C65" s="420"/>
      <c r="D65" s="420"/>
      <c r="E65" s="420"/>
      <c r="F65" s="420"/>
      <c r="G65" s="420"/>
      <c r="H65" s="420"/>
      <c r="I65" s="420"/>
      <c r="J65" s="420"/>
      <c r="K65" s="420"/>
      <c r="L65" s="420"/>
      <c r="M65" s="420"/>
      <c r="N65" s="420"/>
      <c r="O65" s="420"/>
      <c r="P65" s="420"/>
      <c r="Q65" s="420"/>
      <c r="R65" s="420"/>
      <c r="S65" s="420"/>
      <c r="T65" s="420"/>
      <c r="U65" s="420"/>
      <c r="V65" s="420"/>
      <c r="W65" s="420"/>
      <c r="X65" s="420"/>
      <c r="Y65" s="420"/>
      <c r="Z65" s="420"/>
      <c r="AA65" s="420"/>
      <c r="AB65" s="420"/>
      <c r="AC65" s="420"/>
      <c r="AD65" s="420"/>
      <c r="AE65" s="420"/>
      <c r="AF65" s="420"/>
      <c r="AG65" s="420"/>
      <c r="AH65" s="420"/>
      <c r="AI65" s="420"/>
      <c r="AJ65" s="421"/>
    </row>
    <row r="66" spans="1:36">
      <c r="A66" s="422" t="s">
        <v>2052</v>
      </c>
      <c r="B66" s="422"/>
      <c r="C66" s="422"/>
      <c r="D66" s="422"/>
      <c r="E66" s="422"/>
      <c r="F66" s="422"/>
      <c r="G66" s="422"/>
      <c r="H66" s="422"/>
      <c r="I66" s="422"/>
      <c r="J66" s="422"/>
      <c r="K66" s="422"/>
      <c r="L66" s="422"/>
      <c r="M66" s="422"/>
      <c r="N66" s="422"/>
      <c r="O66" s="422"/>
      <c r="P66" s="422"/>
      <c r="Q66" s="422"/>
      <c r="R66" s="422"/>
      <c r="S66" s="422"/>
      <c r="T66" s="422"/>
      <c r="U66" s="422"/>
      <c r="V66" s="422"/>
      <c r="W66" s="422"/>
      <c r="X66" s="422"/>
      <c r="Y66" s="422"/>
      <c r="Z66" s="422"/>
      <c r="AA66" s="422"/>
      <c r="AB66" s="422"/>
      <c r="AC66" s="422"/>
      <c r="AD66" s="422"/>
      <c r="AE66" s="422"/>
      <c r="AF66" s="422"/>
      <c r="AG66" s="422"/>
      <c r="AH66" s="422"/>
      <c r="AI66" s="422"/>
      <c r="AJ66" s="118" t="str">
        <f>IF(G7="", "", AI39)</f>
        <v/>
      </c>
    </row>
    <row r="67" spans="1:36">
      <c r="A67" s="116"/>
      <c r="B67" s="116"/>
      <c r="C67" s="116"/>
      <c r="D67" s="116"/>
      <c r="E67" s="116"/>
      <c r="F67" s="116"/>
      <c r="G67" s="116"/>
      <c r="H67" s="116"/>
      <c r="I67" s="116"/>
      <c r="J67" s="116"/>
      <c r="K67" s="116"/>
      <c r="L67" s="116"/>
      <c r="M67" s="116"/>
      <c r="N67" s="116"/>
      <c r="O67" s="116"/>
      <c r="P67" s="116"/>
      <c r="Q67" s="116"/>
      <c r="R67" s="116"/>
      <c r="S67" s="116"/>
      <c r="T67" s="116"/>
      <c r="U67" s="116"/>
      <c r="V67" s="116"/>
      <c r="W67" s="116"/>
      <c r="X67" s="116"/>
      <c r="Y67" s="116"/>
      <c r="Z67" s="116"/>
      <c r="AA67" s="116"/>
      <c r="AB67" s="116"/>
      <c r="AC67" s="116"/>
      <c r="AD67" s="116"/>
      <c r="AE67" s="116"/>
      <c r="AF67" s="116"/>
      <c r="AG67" s="116"/>
      <c r="AH67" s="116"/>
      <c r="AI67" s="116"/>
      <c r="AJ67" s="117"/>
    </row>
    <row r="68" spans="1:36">
      <c r="A68" s="420" t="s">
        <v>69</v>
      </c>
      <c r="B68" s="420"/>
      <c r="C68" s="420"/>
      <c r="D68" s="420"/>
      <c r="E68" s="420"/>
      <c r="F68" s="420"/>
      <c r="G68" s="420"/>
      <c r="H68" s="420"/>
      <c r="I68" s="420"/>
      <c r="J68" s="420"/>
      <c r="K68" s="420"/>
      <c r="L68" s="420"/>
      <c r="M68" s="420"/>
      <c r="N68" s="420"/>
      <c r="O68" s="420"/>
      <c r="P68" s="420"/>
      <c r="Q68" s="420"/>
      <c r="R68" s="420"/>
      <c r="S68" s="420"/>
      <c r="T68" s="420"/>
      <c r="U68" s="420"/>
      <c r="V68" s="420"/>
      <c r="W68" s="420"/>
      <c r="X68" s="420"/>
      <c r="Y68" s="420"/>
      <c r="Z68" s="420"/>
      <c r="AA68" s="420"/>
      <c r="AB68" s="420"/>
      <c r="AC68" s="420"/>
      <c r="AD68" s="420"/>
      <c r="AE68" s="420"/>
      <c r="AF68" s="420"/>
      <c r="AG68" s="420"/>
      <c r="AH68" s="420"/>
      <c r="AI68" s="420"/>
      <c r="AJ68" s="421"/>
    </row>
    <row r="69" spans="1:36">
      <c r="A69" s="417" t="s">
        <v>70</v>
      </c>
      <c r="B69" s="417"/>
      <c r="C69" s="417"/>
      <c r="D69" s="417"/>
      <c r="E69" s="417"/>
      <c r="F69" s="417"/>
      <c r="G69" s="417"/>
      <c r="H69" s="417"/>
      <c r="I69" s="417"/>
      <c r="J69" s="417"/>
      <c r="K69" s="417"/>
      <c r="L69" s="417"/>
      <c r="M69" s="417"/>
      <c r="N69" s="417"/>
      <c r="O69" s="417"/>
      <c r="P69" s="417"/>
      <c r="Q69" s="417"/>
      <c r="R69" s="417"/>
      <c r="S69" s="417"/>
      <c r="T69" s="417"/>
      <c r="U69" s="417"/>
      <c r="V69" s="417"/>
      <c r="W69" s="417"/>
      <c r="X69" s="417"/>
      <c r="Y69" s="417"/>
      <c r="Z69" s="417"/>
      <c r="AA69" s="417"/>
      <c r="AB69" s="417"/>
      <c r="AC69" s="417"/>
      <c r="AD69" s="417"/>
      <c r="AE69" s="417"/>
      <c r="AF69" s="417"/>
      <c r="AG69" s="417"/>
      <c r="AH69" s="417"/>
      <c r="AI69" s="417"/>
      <c r="AJ69" s="118" t="str">
        <f>AI41</f>
        <v/>
      </c>
    </row>
    <row r="70" spans="1:36">
      <c r="A70" s="52"/>
      <c r="B70" s="52"/>
      <c r="C70" s="52"/>
      <c r="D70" s="52"/>
      <c r="E70" s="52"/>
      <c r="F70" s="52"/>
      <c r="G70" s="52"/>
      <c r="H70" s="52"/>
      <c r="I70" s="52"/>
      <c r="J70" s="52"/>
      <c r="K70" s="52"/>
      <c r="L70" s="52"/>
      <c r="M70" s="52"/>
      <c r="N70" s="52"/>
      <c r="O70" s="52"/>
      <c r="P70" s="52"/>
      <c r="Q70" s="52"/>
      <c r="R70" s="52"/>
      <c r="S70" s="52"/>
      <c r="T70" s="52"/>
      <c r="U70" s="52"/>
      <c r="V70" s="52"/>
      <c r="W70" s="52"/>
      <c r="X70" s="52"/>
      <c r="Y70" s="52"/>
      <c r="Z70" s="52"/>
      <c r="AA70" s="52"/>
      <c r="AB70" s="52"/>
      <c r="AC70" s="52"/>
      <c r="AD70" s="52"/>
      <c r="AE70" s="52"/>
      <c r="AF70" s="52"/>
      <c r="AG70" s="52"/>
      <c r="AH70" s="52"/>
      <c r="AI70" s="52"/>
      <c r="AJ70" s="52"/>
    </row>
    <row r="71" spans="1:36">
      <c r="A71" s="52"/>
      <c r="B71" s="52"/>
      <c r="C71" s="52"/>
      <c r="D71" s="52"/>
      <c r="E71" s="52"/>
      <c r="F71" s="52"/>
      <c r="G71" s="52"/>
      <c r="H71" s="52"/>
      <c r="I71" s="52"/>
      <c r="J71" s="52"/>
      <c r="K71" s="52"/>
      <c r="L71" s="52"/>
      <c r="M71" s="52"/>
      <c r="N71" s="52"/>
      <c r="O71" s="52"/>
      <c r="P71" s="52"/>
      <c r="Q71" s="52"/>
      <c r="R71" s="52"/>
      <c r="S71" s="52"/>
      <c r="T71" s="52"/>
      <c r="U71" s="52"/>
      <c r="V71" s="52"/>
      <c r="W71" s="52"/>
      <c r="X71" s="52"/>
      <c r="Y71" s="52"/>
      <c r="Z71" s="52"/>
      <c r="AA71" s="52"/>
      <c r="AB71" s="52"/>
      <c r="AC71" s="52"/>
      <c r="AD71" s="52"/>
      <c r="AE71" s="52"/>
      <c r="AF71" s="52"/>
      <c r="AG71" s="52"/>
      <c r="AH71" s="52"/>
      <c r="AI71" s="52"/>
      <c r="AJ71" s="52"/>
    </row>
    <row r="72" spans="1:36">
      <c r="A72" s="52"/>
      <c r="B72" s="52"/>
      <c r="C72" s="52"/>
      <c r="D72" s="52"/>
      <c r="E72" s="52"/>
      <c r="F72" s="52"/>
      <c r="G72" s="52"/>
      <c r="H72" s="52"/>
      <c r="I72" s="52"/>
      <c r="J72" s="52"/>
      <c r="K72" s="52"/>
      <c r="L72" s="52"/>
      <c r="M72" s="52"/>
      <c r="N72" s="52"/>
      <c r="O72" s="52"/>
      <c r="P72" s="52"/>
      <c r="Q72" s="52"/>
      <c r="R72" s="52"/>
      <c r="S72" s="52"/>
      <c r="T72" s="52"/>
      <c r="U72" s="52"/>
      <c r="V72" s="52"/>
      <c r="W72" s="52"/>
      <c r="X72" s="52"/>
      <c r="Y72" s="52"/>
      <c r="Z72" s="52"/>
      <c r="AA72" s="52"/>
      <c r="AB72" s="52"/>
      <c r="AC72" s="52"/>
      <c r="AD72" s="52"/>
      <c r="AE72" s="52"/>
      <c r="AF72" s="52"/>
      <c r="AG72" s="52"/>
      <c r="AH72" s="52"/>
      <c r="AI72" s="52"/>
      <c r="AJ72" s="52"/>
    </row>
    <row r="73" spans="1:36">
      <c r="A73" s="52"/>
      <c r="B73" s="52"/>
      <c r="C73" s="52"/>
      <c r="D73" s="52"/>
      <c r="E73" s="52"/>
      <c r="F73" s="52"/>
      <c r="G73" s="52"/>
      <c r="H73" s="52"/>
      <c r="I73" s="52"/>
      <c r="J73" s="52"/>
      <c r="K73" s="52"/>
      <c r="L73" s="52"/>
      <c r="M73" s="52"/>
      <c r="N73" s="52"/>
      <c r="O73" s="52"/>
      <c r="P73" s="52"/>
      <c r="Q73" s="52"/>
      <c r="R73" s="52"/>
      <c r="S73" s="52"/>
      <c r="T73" s="52"/>
      <c r="U73" s="52"/>
      <c r="V73" s="52"/>
      <c r="W73" s="52"/>
      <c r="X73" s="52"/>
      <c r="Y73" s="52"/>
      <c r="Z73" s="52"/>
      <c r="AA73" s="52"/>
      <c r="AB73" s="52"/>
      <c r="AC73" s="52"/>
      <c r="AD73" s="52"/>
      <c r="AE73" s="52"/>
      <c r="AF73" s="52"/>
      <c r="AG73" s="52"/>
      <c r="AH73" s="52"/>
      <c r="AI73" s="52"/>
      <c r="AJ73" s="52"/>
    </row>
    <row r="74" spans="1:36">
      <c r="A74" s="52"/>
      <c r="B74" s="52"/>
      <c r="C74" s="52"/>
      <c r="D74" s="52"/>
      <c r="E74" s="52"/>
      <c r="F74" s="52"/>
      <c r="G74" s="52"/>
      <c r="H74" s="52"/>
      <c r="I74" s="52"/>
      <c r="J74" s="52"/>
      <c r="K74" s="52"/>
      <c r="L74" s="52"/>
      <c r="M74" s="52"/>
      <c r="N74" s="52"/>
      <c r="O74" s="52"/>
      <c r="P74" s="52"/>
      <c r="Q74" s="52"/>
      <c r="R74" s="52"/>
      <c r="S74" s="52"/>
      <c r="T74" s="52"/>
      <c r="U74" s="52"/>
      <c r="V74" s="52"/>
      <c r="W74" s="52"/>
      <c r="X74" s="52"/>
      <c r="Y74" s="52"/>
      <c r="Z74" s="52"/>
      <c r="AA74" s="52"/>
      <c r="AB74" s="52"/>
      <c r="AC74" s="52"/>
      <c r="AD74" s="52"/>
      <c r="AE74" s="52"/>
      <c r="AF74" s="52"/>
      <c r="AG74" s="52"/>
      <c r="AH74" s="52"/>
      <c r="AI74" s="52"/>
      <c r="AJ74" s="52"/>
    </row>
    <row r="75" spans="1:36">
      <c r="A75" s="52"/>
      <c r="B75" s="52"/>
      <c r="C75" s="52"/>
      <c r="D75" s="52"/>
      <c r="E75" s="52"/>
      <c r="F75" s="52"/>
      <c r="G75" s="52"/>
      <c r="H75" s="52"/>
      <c r="I75" s="52"/>
      <c r="J75" s="52"/>
      <c r="K75" s="52"/>
      <c r="L75" s="52"/>
      <c r="M75" s="52"/>
      <c r="N75" s="52"/>
      <c r="O75" s="52"/>
      <c r="P75" s="52"/>
      <c r="Q75" s="52"/>
      <c r="R75" s="52"/>
      <c r="S75" s="52"/>
      <c r="T75" s="52"/>
      <c r="U75" s="52"/>
      <c r="V75" s="52"/>
      <c r="W75" s="52"/>
      <c r="X75" s="52"/>
      <c r="Y75" s="52"/>
      <c r="Z75" s="52"/>
      <c r="AA75" s="52"/>
      <c r="AB75" s="52"/>
      <c r="AC75" s="52"/>
      <c r="AD75" s="52"/>
      <c r="AE75" s="52"/>
      <c r="AF75" s="52"/>
      <c r="AG75" s="52"/>
      <c r="AH75" s="52"/>
      <c r="AI75" s="52"/>
      <c r="AJ75" s="52"/>
    </row>
    <row r="76" spans="1:36">
      <c r="A76" s="52"/>
      <c r="B76" s="52"/>
      <c r="C76" s="52"/>
      <c r="D76" s="52"/>
      <c r="E76" s="52"/>
      <c r="F76" s="52"/>
      <c r="G76" s="52"/>
      <c r="H76" s="52"/>
      <c r="I76" s="52"/>
      <c r="J76" s="52"/>
      <c r="K76" s="52"/>
      <c r="L76" s="52"/>
      <c r="M76" s="52"/>
      <c r="N76" s="52"/>
      <c r="O76" s="52"/>
      <c r="P76" s="52"/>
      <c r="Q76" s="52"/>
      <c r="R76" s="52"/>
      <c r="S76" s="52"/>
      <c r="T76" s="52"/>
      <c r="U76" s="52"/>
      <c r="V76" s="52"/>
      <c r="W76" s="52"/>
      <c r="X76" s="52"/>
      <c r="Y76" s="52"/>
      <c r="Z76" s="52"/>
      <c r="AA76" s="52"/>
      <c r="AB76" s="52"/>
      <c r="AC76" s="52"/>
      <c r="AD76" s="52"/>
      <c r="AE76" s="52"/>
      <c r="AF76" s="52"/>
      <c r="AG76" s="52"/>
      <c r="AH76" s="52"/>
      <c r="AI76" s="52"/>
      <c r="AJ76" s="52"/>
    </row>
    <row r="77" spans="1:36">
      <c r="A77" s="52"/>
      <c r="B77" s="52"/>
      <c r="C77" s="52"/>
      <c r="D77" s="52"/>
      <c r="E77" s="52"/>
      <c r="F77" s="52"/>
      <c r="G77" s="52"/>
      <c r="H77" s="52"/>
      <c r="I77" s="52"/>
      <c r="J77" s="52"/>
      <c r="K77" s="52"/>
      <c r="L77" s="52"/>
      <c r="M77" s="52"/>
      <c r="N77" s="52"/>
      <c r="O77" s="52"/>
      <c r="P77" s="52"/>
      <c r="Q77" s="52"/>
      <c r="R77" s="52"/>
      <c r="S77" s="52"/>
      <c r="T77" s="52"/>
      <c r="U77" s="52"/>
      <c r="V77" s="52"/>
      <c r="W77" s="52"/>
      <c r="X77" s="52"/>
      <c r="Y77" s="52"/>
      <c r="Z77" s="52"/>
      <c r="AA77" s="52"/>
      <c r="AB77" s="52"/>
      <c r="AC77" s="52"/>
      <c r="AD77" s="52"/>
      <c r="AE77" s="52"/>
      <c r="AF77" s="52"/>
      <c r="AG77" s="52"/>
      <c r="AH77" s="52"/>
      <c r="AI77" s="52"/>
      <c r="AJ77" s="52"/>
    </row>
    <row r="78" spans="1:36">
      <c r="A78" s="52"/>
      <c r="B78" s="52"/>
      <c r="C78" s="52"/>
      <c r="D78" s="52"/>
      <c r="E78" s="52"/>
      <c r="F78" s="52"/>
      <c r="G78" s="52"/>
      <c r="H78" s="52"/>
      <c r="I78" s="52"/>
      <c r="J78" s="52"/>
      <c r="K78" s="52"/>
      <c r="L78" s="52"/>
      <c r="M78" s="52"/>
      <c r="N78" s="52"/>
      <c r="O78" s="52"/>
      <c r="P78" s="52"/>
      <c r="Q78" s="52"/>
      <c r="R78" s="52"/>
      <c r="S78" s="52"/>
      <c r="T78" s="52"/>
      <c r="U78" s="52"/>
      <c r="V78" s="52"/>
      <c r="W78" s="52"/>
      <c r="X78" s="52"/>
      <c r="Y78" s="52"/>
      <c r="Z78" s="52"/>
      <c r="AA78" s="52"/>
      <c r="AB78" s="52"/>
      <c r="AC78" s="52"/>
      <c r="AD78" s="52"/>
      <c r="AE78" s="52"/>
      <c r="AF78" s="52"/>
      <c r="AG78" s="52"/>
      <c r="AH78" s="52"/>
      <c r="AI78" s="52"/>
      <c r="AJ78" s="52"/>
    </row>
    <row r="79" spans="1:36">
      <c r="A79" s="52"/>
      <c r="B79" s="52"/>
      <c r="C79" s="52"/>
      <c r="D79" s="52"/>
      <c r="E79" s="52"/>
      <c r="F79" s="52"/>
      <c r="G79" s="52"/>
      <c r="H79" s="52"/>
      <c r="I79" s="52"/>
      <c r="J79" s="52"/>
      <c r="K79" s="52"/>
      <c r="L79" s="52"/>
      <c r="M79" s="52"/>
      <c r="N79" s="52"/>
      <c r="O79" s="52"/>
      <c r="P79" s="52"/>
      <c r="Q79" s="52"/>
      <c r="R79" s="52"/>
      <c r="S79" s="52"/>
      <c r="T79" s="52"/>
      <c r="U79" s="52"/>
      <c r="V79" s="52"/>
      <c r="W79" s="52"/>
      <c r="X79" s="52"/>
      <c r="Y79" s="52"/>
      <c r="Z79" s="52"/>
      <c r="AA79" s="52"/>
      <c r="AB79" s="52"/>
      <c r="AC79" s="52"/>
      <c r="AD79" s="52"/>
      <c r="AE79" s="52"/>
      <c r="AF79" s="52"/>
      <c r="AG79" s="52"/>
      <c r="AH79" s="52"/>
      <c r="AI79" s="52"/>
      <c r="AJ79" s="52"/>
    </row>
    <row r="80" spans="1:36">
      <c r="A80" s="52"/>
      <c r="B80" s="52"/>
      <c r="C80" s="52"/>
      <c r="D80" s="52"/>
      <c r="E80" s="52"/>
      <c r="F80" s="52"/>
      <c r="G80" s="52"/>
      <c r="H80" s="52"/>
      <c r="I80" s="52"/>
      <c r="J80" s="52"/>
      <c r="K80" s="52"/>
      <c r="L80" s="52"/>
      <c r="M80" s="52"/>
      <c r="N80" s="52"/>
      <c r="O80" s="52"/>
      <c r="P80" s="52"/>
      <c r="Q80" s="52"/>
      <c r="R80" s="52"/>
      <c r="S80" s="52"/>
      <c r="T80" s="52"/>
      <c r="U80" s="52"/>
      <c r="V80" s="52"/>
      <c r="W80" s="52"/>
      <c r="X80" s="52"/>
      <c r="Y80" s="52"/>
      <c r="Z80" s="52"/>
      <c r="AA80" s="52"/>
      <c r="AB80" s="52"/>
      <c r="AC80" s="52"/>
      <c r="AD80" s="52"/>
      <c r="AE80" s="52"/>
      <c r="AF80" s="52"/>
      <c r="AG80" s="52"/>
      <c r="AH80" s="52"/>
      <c r="AI80" s="52"/>
      <c r="AJ80" s="52"/>
    </row>
    <row r="81" spans="1:36">
      <c r="A81" s="52"/>
      <c r="B81" s="52"/>
      <c r="C81" s="52"/>
      <c r="D81" s="52"/>
      <c r="E81" s="52"/>
      <c r="F81" s="52"/>
      <c r="G81" s="52"/>
      <c r="H81" s="52"/>
      <c r="I81" s="52"/>
      <c r="J81" s="52"/>
      <c r="K81" s="52"/>
      <c r="L81" s="52"/>
      <c r="M81" s="52"/>
      <c r="N81" s="52"/>
      <c r="O81" s="52"/>
      <c r="P81" s="52"/>
      <c r="Q81" s="52"/>
      <c r="R81" s="52"/>
      <c r="S81" s="52"/>
      <c r="T81" s="52"/>
      <c r="U81" s="52"/>
      <c r="V81" s="52"/>
      <c r="W81" s="52"/>
      <c r="X81" s="52"/>
      <c r="Y81" s="52"/>
      <c r="Z81" s="52"/>
      <c r="AA81" s="52"/>
      <c r="AB81" s="52"/>
      <c r="AC81" s="52"/>
      <c r="AD81" s="52"/>
      <c r="AE81" s="52"/>
      <c r="AF81" s="52"/>
      <c r="AG81" s="52"/>
      <c r="AH81" s="52"/>
      <c r="AI81" s="52"/>
      <c r="AJ81" s="52"/>
    </row>
    <row r="82" spans="1:36">
      <c r="A82" s="52"/>
      <c r="B82" s="52"/>
      <c r="C82" s="52"/>
      <c r="D82" s="52"/>
      <c r="E82" s="52"/>
      <c r="F82" s="52"/>
      <c r="G82" s="52"/>
      <c r="H82" s="52"/>
      <c r="I82" s="52"/>
      <c r="J82" s="52"/>
      <c r="K82" s="52"/>
      <c r="L82" s="52"/>
      <c r="M82" s="52"/>
      <c r="N82" s="52"/>
      <c r="O82" s="52"/>
      <c r="P82" s="52"/>
      <c r="Q82" s="52"/>
      <c r="R82" s="52"/>
      <c r="S82" s="52"/>
      <c r="T82" s="52"/>
      <c r="U82" s="52"/>
      <c r="V82" s="52"/>
      <c r="W82" s="52"/>
      <c r="X82" s="52"/>
      <c r="Y82" s="52"/>
      <c r="Z82" s="52"/>
      <c r="AA82" s="52"/>
      <c r="AB82" s="52"/>
      <c r="AC82" s="52"/>
      <c r="AD82" s="52"/>
      <c r="AE82" s="52"/>
      <c r="AF82" s="52"/>
      <c r="AG82" s="52"/>
      <c r="AH82" s="52"/>
      <c r="AI82" s="52"/>
      <c r="AJ82" s="52"/>
    </row>
    <row r="83" spans="1:36">
      <c r="A83" s="52"/>
      <c r="B83" s="52"/>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row>
    <row r="84" spans="1:36">
      <c r="A84" s="52"/>
      <c r="B84" s="52"/>
      <c r="C84" s="52"/>
      <c r="D84" s="52"/>
      <c r="E84" s="52"/>
      <c r="F84" s="52"/>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row>
    <row r="85" spans="1:36">
      <c r="A85" s="52"/>
      <c r="B85" s="52"/>
      <c r="C85" s="52"/>
      <c r="D85" s="52"/>
      <c r="E85" s="52"/>
      <c r="F85" s="52"/>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row>
    <row r="86" spans="1:36">
      <c r="A86" s="52"/>
      <c r="B86" s="52"/>
      <c r="C86" s="52"/>
      <c r="D86" s="52"/>
      <c r="E86" s="52"/>
      <c r="F86" s="52"/>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row>
    <row r="87" spans="1:36">
      <c r="A87" s="52"/>
      <c r="B87" s="52"/>
      <c r="C87" s="52"/>
      <c r="D87" s="52"/>
      <c r="E87" s="52"/>
      <c r="F87" s="52"/>
      <c r="G87" s="52"/>
      <c r="H87" s="52"/>
      <c r="I87" s="52"/>
      <c r="J87" s="52"/>
      <c r="K87" s="52"/>
      <c r="L87" s="52"/>
      <c r="M87" s="52"/>
      <c r="N87" s="52"/>
      <c r="O87" s="52"/>
      <c r="P87" s="52"/>
      <c r="Q87" s="52"/>
      <c r="R87" s="52"/>
      <c r="S87" s="52"/>
      <c r="T87" s="52"/>
      <c r="U87" s="52"/>
      <c r="V87" s="52"/>
      <c r="W87" s="52"/>
      <c r="X87" s="52"/>
      <c r="Y87" s="52"/>
      <c r="Z87" s="52"/>
      <c r="AA87" s="52"/>
      <c r="AB87" s="52"/>
      <c r="AC87" s="52"/>
      <c r="AD87" s="52"/>
      <c r="AE87" s="52"/>
      <c r="AF87" s="52"/>
      <c r="AG87" s="52"/>
      <c r="AH87" s="52"/>
      <c r="AI87" s="52"/>
      <c r="AJ87" s="52"/>
    </row>
    <row r="88" spans="1:36">
      <c r="A88" s="52"/>
      <c r="B88" s="52"/>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row>
    <row r="89" spans="1:36">
      <c r="A89" s="52"/>
      <c r="B89" s="52"/>
      <c r="C89" s="52"/>
      <c r="D89" s="52"/>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row>
    <row r="90" spans="1:36">
      <c r="A90" s="52"/>
      <c r="B90" s="52"/>
      <c r="C90" s="52"/>
      <c r="D90" s="52"/>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row>
    <row r="91" spans="1:36">
      <c r="A91" s="52"/>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row>
    <row r="92" spans="1:36">
      <c r="A92" s="52"/>
      <c r="B92" s="52"/>
      <c r="C92" s="52"/>
      <c r="D92" s="52"/>
      <c r="E92" s="52"/>
      <c r="F92" s="52"/>
      <c r="G92" s="52"/>
      <c r="H92" s="52"/>
      <c r="I92" s="52"/>
      <c r="J92" s="52"/>
      <c r="K92" s="52"/>
      <c r="L92" s="52"/>
      <c r="M92" s="52"/>
      <c r="N92" s="52"/>
      <c r="O92" s="52"/>
      <c r="P92" s="52"/>
      <c r="Q92" s="52"/>
      <c r="R92" s="52"/>
      <c r="S92" s="52"/>
      <c r="T92" s="52"/>
      <c r="U92" s="52"/>
      <c r="V92" s="52"/>
      <c r="W92" s="52"/>
      <c r="X92" s="52"/>
      <c r="Y92" s="52"/>
      <c r="Z92" s="52"/>
      <c r="AA92" s="52"/>
      <c r="AB92" s="52"/>
      <c r="AC92" s="52"/>
      <c r="AD92" s="52"/>
      <c r="AE92" s="52"/>
      <c r="AF92" s="52"/>
      <c r="AG92" s="52"/>
      <c r="AH92" s="52"/>
      <c r="AI92" s="52"/>
      <c r="AJ92" s="52"/>
    </row>
    <row r="93" spans="1:36">
      <c r="A93" s="52"/>
      <c r="B93" s="52"/>
      <c r="C93" s="52"/>
      <c r="D93" s="52"/>
      <c r="E93" s="52"/>
      <c r="F93" s="52"/>
      <c r="G93" s="52"/>
      <c r="H93" s="52"/>
      <c r="I93" s="52"/>
      <c r="J93" s="52"/>
      <c r="K93" s="52"/>
      <c r="L93" s="52"/>
      <c r="M93" s="52"/>
      <c r="N93" s="52"/>
      <c r="O93" s="52"/>
      <c r="P93" s="52"/>
      <c r="Q93" s="52"/>
      <c r="R93" s="52"/>
      <c r="S93" s="52"/>
      <c r="T93" s="52"/>
      <c r="U93" s="52"/>
      <c r="V93" s="52"/>
      <c r="W93" s="52"/>
      <c r="X93" s="52"/>
      <c r="Y93" s="52"/>
      <c r="Z93" s="52"/>
      <c r="AA93" s="52"/>
      <c r="AB93" s="52"/>
      <c r="AC93" s="52"/>
      <c r="AD93" s="52"/>
      <c r="AE93" s="52"/>
      <c r="AF93" s="52"/>
      <c r="AG93" s="52"/>
      <c r="AH93" s="52"/>
      <c r="AI93" s="52"/>
      <c r="AJ93" s="52"/>
    </row>
    <row r="94" spans="1:36">
      <c r="A94" s="52"/>
      <c r="B94" s="52"/>
      <c r="C94" s="52"/>
      <c r="D94" s="52"/>
      <c r="E94" s="52"/>
      <c r="F94" s="52"/>
      <c r="G94" s="52"/>
      <c r="H94" s="52"/>
      <c r="I94" s="52"/>
      <c r="J94" s="52"/>
      <c r="K94" s="52"/>
      <c r="L94" s="52"/>
      <c r="M94" s="52"/>
      <c r="N94" s="52"/>
      <c r="O94" s="52"/>
      <c r="P94" s="52"/>
      <c r="Q94" s="52"/>
      <c r="R94" s="52"/>
      <c r="S94" s="52"/>
      <c r="T94" s="52"/>
      <c r="U94" s="52"/>
      <c r="V94" s="52"/>
      <c r="W94" s="52"/>
      <c r="X94" s="52"/>
      <c r="Y94" s="52"/>
      <c r="Z94" s="52"/>
      <c r="AA94" s="52"/>
      <c r="AB94" s="52"/>
      <c r="AC94" s="52"/>
      <c r="AD94" s="52"/>
      <c r="AE94" s="52"/>
      <c r="AF94" s="52"/>
      <c r="AG94" s="52"/>
      <c r="AH94" s="52"/>
      <c r="AI94" s="52"/>
      <c r="AJ94" s="52"/>
    </row>
    <row r="95" spans="1:36">
      <c r="A95" s="52"/>
      <c r="B95" s="52"/>
      <c r="C95" s="52"/>
      <c r="D95" s="52"/>
      <c r="E95" s="52"/>
      <c r="F95" s="52"/>
      <c r="G95" s="52"/>
      <c r="H95" s="52"/>
      <c r="I95" s="52"/>
      <c r="J95" s="52"/>
      <c r="K95" s="52"/>
      <c r="L95" s="52"/>
      <c r="M95" s="52"/>
      <c r="N95" s="52"/>
      <c r="O95" s="52"/>
      <c r="P95" s="52"/>
      <c r="Q95" s="52"/>
      <c r="R95" s="52"/>
      <c r="S95" s="52"/>
      <c r="T95" s="52"/>
      <c r="U95" s="52"/>
      <c r="V95" s="52"/>
      <c r="W95" s="52"/>
      <c r="X95" s="52"/>
      <c r="Y95" s="52"/>
      <c r="Z95" s="52"/>
      <c r="AA95" s="52"/>
      <c r="AB95" s="52"/>
      <c r="AC95" s="52"/>
      <c r="AD95" s="52"/>
      <c r="AE95" s="52"/>
      <c r="AF95" s="52"/>
      <c r="AG95" s="52"/>
      <c r="AH95" s="52"/>
      <c r="AI95" s="52"/>
      <c r="AJ95" s="52"/>
    </row>
    <row r="96" spans="1:36">
      <c r="A96" s="52"/>
      <c r="B96" s="52"/>
      <c r="C96" s="52"/>
      <c r="D96" s="52"/>
      <c r="E96" s="52"/>
      <c r="F96" s="52"/>
      <c r="G96" s="52"/>
      <c r="H96" s="52"/>
      <c r="I96" s="52"/>
      <c r="J96" s="52"/>
      <c r="K96" s="52"/>
      <c r="L96" s="52"/>
      <c r="M96" s="52"/>
      <c r="N96" s="52"/>
      <c r="O96" s="52"/>
      <c r="P96" s="52"/>
      <c r="Q96" s="52"/>
      <c r="R96" s="52"/>
      <c r="S96" s="52"/>
      <c r="T96" s="52"/>
      <c r="U96" s="52"/>
      <c r="V96" s="52"/>
      <c r="W96" s="52"/>
      <c r="X96" s="52"/>
      <c r="Y96" s="52"/>
      <c r="Z96" s="52"/>
      <c r="AA96" s="52"/>
      <c r="AB96" s="52"/>
      <c r="AC96" s="52"/>
      <c r="AD96" s="52"/>
      <c r="AE96" s="52"/>
      <c r="AF96" s="52"/>
      <c r="AG96" s="52"/>
      <c r="AH96" s="52"/>
      <c r="AI96" s="52"/>
      <c r="AJ96" s="52"/>
    </row>
    <row r="97" spans="1:36">
      <c r="A97" s="52"/>
      <c r="B97" s="52"/>
      <c r="C97" s="52"/>
      <c r="D97" s="52"/>
      <c r="E97" s="52"/>
      <c r="F97" s="52"/>
      <c r="G97" s="52"/>
      <c r="H97" s="52"/>
      <c r="I97" s="52"/>
      <c r="J97" s="52"/>
      <c r="K97" s="52"/>
      <c r="L97" s="52"/>
      <c r="M97" s="52"/>
      <c r="N97" s="52"/>
      <c r="O97" s="52"/>
      <c r="P97" s="52"/>
      <c r="Q97" s="52"/>
      <c r="R97" s="52"/>
      <c r="S97" s="52"/>
      <c r="T97" s="52"/>
      <c r="U97" s="52"/>
      <c r="V97" s="52"/>
      <c r="W97" s="52"/>
      <c r="X97" s="52"/>
      <c r="Y97" s="52"/>
      <c r="Z97" s="52"/>
      <c r="AA97" s="52"/>
      <c r="AB97" s="52"/>
      <c r="AC97" s="52"/>
      <c r="AD97" s="52"/>
      <c r="AE97" s="52"/>
      <c r="AF97" s="52"/>
      <c r="AG97" s="52"/>
      <c r="AH97" s="52"/>
      <c r="AI97" s="52"/>
      <c r="AJ97" s="52"/>
    </row>
    <row r="98" spans="1:36">
      <c r="A98" s="52"/>
      <c r="B98" s="52"/>
      <c r="C98" s="52"/>
      <c r="D98" s="52"/>
      <c r="E98" s="52"/>
      <c r="F98" s="52"/>
      <c r="G98" s="52"/>
      <c r="H98" s="52"/>
      <c r="I98" s="52"/>
      <c r="J98" s="52"/>
      <c r="K98" s="52"/>
      <c r="L98" s="52"/>
      <c r="M98" s="52"/>
      <c r="N98" s="52"/>
      <c r="O98" s="52"/>
      <c r="P98" s="52"/>
      <c r="Q98" s="52"/>
      <c r="R98" s="52"/>
      <c r="S98" s="52"/>
      <c r="T98" s="52"/>
      <c r="U98" s="52"/>
      <c r="V98" s="52"/>
      <c r="W98" s="52"/>
      <c r="X98" s="52"/>
      <c r="Y98" s="52"/>
      <c r="Z98" s="52"/>
      <c r="AA98" s="52"/>
      <c r="AB98" s="52"/>
      <c r="AC98" s="52"/>
      <c r="AD98" s="52"/>
      <c r="AE98" s="52"/>
      <c r="AF98" s="52"/>
      <c r="AG98" s="52"/>
      <c r="AH98" s="52"/>
      <c r="AI98" s="52"/>
      <c r="AJ98" s="52"/>
    </row>
    <row r="99" spans="1:36">
      <c r="A99" s="52"/>
      <c r="B99" s="52"/>
      <c r="C99" s="52"/>
      <c r="D99" s="52"/>
      <c r="E99" s="52"/>
      <c r="F99" s="52"/>
      <c r="G99" s="52"/>
      <c r="H99" s="52"/>
      <c r="I99" s="52"/>
      <c r="J99" s="52"/>
      <c r="K99" s="52"/>
      <c r="L99" s="52"/>
      <c r="M99" s="52"/>
      <c r="N99" s="52"/>
      <c r="O99" s="52"/>
      <c r="P99" s="52"/>
      <c r="Q99" s="52"/>
      <c r="R99" s="52"/>
      <c r="S99" s="52"/>
      <c r="T99" s="52"/>
      <c r="U99" s="52"/>
      <c r="V99" s="52"/>
      <c r="W99" s="52"/>
      <c r="X99" s="52"/>
      <c r="Y99" s="52"/>
      <c r="Z99" s="52"/>
      <c r="AA99" s="52"/>
      <c r="AB99" s="52"/>
      <c r="AC99" s="52"/>
      <c r="AD99" s="52"/>
      <c r="AE99" s="52"/>
      <c r="AF99" s="52"/>
      <c r="AG99" s="52"/>
      <c r="AH99" s="52"/>
      <c r="AI99" s="52"/>
      <c r="AJ99" s="52"/>
    </row>
    <row r="100" spans="1:36">
      <c r="A100" s="52"/>
      <c r="B100" s="52"/>
      <c r="C100" s="52"/>
      <c r="D100" s="52"/>
      <c r="E100" s="52"/>
      <c r="F100" s="52"/>
      <c r="G100" s="52"/>
      <c r="H100" s="52"/>
      <c r="I100" s="52"/>
      <c r="J100" s="52"/>
      <c r="K100" s="52"/>
      <c r="L100" s="52"/>
      <c r="M100" s="52"/>
      <c r="N100" s="52"/>
      <c r="O100" s="52"/>
      <c r="P100" s="52"/>
      <c r="Q100" s="52"/>
      <c r="R100" s="52"/>
      <c r="S100" s="52"/>
      <c r="T100" s="52"/>
      <c r="U100" s="52"/>
      <c r="V100" s="52"/>
      <c r="W100" s="52"/>
      <c r="X100" s="52"/>
      <c r="Y100" s="52"/>
      <c r="Z100" s="52"/>
      <c r="AA100" s="52"/>
      <c r="AB100" s="52"/>
      <c r="AC100" s="52"/>
      <c r="AD100" s="52"/>
      <c r="AE100" s="52"/>
      <c r="AF100" s="52"/>
      <c r="AG100" s="52"/>
      <c r="AH100" s="52"/>
      <c r="AI100" s="52"/>
      <c r="AJ100" s="52"/>
    </row>
    <row r="101" spans="1:36">
      <c r="A101" s="52"/>
      <c r="B101" s="52"/>
      <c r="C101" s="52"/>
      <c r="D101" s="52"/>
      <c r="E101" s="52"/>
      <c r="F101" s="52"/>
      <c r="G101" s="52"/>
      <c r="H101" s="52"/>
      <c r="I101" s="52"/>
      <c r="J101" s="52"/>
      <c r="K101" s="52"/>
      <c r="L101" s="52"/>
      <c r="M101" s="52"/>
      <c r="N101" s="52"/>
      <c r="O101" s="52"/>
      <c r="P101" s="52"/>
      <c r="Q101" s="52"/>
      <c r="R101" s="52"/>
      <c r="S101" s="52"/>
      <c r="T101" s="52"/>
      <c r="U101" s="52"/>
      <c r="V101" s="52"/>
      <c r="W101" s="52"/>
      <c r="X101" s="52"/>
      <c r="Y101" s="52"/>
      <c r="Z101" s="52"/>
      <c r="AA101" s="52"/>
      <c r="AB101" s="52"/>
      <c r="AC101" s="52"/>
      <c r="AD101" s="52"/>
      <c r="AE101" s="52"/>
      <c r="AF101" s="52"/>
      <c r="AG101" s="52"/>
      <c r="AH101" s="52"/>
      <c r="AI101" s="52"/>
      <c r="AJ101" s="52"/>
    </row>
    <row r="102" spans="1:36">
      <c r="A102" s="52"/>
      <c r="B102" s="52"/>
      <c r="C102" s="52"/>
      <c r="D102" s="52"/>
      <c r="E102" s="52"/>
      <c r="F102" s="52"/>
      <c r="G102" s="52"/>
      <c r="H102" s="52"/>
      <c r="I102" s="52"/>
      <c r="J102" s="52"/>
      <c r="K102" s="52"/>
      <c r="L102" s="52"/>
      <c r="M102" s="52"/>
      <c r="N102" s="52"/>
      <c r="O102" s="52"/>
      <c r="P102" s="52"/>
      <c r="Q102" s="52"/>
      <c r="R102" s="52"/>
      <c r="S102" s="52"/>
      <c r="T102" s="52"/>
      <c r="U102" s="52"/>
      <c r="V102" s="52"/>
      <c r="W102" s="52"/>
      <c r="X102" s="52"/>
      <c r="Y102" s="52"/>
      <c r="Z102" s="52"/>
      <c r="AA102" s="52"/>
      <c r="AB102" s="52"/>
      <c r="AC102" s="52"/>
      <c r="AD102" s="52"/>
      <c r="AE102" s="52"/>
      <c r="AF102" s="52"/>
      <c r="AG102" s="52"/>
      <c r="AH102" s="52"/>
      <c r="AI102" s="52"/>
      <c r="AJ102" s="52"/>
    </row>
    <row r="103" spans="1:36">
      <c r="A103" s="52"/>
      <c r="B103" s="52"/>
      <c r="C103" s="52"/>
      <c r="D103" s="52"/>
      <c r="E103" s="52"/>
      <c r="F103" s="52"/>
      <c r="G103" s="52"/>
      <c r="H103" s="52"/>
      <c r="I103" s="52"/>
      <c r="J103" s="52"/>
      <c r="K103" s="52"/>
      <c r="L103" s="52"/>
      <c r="M103" s="52"/>
      <c r="N103" s="52"/>
      <c r="O103" s="52"/>
      <c r="P103" s="52"/>
      <c r="Q103" s="52"/>
      <c r="R103" s="52"/>
      <c r="S103" s="52"/>
      <c r="T103" s="52"/>
      <c r="U103" s="52"/>
      <c r="V103" s="52"/>
      <c r="W103" s="52"/>
      <c r="X103" s="52"/>
      <c r="Y103" s="52"/>
      <c r="Z103" s="52"/>
      <c r="AA103" s="52"/>
      <c r="AB103" s="52"/>
      <c r="AC103" s="52"/>
      <c r="AD103" s="52"/>
      <c r="AE103" s="52"/>
      <c r="AF103" s="52"/>
      <c r="AG103" s="52"/>
      <c r="AH103" s="52"/>
      <c r="AI103" s="52"/>
      <c r="AJ103" s="52"/>
    </row>
    <row r="104" spans="1:36">
      <c r="A104" s="52"/>
      <c r="B104" s="52"/>
      <c r="C104" s="52"/>
      <c r="D104" s="52"/>
      <c r="E104" s="52"/>
      <c r="F104" s="52"/>
      <c r="G104" s="52"/>
      <c r="H104" s="52"/>
      <c r="I104" s="52"/>
      <c r="J104" s="52"/>
      <c r="K104" s="52"/>
      <c r="L104" s="52"/>
      <c r="M104" s="52"/>
      <c r="N104" s="52"/>
      <c r="O104" s="52"/>
      <c r="P104" s="52"/>
      <c r="Q104" s="52"/>
      <c r="R104" s="52"/>
      <c r="S104" s="52"/>
      <c r="T104" s="52"/>
      <c r="U104" s="52"/>
      <c r="V104" s="52"/>
      <c r="W104" s="52"/>
      <c r="X104" s="52"/>
      <c r="Y104" s="52"/>
      <c r="Z104" s="52"/>
      <c r="AA104" s="52"/>
      <c r="AB104" s="52"/>
      <c r="AC104" s="52"/>
      <c r="AD104" s="52"/>
      <c r="AE104" s="52"/>
      <c r="AF104" s="52"/>
      <c r="AG104" s="52"/>
      <c r="AH104" s="52"/>
      <c r="AI104" s="52"/>
      <c r="AJ104" s="52"/>
    </row>
    <row r="105" spans="1:36">
      <c r="A105" s="52"/>
      <c r="B105" s="52"/>
      <c r="C105" s="52"/>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row>
    <row r="106" spans="1:36">
      <c r="A106" s="52"/>
      <c r="B106" s="52"/>
      <c r="C106" s="52"/>
      <c r="D106" s="52"/>
      <c r="E106" s="52"/>
      <c r="F106" s="52"/>
      <c r="G106" s="52"/>
      <c r="H106" s="52"/>
      <c r="I106" s="52"/>
      <c r="J106" s="52"/>
      <c r="K106" s="52"/>
      <c r="L106" s="52"/>
      <c r="M106" s="52"/>
      <c r="N106" s="52"/>
      <c r="O106" s="52"/>
      <c r="P106" s="52"/>
      <c r="Q106" s="52"/>
      <c r="R106" s="52"/>
      <c r="S106" s="52"/>
      <c r="T106" s="52"/>
      <c r="U106" s="52"/>
      <c r="V106" s="52"/>
      <c r="W106" s="52"/>
      <c r="X106" s="52"/>
      <c r="Y106" s="52"/>
      <c r="Z106" s="52"/>
      <c r="AA106" s="52"/>
      <c r="AB106" s="52"/>
      <c r="AC106" s="52"/>
      <c r="AD106" s="52"/>
      <c r="AE106" s="52"/>
      <c r="AF106" s="52"/>
      <c r="AG106" s="52"/>
      <c r="AH106" s="52"/>
      <c r="AI106" s="52"/>
      <c r="AJ106" s="52"/>
    </row>
    <row r="107" spans="1:36">
      <c r="A107" s="52"/>
      <c r="B107" s="52"/>
      <c r="C107" s="52"/>
      <c r="D107" s="52"/>
      <c r="E107" s="52"/>
      <c r="F107" s="52"/>
      <c r="G107" s="52"/>
      <c r="H107" s="52"/>
      <c r="I107" s="52"/>
      <c r="J107" s="52"/>
      <c r="K107" s="52"/>
      <c r="L107" s="52"/>
      <c r="M107" s="52"/>
      <c r="N107" s="52"/>
      <c r="O107" s="52"/>
      <c r="P107" s="52"/>
      <c r="Q107" s="52"/>
      <c r="R107" s="52"/>
      <c r="S107" s="52"/>
      <c r="T107" s="52"/>
      <c r="U107" s="52"/>
      <c r="V107" s="52"/>
      <c r="W107" s="52"/>
      <c r="X107" s="52"/>
      <c r="Y107" s="52"/>
      <c r="Z107" s="52"/>
      <c r="AA107" s="52"/>
      <c r="AB107" s="52"/>
      <c r="AC107" s="52"/>
      <c r="AD107" s="52"/>
      <c r="AE107" s="52"/>
      <c r="AF107" s="52"/>
      <c r="AG107" s="52"/>
      <c r="AH107" s="52"/>
      <c r="AI107" s="52"/>
      <c r="AJ107" s="52"/>
    </row>
    <row r="108" spans="1:36">
      <c r="A108" s="52"/>
      <c r="B108" s="52"/>
      <c r="C108" s="52"/>
      <c r="D108" s="52"/>
      <c r="E108" s="52"/>
      <c r="F108" s="52"/>
      <c r="G108" s="52"/>
      <c r="H108" s="52"/>
      <c r="I108" s="52"/>
      <c r="J108" s="52"/>
      <c r="K108" s="52"/>
      <c r="L108" s="52"/>
      <c r="M108" s="52"/>
      <c r="N108" s="52"/>
      <c r="O108" s="52"/>
      <c r="P108" s="52"/>
      <c r="Q108" s="52"/>
      <c r="R108" s="52"/>
      <c r="S108" s="52"/>
      <c r="T108" s="52"/>
      <c r="U108" s="52"/>
      <c r="V108" s="52"/>
      <c r="W108" s="52"/>
      <c r="X108" s="52"/>
      <c r="Y108" s="52"/>
      <c r="Z108" s="52"/>
      <c r="AA108" s="52"/>
      <c r="AB108" s="52"/>
      <c r="AC108" s="52"/>
      <c r="AD108" s="52"/>
      <c r="AE108" s="52"/>
      <c r="AF108" s="52"/>
      <c r="AG108" s="52"/>
      <c r="AH108" s="52"/>
      <c r="AI108" s="52"/>
      <c r="AJ108" s="52"/>
    </row>
    <row r="109" spans="1:36">
      <c r="B109" s="52"/>
    </row>
  </sheetData>
  <sheetProtection algorithmName="SHA-512" hashValue="qngkkZnqUAYIGS67oBSDvQxTPb45i2BE6OOdXAM6UQqG3+28kpDzIx2BarRElV/4uUKHosn+kBFVq+nS6r3k6Q==" saltValue="x1f8Mjd+ABAtsnGZxZ5hvw==" spinCount="100000" sheet="1" autoFilter="0"/>
  <mergeCells count="86">
    <mergeCell ref="A69:AI69"/>
    <mergeCell ref="A41:AH41"/>
    <mergeCell ref="Q46:R46"/>
    <mergeCell ref="S46:W46"/>
    <mergeCell ref="A68:AJ68"/>
    <mergeCell ref="A65:AJ65"/>
    <mergeCell ref="A66:AI66"/>
    <mergeCell ref="A58:AJ58"/>
    <mergeCell ref="A63:AI63"/>
    <mergeCell ref="A53:AJ53"/>
    <mergeCell ref="A61:AI61"/>
    <mergeCell ref="A59:AI59"/>
    <mergeCell ref="A60:AI60"/>
    <mergeCell ref="D43:AH43"/>
    <mergeCell ref="D45:E45"/>
    <mergeCell ref="G45:H45"/>
    <mergeCell ref="A7:F7"/>
    <mergeCell ref="G7:AJ7"/>
    <mergeCell ref="A8:F10"/>
    <mergeCell ref="H8:L8"/>
    <mergeCell ref="G9:AJ9"/>
    <mergeCell ref="G10:AJ10"/>
    <mergeCell ref="AK16:AU16"/>
    <mergeCell ref="Z19:AF19"/>
    <mergeCell ref="AG19:AH19"/>
    <mergeCell ref="L20:Y20"/>
    <mergeCell ref="Z16:AF16"/>
    <mergeCell ref="AG16:AH16"/>
    <mergeCell ref="A18:Y18"/>
    <mergeCell ref="Z18:AF18"/>
    <mergeCell ref="AG18:AH18"/>
    <mergeCell ref="A16:Y16"/>
    <mergeCell ref="Z20:AF20"/>
    <mergeCell ref="AG20:AH20"/>
    <mergeCell ref="A19:Y19"/>
    <mergeCell ref="B17:Y17"/>
    <mergeCell ref="Z17:AF17"/>
    <mergeCell ref="AG17:AH17"/>
    <mergeCell ref="A11:F11"/>
    <mergeCell ref="G11:AJ11"/>
    <mergeCell ref="A12:F12"/>
    <mergeCell ref="G12:AJ12"/>
    <mergeCell ref="A13:F13"/>
    <mergeCell ref="G13:J13"/>
    <mergeCell ref="K13:T13"/>
    <mergeCell ref="U13:X13"/>
    <mergeCell ref="Y13:AJ13"/>
    <mergeCell ref="Z1:AB1"/>
    <mergeCell ref="A3:AJ3"/>
    <mergeCell ref="A6:F6"/>
    <mergeCell ref="G6:AJ6"/>
    <mergeCell ref="AC1:AI1"/>
    <mergeCell ref="AK41:AU41"/>
    <mergeCell ref="A24:L24"/>
    <mergeCell ref="M24:AH24"/>
    <mergeCell ref="B33:AH33"/>
    <mergeCell ref="AI24:AI25"/>
    <mergeCell ref="A26:AI26"/>
    <mergeCell ref="A36:AI36"/>
    <mergeCell ref="AK25:AU25"/>
    <mergeCell ref="B32:AH32"/>
    <mergeCell ref="B29:AH29"/>
    <mergeCell ref="B30:AH30"/>
    <mergeCell ref="B31:AH31"/>
    <mergeCell ref="A54:AI54"/>
    <mergeCell ref="A55:AI55"/>
    <mergeCell ref="A56:AI56"/>
    <mergeCell ref="J45:K45"/>
    <mergeCell ref="N45:P45"/>
    <mergeCell ref="Q45:AH45"/>
    <mergeCell ref="A62:AI62"/>
    <mergeCell ref="AG21:AH21"/>
    <mergeCell ref="AG22:AH22"/>
    <mergeCell ref="A48:AI48"/>
    <mergeCell ref="A25:AH25"/>
    <mergeCell ref="L21:Y21"/>
    <mergeCell ref="X46:Y46"/>
    <mergeCell ref="Z46:AH46"/>
    <mergeCell ref="Z21:AF21"/>
    <mergeCell ref="A34:AI34"/>
    <mergeCell ref="A28:AJ28"/>
    <mergeCell ref="N46:P46"/>
    <mergeCell ref="A38:AJ38"/>
    <mergeCell ref="B39:AH39"/>
    <mergeCell ref="L22:Y22"/>
    <mergeCell ref="Z22:AF22"/>
  </mergeCells>
  <phoneticPr fontId="6"/>
  <conditionalFormatting sqref="A24:AI25">
    <cfRule type="expression" dxfId="8" priority="1">
      <formula>OR(AND($G$7&lt;&gt;"", $Z$22=0), AND($G$7&lt;&gt;"", $Z$22=""))</formula>
    </cfRule>
  </conditionalFormatting>
  <conditionalFormatting sqref="A28:AJ31 A32:B32 AI32:AJ32 A33:AJ36">
    <cfRule type="expression" dxfId="7" priority="4">
      <formula>AND($Z$18=0, $G$7&lt;&gt;"")</formula>
    </cfRule>
  </conditionalFormatting>
  <conditionalFormatting sqref="A38:AJ39">
    <cfRule type="expression" dxfId="6" priority="3">
      <formula>AND($G$7&lt;&gt;"", $Z$19=0)</formula>
    </cfRule>
  </conditionalFormatting>
  <conditionalFormatting sqref="A58:AJ61 A62 AJ62 A63:AJ63">
    <cfRule type="expression" dxfId="5" priority="10">
      <formula>AND($G$7&lt;&gt;"", $Z$18=0)</formula>
    </cfRule>
  </conditionalFormatting>
  <conditionalFormatting sqref="A65:AJ66">
    <cfRule type="expression" dxfId="4" priority="2">
      <formula>AND($G$7&lt;&gt;"", $Z$19=0)</formula>
    </cfRule>
  </conditionalFormatting>
  <conditionalFormatting sqref="AK16:AU17">
    <cfRule type="expression" dxfId="3" priority="7">
      <formula>OR($AI$16="", $AI$16="○")</formula>
    </cfRule>
  </conditionalFormatting>
  <conditionalFormatting sqref="AK25:AU25">
    <cfRule type="expression" dxfId="2" priority="16">
      <formula>OR($AI$24="○", $AI$24="")</formula>
    </cfRule>
  </conditionalFormatting>
  <conditionalFormatting sqref="AK41:AU41">
    <cfRule type="expression" dxfId="1" priority="6">
      <formula>OR($AI$41="", $AI$41="○")</formula>
    </cfRule>
  </conditionalFormatting>
  <dataValidations count="2">
    <dataValidation imeMode="hiragana" allowBlank="1" showInputMessage="1" showErrorMessage="1" sqref="S46" xr:uid="{4B936A7E-802C-4E94-A483-9CE1B67AABA9}"/>
    <dataValidation imeMode="halfAlpha" allowBlank="1" showInputMessage="1" showErrorMessage="1" sqref="N15:U15 Z14:AJ15 K13 AJ26 K14:U14 D45:E45 A13 G45:H45 K15 J45:K45 K40:R40 K37:R37" xr:uid="{B3B783E9-9BDA-4D3F-9FE8-8B7286C09DE3}"/>
  </dataValidations>
  <printOptions horizontalCentered="1"/>
  <pageMargins left="0.55118110236220474" right="0.55118110236220474" top="0.82677165354330717" bottom="0.23622047244094491" header="0.51181102362204722" footer="0.35433070866141736"/>
  <pageSetup paperSize="9" scale="81" orientation="portrait" r:id="rId1"/>
  <headerFooter alignWithMargins="0"/>
  <rowBreaks count="1" manualBreakCount="1">
    <brk id="49" max="35" man="1"/>
  </rowBreaks>
  <drawing r:id="rId2"/>
  <legacyDrawing r:id="rId3"/>
  <mc:AlternateContent xmlns:mc="http://schemas.openxmlformats.org/markup-compatibility/2006">
    <mc:Choice Requires="x14">
      <controls>
        <mc:AlternateContent xmlns:mc="http://schemas.openxmlformats.org/markup-compatibility/2006">
          <mc:Choice Requires="x14">
            <control shapeId="22536" r:id="rId4" name="Check Box 8">
              <controlPr defaultSize="0" autoFill="0" autoLine="0" autoPict="0">
                <anchor moveWithCells="1">
                  <from>
                    <xdr:col>1</xdr:col>
                    <xdr:colOff>190500</xdr:colOff>
                    <xdr:row>37</xdr:row>
                    <xdr:rowOff>304800</xdr:rowOff>
                  </from>
                  <to>
                    <xdr:col>2</xdr:col>
                    <xdr:colOff>22860</xdr:colOff>
                    <xdr:row>39</xdr:row>
                    <xdr:rowOff>15240</xdr:rowOff>
                  </to>
                </anchor>
              </controlPr>
            </control>
          </mc:Choice>
        </mc:AlternateContent>
        <mc:AlternateContent xmlns:mc="http://schemas.openxmlformats.org/markup-compatibility/2006">
          <mc:Choice Requires="x14">
            <control shapeId="22534" r:id="rId5" name="Check Box 6">
              <controlPr defaultSize="0" autoFill="0" autoLine="0" autoPict="0">
                <anchor moveWithCells="1">
                  <from>
                    <xdr:col>1</xdr:col>
                    <xdr:colOff>190500</xdr:colOff>
                    <xdr:row>27</xdr:row>
                    <xdr:rowOff>304800</xdr:rowOff>
                  </from>
                  <to>
                    <xdr:col>2</xdr:col>
                    <xdr:colOff>22860</xdr:colOff>
                    <xdr:row>29</xdr:row>
                    <xdr:rowOff>68580</xdr:rowOff>
                  </to>
                </anchor>
              </controlPr>
            </control>
          </mc:Choice>
        </mc:AlternateContent>
        <mc:AlternateContent xmlns:mc="http://schemas.openxmlformats.org/markup-compatibility/2006">
          <mc:Choice Requires="x14">
            <control shapeId="22538" r:id="rId6" name="Check Box 10">
              <controlPr defaultSize="0" autoFill="0" autoLine="0" autoPict="0">
                <anchor moveWithCells="1">
                  <from>
                    <xdr:col>1</xdr:col>
                    <xdr:colOff>190500</xdr:colOff>
                    <xdr:row>28</xdr:row>
                    <xdr:rowOff>304800</xdr:rowOff>
                  </from>
                  <to>
                    <xdr:col>2</xdr:col>
                    <xdr:colOff>22860</xdr:colOff>
                    <xdr:row>30</xdr:row>
                    <xdr:rowOff>76200</xdr:rowOff>
                  </to>
                </anchor>
              </controlPr>
            </control>
          </mc:Choice>
        </mc:AlternateContent>
        <mc:AlternateContent xmlns:mc="http://schemas.openxmlformats.org/markup-compatibility/2006">
          <mc:Choice Requires="x14">
            <control shapeId="22540" r:id="rId7" name="Check Box 12">
              <controlPr defaultSize="0" autoFill="0" autoLine="0" autoPict="0">
                <anchor moveWithCells="1">
                  <from>
                    <xdr:col>1</xdr:col>
                    <xdr:colOff>190500</xdr:colOff>
                    <xdr:row>28</xdr:row>
                    <xdr:rowOff>304800</xdr:rowOff>
                  </from>
                  <to>
                    <xdr:col>2</xdr:col>
                    <xdr:colOff>22860</xdr:colOff>
                    <xdr:row>30</xdr:row>
                    <xdr:rowOff>83820</xdr:rowOff>
                  </to>
                </anchor>
              </controlPr>
            </control>
          </mc:Choice>
        </mc:AlternateContent>
        <mc:AlternateContent xmlns:mc="http://schemas.openxmlformats.org/markup-compatibility/2006">
          <mc:Choice Requires="x14">
            <control shapeId="22541" r:id="rId8" name="Check Box 13">
              <controlPr defaultSize="0" autoFill="0" autoLine="0" autoPict="0">
                <anchor moveWithCells="1">
                  <from>
                    <xdr:col>1</xdr:col>
                    <xdr:colOff>190500</xdr:colOff>
                    <xdr:row>29</xdr:row>
                    <xdr:rowOff>304800</xdr:rowOff>
                  </from>
                  <to>
                    <xdr:col>2</xdr:col>
                    <xdr:colOff>22860</xdr:colOff>
                    <xdr:row>31</xdr:row>
                    <xdr:rowOff>106680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5F2F664-AC9E-4CB3-AE8C-1F2BAF25E953}">
          <x14:formula1>
            <xm:f>【参考】数式用!$AB$3:$AB$4</xm:f>
          </x14:formula1>
          <xm:sqref>B43 A39 A29:A33</xm:sqref>
        </x14:dataValidation>
        <x14:dataValidation type="list" allowBlank="1" showInputMessage="1" showErrorMessage="1" xr:uid="{CE727E42-B5D1-4F63-8DF9-925B09E4134C}">
          <x14:formula1>
            <xm:f>【参考】数式用!$Z$3:$Z$5</xm:f>
          </x14:formula1>
          <xm:sqref>M24:AH24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7E2950-78DF-4F03-B92B-02BD50FE9BBC}">
  <sheetPr codeName="Sheet5">
    <pageSetUpPr fitToPage="1"/>
  </sheetPr>
  <dimension ref="A1:W1115"/>
  <sheetViews>
    <sheetView view="pageBreakPreview" topLeftCell="B2" zoomScale="85" zoomScaleNormal="85" zoomScaleSheetLayoutView="85" zoomScalePageLayoutView="70" workbookViewId="0">
      <selection activeCell="L18" sqref="L18"/>
    </sheetView>
  </sheetViews>
  <sheetFormatPr defaultColWidth="2.44140625" defaultRowHeight="13.2"/>
  <cols>
    <col min="1" max="1" width="5.6640625" customWidth="1"/>
    <col min="2" max="2" width="16.6640625" customWidth="1"/>
    <col min="3" max="3" width="20.44140625" style="54" customWidth="1"/>
    <col min="4" max="4" width="11.6640625" customWidth="1"/>
    <col min="5" max="5" width="15.88671875" customWidth="1"/>
    <col min="6" max="6" width="31.109375" customWidth="1"/>
    <col min="7" max="7" width="31.33203125" customWidth="1"/>
    <col min="8" max="8" width="20" customWidth="1"/>
    <col min="9" max="9" width="18.6640625" customWidth="1"/>
    <col min="10" max="10" width="21.77734375" style="67" customWidth="1"/>
    <col min="11" max="11" width="22.88671875" customWidth="1"/>
    <col min="12" max="12" width="20.21875" customWidth="1"/>
    <col min="13" max="14" width="2.44140625" style="67"/>
    <col min="15" max="15" width="18.6640625" style="245" hidden="1" customWidth="1"/>
    <col min="16" max="16" width="25.5546875" style="227" hidden="1" customWidth="1"/>
    <col min="17" max="17" width="23.88671875" style="227" hidden="1" customWidth="1"/>
  </cols>
  <sheetData>
    <row r="1" spans="1:23" ht="23.25" customHeight="1" thickBot="1">
      <c r="A1" s="93" t="s">
        <v>71</v>
      </c>
      <c r="B1" s="67"/>
      <c r="C1" s="94"/>
      <c r="D1" s="95" t="s">
        <v>2053</v>
      </c>
      <c r="E1" s="67"/>
      <c r="F1" s="67"/>
      <c r="G1" s="67"/>
      <c r="I1" s="96" t="s">
        <v>3</v>
      </c>
      <c r="J1" s="433" t="str">
        <f>IF(基本情報入力シート!C18="", "", 基本情報入力シート!C18)</f>
        <v>群馬県</v>
      </c>
      <c r="K1" s="434"/>
      <c r="L1" s="435"/>
    </row>
    <row r="2" spans="1:23" ht="21" customHeight="1" thickBot="1">
      <c r="A2" s="67"/>
      <c r="B2" s="95"/>
      <c r="C2" s="97"/>
      <c r="D2" s="95"/>
      <c r="E2" s="95"/>
      <c r="F2" s="95"/>
      <c r="G2" s="67"/>
      <c r="H2" s="98"/>
      <c r="I2" s="98"/>
      <c r="K2" s="67"/>
      <c r="L2" s="67"/>
    </row>
    <row r="3" spans="1:23" ht="27" customHeight="1" thickBot="1">
      <c r="A3" s="458" t="s">
        <v>7</v>
      </c>
      <c r="B3" s="486"/>
      <c r="C3" s="487" t="str">
        <f>IF(基本情報入力シート!M23="","",基本情報入力シート!M23)</f>
        <v/>
      </c>
      <c r="D3" s="488"/>
      <c r="E3" s="488"/>
      <c r="F3" s="489"/>
      <c r="G3" s="67"/>
      <c r="H3" s="473" t="s">
        <v>2035</v>
      </c>
      <c r="I3" s="473"/>
      <c r="J3" s="473"/>
      <c r="K3" s="473"/>
      <c r="L3" s="473"/>
      <c r="M3" s="222"/>
      <c r="N3" s="222"/>
      <c r="O3" s="246"/>
      <c r="P3" s="242"/>
      <c r="Q3" s="242"/>
      <c r="R3" s="105"/>
      <c r="S3" s="105"/>
      <c r="T3" s="105"/>
      <c r="U3" s="105"/>
      <c r="V3" s="105"/>
      <c r="W3" s="105"/>
    </row>
    <row r="4" spans="1:23" ht="24" customHeight="1" thickBot="1">
      <c r="A4" s="99"/>
      <c r="B4" s="99"/>
      <c r="C4" s="100"/>
      <c r="D4" s="101"/>
      <c r="E4" s="101"/>
      <c r="F4" s="101"/>
      <c r="G4" s="98"/>
      <c r="H4" s="473"/>
      <c r="I4" s="473"/>
      <c r="J4" s="473"/>
      <c r="K4" s="473"/>
      <c r="L4" s="473"/>
      <c r="M4" s="222"/>
      <c r="N4" s="222"/>
      <c r="O4" s="246"/>
      <c r="P4" s="242"/>
      <c r="Q4" s="242"/>
      <c r="R4" s="105"/>
      <c r="S4" s="105"/>
      <c r="T4" s="105"/>
      <c r="U4" s="105"/>
      <c r="V4" s="105"/>
      <c r="W4" s="105"/>
    </row>
    <row r="5" spans="1:23" ht="40.200000000000003" customHeight="1" thickBot="1">
      <c r="A5" s="465" t="s">
        <v>2013</v>
      </c>
      <c r="B5" s="466"/>
      <c r="C5" s="466"/>
      <c r="D5" s="466"/>
      <c r="E5" s="467"/>
      <c r="F5" s="207">
        <f>IFERROR(SUM(H:I),"")</f>
        <v>0</v>
      </c>
      <c r="G5" s="98"/>
      <c r="H5" s="473"/>
      <c r="I5" s="473"/>
      <c r="J5" s="473"/>
      <c r="K5" s="473"/>
      <c r="L5" s="473"/>
      <c r="M5" s="222"/>
      <c r="N5" s="222"/>
      <c r="O5" s="246"/>
      <c r="P5" s="242"/>
      <c r="Q5" s="242"/>
      <c r="R5" s="105"/>
      <c r="S5" s="105"/>
      <c r="T5" s="105"/>
      <c r="U5" s="105"/>
      <c r="V5" s="105"/>
      <c r="W5" s="105"/>
    </row>
    <row r="6" spans="1:23" ht="40.200000000000003" customHeight="1" thickBot="1">
      <c r="A6" s="468" t="s">
        <v>2014</v>
      </c>
      <c r="B6" s="469"/>
      <c r="C6" s="469"/>
      <c r="D6" s="469"/>
      <c r="E6" s="470"/>
      <c r="F6" s="207">
        <f>IFERROR(SUM(K:K),"")</f>
        <v>0</v>
      </c>
      <c r="G6" s="98"/>
      <c r="H6" s="206"/>
      <c r="I6" s="206"/>
      <c r="J6" s="206"/>
      <c r="K6" s="206"/>
      <c r="L6" s="206"/>
      <c r="M6" s="222"/>
      <c r="N6" s="222"/>
      <c r="O6" s="246"/>
      <c r="P6" s="242"/>
      <c r="Q6" s="242"/>
      <c r="R6" s="205"/>
      <c r="S6" s="205"/>
      <c r="T6" s="205"/>
      <c r="U6" s="205"/>
      <c r="V6" s="205"/>
      <c r="W6" s="205"/>
    </row>
    <row r="7" spans="1:23" ht="40.200000000000003" customHeight="1" thickBot="1">
      <c r="A7" s="218" t="s">
        <v>2029</v>
      </c>
      <c r="B7" s="212"/>
      <c r="C7" s="212"/>
      <c r="D7" s="212"/>
      <c r="E7" s="212"/>
      <c r="F7" s="213"/>
      <c r="G7" s="98"/>
      <c r="H7" s="214"/>
      <c r="I7" s="215"/>
      <c r="J7" s="216"/>
      <c r="K7" s="217"/>
      <c r="L7" s="217"/>
      <c r="M7" s="210"/>
      <c r="N7" s="210"/>
      <c r="O7" s="243"/>
      <c r="P7" s="243"/>
      <c r="R7" s="205"/>
      <c r="S7" s="205"/>
      <c r="T7" s="205"/>
      <c r="U7" s="205"/>
      <c r="V7" s="205"/>
      <c r="W7" s="205"/>
    </row>
    <row r="8" spans="1:23" ht="47.4" customHeight="1">
      <c r="A8" s="480" t="s">
        <v>2028</v>
      </c>
      <c r="B8" s="481"/>
      <c r="C8" s="481"/>
      <c r="D8" s="481"/>
      <c r="E8" s="474" t="s">
        <v>2030</v>
      </c>
      <c r="F8" s="474"/>
      <c r="G8" s="474"/>
      <c r="H8" s="474"/>
      <c r="I8" s="474"/>
      <c r="J8" s="474"/>
      <c r="K8" s="475"/>
      <c r="L8" s="217"/>
      <c r="M8" s="210"/>
      <c r="N8" s="210"/>
      <c r="O8" s="243"/>
      <c r="P8" s="243"/>
      <c r="R8" s="205"/>
      <c r="S8" s="205"/>
      <c r="T8" s="205"/>
      <c r="U8" s="205"/>
      <c r="V8" s="205"/>
      <c r="W8" s="205"/>
    </row>
    <row r="9" spans="1:23" ht="69" customHeight="1">
      <c r="A9" s="482" t="s">
        <v>2033</v>
      </c>
      <c r="B9" s="483"/>
      <c r="C9" s="483"/>
      <c r="D9" s="483"/>
      <c r="E9" s="476" t="s">
        <v>2031</v>
      </c>
      <c r="F9" s="476"/>
      <c r="G9" s="476"/>
      <c r="H9" s="476"/>
      <c r="I9" s="476"/>
      <c r="J9" s="476"/>
      <c r="K9" s="477"/>
      <c r="L9" s="215"/>
      <c r="M9" s="211"/>
      <c r="N9" s="211"/>
      <c r="O9" s="244"/>
      <c r="P9" s="244"/>
      <c r="R9" s="205"/>
      <c r="S9" s="205"/>
      <c r="T9" s="205"/>
      <c r="U9" s="205"/>
      <c r="V9" s="205"/>
      <c r="W9" s="205"/>
    </row>
    <row r="10" spans="1:23" ht="53.4" customHeight="1" thickBot="1">
      <c r="A10" s="484" t="s">
        <v>2034</v>
      </c>
      <c r="B10" s="485"/>
      <c r="C10" s="485"/>
      <c r="D10" s="485"/>
      <c r="E10" s="478" t="s">
        <v>2032</v>
      </c>
      <c r="F10" s="478"/>
      <c r="G10" s="478"/>
      <c r="H10" s="478"/>
      <c r="I10" s="478"/>
      <c r="J10" s="478"/>
      <c r="K10" s="479"/>
      <c r="L10" s="215"/>
      <c r="M10" s="211"/>
      <c r="N10" s="211"/>
      <c r="O10" s="244"/>
      <c r="P10" s="244"/>
    </row>
    <row r="11" spans="1:23" ht="21" customHeight="1" thickBot="1">
      <c r="A11" s="157"/>
      <c r="B11" s="157"/>
      <c r="C11" s="157"/>
      <c r="D11" s="157"/>
      <c r="E11" s="157"/>
      <c r="F11" s="204"/>
      <c r="G11" s="67"/>
      <c r="H11" s="102"/>
      <c r="I11" s="67"/>
      <c r="K11" s="67"/>
      <c r="L11" s="67"/>
    </row>
    <row r="12" spans="1:23" ht="42.75" customHeight="1">
      <c r="A12" s="451"/>
      <c r="B12" s="454" t="s">
        <v>72</v>
      </c>
      <c r="C12" s="454" t="s">
        <v>27</v>
      </c>
      <c r="D12" s="457" t="s">
        <v>28</v>
      </c>
      <c r="E12" s="457"/>
      <c r="F12" s="459" t="s">
        <v>73</v>
      </c>
      <c r="G12" s="462" t="s">
        <v>30</v>
      </c>
      <c r="H12" s="445" t="s">
        <v>2016</v>
      </c>
      <c r="I12" s="446"/>
      <c r="J12" s="436" t="s">
        <v>2011</v>
      </c>
      <c r="K12" s="439" t="s">
        <v>2015</v>
      </c>
      <c r="L12" s="442" t="s">
        <v>2012</v>
      </c>
    </row>
    <row r="13" spans="1:23" ht="39" customHeight="1">
      <c r="A13" s="452"/>
      <c r="B13" s="455"/>
      <c r="C13" s="455"/>
      <c r="D13" s="458"/>
      <c r="E13" s="458"/>
      <c r="F13" s="460"/>
      <c r="G13" s="463"/>
      <c r="H13" s="447"/>
      <c r="I13" s="448"/>
      <c r="J13" s="437"/>
      <c r="K13" s="440"/>
      <c r="L13" s="443"/>
    </row>
    <row r="14" spans="1:23" ht="57.75" customHeight="1" thickBot="1">
      <c r="A14" s="453"/>
      <c r="B14" s="456"/>
      <c r="C14" s="456"/>
      <c r="D14" s="122" t="s">
        <v>31</v>
      </c>
      <c r="E14" s="122" t="s">
        <v>32</v>
      </c>
      <c r="F14" s="461"/>
      <c r="G14" s="464"/>
      <c r="H14" s="449"/>
      <c r="I14" s="450"/>
      <c r="J14" s="438"/>
      <c r="K14" s="441"/>
      <c r="L14" s="444"/>
    </row>
    <row r="15" spans="1:23" ht="36.75" customHeight="1">
      <c r="A15" s="55">
        <v>1</v>
      </c>
      <c r="B15" s="56" t="str">
        <f>IF(基本情報入力シート!C40="","",基本情報入力シート!C40)</f>
        <v/>
      </c>
      <c r="C15" s="57" t="str">
        <f>IF(基本情報入力シート!M40="","",基本情報入力シート!M40)</f>
        <v/>
      </c>
      <c r="D15" s="57" t="str">
        <f>IF(基本情報入力シート!R40="","",基本情報入力シート!R40)</f>
        <v/>
      </c>
      <c r="E15" s="57" t="str">
        <f>IF(基本情報入力シート!W40="","",基本情報入力シート!W40)</f>
        <v/>
      </c>
      <c r="F15" s="57" t="str">
        <f>IF(基本情報入力シート!X40="","",基本情報入力シート!X40)</f>
        <v/>
      </c>
      <c r="G15" s="58" t="str">
        <f>IF(基本情報入力シート!Y40="","",基本情報入力シート!Y40)</f>
        <v/>
      </c>
      <c r="H15" s="471"/>
      <c r="I15" s="472"/>
      <c r="J15" s="247"/>
      <c r="K15" s="238" t="str">
        <f>IF(H15="","",H15*VLOOKUP(G15,【参考】数式用!$A$4:$R$54,MATCH(P15,【参考】数式用!$M$3:$R$3,0)+12,FALSE))</f>
        <v/>
      </c>
      <c r="L15" s="239" t="str">
        <f>IF(H15="","",H15*VLOOKUP(G15,【参考】数式用!$A$4:$R$54,MATCH(Q15,【参考】数式用!$M$3:$R$3,0)+12,FALSE))</f>
        <v/>
      </c>
      <c r="O15" s="245" t="e">
        <f>VLOOKUP(G15,【参考】数式用!$A$4:$F$54,6,FALSE)</f>
        <v>#N/A</v>
      </c>
      <c r="P15" s="227" t="str">
        <f>"（①＋②）/（"&amp;J15&amp;"）"</f>
        <v>（①＋②）/（）</v>
      </c>
      <c r="Q15" s="227" t="str">
        <f>"③/（"&amp;J15&amp;"）"</f>
        <v>③/（）</v>
      </c>
    </row>
    <row r="16" spans="1:23" ht="36.75" customHeight="1">
      <c r="A16" s="59">
        <f>A15+1</f>
        <v>2</v>
      </c>
      <c r="B16" s="60" t="str">
        <f>IF(基本情報入力シート!C41="","",基本情報入力シート!C41)</f>
        <v/>
      </c>
      <c r="C16" s="61" t="str">
        <f>IF(基本情報入力シート!M41="","",基本情報入力シート!M41)</f>
        <v/>
      </c>
      <c r="D16" s="61" t="str">
        <f>IF(基本情報入力シート!R41="","",基本情報入力シート!R41)</f>
        <v/>
      </c>
      <c r="E16" s="61" t="str">
        <f>IF(基本情報入力シート!W41="","",基本情報入力シート!W41)</f>
        <v/>
      </c>
      <c r="F16" s="61" t="str">
        <f>IF(基本情報入力シート!X41="","",基本情報入力シート!X41)</f>
        <v/>
      </c>
      <c r="G16" s="62" t="str">
        <f>IF(基本情報入力シート!Y41="","",基本情報入力シート!Y41)</f>
        <v/>
      </c>
      <c r="H16" s="429"/>
      <c r="I16" s="430"/>
      <c r="J16" s="248"/>
      <c r="K16" s="240" t="str">
        <f>IF(H16="","",H16*VLOOKUP(G16,【参考】数式用!$A$4:$R$54,MATCH(P16,【参考】数式用!$M$3:$R$3,0)+12,FALSE))</f>
        <v/>
      </c>
      <c r="L16" s="241" t="str">
        <f>IF(H16="","",H16*VLOOKUP(G16,【参考】数式用!$A$4:$R$54,MATCH(Q16,【参考】数式用!$M$3:$R$3,0)+12,FALSE))</f>
        <v/>
      </c>
      <c r="O16" s="245" t="e">
        <f>VLOOKUP(G16,【参考】数式用!$A$4:$F$54,6,FALSE)</f>
        <v>#N/A</v>
      </c>
      <c r="P16" s="227" t="str">
        <f t="shared" ref="P16:P79" si="0">"（①＋②）/（"&amp;J16&amp;"）"</f>
        <v>（①＋②）/（）</v>
      </c>
      <c r="Q16" s="227" t="str">
        <f t="shared" ref="Q16:Q79" si="1">"③/（"&amp;J16&amp;"）"</f>
        <v>③/（）</v>
      </c>
    </row>
    <row r="17" spans="1:17" ht="36.75" customHeight="1">
      <c r="A17" s="59">
        <f t="shared" ref="A17:A80" si="2">A16+1</f>
        <v>3</v>
      </c>
      <c r="B17" s="60" t="str">
        <f>IF(基本情報入力シート!C42="","",基本情報入力シート!C42)</f>
        <v/>
      </c>
      <c r="C17" s="61" t="str">
        <f>IF(基本情報入力シート!M42="","",基本情報入力シート!M42)</f>
        <v/>
      </c>
      <c r="D17" s="61" t="str">
        <f>IF(基本情報入力シート!R42="","",基本情報入力シート!R42)</f>
        <v/>
      </c>
      <c r="E17" s="61" t="str">
        <f>IF(基本情報入力シート!W42="","",基本情報入力シート!W42)</f>
        <v/>
      </c>
      <c r="F17" s="61" t="str">
        <f>IF(基本情報入力シート!X42="","",基本情報入力シート!X42)</f>
        <v/>
      </c>
      <c r="G17" s="62" t="str">
        <f>IF(基本情報入力シート!Y42="","",基本情報入力シート!Y42)</f>
        <v/>
      </c>
      <c r="H17" s="431"/>
      <c r="I17" s="432"/>
      <c r="J17" s="248"/>
      <c r="K17" s="240" t="str">
        <f>IF(H17="","",H17*VLOOKUP(G17,【参考】数式用!$A$4:$R$54,MATCH(P17,【参考】数式用!$M$3:$R$3,0)+12,FALSE))</f>
        <v/>
      </c>
      <c r="L17" s="241" t="str">
        <f>IF(H17="","",H17*VLOOKUP(G17,【参考】数式用!$A$4:$R$54,MATCH(Q17,【参考】数式用!$M$3:$R$3,0)+12,FALSE))</f>
        <v/>
      </c>
      <c r="O17" s="245" t="e">
        <f>VLOOKUP(G17,【参考】数式用!$A$4:$F$54,6,FALSE)</f>
        <v>#N/A</v>
      </c>
      <c r="P17" s="227" t="str">
        <f t="shared" si="0"/>
        <v>（①＋②）/（）</v>
      </c>
      <c r="Q17" s="227" t="str">
        <f t="shared" si="1"/>
        <v>③/（）</v>
      </c>
    </row>
    <row r="18" spans="1:17" ht="36.75" customHeight="1">
      <c r="A18" s="59">
        <f t="shared" si="2"/>
        <v>4</v>
      </c>
      <c r="B18" s="60" t="str">
        <f>IF(基本情報入力シート!C43="","",基本情報入力シート!C43)</f>
        <v/>
      </c>
      <c r="C18" s="61" t="str">
        <f>IF(基本情報入力シート!M43="","",基本情報入力シート!M43)</f>
        <v/>
      </c>
      <c r="D18" s="61" t="str">
        <f>IF(基本情報入力シート!R43="","",基本情報入力シート!R43)</f>
        <v/>
      </c>
      <c r="E18" s="61" t="str">
        <f>IF(基本情報入力シート!W43="","",基本情報入力シート!W43)</f>
        <v/>
      </c>
      <c r="F18" s="61" t="str">
        <f>IF(基本情報入力シート!X43="","",基本情報入力シート!X43)</f>
        <v/>
      </c>
      <c r="G18" s="62" t="str">
        <f>IF(基本情報入力シート!Y43="","",基本情報入力シート!Y43)</f>
        <v/>
      </c>
      <c r="H18" s="429"/>
      <c r="I18" s="430"/>
      <c r="J18" s="249"/>
      <c r="K18" s="240" t="str">
        <f>IF(H18="","",H18*VLOOKUP(G18,【参考】数式用!$A$4:$R$54,MATCH(P18,【参考】数式用!$M$3:$R$3,0)+12,FALSE))</f>
        <v/>
      </c>
      <c r="L18" s="241" t="str">
        <f>IF(H18="","",H18*VLOOKUP(G18,【参考】数式用!$A$4:$R$54,MATCH(Q18,【参考】数式用!$M$3:$R$3,0)+12,FALSE))</f>
        <v/>
      </c>
      <c r="O18" s="245" t="e">
        <f>VLOOKUP(G18,【参考】数式用!$A$4:$F$54,6,FALSE)</f>
        <v>#N/A</v>
      </c>
      <c r="P18" s="227" t="str">
        <f t="shared" si="0"/>
        <v>（①＋②）/（）</v>
      </c>
      <c r="Q18" s="227" t="str">
        <f t="shared" si="1"/>
        <v>③/（）</v>
      </c>
    </row>
    <row r="19" spans="1:17" ht="36.75" customHeight="1">
      <c r="A19" s="59">
        <f t="shared" si="2"/>
        <v>5</v>
      </c>
      <c r="B19" s="60" t="str">
        <f>IF(基本情報入力シート!C44="","",基本情報入力シート!C44)</f>
        <v/>
      </c>
      <c r="C19" s="61" t="str">
        <f>IF(基本情報入力シート!M44="","",基本情報入力シート!M44)</f>
        <v/>
      </c>
      <c r="D19" s="61" t="str">
        <f>IF(基本情報入力シート!R44="","",基本情報入力シート!R44)</f>
        <v/>
      </c>
      <c r="E19" s="61" t="str">
        <f>IF(基本情報入力シート!W44="","",基本情報入力シート!W44)</f>
        <v/>
      </c>
      <c r="F19" s="61" t="str">
        <f>IF(基本情報入力シート!X44="","",基本情報入力シート!X44)</f>
        <v/>
      </c>
      <c r="G19" s="62" t="str">
        <f>IF(基本情報入力シート!Y44="","",基本情報入力シート!Y44)</f>
        <v/>
      </c>
      <c r="H19" s="429"/>
      <c r="I19" s="430"/>
      <c r="J19" s="248"/>
      <c r="K19" s="240" t="str">
        <f>IF(H19="","",H19*VLOOKUP(G19,【参考】数式用!$A$4:$R$54,MATCH(P19,【参考】数式用!$M$3:$R$3,0)+12,FALSE))</f>
        <v/>
      </c>
      <c r="L19" s="241" t="str">
        <f>IF(H19="","",H19*VLOOKUP(G19,【参考】数式用!$A$4:$R$54,MATCH(Q19,【参考】数式用!$M$3:$R$3,0)+12,FALSE))</f>
        <v/>
      </c>
      <c r="O19" s="245" t="e">
        <f>VLOOKUP(G19,【参考】数式用!$A$4:$F$54,6,FALSE)</f>
        <v>#N/A</v>
      </c>
      <c r="P19" s="227" t="str">
        <f t="shared" si="0"/>
        <v>（①＋②）/（）</v>
      </c>
      <c r="Q19" s="227" t="str">
        <f t="shared" si="1"/>
        <v>③/（）</v>
      </c>
    </row>
    <row r="20" spans="1:17" ht="36.75" customHeight="1">
      <c r="A20" s="59">
        <f t="shared" si="2"/>
        <v>6</v>
      </c>
      <c r="B20" s="60" t="str">
        <f>IF(基本情報入力シート!C45="","",基本情報入力シート!C45)</f>
        <v/>
      </c>
      <c r="C20" s="61" t="str">
        <f>IF(基本情報入力シート!M45="","",基本情報入力シート!M45)</f>
        <v/>
      </c>
      <c r="D20" s="61" t="str">
        <f>IF(基本情報入力シート!R45="","",基本情報入力シート!R45)</f>
        <v/>
      </c>
      <c r="E20" s="61" t="str">
        <f>IF(基本情報入力シート!W45="","",基本情報入力シート!W45)</f>
        <v/>
      </c>
      <c r="F20" s="61" t="str">
        <f>IF(基本情報入力シート!X45="","",基本情報入力シート!X45)</f>
        <v/>
      </c>
      <c r="G20" s="62" t="str">
        <f>IF(基本情報入力シート!Y45="","",基本情報入力シート!Y45)</f>
        <v/>
      </c>
      <c r="H20" s="431"/>
      <c r="I20" s="432"/>
      <c r="J20" s="248"/>
      <c r="K20" s="240" t="str">
        <f>IF(H20="","",H20*VLOOKUP(G20,【参考】数式用!$A$4:$R$54,MATCH(P20,【参考】数式用!$M$3:$R$3,0)+12,FALSE))</f>
        <v/>
      </c>
      <c r="L20" s="241" t="str">
        <f>IF(H20="","",H20*VLOOKUP(G20,【参考】数式用!$A$4:$R$54,MATCH(Q20,【参考】数式用!$M$3:$R$3,0)+12,FALSE))</f>
        <v/>
      </c>
      <c r="O20" s="245" t="e">
        <f>VLOOKUP(G20,【参考】数式用!$A$4:$F$54,6,FALSE)</f>
        <v>#N/A</v>
      </c>
      <c r="P20" s="227" t="str">
        <f t="shared" si="0"/>
        <v>（①＋②）/（）</v>
      </c>
      <c r="Q20" s="227" t="str">
        <f t="shared" si="1"/>
        <v>③/（）</v>
      </c>
    </row>
    <row r="21" spans="1:17" ht="36.75" customHeight="1">
      <c r="A21" s="59">
        <f t="shared" si="2"/>
        <v>7</v>
      </c>
      <c r="B21" s="60" t="str">
        <f>IF(基本情報入力シート!C46="","",基本情報入力シート!C46)</f>
        <v/>
      </c>
      <c r="C21" s="61" t="str">
        <f>IF(基本情報入力シート!M46="","",基本情報入力シート!M46)</f>
        <v/>
      </c>
      <c r="D21" s="61" t="str">
        <f>IF(基本情報入力シート!R46="","",基本情報入力シート!R46)</f>
        <v/>
      </c>
      <c r="E21" s="61" t="str">
        <f>IF(基本情報入力シート!W46="","",基本情報入力シート!W46)</f>
        <v/>
      </c>
      <c r="F21" s="61" t="str">
        <f>IF(基本情報入力シート!X46="","",基本情報入力シート!X46)</f>
        <v/>
      </c>
      <c r="G21" s="62" t="str">
        <f>IF(基本情報入力シート!Y46="","",基本情報入力シート!Y46)</f>
        <v/>
      </c>
      <c r="H21" s="429"/>
      <c r="I21" s="430"/>
      <c r="J21" s="248"/>
      <c r="K21" s="240" t="str">
        <f>IF(H21="","",H21*VLOOKUP(G21,【参考】数式用!$A$4:$R$54,MATCH(P21,【参考】数式用!$M$3:$R$3,0)+12,FALSE))</f>
        <v/>
      </c>
      <c r="L21" s="241" t="str">
        <f>IF(H21="","",H21*VLOOKUP(G21,【参考】数式用!$A$4:$R$54,MATCH(Q21,【参考】数式用!$M$3:$R$3,0)+12,FALSE))</f>
        <v/>
      </c>
      <c r="O21" s="245" t="e">
        <f>VLOOKUP(G21,【参考】数式用!$A$4:$F$54,6,FALSE)</f>
        <v>#N/A</v>
      </c>
      <c r="P21" s="227" t="str">
        <f t="shared" si="0"/>
        <v>（①＋②）/（）</v>
      </c>
      <c r="Q21" s="227" t="str">
        <f t="shared" si="1"/>
        <v>③/（）</v>
      </c>
    </row>
    <row r="22" spans="1:17" ht="36.75" customHeight="1">
      <c r="A22" s="59">
        <f t="shared" si="2"/>
        <v>8</v>
      </c>
      <c r="B22" s="60" t="str">
        <f>IF(基本情報入力シート!C47="","",基本情報入力シート!C47)</f>
        <v/>
      </c>
      <c r="C22" s="61" t="str">
        <f>IF(基本情報入力シート!M47="","",基本情報入力シート!M47)</f>
        <v/>
      </c>
      <c r="D22" s="61" t="str">
        <f>IF(基本情報入力シート!R47="","",基本情報入力シート!R47)</f>
        <v/>
      </c>
      <c r="E22" s="61" t="str">
        <f>IF(基本情報入力シート!W47="","",基本情報入力シート!W47)</f>
        <v/>
      </c>
      <c r="F22" s="61" t="str">
        <f>IF(基本情報入力シート!X47="","",基本情報入力シート!X47)</f>
        <v/>
      </c>
      <c r="G22" s="62" t="str">
        <f>IF(基本情報入力シート!Y47="","",基本情報入力シート!Y47)</f>
        <v/>
      </c>
      <c r="H22" s="429"/>
      <c r="I22" s="430"/>
      <c r="J22" s="248"/>
      <c r="K22" s="240" t="str">
        <f>IF(H22="","",H22*VLOOKUP(G22,【参考】数式用!$A$4:$R$54,MATCH(P22,【参考】数式用!$M$3:$R$3,0)+12,FALSE))</f>
        <v/>
      </c>
      <c r="L22" s="241" t="str">
        <f>IF(H22="","",H22*VLOOKUP(G22,【参考】数式用!$A$4:$R$54,MATCH(Q22,【参考】数式用!$M$3:$R$3,0)+12,FALSE))</f>
        <v/>
      </c>
      <c r="O22" s="245" t="e">
        <f>VLOOKUP(G22,【参考】数式用!$A$4:$F$54,6,FALSE)</f>
        <v>#N/A</v>
      </c>
      <c r="P22" s="227" t="str">
        <f t="shared" si="0"/>
        <v>（①＋②）/（）</v>
      </c>
      <c r="Q22" s="227" t="str">
        <f t="shared" si="1"/>
        <v>③/（）</v>
      </c>
    </row>
    <row r="23" spans="1:17" ht="36.75" customHeight="1">
      <c r="A23" s="59">
        <f t="shared" si="2"/>
        <v>9</v>
      </c>
      <c r="B23" s="60" t="str">
        <f>IF(基本情報入力シート!C48="","",基本情報入力シート!C48)</f>
        <v/>
      </c>
      <c r="C23" s="61" t="str">
        <f>IF(基本情報入力シート!M48="","",基本情報入力シート!M48)</f>
        <v/>
      </c>
      <c r="D23" s="61" t="str">
        <f>IF(基本情報入力シート!R48="","",基本情報入力シート!R48)</f>
        <v/>
      </c>
      <c r="E23" s="61" t="str">
        <f>IF(基本情報入力シート!W48="","",基本情報入力シート!W48)</f>
        <v/>
      </c>
      <c r="F23" s="61" t="str">
        <f>IF(基本情報入力シート!X48="","",基本情報入力シート!X48)</f>
        <v/>
      </c>
      <c r="G23" s="62" t="str">
        <f>IF(基本情報入力シート!Y48="","",基本情報入力シート!Y48)</f>
        <v/>
      </c>
      <c r="H23" s="431"/>
      <c r="I23" s="432"/>
      <c r="J23" s="248"/>
      <c r="K23" s="240" t="str">
        <f>IF(H23="","",H23*VLOOKUP(G23,【参考】数式用!$A$4:$R$54,MATCH(P23,【参考】数式用!$M$3:$R$3,0)+12,FALSE))</f>
        <v/>
      </c>
      <c r="L23" s="241" t="str">
        <f>IF(H23="","",H23*VLOOKUP(G23,【参考】数式用!$A$4:$R$54,MATCH(Q23,【参考】数式用!$M$3:$R$3,0)+12,FALSE))</f>
        <v/>
      </c>
      <c r="O23" s="245" t="e">
        <f>VLOOKUP(G23,【参考】数式用!$A$4:$F$54,6,FALSE)</f>
        <v>#N/A</v>
      </c>
      <c r="P23" s="227" t="str">
        <f t="shared" si="0"/>
        <v>（①＋②）/（）</v>
      </c>
      <c r="Q23" s="227" t="str">
        <f t="shared" si="1"/>
        <v>③/（）</v>
      </c>
    </row>
    <row r="24" spans="1:17" ht="36.75" customHeight="1">
      <c r="A24" s="59">
        <f t="shared" si="2"/>
        <v>10</v>
      </c>
      <c r="B24" s="60" t="str">
        <f>IF(基本情報入力シート!C49="","",基本情報入力シート!C49)</f>
        <v/>
      </c>
      <c r="C24" s="61" t="str">
        <f>IF(基本情報入力シート!M49="","",基本情報入力シート!M49)</f>
        <v/>
      </c>
      <c r="D24" s="61" t="str">
        <f>IF(基本情報入力シート!R49="","",基本情報入力シート!R49)</f>
        <v/>
      </c>
      <c r="E24" s="61" t="str">
        <f>IF(基本情報入力シート!W49="","",基本情報入力シート!W49)</f>
        <v/>
      </c>
      <c r="F24" s="61" t="str">
        <f>IF(基本情報入力シート!X49="","",基本情報入力シート!X49)</f>
        <v/>
      </c>
      <c r="G24" s="62" t="str">
        <f>IF(基本情報入力シート!Y49="","",基本情報入力シート!Y49)</f>
        <v/>
      </c>
      <c r="H24" s="429"/>
      <c r="I24" s="430"/>
      <c r="J24" s="248"/>
      <c r="K24" s="240" t="str">
        <f>IF(H24="","",H24*VLOOKUP(G24,【参考】数式用!$A$4:$R$54,MATCH(P24,【参考】数式用!$M$3:$R$3,0)+12,FALSE))</f>
        <v/>
      </c>
      <c r="L24" s="241" t="str">
        <f>IF(H24="","",H24*VLOOKUP(G24,【参考】数式用!$A$4:$R$54,MATCH(Q24,【参考】数式用!$M$3:$R$3,0)+12,FALSE))</f>
        <v/>
      </c>
      <c r="O24" s="245" t="e">
        <f>VLOOKUP(G24,【参考】数式用!$A$4:$F$54,6,FALSE)</f>
        <v>#N/A</v>
      </c>
      <c r="P24" s="227" t="str">
        <f t="shared" si="0"/>
        <v>（①＋②）/（）</v>
      </c>
      <c r="Q24" s="227" t="str">
        <f t="shared" si="1"/>
        <v>③/（）</v>
      </c>
    </row>
    <row r="25" spans="1:17" ht="36.75" customHeight="1">
      <c r="A25" s="59">
        <f t="shared" si="2"/>
        <v>11</v>
      </c>
      <c r="B25" s="60" t="str">
        <f>IF(基本情報入力シート!C50="","",基本情報入力シート!C50)</f>
        <v/>
      </c>
      <c r="C25" s="61" t="str">
        <f>IF(基本情報入力シート!M50="","",基本情報入力シート!M50)</f>
        <v/>
      </c>
      <c r="D25" s="61" t="str">
        <f>IF(基本情報入力シート!R50="","",基本情報入力シート!R50)</f>
        <v/>
      </c>
      <c r="E25" s="61" t="str">
        <f>IF(基本情報入力シート!W50="","",基本情報入力シート!W50)</f>
        <v/>
      </c>
      <c r="F25" s="61" t="str">
        <f>IF(基本情報入力シート!X50="","",基本情報入力シート!X50)</f>
        <v/>
      </c>
      <c r="G25" s="62" t="str">
        <f>IF(基本情報入力シート!Y50="","",基本情報入力シート!Y50)</f>
        <v/>
      </c>
      <c r="H25" s="429"/>
      <c r="I25" s="430"/>
      <c r="J25" s="249"/>
      <c r="K25" s="240" t="str">
        <f>IF(H25="","",H25*VLOOKUP(G25,【参考】数式用!$A$4:$R$54,MATCH(P25,【参考】数式用!$M$3:$R$3,0)+12,FALSE))</f>
        <v/>
      </c>
      <c r="L25" s="241" t="str">
        <f>IF(H25="","",H25*VLOOKUP(G25,【参考】数式用!$A$4:$R$54,MATCH(Q25,【参考】数式用!$M$3:$R$3,0)+12,FALSE))</f>
        <v/>
      </c>
      <c r="O25" s="245" t="e">
        <f>VLOOKUP(G25,【参考】数式用!$A$4:$F$54,6,FALSE)</f>
        <v>#N/A</v>
      </c>
      <c r="P25" s="227" t="str">
        <f t="shared" si="0"/>
        <v>（①＋②）/（）</v>
      </c>
      <c r="Q25" s="227" t="str">
        <f t="shared" si="1"/>
        <v>③/（）</v>
      </c>
    </row>
    <row r="26" spans="1:17" ht="36.75" customHeight="1">
      <c r="A26" s="59">
        <f t="shared" si="2"/>
        <v>12</v>
      </c>
      <c r="B26" s="60" t="str">
        <f>IF(基本情報入力シート!C51="","",基本情報入力シート!C51)</f>
        <v/>
      </c>
      <c r="C26" s="61" t="str">
        <f>IF(基本情報入力シート!M51="","",基本情報入力シート!M51)</f>
        <v/>
      </c>
      <c r="D26" s="61" t="str">
        <f>IF(基本情報入力シート!R51="","",基本情報入力シート!R51)</f>
        <v/>
      </c>
      <c r="E26" s="61" t="str">
        <f>IF(基本情報入力シート!W51="","",基本情報入力シート!W51)</f>
        <v/>
      </c>
      <c r="F26" s="61" t="str">
        <f>IF(基本情報入力シート!X51="","",基本情報入力シート!X51)</f>
        <v/>
      </c>
      <c r="G26" s="62" t="str">
        <f>IF(基本情報入力シート!Y51="","",基本情報入力シート!Y51)</f>
        <v/>
      </c>
      <c r="H26" s="431"/>
      <c r="I26" s="432"/>
      <c r="J26" s="248"/>
      <c r="K26" s="240" t="str">
        <f>IF(H26="","",H26*VLOOKUP(G26,【参考】数式用!$A$4:$R$54,MATCH(P26,【参考】数式用!$M$3:$R$3,0)+12,FALSE))</f>
        <v/>
      </c>
      <c r="L26" s="241" t="str">
        <f>IF(H26="","",H26*VLOOKUP(G26,【参考】数式用!$A$4:$R$54,MATCH(Q26,【参考】数式用!$M$3:$R$3,0)+12,FALSE))</f>
        <v/>
      </c>
      <c r="O26" s="245" t="e">
        <f>VLOOKUP(G26,【参考】数式用!$A$4:$F$54,6,FALSE)</f>
        <v>#N/A</v>
      </c>
      <c r="P26" s="227" t="str">
        <f t="shared" si="0"/>
        <v>（①＋②）/（）</v>
      </c>
      <c r="Q26" s="227" t="str">
        <f t="shared" si="1"/>
        <v>③/（）</v>
      </c>
    </row>
    <row r="27" spans="1:17" ht="36.75" customHeight="1">
      <c r="A27" s="59">
        <f t="shared" si="2"/>
        <v>13</v>
      </c>
      <c r="B27" s="60" t="str">
        <f>IF(基本情報入力シート!C52="","",基本情報入力シート!C52)</f>
        <v/>
      </c>
      <c r="C27" s="61" t="str">
        <f>IF(基本情報入力シート!M52="","",基本情報入力シート!M52)</f>
        <v/>
      </c>
      <c r="D27" s="61" t="str">
        <f>IF(基本情報入力シート!R52="","",基本情報入力シート!R52)</f>
        <v/>
      </c>
      <c r="E27" s="61" t="str">
        <f>IF(基本情報入力シート!W52="","",基本情報入力シート!W52)</f>
        <v/>
      </c>
      <c r="F27" s="61" t="str">
        <f>IF(基本情報入力シート!X52="","",基本情報入力シート!X52)</f>
        <v/>
      </c>
      <c r="G27" s="62" t="str">
        <f>IF(基本情報入力シート!Y52="","",基本情報入力シート!Y52)</f>
        <v/>
      </c>
      <c r="H27" s="429"/>
      <c r="I27" s="430"/>
      <c r="J27" s="248"/>
      <c r="K27" s="240" t="str">
        <f>IF(H27="","",H27*VLOOKUP(G27,【参考】数式用!$A$4:$R$54,MATCH(P27,【参考】数式用!$M$3:$R$3,0)+12,FALSE))</f>
        <v/>
      </c>
      <c r="L27" s="241" t="str">
        <f>IF(H27="","",H27*VLOOKUP(G27,【参考】数式用!$A$4:$R$54,MATCH(Q27,【参考】数式用!$M$3:$R$3,0)+12,FALSE))</f>
        <v/>
      </c>
      <c r="O27" s="245" t="e">
        <f>VLOOKUP(G27,【参考】数式用!$A$4:$F$54,6,FALSE)</f>
        <v>#N/A</v>
      </c>
      <c r="P27" s="227" t="str">
        <f t="shared" si="0"/>
        <v>（①＋②）/（）</v>
      </c>
      <c r="Q27" s="227" t="str">
        <f t="shared" si="1"/>
        <v>③/（）</v>
      </c>
    </row>
    <row r="28" spans="1:17" ht="36.75" customHeight="1">
      <c r="A28" s="59">
        <f t="shared" si="2"/>
        <v>14</v>
      </c>
      <c r="B28" s="60" t="str">
        <f>IF(基本情報入力シート!C53="","",基本情報入力シート!C53)</f>
        <v/>
      </c>
      <c r="C28" s="61" t="str">
        <f>IF(基本情報入力シート!M53="","",基本情報入力シート!M53)</f>
        <v/>
      </c>
      <c r="D28" s="61" t="str">
        <f>IF(基本情報入力シート!R53="","",基本情報入力シート!R53)</f>
        <v/>
      </c>
      <c r="E28" s="61" t="str">
        <f>IF(基本情報入力シート!W53="","",基本情報入力シート!W53)</f>
        <v/>
      </c>
      <c r="F28" s="61" t="str">
        <f>IF(基本情報入力シート!X53="","",基本情報入力シート!X53)</f>
        <v/>
      </c>
      <c r="G28" s="62" t="str">
        <f>IF(基本情報入力シート!Y53="","",基本情報入力シート!Y53)</f>
        <v/>
      </c>
      <c r="H28" s="429"/>
      <c r="I28" s="430"/>
      <c r="J28" s="248"/>
      <c r="K28" s="240" t="str">
        <f>IF(H28="","",H28*VLOOKUP(G28,【参考】数式用!$A$4:$R$54,MATCH(P28,【参考】数式用!$M$3:$R$3,0)+12,FALSE))</f>
        <v/>
      </c>
      <c r="L28" s="241" t="str">
        <f>IF(H28="","",H28*VLOOKUP(G28,【参考】数式用!$A$4:$R$54,MATCH(Q28,【参考】数式用!$M$3:$R$3,0)+12,FALSE))</f>
        <v/>
      </c>
      <c r="O28" s="245" t="e">
        <f>VLOOKUP(G28,【参考】数式用!$A$4:$F$54,6,FALSE)</f>
        <v>#N/A</v>
      </c>
      <c r="P28" s="227" t="str">
        <f t="shared" si="0"/>
        <v>（①＋②）/（）</v>
      </c>
      <c r="Q28" s="227" t="str">
        <f t="shared" si="1"/>
        <v>③/（）</v>
      </c>
    </row>
    <row r="29" spans="1:17" ht="36.75" customHeight="1">
      <c r="A29" s="59">
        <f t="shared" si="2"/>
        <v>15</v>
      </c>
      <c r="B29" s="60" t="str">
        <f>IF(基本情報入力シート!C54="","",基本情報入力シート!C54)</f>
        <v/>
      </c>
      <c r="C29" s="61" t="str">
        <f>IF(基本情報入力シート!M54="","",基本情報入力シート!M54)</f>
        <v/>
      </c>
      <c r="D29" s="61" t="str">
        <f>IF(基本情報入力シート!R54="","",基本情報入力シート!R54)</f>
        <v/>
      </c>
      <c r="E29" s="61" t="str">
        <f>IF(基本情報入力シート!W54="","",基本情報入力シート!W54)</f>
        <v/>
      </c>
      <c r="F29" s="61" t="str">
        <f>IF(基本情報入力シート!X54="","",基本情報入力シート!X54)</f>
        <v/>
      </c>
      <c r="G29" s="62" t="str">
        <f>IF(基本情報入力シート!Y54="","",基本情報入力シート!Y54)</f>
        <v/>
      </c>
      <c r="H29" s="431"/>
      <c r="I29" s="432"/>
      <c r="J29" s="248"/>
      <c r="K29" s="240" t="str">
        <f>IF(H29="","",H29*VLOOKUP(G29,【参考】数式用!$A$4:$R$54,MATCH(P29,【参考】数式用!$M$3:$R$3,0)+12,FALSE))</f>
        <v/>
      </c>
      <c r="L29" s="241" t="str">
        <f>IF(H29="","",H29*VLOOKUP(G29,【参考】数式用!$A$4:$R$54,MATCH(Q29,【参考】数式用!$M$3:$R$3,0)+12,FALSE))</f>
        <v/>
      </c>
      <c r="O29" s="245" t="e">
        <f>VLOOKUP(G29,【参考】数式用!$A$4:$F$54,6,FALSE)</f>
        <v>#N/A</v>
      </c>
      <c r="P29" s="227" t="str">
        <f t="shared" si="0"/>
        <v>（①＋②）/（）</v>
      </c>
      <c r="Q29" s="227" t="str">
        <f t="shared" si="1"/>
        <v>③/（）</v>
      </c>
    </row>
    <row r="30" spans="1:17" ht="36.75" customHeight="1">
      <c r="A30" s="59">
        <f t="shared" si="2"/>
        <v>16</v>
      </c>
      <c r="B30" s="60" t="str">
        <f>IF(基本情報入力シート!C55="","",基本情報入力シート!C55)</f>
        <v/>
      </c>
      <c r="C30" s="61" t="str">
        <f>IF(基本情報入力シート!M55="","",基本情報入力シート!M55)</f>
        <v/>
      </c>
      <c r="D30" s="61" t="str">
        <f>IF(基本情報入力シート!R55="","",基本情報入力シート!R55)</f>
        <v/>
      </c>
      <c r="E30" s="61" t="str">
        <f>IF(基本情報入力シート!W55="","",基本情報入力シート!W55)</f>
        <v/>
      </c>
      <c r="F30" s="61" t="str">
        <f>IF(基本情報入力シート!X55="","",基本情報入力シート!X55)</f>
        <v/>
      </c>
      <c r="G30" s="62" t="str">
        <f>IF(基本情報入力シート!Y55="","",基本情報入力シート!Y55)</f>
        <v/>
      </c>
      <c r="H30" s="429"/>
      <c r="I30" s="430"/>
      <c r="J30" s="248"/>
      <c r="K30" s="240" t="str">
        <f>IF(H30="","",H30*VLOOKUP(G30,【参考】数式用!$A$4:$R$54,MATCH(P30,【参考】数式用!$M$3:$R$3,0)+12,FALSE))</f>
        <v/>
      </c>
      <c r="L30" s="241" t="str">
        <f>IF(H30="","",H30*VLOOKUP(G30,【参考】数式用!$A$4:$R$54,MATCH(Q30,【参考】数式用!$M$3:$R$3,0)+12,FALSE))</f>
        <v/>
      </c>
      <c r="O30" s="245" t="e">
        <f>VLOOKUP(G30,【参考】数式用!$A$4:$F$54,6,FALSE)</f>
        <v>#N/A</v>
      </c>
      <c r="P30" s="227" t="str">
        <f t="shared" si="0"/>
        <v>（①＋②）/（）</v>
      </c>
      <c r="Q30" s="227" t="str">
        <f t="shared" si="1"/>
        <v>③/（）</v>
      </c>
    </row>
    <row r="31" spans="1:17" ht="36.75" customHeight="1">
      <c r="A31" s="59">
        <f t="shared" si="2"/>
        <v>17</v>
      </c>
      <c r="B31" s="60" t="str">
        <f>IF(基本情報入力シート!C56="","",基本情報入力シート!C56)</f>
        <v/>
      </c>
      <c r="C31" s="61" t="str">
        <f>IF(基本情報入力シート!M56="","",基本情報入力シート!M56)</f>
        <v/>
      </c>
      <c r="D31" s="61" t="str">
        <f>IF(基本情報入力シート!R56="","",基本情報入力シート!R56)</f>
        <v/>
      </c>
      <c r="E31" s="61" t="str">
        <f>IF(基本情報入力シート!W56="","",基本情報入力シート!W56)</f>
        <v/>
      </c>
      <c r="F31" s="61" t="str">
        <f>IF(基本情報入力シート!X56="","",基本情報入力シート!X56)</f>
        <v/>
      </c>
      <c r="G31" s="62" t="str">
        <f>IF(基本情報入力シート!Y56="","",基本情報入力シート!Y56)</f>
        <v/>
      </c>
      <c r="H31" s="429"/>
      <c r="I31" s="430"/>
      <c r="J31" s="249"/>
      <c r="K31" s="240" t="str">
        <f>IF(H31="","",H31*VLOOKUP(G31,【参考】数式用!$A$4:$R$54,MATCH(P31,【参考】数式用!$M$3:$R$3,0)+12,FALSE))</f>
        <v/>
      </c>
      <c r="L31" s="241" t="str">
        <f>IF(H31="","",H31*VLOOKUP(G31,【参考】数式用!$A$4:$R$54,MATCH(Q31,【参考】数式用!$M$3:$R$3,0)+12,FALSE))</f>
        <v/>
      </c>
      <c r="O31" s="245" t="e">
        <f>VLOOKUP(G31,【参考】数式用!$A$4:$F$54,6,FALSE)</f>
        <v>#N/A</v>
      </c>
      <c r="P31" s="227" t="str">
        <f t="shared" si="0"/>
        <v>（①＋②）/（）</v>
      </c>
      <c r="Q31" s="227" t="str">
        <f t="shared" si="1"/>
        <v>③/（）</v>
      </c>
    </row>
    <row r="32" spans="1:17" ht="36.75" customHeight="1">
      <c r="A32" s="59">
        <f t="shared" si="2"/>
        <v>18</v>
      </c>
      <c r="B32" s="60" t="str">
        <f>IF(基本情報入力シート!C57="","",基本情報入力シート!C57)</f>
        <v/>
      </c>
      <c r="C32" s="61" t="str">
        <f>IF(基本情報入力シート!M57="","",基本情報入力シート!M57)</f>
        <v/>
      </c>
      <c r="D32" s="61" t="str">
        <f>IF(基本情報入力シート!R57="","",基本情報入力シート!R57)</f>
        <v/>
      </c>
      <c r="E32" s="61" t="str">
        <f>IF(基本情報入力シート!W57="","",基本情報入力シート!W57)</f>
        <v/>
      </c>
      <c r="F32" s="61" t="str">
        <f>IF(基本情報入力シート!X57="","",基本情報入力シート!X57)</f>
        <v/>
      </c>
      <c r="G32" s="62" t="str">
        <f>IF(基本情報入力シート!Y57="","",基本情報入力シート!Y57)</f>
        <v/>
      </c>
      <c r="H32" s="431"/>
      <c r="I32" s="432"/>
      <c r="J32" s="248"/>
      <c r="K32" s="240" t="str">
        <f>IF(H32="","",H32*VLOOKUP(G32,【参考】数式用!$A$4:$R$54,MATCH(P32,【参考】数式用!$M$3:$R$3,0)+12,FALSE))</f>
        <v/>
      </c>
      <c r="L32" s="241" t="str">
        <f>IF(H32="","",H32*VLOOKUP(G32,【参考】数式用!$A$4:$R$54,MATCH(Q32,【参考】数式用!$M$3:$R$3,0)+12,FALSE))</f>
        <v/>
      </c>
      <c r="O32" s="245" t="e">
        <f>VLOOKUP(G32,【参考】数式用!$A$4:$F$54,6,FALSE)</f>
        <v>#N/A</v>
      </c>
      <c r="P32" s="227" t="str">
        <f t="shared" si="0"/>
        <v>（①＋②）/（）</v>
      </c>
      <c r="Q32" s="227" t="str">
        <f t="shared" si="1"/>
        <v>③/（）</v>
      </c>
    </row>
    <row r="33" spans="1:17" ht="36.75" customHeight="1">
      <c r="A33" s="59">
        <f t="shared" si="2"/>
        <v>19</v>
      </c>
      <c r="B33" s="60" t="str">
        <f>IF(基本情報入力シート!C58="","",基本情報入力シート!C58)</f>
        <v/>
      </c>
      <c r="C33" s="61" t="str">
        <f>IF(基本情報入力シート!M58="","",基本情報入力シート!M58)</f>
        <v/>
      </c>
      <c r="D33" s="61" t="str">
        <f>IF(基本情報入力シート!R58="","",基本情報入力シート!R58)</f>
        <v/>
      </c>
      <c r="E33" s="61" t="str">
        <f>IF(基本情報入力シート!W58="","",基本情報入力シート!W58)</f>
        <v/>
      </c>
      <c r="F33" s="61" t="str">
        <f>IF(基本情報入力シート!X58="","",基本情報入力シート!X58)</f>
        <v/>
      </c>
      <c r="G33" s="62" t="str">
        <f>IF(基本情報入力シート!Y58="","",基本情報入力シート!Y58)</f>
        <v/>
      </c>
      <c r="H33" s="429"/>
      <c r="I33" s="430"/>
      <c r="J33" s="248"/>
      <c r="K33" s="240" t="str">
        <f>IF(H33="","",H33*VLOOKUP(G33,【参考】数式用!$A$4:$R$54,MATCH(P33,【参考】数式用!$M$3:$R$3,0)+12,FALSE))</f>
        <v/>
      </c>
      <c r="L33" s="241" t="str">
        <f>IF(H33="","",H33*VLOOKUP(G33,【参考】数式用!$A$4:$R$54,MATCH(Q33,【参考】数式用!$M$3:$R$3,0)+12,FALSE))</f>
        <v/>
      </c>
      <c r="O33" s="245" t="e">
        <f>VLOOKUP(G33,【参考】数式用!$A$4:$F$54,6,FALSE)</f>
        <v>#N/A</v>
      </c>
      <c r="P33" s="227" t="str">
        <f t="shared" si="0"/>
        <v>（①＋②）/（）</v>
      </c>
      <c r="Q33" s="227" t="str">
        <f t="shared" si="1"/>
        <v>③/（）</v>
      </c>
    </row>
    <row r="34" spans="1:17" ht="36.75" customHeight="1">
      <c r="A34" s="59">
        <f t="shared" si="2"/>
        <v>20</v>
      </c>
      <c r="B34" s="60" t="str">
        <f>IF(基本情報入力シート!C59="","",基本情報入力シート!C59)</f>
        <v/>
      </c>
      <c r="C34" s="61" t="str">
        <f>IF(基本情報入力シート!M59="","",基本情報入力シート!M59)</f>
        <v/>
      </c>
      <c r="D34" s="61" t="str">
        <f>IF(基本情報入力シート!R59="","",基本情報入力シート!R59)</f>
        <v/>
      </c>
      <c r="E34" s="61" t="str">
        <f>IF(基本情報入力シート!W59="","",基本情報入力シート!W59)</f>
        <v/>
      </c>
      <c r="F34" s="61" t="str">
        <f>IF(基本情報入力シート!X59="","",基本情報入力シート!X59)</f>
        <v/>
      </c>
      <c r="G34" s="62" t="str">
        <f>IF(基本情報入力シート!Y59="","",基本情報入力シート!Y59)</f>
        <v/>
      </c>
      <c r="H34" s="429"/>
      <c r="I34" s="430"/>
      <c r="J34" s="248"/>
      <c r="K34" s="240" t="str">
        <f>IF(H34="","",H34*VLOOKUP(G34,【参考】数式用!$A$4:$R$54,MATCH(P34,【参考】数式用!$M$3:$R$3,0)+12,FALSE))</f>
        <v/>
      </c>
      <c r="L34" s="241" t="str">
        <f>IF(H34="","",H34*VLOOKUP(G34,【参考】数式用!$A$4:$R$54,MATCH(Q34,【参考】数式用!$M$3:$R$3,0)+12,FALSE))</f>
        <v/>
      </c>
      <c r="O34" s="245" t="e">
        <f>VLOOKUP(G34,【参考】数式用!$A$4:$F$54,6,FALSE)</f>
        <v>#N/A</v>
      </c>
      <c r="P34" s="227" t="str">
        <f t="shared" si="0"/>
        <v>（①＋②）/（）</v>
      </c>
      <c r="Q34" s="227" t="str">
        <f t="shared" si="1"/>
        <v>③/（）</v>
      </c>
    </row>
    <row r="35" spans="1:17" ht="36.75" customHeight="1">
      <c r="A35" s="59">
        <f t="shared" si="2"/>
        <v>21</v>
      </c>
      <c r="B35" s="60" t="str">
        <f>IF(基本情報入力シート!C60="","",基本情報入力シート!C60)</f>
        <v/>
      </c>
      <c r="C35" s="61" t="str">
        <f>IF(基本情報入力シート!M60="","",基本情報入力シート!M60)</f>
        <v/>
      </c>
      <c r="D35" s="61" t="str">
        <f>IF(基本情報入力シート!R60="","",基本情報入力シート!R60)</f>
        <v/>
      </c>
      <c r="E35" s="61" t="str">
        <f>IF(基本情報入力シート!W60="","",基本情報入力シート!W60)</f>
        <v/>
      </c>
      <c r="F35" s="61" t="str">
        <f>IF(基本情報入力シート!X60="","",基本情報入力シート!X60)</f>
        <v/>
      </c>
      <c r="G35" s="62" t="str">
        <f>IF(基本情報入力シート!Y60="","",基本情報入力シート!Y60)</f>
        <v/>
      </c>
      <c r="H35" s="431"/>
      <c r="I35" s="432"/>
      <c r="J35" s="248"/>
      <c r="K35" s="240" t="str">
        <f>IF(H35="","",H35*VLOOKUP(G35,【参考】数式用!$A$4:$R$54,MATCH(P35,【参考】数式用!$M$3:$R$3,0)+12,FALSE))</f>
        <v/>
      </c>
      <c r="L35" s="241" t="str">
        <f>IF(H35="","",H35*VLOOKUP(G35,【参考】数式用!$A$4:$R$54,MATCH(Q35,【参考】数式用!$M$3:$R$3,0)+12,FALSE))</f>
        <v/>
      </c>
      <c r="O35" s="245" t="e">
        <f>VLOOKUP(G35,【参考】数式用!$A$4:$F$54,6,FALSE)</f>
        <v>#N/A</v>
      </c>
      <c r="P35" s="227" t="str">
        <f t="shared" si="0"/>
        <v>（①＋②）/（）</v>
      </c>
      <c r="Q35" s="227" t="str">
        <f t="shared" si="1"/>
        <v>③/（）</v>
      </c>
    </row>
    <row r="36" spans="1:17" ht="36.75" customHeight="1">
      <c r="A36" s="59">
        <f t="shared" si="2"/>
        <v>22</v>
      </c>
      <c r="B36" s="60" t="str">
        <f>IF(基本情報入力シート!C61="","",基本情報入力シート!C61)</f>
        <v/>
      </c>
      <c r="C36" s="61" t="str">
        <f>IF(基本情報入力シート!M61="","",基本情報入力シート!M61)</f>
        <v/>
      </c>
      <c r="D36" s="61" t="str">
        <f>IF(基本情報入力シート!R61="","",基本情報入力シート!R61)</f>
        <v/>
      </c>
      <c r="E36" s="61" t="str">
        <f>IF(基本情報入力シート!W61="","",基本情報入力シート!W61)</f>
        <v/>
      </c>
      <c r="F36" s="61" t="str">
        <f>IF(基本情報入力シート!X61="","",基本情報入力シート!X61)</f>
        <v/>
      </c>
      <c r="G36" s="62" t="str">
        <f>IF(基本情報入力シート!Y61="","",基本情報入力シート!Y61)</f>
        <v/>
      </c>
      <c r="H36" s="429"/>
      <c r="I36" s="430"/>
      <c r="J36" s="248"/>
      <c r="K36" s="240" t="str">
        <f>IF(H36="","",H36*VLOOKUP(G36,【参考】数式用!$A$4:$R$54,MATCH(P36,【参考】数式用!$M$3:$R$3,0)+12,FALSE))</f>
        <v/>
      </c>
      <c r="L36" s="241" t="str">
        <f>IF(H36="","",H36*VLOOKUP(G36,【参考】数式用!$A$4:$R$54,MATCH(Q36,【参考】数式用!$M$3:$R$3,0)+12,FALSE))</f>
        <v/>
      </c>
      <c r="O36" s="245" t="e">
        <f>VLOOKUP(G36,【参考】数式用!$A$4:$F$54,6,FALSE)</f>
        <v>#N/A</v>
      </c>
      <c r="P36" s="227" t="str">
        <f t="shared" si="0"/>
        <v>（①＋②）/（）</v>
      </c>
      <c r="Q36" s="227" t="str">
        <f t="shared" si="1"/>
        <v>③/（）</v>
      </c>
    </row>
    <row r="37" spans="1:17" ht="36.75" customHeight="1">
      <c r="A37" s="59">
        <f t="shared" si="2"/>
        <v>23</v>
      </c>
      <c r="B37" s="60" t="str">
        <f>IF(基本情報入力シート!C62="","",基本情報入力シート!C62)</f>
        <v/>
      </c>
      <c r="C37" s="61" t="str">
        <f>IF(基本情報入力シート!M62="","",基本情報入力シート!M62)</f>
        <v/>
      </c>
      <c r="D37" s="61" t="str">
        <f>IF(基本情報入力シート!R62="","",基本情報入力シート!R62)</f>
        <v/>
      </c>
      <c r="E37" s="61" t="str">
        <f>IF(基本情報入力シート!W62="","",基本情報入力シート!W62)</f>
        <v/>
      </c>
      <c r="F37" s="61" t="str">
        <f>IF(基本情報入力シート!X62="","",基本情報入力シート!X62)</f>
        <v/>
      </c>
      <c r="G37" s="62" t="str">
        <f>IF(基本情報入力シート!Y62="","",基本情報入力シート!Y62)</f>
        <v/>
      </c>
      <c r="H37" s="429"/>
      <c r="I37" s="430"/>
      <c r="J37" s="249"/>
      <c r="K37" s="240" t="str">
        <f>IF(H37="","",H37*VLOOKUP(G37,【参考】数式用!$A$4:$R$54,MATCH(P37,【参考】数式用!$M$3:$R$3,0)+12,FALSE))</f>
        <v/>
      </c>
      <c r="L37" s="241" t="str">
        <f>IF(H37="","",H37*VLOOKUP(G37,【参考】数式用!$A$4:$R$54,MATCH(Q37,【参考】数式用!$M$3:$R$3,0)+12,FALSE))</f>
        <v/>
      </c>
      <c r="O37" s="245" t="e">
        <f>VLOOKUP(G37,【参考】数式用!$A$4:$F$54,6,FALSE)</f>
        <v>#N/A</v>
      </c>
      <c r="P37" s="227" t="str">
        <f t="shared" si="0"/>
        <v>（①＋②）/（）</v>
      </c>
      <c r="Q37" s="227" t="str">
        <f t="shared" si="1"/>
        <v>③/（）</v>
      </c>
    </row>
    <row r="38" spans="1:17" ht="36.75" customHeight="1">
      <c r="A38" s="59">
        <f t="shared" si="2"/>
        <v>24</v>
      </c>
      <c r="B38" s="60" t="str">
        <f>IF(基本情報入力シート!C63="","",基本情報入力シート!C63)</f>
        <v/>
      </c>
      <c r="C38" s="61" t="str">
        <f>IF(基本情報入力シート!M63="","",基本情報入力シート!M63)</f>
        <v/>
      </c>
      <c r="D38" s="61" t="str">
        <f>IF(基本情報入力シート!R63="","",基本情報入力シート!R63)</f>
        <v/>
      </c>
      <c r="E38" s="61" t="str">
        <f>IF(基本情報入力シート!W63="","",基本情報入力シート!W63)</f>
        <v/>
      </c>
      <c r="F38" s="61" t="str">
        <f>IF(基本情報入力シート!X63="","",基本情報入力シート!X63)</f>
        <v/>
      </c>
      <c r="G38" s="62" t="str">
        <f>IF(基本情報入力シート!Y63="","",基本情報入力シート!Y63)</f>
        <v/>
      </c>
      <c r="H38" s="431"/>
      <c r="I38" s="432"/>
      <c r="J38" s="248"/>
      <c r="K38" s="240" t="str">
        <f>IF(H38="","",H38*VLOOKUP(G38,【参考】数式用!$A$4:$R$54,MATCH(P38,【参考】数式用!$M$3:$R$3,0)+12,FALSE))</f>
        <v/>
      </c>
      <c r="L38" s="241" t="str">
        <f>IF(H38="","",H38*VLOOKUP(G38,【参考】数式用!$A$4:$R$54,MATCH(Q38,【参考】数式用!$M$3:$R$3,0)+12,FALSE))</f>
        <v/>
      </c>
      <c r="O38" s="245" t="e">
        <f>VLOOKUP(G38,【参考】数式用!$A$4:$F$54,6,FALSE)</f>
        <v>#N/A</v>
      </c>
      <c r="P38" s="227" t="str">
        <f t="shared" si="0"/>
        <v>（①＋②）/（）</v>
      </c>
      <c r="Q38" s="227" t="str">
        <f t="shared" si="1"/>
        <v>③/（）</v>
      </c>
    </row>
    <row r="39" spans="1:17" ht="36.75" customHeight="1">
      <c r="A39" s="59">
        <f t="shared" si="2"/>
        <v>25</v>
      </c>
      <c r="B39" s="60" t="str">
        <f>IF(基本情報入力シート!C64="","",基本情報入力シート!C64)</f>
        <v/>
      </c>
      <c r="C39" s="61" t="str">
        <f>IF(基本情報入力シート!M64="","",基本情報入力シート!M64)</f>
        <v/>
      </c>
      <c r="D39" s="61" t="str">
        <f>IF(基本情報入力シート!R64="","",基本情報入力シート!R64)</f>
        <v/>
      </c>
      <c r="E39" s="61" t="str">
        <f>IF(基本情報入力シート!W64="","",基本情報入力シート!W64)</f>
        <v/>
      </c>
      <c r="F39" s="61" t="str">
        <f>IF(基本情報入力シート!X64="","",基本情報入力シート!X64)</f>
        <v/>
      </c>
      <c r="G39" s="62" t="str">
        <f>IF(基本情報入力シート!Y64="","",基本情報入力シート!Y64)</f>
        <v/>
      </c>
      <c r="H39" s="429"/>
      <c r="I39" s="430"/>
      <c r="J39" s="248"/>
      <c r="K39" s="240" t="str">
        <f>IF(H39="","",H39*VLOOKUP(G39,【参考】数式用!$A$4:$R$54,MATCH(P39,【参考】数式用!$M$3:$R$3,0)+12,FALSE))</f>
        <v/>
      </c>
      <c r="L39" s="241" t="str">
        <f>IF(H39="","",H39*VLOOKUP(G39,【参考】数式用!$A$4:$R$54,MATCH(Q39,【参考】数式用!$M$3:$R$3,0)+12,FALSE))</f>
        <v/>
      </c>
      <c r="O39" s="245" t="e">
        <f>VLOOKUP(G39,【参考】数式用!$A$4:$F$54,6,FALSE)</f>
        <v>#N/A</v>
      </c>
      <c r="P39" s="227" t="str">
        <f t="shared" si="0"/>
        <v>（①＋②）/（）</v>
      </c>
      <c r="Q39" s="227" t="str">
        <f t="shared" si="1"/>
        <v>③/（）</v>
      </c>
    </row>
    <row r="40" spans="1:17" ht="36.75" customHeight="1">
      <c r="A40" s="59">
        <f t="shared" si="2"/>
        <v>26</v>
      </c>
      <c r="B40" s="60" t="str">
        <f>IF(基本情報入力シート!C65="","",基本情報入力シート!C65)</f>
        <v/>
      </c>
      <c r="C40" s="61" t="str">
        <f>IF(基本情報入力シート!M65="","",基本情報入力シート!M65)</f>
        <v/>
      </c>
      <c r="D40" s="61" t="str">
        <f>IF(基本情報入力シート!R65="","",基本情報入力シート!R65)</f>
        <v/>
      </c>
      <c r="E40" s="61" t="str">
        <f>IF(基本情報入力シート!W65="","",基本情報入力シート!W65)</f>
        <v/>
      </c>
      <c r="F40" s="61" t="str">
        <f>IF(基本情報入力シート!X65="","",基本情報入力シート!X65)</f>
        <v/>
      </c>
      <c r="G40" s="62" t="str">
        <f>IF(基本情報入力シート!Y65="","",基本情報入力シート!Y65)</f>
        <v/>
      </c>
      <c r="H40" s="429"/>
      <c r="I40" s="430"/>
      <c r="J40" s="248"/>
      <c r="K40" s="240" t="str">
        <f>IF(H40="","",H40*VLOOKUP(G40,【参考】数式用!$A$4:$R$54,MATCH(P40,【参考】数式用!$M$3:$R$3,0)+12,FALSE))</f>
        <v/>
      </c>
      <c r="L40" s="241" t="str">
        <f>IF(H40="","",H40*VLOOKUP(G40,【参考】数式用!$A$4:$R$54,MATCH(Q40,【参考】数式用!$M$3:$R$3,0)+12,FALSE))</f>
        <v/>
      </c>
      <c r="O40" s="245" t="e">
        <f>VLOOKUP(G40,【参考】数式用!$A$4:$F$54,6,FALSE)</f>
        <v>#N/A</v>
      </c>
      <c r="P40" s="227" t="str">
        <f t="shared" si="0"/>
        <v>（①＋②）/（）</v>
      </c>
      <c r="Q40" s="227" t="str">
        <f t="shared" si="1"/>
        <v>③/（）</v>
      </c>
    </row>
    <row r="41" spans="1:17" ht="36.75" customHeight="1">
      <c r="A41" s="59">
        <f t="shared" si="2"/>
        <v>27</v>
      </c>
      <c r="B41" s="60" t="str">
        <f>IF(基本情報入力シート!C66="","",基本情報入力シート!C66)</f>
        <v/>
      </c>
      <c r="C41" s="61" t="str">
        <f>IF(基本情報入力シート!M66="","",基本情報入力シート!M66)</f>
        <v/>
      </c>
      <c r="D41" s="61" t="str">
        <f>IF(基本情報入力シート!R66="","",基本情報入力シート!R66)</f>
        <v/>
      </c>
      <c r="E41" s="61" t="str">
        <f>IF(基本情報入力シート!W66="","",基本情報入力シート!W66)</f>
        <v/>
      </c>
      <c r="F41" s="61" t="str">
        <f>IF(基本情報入力シート!X66="","",基本情報入力シート!X66)</f>
        <v/>
      </c>
      <c r="G41" s="62" t="str">
        <f>IF(基本情報入力シート!Y66="","",基本情報入力シート!Y66)</f>
        <v/>
      </c>
      <c r="H41" s="431"/>
      <c r="I41" s="432"/>
      <c r="J41" s="248"/>
      <c r="K41" s="240" t="str">
        <f>IF(H41="","",H41*VLOOKUP(G41,【参考】数式用!$A$4:$R$54,MATCH(P41,【参考】数式用!$M$3:$R$3,0)+12,FALSE))</f>
        <v/>
      </c>
      <c r="L41" s="241" t="str">
        <f>IF(H41="","",H41*VLOOKUP(G41,【参考】数式用!$A$4:$R$54,MATCH(Q41,【参考】数式用!$M$3:$R$3,0)+12,FALSE))</f>
        <v/>
      </c>
      <c r="O41" s="245" t="e">
        <f>VLOOKUP(G41,【参考】数式用!$A$4:$F$54,6,FALSE)</f>
        <v>#N/A</v>
      </c>
      <c r="P41" s="227" t="str">
        <f t="shared" si="0"/>
        <v>（①＋②）/（）</v>
      </c>
      <c r="Q41" s="227" t="str">
        <f t="shared" si="1"/>
        <v>③/（）</v>
      </c>
    </row>
    <row r="42" spans="1:17" ht="36.75" customHeight="1">
      <c r="A42" s="59">
        <f t="shared" si="2"/>
        <v>28</v>
      </c>
      <c r="B42" s="60" t="str">
        <f>IF(基本情報入力シート!C67="","",基本情報入力シート!C67)</f>
        <v/>
      </c>
      <c r="C42" s="61" t="str">
        <f>IF(基本情報入力シート!M67="","",基本情報入力シート!M67)</f>
        <v/>
      </c>
      <c r="D42" s="61" t="str">
        <f>IF(基本情報入力シート!R67="","",基本情報入力シート!R67)</f>
        <v/>
      </c>
      <c r="E42" s="61" t="str">
        <f>IF(基本情報入力シート!W67="","",基本情報入力シート!W67)</f>
        <v/>
      </c>
      <c r="F42" s="61" t="str">
        <f>IF(基本情報入力シート!X67="","",基本情報入力シート!X67)</f>
        <v/>
      </c>
      <c r="G42" s="62" t="str">
        <f>IF(基本情報入力シート!Y67="","",基本情報入力シート!Y67)</f>
        <v/>
      </c>
      <c r="H42" s="429"/>
      <c r="I42" s="430"/>
      <c r="J42" s="248"/>
      <c r="K42" s="240" t="str">
        <f>IF(H42="","",H42*VLOOKUP(G42,【参考】数式用!$A$4:$R$54,MATCH(P42,【参考】数式用!$M$3:$R$3,0)+12,FALSE))</f>
        <v/>
      </c>
      <c r="L42" s="241" t="str">
        <f>IF(H42="","",H42*VLOOKUP(G42,【参考】数式用!$A$4:$R$54,MATCH(Q42,【参考】数式用!$M$3:$R$3,0)+12,FALSE))</f>
        <v/>
      </c>
      <c r="O42" s="245" t="e">
        <f>VLOOKUP(G42,【参考】数式用!$A$4:$F$54,6,FALSE)</f>
        <v>#N/A</v>
      </c>
      <c r="P42" s="227" t="str">
        <f t="shared" si="0"/>
        <v>（①＋②）/（）</v>
      </c>
      <c r="Q42" s="227" t="str">
        <f t="shared" si="1"/>
        <v>③/（）</v>
      </c>
    </row>
    <row r="43" spans="1:17" ht="36.75" customHeight="1">
      <c r="A43" s="59">
        <f t="shared" si="2"/>
        <v>29</v>
      </c>
      <c r="B43" s="60" t="str">
        <f>IF(基本情報入力シート!C68="","",基本情報入力シート!C68)</f>
        <v/>
      </c>
      <c r="C43" s="61" t="str">
        <f>IF(基本情報入力シート!M68="","",基本情報入力シート!M68)</f>
        <v/>
      </c>
      <c r="D43" s="61" t="str">
        <f>IF(基本情報入力シート!R68="","",基本情報入力シート!R68)</f>
        <v/>
      </c>
      <c r="E43" s="61" t="str">
        <f>IF(基本情報入力シート!W68="","",基本情報入力シート!W68)</f>
        <v/>
      </c>
      <c r="F43" s="61" t="str">
        <f>IF(基本情報入力シート!X68="","",基本情報入力シート!X68)</f>
        <v/>
      </c>
      <c r="G43" s="62" t="str">
        <f>IF(基本情報入力シート!Y68="","",基本情報入力シート!Y68)</f>
        <v/>
      </c>
      <c r="H43" s="429"/>
      <c r="I43" s="430"/>
      <c r="J43" s="249"/>
      <c r="K43" s="240" t="str">
        <f>IF(H43="","",H43*VLOOKUP(G43,【参考】数式用!$A$4:$R$54,MATCH(P43,【参考】数式用!$M$3:$R$3,0)+12,FALSE))</f>
        <v/>
      </c>
      <c r="L43" s="241" t="str">
        <f>IF(H43="","",H43*VLOOKUP(G43,【参考】数式用!$A$4:$R$54,MATCH(Q43,【参考】数式用!$M$3:$R$3,0)+12,FALSE))</f>
        <v/>
      </c>
      <c r="O43" s="245" t="e">
        <f>VLOOKUP(G43,【参考】数式用!$A$4:$F$54,6,FALSE)</f>
        <v>#N/A</v>
      </c>
      <c r="P43" s="227" t="str">
        <f t="shared" si="0"/>
        <v>（①＋②）/（）</v>
      </c>
      <c r="Q43" s="227" t="str">
        <f t="shared" si="1"/>
        <v>③/（）</v>
      </c>
    </row>
    <row r="44" spans="1:17" ht="36.75" customHeight="1">
      <c r="A44" s="59">
        <f t="shared" si="2"/>
        <v>30</v>
      </c>
      <c r="B44" s="60" t="str">
        <f>IF(基本情報入力シート!C69="","",基本情報入力シート!C69)</f>
        <v/>
      </c>
      <c r="C44" s="61" t="str">
        <f>IF(基本情報入力シート!M69="","",基本情報入力シート!M69)</f>
        <v/>
      </c>
      <c r="D44" s="61" t="str">
        <f>IF(基本情報入力シート!R69="","",基本情報入力シート!R69)</f>
        <v/>
      </c>
      <c r="E44" s="61" t="str">
        <f>IF(基本情報入力シート!W69="","",基本情報入力シート!W69)</f>
        <v/>
      </c>
      <c r="F44" s="61" t="str">
        <f>IF(基本情報入力シート!X69="","",基本情報入力シート!X69)</f>
        <v/>
      </c>
      <c r="G44" s="62" t="str">
        <f>IF(基本情報入力シート!Y69="","",基本情報入力シート!Y69)</f>
        <v/>
      </c>
      <c r="H44" s="431"/>
      <c r="I44" s="432"/>
      <c r="J44" s="248"/>
      <c r="K44" s="240" t="str">
        <f>IF(H44="","",H44*VLOOKUP(G44,【参考】数式用!$A$4:$R$54,MATCH(P44,【参考】数式用!$M$3:$R$3,0)+12,FALSE))</f>
        <v/>
      </c>
      <c r="L44" s="241" t="str">
        <f>IF(H44="","",H44*VLOOKUP(G44,【参考】数式用!$A$4:$R$54,MATCH(Q44,【参考】数式用!$M$3:$R$3,0)+12,FALSE))</f>
        <v/>
      </c>
      <c r="O44" s="245" t="e">
        <f>VLOOKUP(G44,【参考】数式用!$A$4:$F$54,6,FALSE)</f>
        <v>#N/A</v>
      </c>
      <c r="P44" s="227" t="str">
        <f t="shared" si="0"/>
        <v>（①＋②）/（）</v>
      </c>
      <c r="Q44" s="227" t="str">
        <f t="shared" si="1"/>
        <v>③/（）</v>
      </c>
    </row>
    <row r="45" spans="1:17" ht="36.75" customHeight="1">
      <c r="A45" s="59">
        <f t="shared" si="2"/>
        <v>31</v>
      </c>
      <c r="B45" s="60" t="str">
        <f>IF(基本情報入力シート!C70="","",基本情報入力シート!C70)</f>
        <v/>
      </c>
      <c r="C45" s="61" t="str">
        <f>IF(基本情報入力シート!M70="","",基本情報入力シート!M70)</f>
        <v/>
      </c>
      <c r="D45" s="61" t="str">
        <f>IF(基本情報入力シート!R70="","",基本情報入力シート!R70)</f>
        <v/>
      </c>
      <c r="E45" s="61" t="str">
        <f>IF(基本情報入力シート!W70="","",基本情報入力シート!W70)</f>
        <v/>
      </c>
      <c r="F45" s="61" t="str">
        <f>IF(基本情報入力シート!X70="","",基本情報入力シート!X70)</f>
        <v/>
      </c>
      <c r="G45" s="62" t="str">
        <f>IF(基本情報入力シート!Y70="","",基本情報入力シート!Y70)</f>
        <v/>
      </c>
      <c r="H45" s="429"/>
      <c r="I45" s="430"/>
      <c r="J45" s="248"/>
      <c r="K45" s="240" t="str">
        <f>IF(H45="","",H45*VLOOKUP(G45,【参考】数式用!$A$4:$R$54,MATCH(P45,【参考】数式用!$M$3:$R$3,0)+12,FALSE))</f>
        <v/>
      </c>
      <c r="L45" s="241" t="str">
        <f>IF(H45="","",H45*VLOOKUP(G45,【参考】数式用!$A$4:$R$54,MATCH(Q45,【参考】数式用!$M$3:$R$3,0)+12,FALSE))</f>
        <v/>
      </c>
      <c r="O45" s="245" t="e">
        <f>VLOOKUP(G45,【参考】数式用!$A$4:$F$54,6,FALSE)</f>
        <v>#N/A</v>
      </c>
      <c r="P45" s="227" t="str">
        <f t="shared" si="0"/>
        <v>（①＋②）/（）</v>
      </c>
      <c r="Q45" s="227" t="str">
        <f t="shared" si="1"/>
        <v>③/（）</v>
      </c>
    </row>
    <row r="46" spans="1:17" ht="36.75" customHeight="1">
      <c r="A46" s="59">
        <f t="shared" si="2"/>
        <v>32</v>
      </c>
      <c r="B46" s="60" t="str">
        <f>IF(基本情報入力シート!C71="","",基本情報入力シート!C71)</f>
        <v/>
      </c>
      <c r="C46" s="61" t="str">
        <f>IF(基本情報入力シート!M71="","",基本情報入力シート!M71)</f>
        <v/>
      </c>
      <c r="D46" s="61" t="str">
        <f>IF(基本情報入力シート!R71="","",基本情報入力シート!R71)</f>
        <v/>
      </c>
      <c r="E46" s="61" t="str">
        <f>IF(基本情報入力シート!W71="","",基本情報入力シート!W71)</f>
        <v/>
      </c>
      <c r="F46" s="61" t="str">
        <f>IF(基本情報入力シート!X71="","",基本情報入力シート!X71)</f>
        <v/>
      </c>
      <c r="G46" s="62" t="str">
        <f>IF(基本情報入力シート!Y71="","",基本情報入力シート!Y71)</f>
        <v/>
      </c>
      <c r="H46" s="429"/>
      <c r="I46" s="430"/>
      <c r="J46" s="248"/>
      <c r="K46" s="240" t="str">
        <f>IF(H46="","",H46*VLOOKUP(G46,【参考】数式用!$A$4:$R$54,MATCH(P46,【参考】数式用!$M$3:$R$3,0)+12,FALSE))</f>
        <v/>
      </c>
      <c r="L46" s="241" t="str">
        <f>IF(H46="","",H46*VLOOKUP(G46,【参考】数式用!$A$4:$R$54,MATCH(Q46,【参考】数式用!$M$3:$R$3,0)+12,FALSE))</f>
        <v/>
      </c>
      <c r="O46" s="245" t="e">
        <f>VLOOKUP(G46,【参考】数式用!$A$4:$F$54,6,FALSE)</f>
        <v>#N/A</v>
      </c>
      <c r="P46" s="227" t="str">
        <f t="shared" si="0"/>
        <v>（①＋②）/（）</v>
      </c>
      <c r="Q46" s="227" t="str">
        <f t="shared" si="1"/>
        <v>③/（）</v>
      </c>
    </row>
    <row r="47" spans="1:17" ht="36.75" customHeight="1">
      <c r="A47" s="59">
        <f t="shared" si="2"/>
        <v>33</v>
      </c>
      <c r="B47" s="60" t="str">
        <f>IF(基本情報入力シート!C72="","",基本情報入力シート!C72)</f>
        <v/>
      </c>
      <c r="C47" s="61" t="str">
        <f>IF(基本情報入力シート!M72="","",基本情報入力シート!M72)</f>
        <v/>
      </c>
      <c r="D47" s="61" t="str">
        <f>IF(基本情報入力シート!R72="","",基本情報入力シート!R72)</f>
        <v/>
      </c>
      <c r="E47" s="61" t="str">
        <f>IF(基本情報入力シート!W72="","",基本情報入力シート!W72)</f>
        <v/>
      </c>
      <c r="F47" s="61" t="str">
        <f>IF(基本情報入力シート!X72="","",基本情報入力シート!X72)</f>
        <v/>
      </c>
      <c r="G47" s="62" t="str">
        <f>IF(基本情報入力シート!Y72="","",基本情報入力シート!Y72)</f>
        <v/>
      </c>
      <c r="H47" s="431"/>
      <c r="I47" s="432"/>
      <c r="J47" s="248"/>
      <c r="K47" s="240" t="str">
        <f>IF(H47="","",H47*VLOOKUP(G47,【参考】数式用!$A$4:$R$54,MATCH(P47,【参考】数式用!$M$3:$R$3,0)+12,FALSE))</f>
        <v/>
      </c>
      <c r="L47" s="241" t="str">
        <f>IF(H47="","",H47*VLOOKUP(G47,【参考】数式用!$A$4:$R$54,MATCH(Q47,【参考】数式用!$M$3:$R$3,0)+12,FALSE))</f>
        <v/>
      </c>
      <c r="O47" s="245" t="e">
        <f>VLOOKUP(G47,【参考】数式用!$A$4:$F$54,6,FALSE)</f>
        <v>#N/A</v>
      </c>
      <c r="P47" s="227" t="str">
        <f t="shared" si="0"/>
        <v>（①＋②）/（）</v>
      </c>
      <c r="Q47" s="227" t="str">
        <f t="shared" si="1"/>
        <v>③/（）</v>
      </c>
    </row>
    <row r="48" spans="1:17" ht="36.75" customHeight="1">
      <c r="A48" s="59">
        <f t="shared" si="2"/>
        <v>34</v>
      </c>
      <c r="B48" s="60" t="str">
        <f>IF(基本情報入力シート!C73="","",基本情報入力シート!C73)</f>
        <v/>
      </c>
      <c r="C48" s="61" t="str">
        <f>IF(基本情報入力シート!M73="","",基本情報入力シート!M73)</f>
        <v/>
      </c>
      <c r="D48" s="61" t="str">
        <f>IF(基本情報入力シート!R73="","",基本情報入力シート!R73)</f>
        <v/>
      </c>
      <c r="E48" s="61" t="str">
        <f>IF(基本情報入力シート!W73="","",基本情報入力シート!W73)</f>
        <v/>
      </c>
      <c r="F48" s="61" t="str">
        <f>IF(基本情報入力シート!X73="","",基本情報入力シート!X73)</f>
        <v/>
      </c>
      <c r="G48" s="62" t="str">
        <f>IF(基本情報入力シート!Y73="","",基本情報入力シート!Y73)</f>
        <v/>
      </c>
      <c r="H48" s="429"/>
      <c r="I48" s="430"/>
      <c r="J48" s="248"/>
      <c r="K48" s="240" t="str">
        <f>IF(H48="","",H48*VLOOKUP(G48,【参考】数式用!$A$4:$R$54,MATCH(P48,【参考】数式用!$M$3:$R$3,0)+12,FALSE))</f>
        <v/>
      </c>
      <c r="L48" s="241" t="str">
        <f>IF(H48="","",H48*VLOOKUP(G48,【参考】数式用!$A$4:$R$54,MATCH(Q48,【参考】数式用!$M$3:$R$3,0)+12,FALSE))</f>
        <v/>
      </c>
      <c r="O48" s="245" t="e">
        <f>VLOOKUP(G48,【参考】数式用!$A$4:$F$54,6,FALSE)</f>
        <v>#N/A</v>
      </c>
      <c r="P48" s="227" t="str">
        <f t="shared" si="0"/>
        <v>（①＋②）/（）</v>
      </c>
      <c r="Q48" s="227" t="str">
        <f t="shared" si="1"/>
        <v>③/（）</v>
      </c>
    </row>
    <row r="49" spans="1:17" ht="36.75" customHeight="1">
      <c r="A49" s="59">
        <f t="shared" si="2"/>
        <v>35</v>
      </c>
      <c r="B49" s="60" t="str">
        <f>IF(基本情報入力シート!C74="","",基本情報入力シート!C74)</f>
        <v/>
      </c>
      <c r="C49" s="61" t="str">
        <f>IF(基本情報入力シート!M74="","",基本情報入力シート!M74)</f>
        <v/>
      </c>
      <c r="D49" s="61" t="str">
        <f>IF(基本情報入力シート!R74="","",基本情報入力シート!R74)</f>
        <v/>
      </c>
      <c r="E49" s="61" t="str">
        <f>IF(基本情報入力シート!W74="","",基本情報入力シート!W74)</f>
        <v/>
      </c>
      <c r="F49" s="61" t="str">
        <f>IF(基本情報入力シート!X74="","",基本情報入力シート!X74)</f>
        <v/>
      </c>
      <c r="G49" s="62" t="str">
        <f>IF(基本情報入力シート!Y74="","",基本情報入力シート!Y74)</f>
        <v/>
      </c>
      <c r="H49" s="429"/>
      <c r="I49" s="430"/>
      <c r="J49" s="249"/>
      <c r="K49" s="240" t="str">
        <f>IF(H49="","",H49*VLOOKUP(G49,【参考】数式用!$A$4:$R$54,MATCH(P49,【参考】数式用!$M$3:$R$3,0)+12,FALSE))</f>
        <v/>
      </c>
      <c r="L49" s="241" t="str">
        <f>IF(H49="","",H49*VLOOKUP(G49,【参考】数式用!$A$4:$R$54,MATCH(Q49,【参考】数式用!$M$3:$R$3,0)+12,FALSE))</f>
        <v/>
      </c>
      <c r="O49" s="245" t="e">
        <f>VLOOKUP(G49,【参考】数式用!$A$4:$F$54,6,FALSE)</f>
        <v>#N/A</v>
      </c>
      <c r="P49" s="227" t="str">
        <f t="shared" si="0"/>
        <v>（①＋②）/（）</v>
      </c>
      <c r="Q49" s="227" t="str">
        <f t="shared" si="1"/>
        <v>③/（）</v>
      </c>
    </row>
    <row r="50" spans="1:17" ht="36.75" customHeight="1">
      <c r="A50" s="59">
        <f t="shared" si="2"/>
        <v>36</v>
      </c>
      <c r="B50" s="60" t="str">
        <f>IF(基本情報入力シート!C75="","",基本情報入力シート!C75)</f>
        <v/>
      </c>
      <c r="C50" s="61" t="str">
        <f>IF(基本情報入力シート!M75="","",基本情報入力シート!M75)</f>
        <v/>
      </c>
      <c r="D50" s="61" t="str">
        <f>IF(基本情報入力シート!R75="","",基本情報入力シート!R75)</f>
        <v/>
      </c>
      <c r="E50" s="61" t="str">
        <f>IF(基本情報入力シート!W75="","",基本情報入力シート!W75)</f>
        <v/>
      </c>
      <c r="F50" s="61" t="str">
        <f>IF(基本情報入力シート!X75="","",基本情報入力シート!X75)</f>
        <v/>
      </c>
      <c r="G50" s="62" t="str">
        <f>IF(基本情報入力シート!Y75="","",基本情報入力シート!Y75)</f>
        <v/>
      </c>
      <c r="H50" s="431"/>
      <c r="I50" s="432"/>
      <c r="J50" s="248"/>
      <c r="K50" s="240" t="str">
        <f>IF(H50="","",H50*VLOOKUP(G50,【参考】数式用!$A$4:$R$54,MATCH(P50,【参考】数式用!$M$3:$R$3,0)+12,FALSE))</f>
        <v/>
      </c>
      <c r="L50" s="241" t="str">
        <f>IF(H50="","",H50*VLOOKUP(G50,【参考】数式用!$A$4:$R$54,MATCH(Q50,【参考】数式用!$M$3:$R$3,0)+12,FALSE))</f>
        <v/>
      </c>
      <c r="O50" s="245" t="e">
        <f>VLOOKUP(G50,【参考】数式用!$A$4:$F$54,6,FALSE)</f>
        <v>#N/A</v>
      </c>
      <c r="P50" s="227" t="str">
        <f t="shared" si="0"/>
        <v>（①＋②）/（）</v>
      </c>
      <c r="Q50" s="227" t="str">
        <f t="shared" si="1"/>
        <v>③/（）</v>
      </c>
    </row>
    <row r="51" spans="1:17" ht="36.75" customHeight="1">
      <c r="A51" s="59">
        <f t="shared" si="2"/>
        <v>37</v>
      </c>
      <c r="B51" s="60" t="str">
        <f>IF(基本情報入力シート!C76="","",基本情報入力シート!C76)</f>
        <v/>
      </c>
      <c r="C51" s="61" t="str">
        <f>IF(基本情報入力シート!M76="","",基本情報入力シート!M76)</f>
        <v/>
      </c>
      <c r="D51" s="61" t="str">
        <f>IF(基本情報入力シート!R76="","",基本情報入力シート!R76)</f>
        <v/>
      </c>
      <c r="E51" s="61" t="str">
        <f>IF(基本情報入力シート!W76="","",基本情報入力シート!W76)</f>
        <v/>
      </c>
      <c r="F51" s="61" t="str">
        <f>IF(基本情報入力シート!X76="","",基本情報入力シート!X76)</f>
        <v/>
      </c>
      <c r="G51" s="62" t="str">
        <f>IF(基本情報入力シート!Y76="","",基本情報入力シート!Y76)</f>
        <v/>
      </c>
      <c r="H51" s="429"/>
      <c r="I51" s="430"/>
      <c r="J51" s="248"/>
      <c r="K51" s="240" t="str">
        <f>IF(H51="","",H51*VLOOKUP(G51,【参考】数式用!$A$4:$R$54,MATCH(P51,【参考】数式用!$M$3:$R$3,0)+12,FALSE))</f>
        <v/>
      </c>
      <c r="L51" s="241" t="str">
        <f>IF(H51="","",H51*VLOOKUP(G51,【参考】数式用!$A$4:$R$54,MATCH(Q51,【参考】数式用!$M$3:$R$3,0)+12,FALSE))</f>
        <v/>
      </c>
      <c r="O51" s="245" t="e">
        <f>VLOOKUP(G51,【参考】数式用!$A$4:$F$54,6,FALSE)</f>
        <v>#N/A</v>
      </c>
      <c r="P51" s="227" t="str">
        <f t="shared" si="0"/>
        <v>（①＋②）/（）</v>
      </c>
      <c r="Q51" s="227" t="str">
        <f t="shared" si="1"/>
        <v>③/（）</v>
      </c>
    </row>
    <row r="52" spans="1:17" ht="36.75" customHeight="1">
      <c r="A52" s="59">
        <f t="shared" si="2"/>
        <v>38</v>
      </c>
      <c r="B52" s="60" t="str">
        <f>IF(基本情報入力シート!C77="","",基本情報入力シート!C77)</f>
        <v/>
      </c>
      <c r="C52" s="61" t="str">
        <f>IF(基本情報入力シート!M77="","",基本情報入力シート!M77)</f>
        <v/>
      </c>
      <c r="D52" s="61" t="str">
        <f>IF(基本情報入力シート!R77="","",基本情報入力シート!R77)</f>
        <v/>
      </c>
      <c r="E52" s="61" t="str">
        <f>IF(基本情報入力シート!W77="","",基本情報入力シート!W77)</f>
        <v/>
      </c>
      <c r="F52" s="61" t="str">
        <f>IF(基本情報入力シート!X77="","",基本情報入力シート!X77)</f>
        <v/>
      </c>
      <c r="G52" s="62" t="str">
        <f>IF(基本情報入力シート!Y77="","",基本情報入力シート!Y77)</f>
        <v/>
      </c>
      <c r="H52" s="429"/>
      <c r="I52" s="430"/>
      <c r="J52" s="248"/>
      <c r="K52" s="240" t="str">
        <f>IF(H52="","",H52*VLOOKUP(G52,【参考】数式用!$A$4:$R$54,MATCH(P52,【参考】数式用!$M$3:$R$3,0)+12,FALSE))</f>
        <v/>
      </c>
      <c r="L52" s="241" t="str">
        <f>IF(H52="","",H52*VLOOKUP(G52,【参考】数式用!$A$4:$R$54,MATCH(Q52,【参考】数式用!$M$3:$R$3,0)+12,FALSE))</f>
        <v/>
      </c>
      <c r="O52" s="245" t="e">
        <f>VLOOKUP(G52,【参考】数式用!$A$4:$F$54,6,FALSE)</f>
        <v>#N/A</v>
      </c>
      <c r="P52" s="227" t="str">
        <f t="shared" si="0"/>
        <v>（①＋②）/（）</v>
      </c>
      <c r="Q52" s="227" t="str">
        <f t="shared" si="1"/>
        <v>③/（）</v>
      </c>
    </row>
    <row r="53" spans="1:17" ht="36.75" customHeight="1">
      <c r="A53" s="59">
        <f t="shared" si="2"/>
        <v>39</v>
      </c>
      <c r="B53" s="60" t="str">
        <f>IF(基本情報入力シート!C78="","",基本情報入力シート!C78)</f>
        <v/>
      </c>
      <c r="C53" s="61" t="str">
        <f>IF(基本情報入力シート!M78="","",基本情報入力シート!M78)</f>
        <v/>
      </c>
      <c r="D53" s="61" t="str">
        <f>IF(基本情報入力シート!R78="","",基本情報入力シート!R78)</f>
        <v/>
      </c>
      <c r="E53" s="61" t="str">
        <f>IF(基本情報入力シート!W78="","",基本情報入力シート!W78)</f>
        <v/>
      </c>
      <c r="F53" s="61" t="str">
        <f>IF(基本情報入力シート!X78="","",基本情報入力シート!X78)</f>
        <v/>
      </c>
      <c r="G53" s="62" t="str">
        <f>IF(基本情報入力シート!Y78="","",基本情報入力シート!Y78)</f>
        <v/>
      </c>
      <c r="H53" s="431"/>
      <c r="I53" s="432"/>
      <c r="J53" s="248"/>
      <c r="K53" s="240" t="str">
        <f>IF(H53="","",H53*VLOOKUP(G53,【参考】数式用!$A$4:$R$54,MATCH(P53,【参考】数式用!$M$3:$R$3,0)+12,FALSE))</f>
        <v/>
      </c>
      <c r="L53" s="241" t="str">
        <f>IF(H53="","",H53*VLOOKUP(G53,【参考】数式用!$A$4:$R$54,MATCH(Q53,【参考】数式用!$M$3:$R$3,0)+12,FALSE))</f>
        <v/>
      </c>
      <c r="O53" s="245" t="e">
        <f>VLOOKUP(G53,【参考】数式用!$A$4:$F$54,6,FALSE)</f>
        <v>#N/A</v>
      </c>
      <c r="P53" s="227" t="str">
        <f t="shared" si="0"/>
        <v>（①＋②）/（）</v>
      </c>
      <c r="Q53" s="227" t="str">
        <f t="shared" si="1"/>
        <v>③/（）</v>
      </c>
    </row>
    <row r="54" spans="1:17" ht="36.75" customHeight="1">
      <c r="A54" s="59">
        <f t="shared" si="2"/>
        <v>40</v>
      </c>
      <c r="B54" s="60" t="str">
        <f>IF(基本情報入力シート!C79="","",基本情報入力シート!C79)</f>
        <v/>
      </c>
      <c r="C54" s="61" t="str">
        <f>IF(基本情報入力シート!M79="","",基本情報入力シート!M79)</f>
        <v/>
      </c>
      <c r="D54" s="61" t="str">
        <f>IF(基本情報入力シート!R79="","",基本情報入力シート!R79)</f>
        <v/>
      </c>
      <c r="E54" s="61" t="str">
        <f>IF(基本情報入力シート!W79="","",基本情報入力シート!W79)</f>
        <v/>
      </c>
      <c r="F54" s="61" t="str">
        <f>IF(基本情報入力シート!X79="","",基本情報入力シート!X79)</f>
        <v/>
      </c>
      <c r="G54" s="62" t="str">
        <f>IF(基本情報入力シート!Y79="","",基本情報入力シート!Y79)</f>
        <v/>
      </c>
      <c r="H54" s="429"/>
      <c r="I54" s="430"/>
      <c r="J54" s="248"/>
      <c r="K54" s="240" t="str">
        <f>IF(H54="","",H54*VLOOKUP(G54,【参考】数式用!$A$4:$R$54,MATCH(P54,【参考】数式用!$M$3:$R$3,0)+12,FALSE))</f>
        <v/>
      </c>
      <c r="L54" s="241" t="str">
        <f>IF(H54="","",H54*VLOOKUP(G54,【参考】数式用!$A$4:$R$54,MATCH(Q54,【参考】数式用!$M$3:$R$3,0)+12,FALSE))</f>
        <v/>
      </c>
      <c r="O54" s="245" t="e">
        <f>VLOOKUP(G54,【参考】数式用!$A$4:$F$54,6,FALSE)</f>
        <v>#N/A</v>
      </c>
      <c r="P54" s="227" t="str">
        <f t="shared" si="0"/>
        <v>（①＋②）/（）</v>
      </c>
      <c r="Q54" s="227" t="str">
        <f t="shared" si="1"/>
        <v>③/（）</v>
      </c>
    </row>
    <row r="55" spans="1:17" ht="36.75" customHeight="1">
      <c r="A55" s="59">
        <f t="shared" si="2"/>
        <v>41</v>
      </c>
      <c r="B55" s="60" t="str">
        <f>IF(基本情報入力シート!C80="","",基本情報入力シート!C80)</f>
        <v/>
      </c>
      <c r="C55" s="61" t="str">
        <f>IF(基本情報入力シート!M80="","",基本情報入力シート!M80)</f>
        <v/>
      </c>
      <c r="D55" s="61" t="str">
        <f>IF(基本情報入力シート!R80="","",基本情報入力シート!R80)</f>
        <v/>
      </c>
      <c r="E55" s="61" t="str">
        <f>IF(基本情報入力シート!W80="","",基本情報入力シート!W80)</f>
        <v/>
      </c>
      <c r="F55" s="61" t="str">
        <f>IF(基本情報入力シート!X80="","",基本情報入力シート!X80)</f>
        <v/>
      </c>
      <c r="G55" s="62" t="str">
        <f>IF(基本情報入力シート!Y80="","",基本情報入力シート!Y80)</f>
        <v/>
      </c>
      <c r="H55" s="429"/>
      <c r="I55" s="430"/>
      <c r="J55" s="249"/>
      <c r="K55" s="240" t="str">
        <f>IF(H55="","",H55*VLOOKUP(G55,【参考】数式用!$A$4:$R$54,MATCH(P55,【参考】数式用!$M$3:$R$3,0)+12,FALSE))</f>
        <v/>
      </c>
      <c r="L55" s="241" t="str">
        <f>IF(H55="","",H55*VLOOKUP(G55,【参考】数式用!$A$4:$R$54,MATCH(Q55,【参考】数式用!$M$3:$R$3,0)+12,FALSE))</f>
        <v/>
      </c>
      <c r="O55" s="245" t="e">
        <f>VLOOKUP(G55,【参考】数式用!$A$4:$F$54,6,FALSE)</f>
        <v>#N/A</v>
      </c>
      <c r="P55" s="227" t="str">
        <f t="shared" si="0"/>
        <v>（①＋②）/（）</v>
      </c>
      <c r="Q55" s="227" t="str">
        <f t="shared" si="1"/>
        <v>③/（）</v>
      </c>
    </row>
    <row r="56" spans="1:17" ht="36.75" customHeight="1">
      <c r="A56" s="59">
        <f t="shared" si="2"/>
        <v>42</v>
      </c>
      <c r="B56" s="60" t="str">
        <f>IF(基本情報入力シート!C81="","",基本情報入力シート!C81)</f>
        <v/>
      </c>
      <c r="C56" s="61" t="str">
        <f>IF(基本情報入力シート!M81="","",基本情報入力シート!M81)</f>
        <v/>
      </c>
      <c r="D56" s="61" t="str">
        <f>IF(基本情報入力シート!R81="","",基本情報入力シート!R81)</f>
        <v/>
      </c>
      <c r="E56" s="61" t="str">
        <f>IF(基本情報入力シート!W81="","",基本情報入力シート!W81)</f>
        <v/>
      </c>
      <c r="F56" s="61" t="str">
        <f>IF(基本情報入力シート!X81="","",基本情報入力シート!X81)</f>
        <v/>
      </c>
      <c r="G56" s="62" t="str">
        <f>IF(基本情報入力シート!Y81="","",基本情報入力シート!Y81)</f>
        <v/>
      </c>
      <c r="H56" s="431"/>
      <c r="I56" s="432"/>
      <c r="J56" s="248"/>
      <c r="K56" s="240" t="str">
        <f>IF(H56="","",H56*VLOOKUP(G56,【参考】数式用!$A$4:$R$54,MATCH(P56,【参考】数式用!$M$3:$R$3,0)+12,FALSE))</f>
        <v/>
      </c>
      <c r="L56" s="241" t="str">
        <f>IF(H56="","",H56*VLOOKUP(G56,【参考】数式用!$A$4:$R$54,MATCH(Q56,【参考】数式用!$M$3:$R$3,0)+12,FALSE))</f>
        <v/>
      </c>
      <c r="O56" s="245" t="e">
        <f>VLOOKUP(G56,【参考】数式用!$A$4:$F$54,6,FALSE)</f>
        <v>#N/A</v>
      </c>
      <c r="P56" s="227" t="str">
        <f t="shared" si="0"/>
        <v>（①＋②）/（）</v>
      </c>
      <c r="Q56" s="227" t="str">
        <f t="shared" si="1"/>
        <v>③/（）</v>
      </c>
    </row>
    <row r="57" spans="1:17" ht="36.75" customHeight="1">
      <c r="A57" s="59">
        <f t="shared" si="2"/>
        <v>43</v>
      </c>
      <c r="B57" s="60" t="str">
        <f>IF(基本情報入力シート!C82="","",基本情報入力シート!C82)</f>
        <v/>
      </c>
      <c r="C57" s="61" t="str">
        <f>IF(基本情報入力シート!M82="","",基本情報入力シート!M82)</f>
        <v/>
      </c>
      <c r="D57" s="61" t="str">
        <f>IF(基本情報入力シート!R82="","",基本情報入力シート!R82)</f>
        <v/>
      </c>
      <c r="E57" s="61" t="str">
        <f>IF(基本情報入力シート!W82="","",基本情報入力シート!W82)</f>
        <v/>
      </c>
      <c r="F57" s="61" t="str">
        <f>IF(基本情報入力シート!X82="","",基本情報入力シート!X82)</f>
        <v/>
      </c>
      <c r="G57" s="62" t="str">
        <f>IF(基本情報入力シート!Y82="","",基本情報入力シート!Y82)</f>
        <v/>
      </c>
      <c r="H57" s="429"/>
      <c r="I57" s="430"/>
      <c r="J57" s="248"/>
      <c r="K57" s="240" t="str">
        <f>IF(H57="","",H57*VLOOKUP(G57,【参考】数式用!$A$4:$R$54,MATCH(P57,【参考】数式用!$M$3:$R$3,0)+12,FALSE))</f>
        <v/>
      </c>
      <c r="L57" s="241" t="str">
        <f>IF(H57="","",H57*VLOOKUP(G57,【参考】数式用!$A$4:$R$54,MATCH(Q57,【参考】数式用!$M$3:$R$3,0)+12,FALSE))</f>
        <v/>
      </c>
      <c r="O57" s="245" t="e">
        <f>VLOOKUP(G57,【参考】数式用!$A$4:$F$54,6,FALSE)</f>
        <v>#N/A</v>
      </c>
      <c r="P57" s="227" t="str">
        <f t="shared" si="0"/>
        <v>（①＋②）/（）</v>
      </c>
      <c r="Q57" s="227" t="str">
        <f t="shared" si="1"/>
        <v>③/（）</v>
      </c>
    </row>
    <row r="58" spans="1:17" ht="36.75" customHeight="1">
      <c r="A58" s="59">
        <f t="shared" si="2"/>
        <v>44</v>
      </c>
      <c r="B58" s="60" t="str">
        <f>IF(基本情報入力シート!C83="","",基本情報入力シート!C83)</f>
        <v/>
      </c>
      <c r="C58" s="61" t="str">
        <f>IF(基本情報入力シート!M83="","",基本情報入力シート!M83)</f>
        <v/>
      </c>
      <c r="D58" s="61" t="str">
        <f>IF(基本情報入力シート!R83="","",基本情報入力シート!R83)</f>
        <v/>
      </c>
      <c r="E58" s="61" t="str">
        <f>IF(基本情報入力シート!W83="","",基本情報入力シート!W83)</f>
        <v/>
      </c>
      <c r="F58" s="61" t="str">
        <f>IF(基本情報入力シート!X83="","",基本情報入力シート!X83)</f>
        <v/>
      </c>
      <c r="G58" s="62" t="str">
        <f>IF(基本情報入力シート!Y83="","",基本情報入力シート!Y83)</f>
        <v/>
      </c>
      <c r="H58" s="429"/>
      <c r="I58" s="430"/>
      <c r="J58" s="248"/>
      <c r="K58" s="240" t="str">
        <f>IF(H58="","",H58*VLOOKUP(G58,【参考】数式用!$A$4:$R$54,MATCH(P58,【参考】数式用!$M$3:$R$3,0)+12,FALSE))</f>
        <v/>
      </c>
      <c r="L58" s="241" t="str">
        <f>IF(H58="","",H58*VLOOKUP(G58,【参考】数式用!$A$4:$R$54,MATCH(Q58,【参考】数式用!$M$3:$R$3,0)+12,FALSE))</f>
        <v/>
      </c>
      <c r="O58" s="245" t="e">
        <f>VLOOKUP(G58,【参考】数式用!$A$4:$F$54,6,FALSE)</f>
        <v>#N/A</v>
      </c>
      <c r="P58" s="227" t="str">
        <f t="shared" si="0"/>
        <v>（①＋②）/（）</v>
      </c>
      <c r="Q58" s="227" t="str">
        <f t="shared" si="1"/>
        <v>③/（）</v>
      </c>
    </row>
    <row r="59" spans="1:17" ht="36.75" customHeight="1">
      <c r="A59" s="59">
        <f t="shared" si="2"/>
        <v>45</v>
      </c>
      <c r="B59" s="60" t="str">
        <f>IF(基本情報入力シート!C84="","",基本情報入力シート!C84)</f>
        <v/>
      </c>
      <c r="C59" s="61" t="str">
        <f>IF(基本情報入力シート!M84="","",基本情報入力シート!M84)</f>
        <v/>
      </c>
      <c r="D59" s="61" t="str">
        <f>IF(基本情報入力シート!R84="","",基本情報入力シート!R84)</f>
        <v/>
      </c>
      <c r="E59" s="61" t="str">
        <f>IF(基本情報入力シート!W84="","",基本情報入力シート!W84)</f>
        <v/>
      </c>
      <c r="F59" s="61" t="str">
        <f>IF(基本情報入力シート!X84="","",基本情報入力シート!X84)</f>
        <v/>
      </c>
      <c r="G59" s="62" t="str">
        <f>IF(基本情報入力シート!Y84="","",基本情報入力シート!Y84)</f>
        <v/>
      </c>
      <c r="H59" s="431"/>
      <c r="I59" s="432"/>
      <c r="J59" s="248"/>
      <c r="K59" s="240" t="str">
        <f>IF(H59="","",H59*VLOOKUP(G59,【参考】数式用!$A$4:$R$54,MATCH(P59,【参考】数式用!$M$3:$R$3,0)+12,FALSE))</f>
        <v/>
      </c>
      <c r="L59" s="241" t="str">
        <f>IF(H59="","",H59*VLOOKUP(G59,【参考】数式用!$A$4:$R$54,MATCH(Q59,【参考】数式用!$M$3:$R$3,0)+12,FALSE))</f>
        <v/>
      </c>
      <c r="O59" s="245" t="e">
        <f>VLOOKUP(G59,【参考】数式用!$A$4:$F$54,6,FALSE)</f>
        <v>#N/A</v>
      </c>
      <c r="P59" s="227" t="str">
        <f t="shared" si="0"/>
        <v>（①＋②）/（）</v>
      </c>
      <c r="Q59" s="227" t="str">
        <f t="shared" si="1"/>
        <v>③/（）</v>
      </c>
    </row>
    <row r="60" spans="1:17" ht="36.75" customHeight="1">
      <c r="A60" s="59">
        <f t="shared" si="2"/>
        <v>46</v>
      </c>
      <c r="B60" s="60" t="str">
        <f>IF(基本情報入力シート!C85="","",基本情報入力シート!C85)</f>
        <v/>
      </c>
      <c r="C60" s="61" t="str">
        <f>IF(基本情報入力シート!M85="","",基本情報入力シート!M85)</f>
        <v/>
      </c>
      <c r="D60" s="61" t="str">
        <f>IF(基本情報入力シート!R85="","",基本情報入力シート!R85)</f>
        <v/>
      </c>
      <c r="E60" s="61" t="str">
        <f>IF(基本情報入力シート!W85="","",基本情報入力シート!W85)</f>
        <v/>
      </c>
      <c r="F60" s="61" t="str">
        <f>IF(基本情報入力シート!X85="","",基本情報入力シート!X85)</f>
        <v/>
      </c>
      <c r="G60" s="62" t="str">
        <f>IF(基本情報入力シート!Y85="","",基本情報入力シート!Y85)</f>
        <v/>
      </c>
      <c r="H60" s="429"/>
      <c r="I60" s="430"/>
      <c r="J60" s="248"/>
      <c r="K60" s="240" t="str">
        <f>IF(H60="","",H60*VLOOKUP(G60,【参考】数式用!$A$4:$R$54,MATCH(P60,【参考】数式用!$M$3:$R$3,0)+12,FALSE))</f>
        <v/>
      </c>
      <c r="L60" s="241" t="str">
        <f>IF(H60="","",H60*VLOOKUP(G60,【参考】数式用!$A$4:$R$54,MATCH(Q60,【参考】数式用!$M$3:$R$3,0)+12,FALSE))</f>
        <v/>
      </c>
      <c r="O60" s="245" t="e">
        <f>VLOOKUP(G60,【参考】数式用!$A$4:$F$54,6,FALSE)</f>
        <v>#N/A</v>
      </c>
      <c r="P60" s="227" t="str">
        <f t="shared" si="0"/>
        <v>（①＋②）/（）</v>
      </c>
      <c r="Q60" s="227" t="str">
        <f t="shared" si="1"/>
        <v>③/（）</v>
      </c>
    </row>
    <row r="61" spans="1:17" ht="36.75" customHeight="1">
      <c r="A61" s="59">
        <f t="shared" si="2"/>
        <v>47</v>
      </c>
      <c r="B61" s="60" t="str">
        <f>IF(基本情報入力シート!C86="","",基本情報入力シート!C86)</f>
        <v/>
      </c>
      <c r="C61" s="61" t="str">
        <f>IF(基本情報入力シート!M86="","",基本情報入力シート!M86)</f>
        <v/>
      </c>
      <c r="D61" s="61" t="str">
        <f>IF(基本情報入力シート!R86="","",基本情報入力シート!R86)</f>
        <v/>
      </c>
      <c r="E61" s="61" t="str">
        <f>IF(基本情報入力シート!W86="","",基本情報入力シート!W86)</f>
        <v/>
      </c>
      <c r="F61" s="61" t="str">
        <f>IF(基本情報入力シート!X86="","",基本情報入力シート!X86)</f>
        <v/>
      </c>
      <c r="G61" s="62" t="str">
        <f>IF(基本情報入力シート!Y86="","",基本情報入力シート!Y86)</f>
        <v/>
      </c>
      <c r="H61" s="429"/>
      <c r="I61" s="430"/>
      <c r="J61" s="249"/>
      <c r="K61" s="240" t="str">
        <f>IF(H61="","",H61*VLOOKUP(G61,【参考】数式用!$A$4:$R$54,MATCH(P61,【参考】数式用!$M$3:$R$3,0)+12,FALSE))</f>
        <v/>
      </c>
      <c r="L61" s="241" t="str">
        <f>IF(H61="","",H61*VLOOKUP(G61,【参考】数式用!$A$4:$R$54,MATCH(Q61,【参考】数式用!$M$3:$R$3,0)+12,FALSE))</f>
        <v/>
      </c>
      <c r="O61" s="245" t="e">
        <f>VLOOKUP(G61,【参考】数式用!$A$4:$F$54,6,FALSE)</f>
        <v>#N/A</v>
      </c>
      <c r="P61" s="227" t="str">
        <f t="shared" si="0"/>
        <v>（①＋②）/（）</v>
      </c>
      <c r="Q61" s="227" t="str">
        <f t="shared" si="1"/>
        <v>③/（）</v>
      </c>
    </row>
    <row r="62" spans="1:17" ht="36.75" customHeight="1">
      <c r="A62" s="59">
        <f t="shared" si="2"/>
        <v>48</v>
      </c>
      <c r="B62" s="60" t="str">
        <f>IF(基本情報入力シート!C87="","",基本情報入力シート!C87)</f>
        <v/>
      </c>
      <c r="C62" s="61" t="str">
        <f>IF(基本情報入力シート!M87="","",基本情報入力シート!M87)</f>
        <v/>
      </c>
      <c r="D62" s="61" t="str">
        <f>IF(基本情報入力シート!R87="","",基本情報入力シート!R87)</f>
        <v/>
      </c>
      <c r="E62" s="61" t="str">
        <f>IF(基本情報入力シート!W87="","",基本情報入力シート!W87)</f>
        <v/>
      </c>
      <c r="F62" s="61" t="str">
        <f>IF(基本情報入力シート!X87="","",基本情報入力シート!X87)</f>
        <v/>
      </c>
      <c r="G62" s="62" t="str">
        <f>IF(基本情報入力シート!Y87="","",基本情報入力シート!Y87)</f>
        <v/>
      </c>
      <c r="H62" s="431"/>
      <c r="I62" s="432"/>
      <c r="J62" s="248"/>
      <c r="K62" s="240" t="str">
        <f>IF(H62="","",H62*VLOOKUP(G62,【参考】数式用!$A$4:$R$54,MATCH(P62,【参考】数式用!$M$3:$R$3,0)+12,FALSE))</f>
        <v/>
      </c>
      <c r="L62" s="241" t="str">
        <f>IF(H62="","",H62*VLOOKUP(G62,【参考】数式用!$A$4:$R$54,MATCH(Q62,【参考】数式用!$M$3:$R$3,0)+12,FALSE))</f>
        <v/>
      </c>
      <c r="O62" s="245" t="e">
        <f>VLOOKUP(G62,【参考】数式用!$A$4:$F$54,6,FALSE)</f>
        <v>#N/A</v>
      </c>
      <c r="P62" s="227" t="str">
        <f t="shared" si="0"/>
        <v>（①＋②）/（）</v>
      </c>
      <c r="Q62" s="227" t="str">
        <f t="shared" si="1"/>
        <v>③/（）</v>
      </c>
    </row>
    <row r="63" spans="1:17" ht="36.75" customHeight="1">
      <c r="A63" s="59">
        <f t="shared" si="2"/>
        <v>49</v>
      </c>
      <c r="B63" s="60" t="str">
        <f>IF(基本情報入力シート!C88="","",基本情報入力シート!C88)</f>
        <v/>
      </c>
      <c r="C63" s="61" t="str">
        <f>IF(基本情報入力シート!M88="","",基本情報入力シート!M88)</f>
        <v/>
      </c>
      <c r="D63" s="61" t="str">
        <f>IF(基本情報入力シート!R88="","",基本情報入力シート!R88)</f>
        <v/>
      </c>
      <c r="E63" s="61" t="str">
        <f>IF(基本情報入力シート!W88="","",基本情報入力シート!W88)</f>
        <v/>
      </c>
      <c r="F63" s="61" t="str">
        <f>IF(基本情報入力シート!X88="","",基本情報入力シート!X88)</f>
        <v/>
      </c>
      <c r="G63" s="62" t="str">
        <f>IF(基本情報入力シート!Y88="","",基本情報入力シート!Y88)</f>
        <v/>
      </c>
      <c r="H63" s="429"/>
      <c r="I63" s="430"/>
      <c r="J63" s="248"/>
      <c r="K63" s="240" t="str">
        <f>IF(H63="","",H63*VLOOKUP(G63,【参考】数式用!$A$4:$R$54,MATCH(P63,【参考】数式用!$M$3:$R$3,0)+12,FALSE))</f>
        <v/>
      </c>
      <c r="L63" s="241" t="str">
        <f>IF(H63="","",H63*VLOOKUP(G63,【参考】数式用!$A$4:$R$54,MATCH(Q63,【参考】数式用!$M$3:$R$3,0)+12,FALSE))</f>
        <v/>
      </c>
      <c r="O63" s="245" t="e">
        <f>VLOOKUP(G63,【参考】数式用!$A$4:$F$54,6,FALSE)</f>
        <v>#N/A</v>
      </c>
      <c r="P63" s="227" t="str">
        <f t="shared" si="0"/>
        <v>（①＋②）/（）</v>
      </c>
      <c r="Q63" s="227" t="str">
        <f t="shared" si="1"/>
        <v>③/（）</v>
      </c>
    </row>
    <row r="64" spans="1:17" ht="36.75" customHeight="1">
      <c r="A64" s="59">
        <f t="shared" si="2"/>
        <v>50</v>
      </c>
      <c r="B64" s="60" t="str">
        <f>IF(基本情報入力シート!C89="","",基本情報入力シート!C89)</f>
        <v/>
      </c>
      <c r="C64" s="61" t="str">
        <f>IF(基本情報入力シート!M89="","",基本情報入力シート!M89)</f>
        <v/>
      </c>
      <c r="D64" s="61" t="str">
        <f>IF(基本情報入力シート!R89="","",基本情報入力シート!R89)</f>
        <v/>
      </c>
      <c r="E64" s="61" t="str">
        <f>IF(基本情報入力シート!W89="","",基本情報入力シート!W89)</f>
        <v/>
      </c>
      <c r="F64" s="61" t="str">
        <f>IF(基本情報入力シート!X89="","",基本情報入力シート!X89)</f>
        <v/>
      </c>
      <c r="G64" s="62" t="str">
        <f>IF(基本情報入力シート!Y89="","",基本情報入力シート!Y89)</f>
        <v/>
      </c>
      <c r="H64" s="429"/>
      <c r="I64" s="430"/>
      <c r="J64" s="248"/>
      <c r="K64" s="240" t="str">
        <f>IF(H64="","",H64*VLOOKUP(G64,【参考】数式用!$A$4:$R$54,MATCH(P64,【参考】数式用!$M$3:$R$3,0)+12,FALSE))</f>
        <v/>
      </c>
      <c r="L64" s="241" t="str">
        <f>IF(H64="","",H64*VLOOKUP(G64,【参考】数式用!$A$4:$R$54,MATCH(Q64,【参考】数式用!$M$3:$R$3,0)+12,FALSE))</f>
        <v/>
      </c>
      <c r="O64" s="245" t="e">
        <f>VLOOKUP(G64,【参考】数式用!$A$4:$F$54,6,FALSE)</f>
        <v>#N/A</v>
      </c>
      <c r="P64" s="227" t="str">
        <f t="shared" si="0"/>
        <v>（①＋②）/（）</v>
      </c>
      <c r="Q64" s="227" t="str">
        <f t="shared" si="1"/>
        <v>③/（）</v>
      </c>
    </row>
    <row r="65" spans="1:17" ht="36.75" customHeight="1">
      <c r="A65" s="59">
        <f t="shared" si="2"/>
        <v>51</v>
      </c>
      <c r="B65" s="60" t="str">
        <f>IF(基本情報入力シート!C90="","",基本情報入力シート!C90)</f>
        <v/>
      </c>
      <c r="C65" s="61" t="str">
        <f>IF(基本情報入力シート!M90="","",基本情報入力シート!M90)</f>
        <v/>
      </c>
      <c r="D65" s="61" t="str">
        <f>IF(基本情報入力シート!R90="","",基本情報入力シート!R90)</f>
        <v/>
      </c>
      <c r="E65" s="61" t="str">
        <f>IF(基本情報入力シート!W90="","",基本情報入力シート!W90)</f>
        <v/>
      </c>
      <c r="F65" s="61" t="str">
        <f>IF(基本情報入力シート!X90="","",基本情報入力シート!X90)</f>
        <v/>
      </c>
      <c r="G65" s="62" t="str">
        <f>IF(基本情報入力シート!Y90="","",基本情報入力シート!Y90)</f>
        <v/>
      </c>
      <c r="H65" s="431"/>
      <c r="I65" s="432"/>
      <c r="J65" s="248"/>
      <c r="K65" s="240" t="str">
        <f>IF(H65="","",H65*VLOOKUP(G65,【参考】数式用!$A$4:$R$54,MATCH(P65,【参考】数式用!$M$3:$R$3,0)+12,FALSE))</f>
        <v/>
      </c>
      <c r="L65" s="241" t="str">
        <f>IF(H65="","",H65*VLOOKUP(G65,【参考】数式用!$A$4:$R$54,MATCH(Q65,【参考】数式用!$M$3:$R$3,0)+12,FALSE))</f>
        <v/>
      </c>
      <c r="O65" s="245" t="e">
        <f>VLOOKUP(G65,【参考】数式用!$A$4:$F$54,6,FALSE)</f>
        <v>#N/A</v>
      </c>
      <c r="P65" s="227" t="str">
        <f t="shared" si="0"/>
        <v>（①＋②）/（）</v>
      </c>
      <c r="Q65" s="227" t="str">
        <f t="shared" si="1"/>
        <v>③/（）</v>
      </c>
    </row>
    <row r="66" spans="1:17" ht="36.75" customHeight="1">
      <c r="A66" s="59">
        <f t="shared" si="2"/>
        <v>52</v>
      </c>
      <c r="B66" s="60" t="str">
        <f>IF(基本情報入力シート!C91="","",基本情報入力シート!C91)</f>
        <v/>
      </c>
      <c r="C66" s="61" t="str">
        <f>IF(基本情報入力シート!M91="","",基本情報入力シート!M91)</f>
        <v/>
      </c>
      <c r="D66" s="61" t="str">
        <f>IF(基本情報入力シート!R91="","",基本情報入力シート!R91)</f>
        <v/>
      </c>
      <c r="E66" s="61" t="str">
        <f>IF(基本情報入力シート!W91="","",基本情報入力シート!W91)</f>
        <v/>
      </c>
      <c r="F66" s="61" t="str">
        <f>IF(基本情報入力シート!X91="","",基本情報入力シート!X91)</f>
        <v/>
      </c>
      <c r="G66" s="62" t="str">
        <f>IF(基本情報入力シート!Y91="","",基本情報入力シート!Y91)</f>
        <v/>
      </c>
      <c r="H66" s="429"/>
      <c r="I66" s="430"/>
      <c r="J66" s="248"/>
      <c r="K66" s="240" t="str">
        <f>IF(H66="","",H66*VLOOKUP(G66,【参考】数式用!$A$4:$R$54,MATCH(P66,【参考】数式用!$M$3:$R$3,0)+12,FALSE))</f>
        <v/>
      </c>
      <c r="L66" s="241" t="str">
        <f>IF(H66="","",H66*VLOOKUP(G66,【参考】数式用!$A$4:$R$54,MATCH(Q66,【参考】数式用!$M$3:$R$3,0)+12,FALSE))</f>
        <v/>
      </c>
      <c r="O66" s="245" t="e">
        <f>VLOOKUP(G66,【参考】数式用!$A$4:$F$54,6,FALSE)</f>
        <v>#N/A</v>
      </c>
      <c r="P66" s="227" t="str">
        <f t="shared" si="0"/>
        <v>（①＋②）/（）</v>
      </c>
      <c r="Q66" s="227" t="str">
        <f t="shared" si="1"/>
        <v>③/（）</v>
      </c>
    </row>
    <row r="67" spans="1:17" ht="36.75" customHeight="1">
      <c r="A67" s="59">
        <f t="shared" si="2"/>
        <v>53</v>
      </c>
      <c r="B67" s="60" t="str">
        <f>IF(基本情報入力シート!C92="","",基本情報入力シート!C92)</f>
        <v/>
      </c>
      <c r="C67" s="61" t="str">
        <f>IF(基本情報入力シート!M92="","",基本情報入力シート!M92)</f>
        <v/>
      </c>
      <c r="D67" s="61" t="str">
        <f>IF(基本情報入力シート!R92="","",基本情報入力シート!R92)</f>
        <v/>
      </c>
      <c r="E67" s="61" t="str">
        <f>IF(基本情報入力シート!W92="","",基本情報入力シート!W92)</f>
        <v/>
      </c>
      <c r="F67" s="61" t="str">
        <f>IF(基本情報入力シート!X92="","",基本情報入力シート!X92)</f>
        <v/>
      </c>
      <c r="G67" s="62" t="str">
        <f>IF(基本情報入力シート!Y92="","",基本情報入力シート!Y92)</f>
        <v/>
      </c>
      <c r="H67" s="429"/>
      <c r="I67" s="430"/>
      <c r="J67" s="248"/>
      <c r="K67" s="240" t="str">
        <f>IF(H67="","",H67*VLOOKUP(G67,【参考】数式用!$A$4:$R$54,MATCH(P67,【参考】数式用!$M$3:$R$3,0)+12,FALSE))</f>
        <v/>
      </c>
      <c r="L67" s="241" t="str">
        <f>IF(H67="","",H67*VLOOKUP(G67,【参考】数式用!$A$4:$R$54,MATCH(Q67,【参考】数式用!$M$3:$R$3,0)+12,FALSE))</f>
        <v/>
      </c>
      <c r="O67" s="245" t="e">
        <f>VLOOKUP(G67,【参考】数式用!$A$4:$F$54,6,FALSE)</f>
        <v>#N/A</v>
      </c>
      <c r="P67" s="227" t="str">
        <f t="shared" si="0"/>
        <v>（①＋②）/（）</v>
      </c>
      <c r="Q67" s="227" t="str">
        <f t="shared" si="1"/>
        <v>③/（）</v>
      </c>
    </row>
    <row r="68" spans="1:17" ht="36.75" customHeight="1">
      <c r="A68" s="59">
        <f t="shared" si="2"/>
        <v>54</v>
      </c>
      <c r="B68" s="60" t="str">
        <f>IF(基本情報入力シート!C93="","",基本情報入力シート!C93)</f>
        <v/>
      </c>
      <c r="C68" s="61" t="str">
        <f>IF(基本情報入力シート!M93="","",基本情報入力シート!M93)</f>
        <v/>
      </c>
      <c r="D68" s="61" t="str">
        <f>IF(基本情報入力シート!R93="","",基本情報入力シート!R93)</f>
        <v/>
      </c>
      <c r="E68" s="61" t="str">
        <f>IF(基本情報入力シート!W93="","",基本情報入力シート!W93)</f>
        <v/>
      </c>
      <c r="F68" s="61" t="str">
        <f>IF(基本情報入力シート!X93="","",基本情報入力シート!X93)</f>
        <v/>
      </c>
      <c r="G68" s="62" t="str">
        <f>IF(基本情報入力シート!Y93="","",基本情報入力シート!Y93)</f>
        <v/>
      </c>
      <c r="H68" s="431"/>
      <c r="I68" s="432"/>
      <c r="J68" s="248"/>
      <c r="K68" s="240" t="str">
        <f>IF(H68="","",H68*VLOOKUP(G68,【参考】数式用!$A$4:$R$54,MATCH(P68,【参考】数式用!$M$3:$R$3,0)+12,FALSE))</f>
        <v/>
      </c>
      <c r="L68" s="241" t="str">
        <f>IF(H68="","",H68*VLOOKUP(G68,【参考】数式用!$A$4:$R$54,MATCH(Q68,【参考】数式用!$M$3:$R$3,0)+12,FALSE))</f>
        <v/>
      </c>
      <c r="O68" s="245" t="e">
        <f>VLOOKUP(G68,【参考】数式用!$A$4:$F$54,6,FALSE)</f>
        <v>#N/A</v>
      </c>
      <c r="P68" s="227" t="str">
        <f t="shared" si="0"/>
        <v>（①＋②）/（）</v>
      </c>
      <c r="Q68" s="227" t="str">
        <f t="shared" si="1"/>
        <v>③/（）</v>
      </c>
    </row>
    <row r="69" spans="1:17" ht="36.75" customHeight="1">
      <c r="A69" s="59">
        <f t="shared" si="2"/>
        <v>55</v>
      </c>
      <c r="B69" s="60" t="str">
        <f>IF(基本情報入力シート!C94="","",基本情報入力シート!C94)</f>
        <v/>
      </c>
      <c r="C69" s="61" t="str">
        <f>IF(基本情報入力シート!M94="","",基本情報入力シート!M94)</f>
        <v/>
      </c>
      <c r="D69" s="61" t="str">
        <f>IF(基本情報入力シート!R94="","",基本情報入力シート!R94)</f>
        <v/>
      </c>
      <c r="E69" s="61" t="str">
        <f>IF(基本情報入力シート!W94="","",基本情報入力シート!W94)</f>
        <v/>
      </c>
      <c r="F69" s="61" t="str">
        <f>IF(基本情報入力シート!X94="","",基本情報入力シート!X94)</f>
        <v/>
      </c>
      <c r="G69" s="62" t="str">
        <f>IF(基本情報入力シート!Y94="","",基本情報入力シート!Y94)</f>
        <v/>
      </c>
      <c r="H69" s="429"/>
      <c r="I69" s="430"/>
      <c r="J69" s="248"/>
      <c r="K69" s="240" t="str">
        <f>IF(H69="","",H69*VLOOKUP(G69,【参考】数式用!$A$4:$R$54,MATCH(P69,【参考】数式用!$M$3:$R$3,0)+12,FALSE))</f>
        <v/>
      </c>
      <c r="L69" s="241" t="str">
        <f>IF(H69="","",H69*VLOOKUP(G69,【参考】数式用!$A$4:$R$54,MATCH(Q69,【参考】数式用!$M$3:$R$3,0)+12,FALSE))</f>
        <v/>
      </c>
      <c r="O69" s="245" t="e">
        <f>VLOOKUP(G69,【参考】数式用!$A$4:$F$54,6,FALSE)</f>
        <v>#N/A</v>
      </c>
      <c r="P69" s="227" t="str">
        <f t="shared" si="0"/>
        <v>（①＋②）/（）</v>
      </c>
      <c r="Q69" s="227" t="str">
        <f t="shared" si="1"/>
        <v>③/（）</v>
      </c>
    </row>
    <row r="70" spans="1:17" ht="36.75" customHeight="1">
      <c r="A70" s="59">
        <f t="shared" si="2"/>
        <v>56</v>
      </c>
      <c r="B70" s="60" t="str">
        <f>IF(基本情報入力シート!C95="","",基本情報入力シート!C95)</f>
        <v/>
      </c>
      <c r="C70" s="61" t="str">
        <f>IF(基本情報入力シート!M95="","",基本情報入力シート!M95)</f>
        <v/>
      </c>
      <c r="D70" s="61" t="str">
        <f>IF(基本情報入力シート!R95="","",基本情報入力シート!R95)</f>
        <v/>
      </c>
      <c r="E70" s="61" t="str">
        <f>IF(基本情報入力シート!W95="","",基本情報入力シート!W95)</f>
        <v/>
      </c>
      <c r="F70" s="61" t="str">
        <f>IF(基本情報入力シート!X95="","",基本情報入力シート!X95)</f>
        <v/>
      </c>
      <c r="G70" s="62" t="str">
        <f>IF(基本情報入力シート!Y95="","",基本情報入力シート!Y95)</f>
        <v/>
      </c>
      <c r="H70" s="429"/>
      <c r="I70" s="430"/>
      <c r="J70" s="248"/>
      <c r="K70" s="240" t="str">
        <f>IF(H70="","",H70*VLOOKUP(G70,【参考】数式用!$A$4:$R$54,MATCH(P70,【参考】数式用!$M$3:$R$3,0)+12,FALSE))</f>
        <v/>
      </c>
      <c r="L70" s="241" t="str">
        <f>IF(H70="","",H70*VLOOKUP(G70,【参考】数式用!$A$4:$R$54,MATCH(Q70,【参考】数式用!$M$3:$R$3,0)+12,FALSE))</f>
        <v/>
      </c>
      <c r="O70" s="245" t="e">
        <f>VLOOKUP(G70,【参考】数式用!$A$4:$F$54,6,FALSE)</f>
        <v>#N/A</v>
      </c>
      <c r="P70" s="227" t="str">
        <f t="shared" si="0"/>
        <v>（①＋②）/（）</v>
      </c>
      <c r="Q70" s="227" t="str">
        <f t="shared" si="1"/>
        <v>③/（）</v>
      </c>
    </row>
    <row r="71" spans="1:17" ht="36.75" customHeight="1">
      <c r="A71" s="59">
        <f t="shared" si="2"/>
        <v>57</v>
      </c>
      <c r="B71" s="60" t="str">
        <f>IF(基本情報入力シート!C96="","",基本情報入力シート!C96)</f>
        <v/>
      </c>
      <c r="C71" s="61" t="str">
        <f>IF(基本情報入力シート!M96="","",基本情報入力シート!M96)</f>
        <v/>
      </c>
      <c r="D71" s="61" t="str">
        <f>IF(基本情報入力シート!R96="","",基本情報入力シート!R96)</f>
        <v/>
      </c>
      <c r="E71" s="61" t="str">
        <f>IF(基本情報入力シート!W96="","",基本情報入力シート!W96)</f>
        <v/>
      </c>
      <c r="F71" s="61" t="str">
        <f>IF(基本情報入力シート!X96="","",基本情報入力シート!X96)</f>
        <v/>
      </c>
      <c r="G71" s="62" t="str">
        <f>IF(基本情報入力シート!Y96="","",基本情報入力シート!Y96)</f>
        <v/>
      </c>
      <c r="H71" s="431"/>
      <c r="I71" s="432"/>
      <c r="J71" s="248"/>
      <c r="K71" s="240" t="str">
        <f>IF(H71="","",H71*VLOOKUP(G71,【参考】数式用!$A$4:$R$54,MATCH(P71,【参考】数式用!$M$3:$R$3,0)+12,FALSE))</f>
        <v/>
      </c>
      <c r="L71" s="241" t="str">
        <f>IF(H71="","",H71*VLOOKUP(G71,【参考】数式用!$A$4:$R$54,MATCH(Q71,【参考】数式用!$M$3:$R$3,0)+12,FALSE))</f>
        <v/>
      </c>
      <c r="O71" s="245" t="e">
        <f>VLOOKUP(G71,【参考】数式用!$A$4:$F$54,6,FALSE)</f>
        <v>#N/A</v>
      </c>
      <c r="P71" s="227" t="str">
        <f t="shared" si="0"/>
        <v>（①＋②）/（）</v>
      </c>
      <c r="Q71" s="227" t="str">
        <f t="shared" si="1"/>
        <v>③/（）</v>
      </c>
    </row>
    <row r="72" spans="1:17" ht="36.75" customHeight="1">
      <c r="A72" s="59">
        <f t="shared" si="2"/>
        <v>58</v>
      </c>
      <c r="B72" s="60" t="str">
        <f>IF(基本情報入力シート!C97="","",基本情報入力シート!C97)</f>
        <v/>
      </c>
      <c r="C72" s="61" t="str">
        <f>IF(基本情報入力シート!M97="","",基本情報入力シート!M97)</f>
        <v/>
      </c>
      <c r="D72" s="61" t="str">
        <f>IF(基本情報入力シート!R97="","",基本情報入力シート!R97)</f>
        <v/>
      </c>
      <c r="E72" s="61" t="str">
        <f>IF(基本情報入力シート!W97="","",基本情報入力シート!W97)</f>
        <v/>
      </c>
      <c r="F72" s="61" t="str">
        <f>IF(基本情報入力シート!X97="","",基本情報入力シート!X97)</f>
        <v/>
      </c>
      <c r="G72" s="62" t="str">
        <f>IF(基本情報入力シート!Y97="","",基本情報入力シート!Y97)</f>
        <v/>
      </c>
      <c r="H72" s="429"/>
      <c r="I72" s="430"/>
      <c r="J72" s="248"/>
      <c r="K72" s="240" t="str">
        <f>IF(H72="","",H72*VLOOKUP(G72,【参考】数式用!$A$4:$R$54,MATCH(P72,【参考】数式用!$M$3:$R$3,0)+12,FALSE))</f>
        <v/>
      </c>
      <c r="L72" s="241" t="str">
        <f>IF(H72="","",H72*VLOOKUP(G72,【参考】数式用!$A$4:$R$54,MATCH(Q72,【参考】数式用!$M$3:$R$3,0)+12,FALSE))</f>
        <v/>
      </c>
      <c r="O72" s="245" t="e">
        <f>VLOOKUP(G72,【参考】数式用!$A$4:$F$54,6,FALSE)</f>
        <v>#N/A</v>
      </c>
      <c r="P72" s="227" t="str">
        <f t="shared" si="0"/>
        <v>（①＋②）/（）</v>
      </c>
      <c r="Q72" s="227" t="str">
        <f t="shared" si="1"/>
        <v>③/（）</v>
      </c>
    </row>
    <row r="73" spans="1:17" ht="36.75" customHeight="1">
      <c r="A73" s="59">
        <f t="shared" si="2"/>
        <v>59</v>
      </c>
      <c r="B73" s="60" t="str">
        <f>IF(基本情報入力シート!C98="","",基本情報入力シート!C98)</f>
        <v/>
      </c>
      <c r="C73" s="61" t="str">
        <f>IF(基本情報入力シート!M98="","",基本情報入力シート!M98)</f>
        <v/>
      </c>
      <c r="D73" s="61" t="str">
        <f>IF(基本情報入力シート!R98="","",基本情報入力シート!R98)</f>
        <v/>
      </c>
      <c r="E73" s="61" t="str">
        <f>IF(基本情報入力シート!W98="","",基本情報入力シート!W98)</f>
        <v/>
      </c>
      <c r="F73" s="61" t="str">
        <f>IF(基本情報入力シート!X98="","",基本情報入力シート!X98)</f>
        <v/>
      </c>
      <c r="G73" s="62" t="str">
        <f>IF(基本情報入力シート!Y98="","",基本情報入力シート!Y98)</f>
        <v/>
      </c>
      <c r="H73" s="429"/>
      <c r="I73" s="430"/>
      <c r="J73" s="248"/>
      <c r="K73" s="240" t="str">
        <f>IF(H73="","",H73*VLOOKUP(G73,【参考】数式用!$A$4:$R$54,MATCH(P73,【参考】数式用!$M$3:$R$3,0)+12,FALSE))</f>
        <v/>
      </c>
      <c r="L73" s="241" t="str">
        <f>IF(H73="","",H73*VLOOKUP(G73,【参考】数式用!$A$4:$R$54,MATCH(Q73,【参考】数式用!$M$3:$R$3,0)+12,FALSE))</f>
        <v/>
      </c>
      <c r="O73" s="245" t="e">
        <f>VLOOKUP(G73,【参考】数式用!$A$4:$F$54,6,FALSE)</f>
        <v>#N/A</v>
      </c>
      <c r="P73" s="227" t="str">
        <f t="shared" si="0"/>
        <v>（①＋②）/（）</v>
      </c>
      <c r="Q73" s="227" t="str">
        <f t="shared" si="1"/>
        <v>③/（）</v>
      </c>
    </row>
    <row r="74" spans="1:17" ht="36.75" customHeight="1">
      <c r="A74" s="59">
        <f t="shared" si="2"/>
        <v>60</v>
      </c>
      <c r="B74" s="60" t="str">
        <f>IF(基本情報入力シート!C99="","",基本情報入力シート!C99)</f>
        <v/>
      </c>
      <c r="C74" s="61" t="str">
        <f>IF(基本情報入力シート!M99="","",基本情報入力シート!M99)</f>
        <v/>
      </c>
      <c r="D74" s="61" t="str">
        <f>IF(基本情報入力シート!R99="","",基本情報入力シート!R99)</f>
        <v/>
      </c>
      <c r="E74" s="61" t="str">
        <f>IF(基本情報入力シート!W99="","",基本情報入力シート!W99)</f>
        <v/>
      </c>
      <c r="F74" s="61" t="str">
        <f>IF(基本情報入力シート!X99="","",基本情報入力シート!X99)</f>
        <v/>
      </c>
      <c r="G74" s="62" t="str">
        <f>IF(基本情報入力シート!Y99="","",基本情報入力シート!Y99)</f>
        <v/>
      </c>
      <c r="H74" s="431"/>
      <c r="I74" s="432"/>
      <c r="J74" s="248"/>
      <c r="K74" s="240" t="str">
        <f>IF(H74="","",H74*VLOOKUP(G74,【参考】数式用!$A$4:$R$54,MATCH(P74,【参考】数式用!$M$3:$R$3,0)+12,FALSE))</f>
        <v/>
      </c>
      <c r="L74" s="241" t="str">
        <f>IF(H74="","",H74*VLOOKUP(G74,【参考】数式用!$A$4:$R$54,MATCH(Q74,【参考】数式用!$M$3:$R$3,0)+12,FALSE))</f>
        <v/>
      </c>
      <c r="O74" s="245" t="e">
        <f>VLOOKUP(G74,【参考】数式用!$A$4:$F$54,6,FALSE)</f>
        <v>#N/A</v>
      </c>
      <c r="P74" s="227" t="str">
        <f t="shared" si="0"/>
        <v>（①＋②）/（）</v>
      </c>
      <c r="Q74" s="227" t="str">
        <f t="shared" si="1"/>
        <v>③/（）</v>
      </c>
    </row>
    <row r="75" spans="1:17" ht="36.75" customHeight="1">
      <c r="A75" s="59">
        <f t="shared" si="2"/>
        <v>61</v>
      </c>
      <c r="B75" s="60" t="str">
        <f>IF(基本情報入力シート!C100="","",基本情報入力シート!C100)</f>
        <v/>
      </c>
      <c r="C75" s="61" t="str">
        <f>IF(基本情報入力シート!M100="","",基本情報入力シート!M100)</f>
        <v/>
      </c>
      <c r="D75" s="61" t="str">
        <f>IF(基本情報入力シート!R100="","",基本情報入力シート!R100)</f>
        <v/>
      </c>
      <c r="E75" s="61" t="str">
        <f>IF(基本情報入力シート!W100="","",基本情報入力シート!W100)</f>
        <v/>
      </c>
      <c r="F75" s="61" t="str">
        <f>IF(基本情報入力シート!X100="","",基本情報入力シート!X100)</f>
        <v/>
      </c>
      <c r="G75" s="62" t="str">
        <f>IF(基本情報入力シート!Y100="","",基本情報入力シート!Y100)</f>
        <v/>
      </c>
      <c r="H75" s="429"/>
      <c r="I75" s="430"/>
      <c r="J75" s="248"/>
      <c r="K75" s="240" t="str">
        <f>IF(H75="","",H75*VLOOKUP(G75,【参考】数式用!$A$4:$R$54,MATCH(P75,【参考】数式用!$M$3:$R$3,0)+12,FALSE))</f>
        <v/>
      </c>
      <c r="L75" s="241" t="str">
        <f>IF(H75="","",H75*VLOOKUP(G75,【参考】数式用!$A$4:$R$54,MATCH(Q75,【参考】数式用!$M$3:$R$3,0)+12,FALSE))</f>
        <v/>
      </c>
      <c r="O75" s="245" t="e">
        <f>VLOOKUP(G75,【参考】数式用!$A$4:$F$54,6,FALSE)</f>
        <v>#N/A</v>
      </c>
      <c r="P75" s="227" t="str">
        <f t="shared" si="0"/>
        <v>（①＋②）/（）</v>
      </c>
      <c r="Q75" s="227" t="str">
        <f t="shared" si="1"/>
        <v>③/（）</v>
      </c>
    </row>
    <row r="76" spans="1:17" ht="36.75" customHeight="1">
      <c r="A76" s="59">
        <f t="shared" si="2"/>
        <v>62</v>
      </c>
      <c r="B76" s="60" t="str">
        <f>IF(基本情報入力シート!C101="","",基本情報入力シート!C101)</f>
        <v/>
      </c>
      <c r="C76" s="61" t="str">
        <f>IF(基本情報入力シート!M101="","",基本情報入力シート!M101)</f>
        <v/>
      </c>
      <c r="D76" s="61" t="str">
        <f>IF(基本情報入力シート!R101="","",基本情報入力シート!R101)</f>
        <v/>
      </c>
      <c r="E76" s="61" t="str">
        <f>IF(基本情報入力シート!W101="","",基本情報入力シート!W101)</f>
        <v/>
      </c>
      <c r="F76" s="61" t="str">
        <f>IF(基本情報入力シート!X101="","",基本情報入力シート!X101)</f>
        <v/>
      </c>
      <c r="G76" s="62" t="str">
        <f>IF(基本情報入力シート!Y101="","",基本情報入力シート!Y101)</f>
        <v/>
      </c>
      <c r="H76" s="427"/>
      <c r="I76" s="428"/>
      <c r="J76" s="248"/>
      <c r="K76" s="240" t="str">
        <f>IF(H76="","",H76*VLOOKUP(G76,【参考】数式用!$A$4:$R$54,MATCH(P76,【参考】数式用!$M$3:$R$3,0)+12,FALSE))</f>
        <v/>
      </c>
      <c r="L76" s="241" t="str">
        <f>IF(H76="","",H76*VLOOKUP(G76,【参考】数式用!$A$4:$R$54,MATCH(Q76,【参考】数式用!$M$3:$R$3,0)+12,FALSE))</f>
        <v/>
      </c>
      <c r="O76" s="245" t="e">
        <f>VLOOKUP(G76,【参考】数式用!$A$4:$F$54,6,FALSE)</f>
        <v>#N/A</v>
      </c>
      <c r="P76" s="227" t="str">
        <f t="shared" si="0"/>
        <v>（①＋②）/（）</v>
      </c>
      <c r="Q76" s="227" t="str">
        <f t="shared" si="1"/>
        <v>③/（）</v>
      </c>
    </row>
    <row r="77" spans="1:17" ht="36.75" customHeight="1">
      <c r="A77" s="59">
        <f t="shared" si="2"/>
        <v>63</v>
      </c>
      <c r="B77" s="60" t="str">
        <f>IF(基本情報入力シート!C102="","",基本情報入力シート!C102)</f>
        <v/>
      </c>
      <c r="C77" s="61" t="str">
        <f>IF(基本情報入力シート!M102="","",基本情報入力シート!M102)</f>
        <v/>
      </c>
      <c r="D77" s="61" t="str">
        <f>IF(基本情報入力シート!R102="","",基本情報入力シート!R102)</f>
        <v/>
      </c>
      <c r="E77" s="61" t="str">
        <f>IF(基本情報入力シート!W102="","",基本情報入力シート!W102)</f>
        <v/>
      </c>
      <c r="F77" s="61" t="str">
        <f>IF(基本情報入力シート!X102="","",基本情報入力シート!X102)</f>
        <v/>
      </c>
      <c r="G77" s="62" t="str">
        <f>IF(基本情報入力シート!Y102="","",基本情報入力シート!Y102)</f>
        <v/>
      </c>
      <c r="H77" s="427"/>
      <c r="I77" s="428"/>
      <c r="J77" s="248"/>
      <c r="K77" s="240" t="str">
        <f>IF(H77="","",H77*VLOOKUP(G77,【参考】数式用!$A$4:$R$54,MATCH(P77,【参考】数式用!$M$3:$R$3,0)+12,FALSE))</f>
        <v/>
      </c>
      <c r="L77" s="241" t="str">
        <f>IF(H77="","",H77*VLOOKUP(G77,【参考】数式用!$A$4:$R$54,MATCH(Q77,【参考】数式用!$M$3:$R$3,0)+12,FALSE))</f>
        <v/>
      </c>
      <c r="O77" s="245" t="e">
        <f>VLOOKUP(G77,【参考】数式用!$A$4:$F$54,6,FALSE)</f>
        <v>#N/A</v>
      </c>
      <c r="P77" s="227" t="str">
        <f t="shared" si="0"/>
        <v>（①＋②）/（）</v>
      </c>
      <c r="Q77" s="227" t="str">
        <f t="shared" si="1"/>
        <v>③/（）</v>
      </c>
    </row>
    <row r="78" spans="1:17" ht="36.75" customHeight="1">
      <c r="A78" s="59">
        <f t="shared" si="2"/>
        <v>64</v>
      </c>
      <c r="B78" s="60" t="str">
        <f>IF(基本情報入力シート!C103="","",基本情報入力シート!C103)</f>
        <v/>
      </c>
      <c r="C78" s="61" t="str">
        <f>IF(基本情報入力シート!M103="","",基本情報入力シート!M103)</f>
        <v/>
      </c>
      <c r="D78" s="61" t="str">
        <f>IF(基本情報入力シート!R103="","",基本情報入力シート!R103)</f>
        <v/>
      </c>
      <c r="E78" s="61" t="str">
        <f>IF(基本情報入力シート!W103="","",基本情報入力シート!W103)</f>
        <v/>
      </c>
      <c r="F78" s="61" t="str">
        <f>IF(基本情報入力シート!X103="","",基本情報入力シート!X103)</f>
        <v/>
      </c>
      <c r="G78" s="62" t="str">
        <f>IF(基本情報入力シート!Y103="","",基本情報入力シート!Y103)</f>
        <v/>
      </c>
      <c r="H78" s="427"/>
      <c r="I78" s="428"/>
      <c r="J78" s="248"/>
      <c r="K78" s="240" t="str">
        <f>IF(H78="","",H78*VLOOKUP(G78,【参考】数式用!$A$4:$R$54,MATCH(P78,【参考】数式用!$M$3:$R$3,0)+12,FALSE))</f>
        <v/>
      </c>
      <c r="L78" s="241" t="str">
        <f>IF(H78="","",H78*VLOOKUP(G78,【参考】数式用!$A$4:$R$54,MATCH(Q78,【参考】数式用!$M$3:$R$3,0)+12,FALSE))</f>
        <v/>
      </c>
      <c r="O78" s="245" t="e">
        <f>VLOOKUP(G78,【参考】数式用!$A$4:$F$54,6,FALSE)</f>
        <v>#N/A</v>
      </c>
      <c r="P78" s="227" t="str">
        <f t="shared" si="0"/>
        <v>（①＋②）/（）</v>
      </c>
      <c r="Q78" s="227" t="str">
        <f t="shared" si="1"/>
        <v>③/（）</v>
      </c>
    </row>
    <row r="79" spans="1:17" ht="36.75" customHeight="1">
      <c r="A79" s="59">
        <f t="shared" si="2"/>
        <v>65</v>
      </c>
      <c r="B79" s="60" t="str">
        <f>IF(基本情報入力シート!C104="","",基本情報入力シート!C104)</f>
        <v/>
      </c>
      <c r="C79" s="61" t="str">
        <f>IF(基本情報入力シート!M104="","",基本情報入力シート!M104)</f>
        <v/>
      </c>
      <c r="D79" s="61" t="str">
        <f>IF(基本情報入力シート!R104="","",基本情報入力シート!R104)</f>
        <v/>
      </c>
      <c r="E79" s="61" t="str">
        <f>IF(基本情報入力シート!W104="","",基本情報入力シート!W104)</f>
        <v/>
      </c>
      <c r="F79" s="61" t="str">
        <f>IF(基本情報入力シート!X104="","",基本情報入力シート!X104)</f>
        <v/>
      </c>
      <c r="G79" s="62" t="str">
        <f>IF(基本情報入力シート!Y104="","",基本情報入力シート!Y104)</f>
        <v/>
      </c>
      <c r="H79" s="427"/>
      <c r="I79" s="428"/>
      <c r="J79" s="248"/>
      <c r="K79" s="240" t="str">
        <f>IF(H79="","",H79*VLOOKUP(G79,【参考】数式用!$A$4:$R$54,MATCH(P79,【参考】数式用!$M$3:$R$3,0)+12,FALSE))</f>
        <v/>
      </c>
      <c r="L79" s="241" t="str">
        <f>IF(H79="","",H79*VLOOKUP(G79,【参考】数式用!$A$4:$R$54,MATCH(Q79,【参考】数式用!$M$3:$R$3,0)+12,FALSE))</f>
        <v/>
      </c>
      <c r="O79" s="245" t="e">
        <f>VLOOKUP(G79,【参考】数式用!$A$4:$F$54,6,FALSE)</f>
        <v>#N/A</v>
      </c>
      <c r="P79" s="227" t="str">
        <f t="shared" si="0"/>
        <v>（①＋②）/（）</v>
      </c>
      <c r="Q79" s="227" t="str">
        <f t="shared" si="1"/>
        <v>③/（）</v>
      </c>
    </row>
    <row r="80" spans="1:17" ht="36.75" customHeight="1">
      <c r="A80" s="59">
        <f t="shared" si="2"/>
        <v>66</v>
      </c>
      <c r="B80" s="60" t="str">
        <f>IF(基本情報入力シート!C105="","",基本情報入力シート!C105)</f>
        <v/>
      </c>
      <c r="C80" s="61" t="str">
        <f>IF(基本情報入力シート!M105="","",基本情報入力シート!M105)</f>
        <v/>
      </c>
      <c r="D80" s="61" t="str">
        <f>IF(基本情報入力シート!R105="","",基本情報入力シート!R105)</f>
        <v/>
      </c>
      <c r="E80" s="61" t="str">
        <f>IF(基本情報入力シート!W105="","",基本情報入力シート!W105)</f>
        <v/>
      </c>
      <c r="F80" s="61" t="str">
        <f>IF(基本情報入力シート!X105="","",基本情報入力シート!X105)</f>
        <v/>
      </c>
      <c r="G80" s="62" t="str">
        <f>IF(基本情報入力シート!Y105="","",基本情報入力シート!Y105)</f>
        <v/>
      </c>
      <c r="H80" s="427"/>
      <c r="I80" s="428"/>
      <c r="J80" s="248"/>
      <c r="K80" s="240" t="str">
        <f>IF(H80="","",H80*VLOOKUP(G80,【参考】数式用!$A$4:$R$54,MATCH(P80,【参考】数式用!$M$3:$R$3,0)+12,FALSE))</f>
        <v/>
      </c>
      <c r="L80" s="241" t="str">
        <f>IF(H80="","",H80*VLOOKUP(G80,【参考】数式用!$A$4:$R$54,MATCH(Q80,【参考】数式用!$M$3:$R$3,0)+12,FALSE))</f>
        <v/>
      </c>
      <c r="O80" s="245" t="e">
        <f>VLOOKUP(G80,【参考】数式用!$A$4:$F$54,6,FALSE)</f>
        <v>#N/A</v>
      </c>
      <c r="P80" s="227" t="str">
        <f t="shared" ref="P80:P114" si="3">"（①＋②）/（"&amp;J80&amp;"）"</f>
        <v>（①＋②）/（）</v>
      </c>
      <c r="Q80" s="227" t="str">
        <f t="shared" ref="Q80:Q114" si="4">"③/（"&amp;J80&amp;"）"</f>
        <v>③/（）</v>
      </c>
    </row>
    <row r="81" spans="1:17" ht="36.75" customHeight="1">
      <c r="A81" s="59">
        <f t="shared" ref="A81:A115" si="5">A80+1</f>
        <v>67</v>
      </c>
      <c r="B81" s="60" t="str">
        <f>IF(基本情報入力シート!C106="","",基本情報入力シート!C106)</f>
        <v/>
      </c>
      <c r="C81" s="61" t="str">
        <f>IF(基本情報入力シート!M106="","",基本情報入力シート!M106)</f>
        <v/>
      </c>
      <c r="D81" s="61" t="str">
        <f>IF(基本情報入力シート!R106="","",基本情報入力シート!R106)</f>
        <v/>
      </c>
      <c r="E81" s="61" t="str">
        <f>IF(基本情報入力シート!W106="","",基本情報入力シート!W106)</f>
        <v/>
      </c>
      <c r="F81" s="61" t="str">
        <f>IF(基本情報入力シート!X106="","",基本情報入力シート!X106)</f>
        <v/>
      </c>
      <c r="G81" s="62" t="str">
        <f>IF(基本情報入力シート!Y106="","",基本情報入力シート!Y106)</f>
        <v/>
      </c>
      <c r="H81" s="427"/>
      <c r="I81" s="428"/>
      <c r="J81" s="248"/>
      <c r="K81" s="240" t="str">
        <f>IF(H81="","",H81*VLOOKUP(G81,【参考】数式用!$A$4:$R$54,MATCH(P81,【参考】数式用!$M$3:$R$3,0)+12,FALSE))</f>
        <v/>
      </c>
      <c r="L81" s="241" t="str">
        <f>IF(H81="","",H81*VLOOKUP(G81,【参考】数式用!$A$4:$R$54,MATCH(Q81,【参考】数式用!$M$3:$R$3,0)+12,FALSE))</f>
        <v/>
      </c>
      <c r="O81" s="245" t="e">
        <f>VLOOKUP(G81,【参考】数式用!$A$4:$F$54,6,FALSE)</f>
        <v>#N/A</v>
      </c>
      <c r="P81" s="227" t="str">
        <f t="shared" si="3"/>
        <v>（①＋②）/（）</v>
      </c>
      <c r="Q81" s="227" t="str">
        <f t="shared" si="4"/>
        <v>③/（）</v>
      </c>
    </row>
    <row r="82" spans="1:17" ht="36.75" customHeight="1">
      <c r="A82" s="59">
        <f t="shared" si="5"/>
        <v>68</v>
      </c>
      <c r="B82" s="60" t="str">
        <f>IF(基本情報入力シート!C107="","",基本情報入力シート!C107)</f>
        <v/>
      </c>
      <c r="C82" s="61" t="str">
        <f>IF(基本情報入力シート!M107="","",基本情報入力シート!M107)</f>
        <v/>
      </c>
      <c r="D82" s="61" t="str">
        <f>IF(基本情報入力シート!R107="","",基本情報入力シート!R107)</f>
        <v/>
      </c>
      <c r="E82" s="61" t="str">
        <f>IF(基本情報入力シート!W107="","",基本情報入力シート!W107)</f>
        <v/>
      </c>
      <c r="F82" s="61" t="str">
        <f>IF(基本情報入力シート!X107="","",基本情報入力シート!X107)</f>
        <v/>
      </c>
      <c r="G82" s="62" t="str">
        <f>IF(基本情報入力シート!Y107="","",基本情報入力シート!Y107)</f>
        <v/>
      </c>
      <c r="H82" s="427"/>
      <c r="I82" s="428"/>
      <c r="J82" s="248"/>
      <c r="K82" s="240" t="str">
        <f>IF(H82="","",H82*VLOOKUP(G82,【参考】数式用!$A$4:$R$54,MATCH(P82,【参考】数式用!$M$3:$R$3,0)+12,FALSE))</f>
        <v/>
      </c>
      <c r="L82" s="241" t="str">
        <f>IF(H82="","",H82*VLOOKUP(G82,【参考】数式用!$A$4:$R$54,MATCH(Q82,【参考】数式用!$M$3:$R$3,0)+12,FALSE))</f>
        <v/>
      </c>
      <c r="O82" s="245" t="e">
        <f>VLOOKUP(G82,【参考】数式用!$A$4:$F$54,6,FALSE)</f>
        <v>#N/A</v>
      </c>
      <c r="P82" s="227" t="str">
        <f t="shared" si="3"/>
        <v>（①＋②）/（）</v>
      </c>
      <c r="Q82" s="227" t="str">
        <f t="shared" si="4"/>
        <v>③/（）</v>
      </c>
    </row>
    <row r="83" spans="1:17" ht="36.75" customHeight="1">
      <c r="A83" s="59">
        <f t="shared" si="5"/>
        <v>69</v>
      </c>
      <c r="B83" s="60" t="str">
        <f>IF(基本情報入力シート!C108="","",基本情報入力シート!C108)</f>
        <v/>
      </c>
      <c r="C83" s="61" t="str">
        <f>IF(基本情報入力シート!M108="","",基本情報入力シート!M108)</f>
        <v/>
      </c>
      <c r="D83" s="61" t="str">
        <f>IF(基本情報入力シート!R108="","",基本情報入力シート!R108)</f>
        <v/>
      </c>
      <c r="E83" s="61" t="str">
        <f>IF(基本情報入力シート!W108="","",基本情報入力シート!W108)</f>
        <v/>
      </c>
      <c r="F83" s="61" t="str">
        <f>IF(基本情報入力シート!X108="","",基本情報入力シート!X108)</f>
        <v/>
      </c>
      <c r="G83" s="62" t="str">
        <f>IF(基本情報入力シート!Y108="","",基本情報入力シート!Y108)</f>
        <v/>
      </c>
      <c r="H83" s="427"/>
      <c r="I83" s="428"/>
      <c r="J83" s="248"/>
      <c r="K83" s="240" t="str">
        <f>IF(H83="","",H83*VLOOKUP(G83,【参考】数式用!$A$4:$R$54,MATCH(P83,【参考】数式用!$M$3:$R$3,0)+12,FALSE))</f>
        <v/>
      </c>
      <c r="L83" s="241" t="str">
        <f>IF(H83="","",H83*VLOOKUP(G83,【参考】数式用!$A$4:$R$54,MATCH(Q83,【参考】数式用!$M$3:$R$3,0)+12,FALSE))</f>
        <v/>
      </c>
      <c r="O83" s="245" t="e">
        <f>VLOOKUP(G83,【参考】数式用!$A$4:$F$54,6,FALSE)</f>
        <v>#N/A</v>
      </c>
      <c r="P83" s="227" t="str">
        <f t="shared" si="3"/>
        <v>（①＋②）/（）</v>
      </c>
      <c r="Q83" s="227" t="str">
        <f t="shared" si="4"/>
        <v>③/（）</v>
      </c>
    </row>
    <row r="84" spans="1:17" ht="36.75" customHeight="1">
      <c r="A84" s="59">
        <f t="shared" si="5"/>
        <v>70</v>
      </c>
      <c r="B84" s="60" t="str">
        <f>IF(基本情報入力シート!C109="","",基本情報入力シート!C109)</f>
        <v/>
      </c>
      <c r="C84" s="61" t="str">
        <f>IF(基本情報入力シート!M109="","",基本情報入力シート!M109)</f>
        <v/>
      </c>
      <c r="D84" s="61" t="str">
        <f>IF(基本情報入力シート!R109="","",基本情報入力シート!R109)</f>
        <v/>
      </c>
      <c r="E84" s="61" t="str">
        <f>IF(基本情報入力シート!W109="","",基本情報入力シート!W109)</f>
        <v/>
      </c>
      <c r="F84" s="61" t="str">
        <f>IF(基本情報入力シート!X109="","",基本情報入力シート!X109)</f>
        <v/>
      </c>
      <c r="G84" s="62" t="str">
        <f>IF(基本情報入力シート!Y109="","",基本情報入力シート!Y109)</f>
        <v/>
      </c>
      <c r="H84" s="427"/>
      <c r="I84" s="428"/>
      <c r="J84" s="248"/>
      <c r="K84" s="240" t="str">
        <f>IF(H84="","",H84*VLOOKUP(G84,【参考】数式用!$A$4:$R$54,MATCH(P84,【参考】数式用!$M$3:$R$3,0)+12,FALSE))</f>
        <v/>
      </c>
      <c r="L84" s="241" t="str">
        <f>IF(H84="","",H84*VLOOKUP(G84,【参考】数式用!$A$4:$R$54,MATCH(Q84,【参考】数式用!$M$3:$R$3,0)+12,FALSE))</f>
        <v/>
      </c>
      <c r="O84" s="245" t="e">
        <f>VLOOKUP(G84,【参考】数式用!$A$4:$F$54,6,FALSE)</f>
        <v>#N/A</v>
      </c>
      <c r="P84" s="227" t="str">
        <f t="shared" si="3"/>
        <v>（①＋②）/（）</v>
      </c>
      <c r="Q84" s="227" t="str">
        <f t="shared" si="4"/>
        <v>③/（）</v>
      </c>
    </row>
    <row r="85" spans="1:17" ht="36.75" customHeight="1">
      <c r="A85" s="59">
        <f t="shared" si="5"/>
        <v>71</v>
      </c>
      <c r="B85" s="60" t="str">
        <f>IF(基本情報入力シート!C110="","",基本情報入力シート!C110)</f>
        <v/>
      </c>
      <c r="C85" s="61" t="str">
        <f>IF(基本情報入力シート!M110="","",基本情報入力シート!M110)</f>
        <v/>
      </c>
      <c r="D85" s="61" t="str">
        <f>IF(基本情報入力シート!R110="","",基本情報入力シート!R110)</f>
        <v/>
      </c>
      <c r="E85" s="61" t="str">
        <f>IF(基本情報入力シート!W110="","",基本情報入力シート!W110)</f>
        <v/>
      </c>
      <c r="F85" s="61" t="str">
        <f>IF(基本情報入力シート!X110="","",基本情報入力シート!X110)</f>
        <v/>
      </c>
      <c r="G85" s="62" t="str">
        <f>IF(基本情報入力シート!Y110="","",基本情報入力シート!Y110)</f>
        <v/>
      </c>
      <c r="H85" s="427"/>
      <c r="I85" s="428"/>
      <c r="J85" s="248"/>
      <c r="K85" s="240" t="str">
        <f>IF(H85="","",H85*VLOOKUP(G85,【参考】数式用!$A$4:$R$54,MATCH(P85,【参考】数式用!$M$3:$R$3,0)+12,FALSE))</f>
        <v/>
      </c>
      <c r="L85" s="241" t="str">
        <f>IF(H85="","",H85*VLOOKUP(G85,【参考】数式用!$A$4:$R$54,MATCH(Q85,【参考】数式用!$M$3:$R$3,0)+12,FALSE))</f>
        <v/>
      </c>
      <c r="O85" s="245" t="e">
        <f>VLOOKUP(G85,【参考】数式用!$A$4:$F$54,6,FALSE)</f>
        <v>#N/A</v>
      </c>
      <c r="P85" s="227" t="str">
        <f t="shared" si="3"/>
        <v>（①＋②）/（）</v>
      </c>
      <c r="Q85" s="227" t="str">
        <f t="shared" si="4"/>
        <v>③/（）</v>
      </c>
    </row>
    <row r="86" spans="1:17" ht="36.75" customHeight="1">
      <c r="A86" s="59">
        <f t="shared" si="5"/>
        <v>72</v>
      </c>
      <c r="B86" s="60" t="str">
        <f>IF(基本情報入力シート!C111="","",基本情報入力シート!C111)</f>
        <v/>
      </c>
      <c r="C86" s="61" t="str">
        <f>IF(基本情報入力シート!M111="","",基本情報入力シート!M111)</f>
        <v/>
      </c>
      <c r="D86" s="61" t="str">
        <f>IF(基本情報入力シート!R111="","",基本情報入力シート!R111)</f>
        <v/>
      </c>
      <c r="E86" s="61" t="str">
        <f>IF(基本情報入力シート!W111="","",基本情報入力シート!W111)</f>
        <v/>
      </c>
      <c r="F86" s="61" t="str">
        <f>IF(基本情報入力シート!X111="","",基本情報入力シート!X111)</f>
        <v/>
      </c>
      <c r="G86" s="62" t="str">
        <f>IF(基本情報入力シート!Y111="","",基本情報入力シート!Y111)</f>
        <v/>
      </c>
      <c r="H86" s="427"/>
      <c r="I86" s="428"/>
      <c r="J86" s="248"/>
      <c r="K86" s="240" t="str">
        <f>IF(H86="","",H86*VLOOKUP(G86,【参考】数式用!$A$4:$R$54,MATCH(P86,【参考】数式用!$M$3:$R$3,0)+12,FALSE))</f>
        <v/>
      </c>
      <c r="L86" s="241" t="str">
        <f>IF(H86="","",H86*VLOOKUP(G86,【参考】数式用!$A$4:$R$54,MATCH(Q86,【参考】数式用!$M$3:$R$3,0)+12,FALSE))</f>
        <v/>
      </c>
      <c r="O86" s="245" t="e">
        <f>VLOOKUP(G86,【参考】数式用!$A$4:$F$54,6,FALSE)</f>
        <v>#N/A</v>
      </c>
      <c r="P86" s="227" t="str">
        <f t="shared" si="3"/>
        <v>（①＋②）/（）</v>
      </c>
      <c r="Q86" s="227" t="str">
        <f t="shared" si="4"/>
        <v>③/（）</v>
      </c>
    </row>
    <row r="87" spans="1:17" ht="36.75" customHeight="1">
      <c r="A87" s="59">
        <f t="shared" si="5"/>
        <v>73</v>
      </c>
      <c r="B87" s="60" t="str">
        <f>IF(基本情報入力シート!C112="","",基本情報入力シート!C112)</f>
        <v/>
      </c>
      <c r="C87" s="61" t="str">
        <f>IF(基本情報入力シート!M112="","",基本情報入力シート!M112)</f>
        <v/>
      </c>
      <c r="D87" s="61" t="str">
        <f>IF(基本情報入力シート!R112="","",基本情報入力シート!R112)</f>
        <v/>
      </c>
      <c r="E87" s="61" t="str">
        <f>IF(基本情報入力シート!W112="","",基本情報入力シート!W112)</f>
        <v/>
      </c>
      <c r="F87" s="61" t="str">
        <f>IF(基本情報入力シート!X112="","",基本情報入力シート!X112)</f>
        <v/>
      </c>
      <c r="G87" s="62" t="str">
        <f>IF(基本情報入力シート!Y112="","",基本情報入力シート!Y112)</f>
        <v/>
      </c>
      <c r="H87" s="427"/>
      <c r="I87" s="428"/>
      <c r="J87" s="248"/>
      <c r="K87" s="240" t="str">
        <f>IF(H87="","",H87*VLOOKUP(G87,【参考】数式用!$A$4:$R$54,MATCH(P87,【参考】数式用!$M$3:$R$3,0)+12,FALSE))</f>
        <v/>
      </c>
      <c r="L87" s="241" t="str">
        <f>IF(H87="","",H87*VLOOKUP(G87,【参考】数式用!$A$4:$R$54,MATCH(Q87,【参考】数式用!$M$3:$R$3,0)+12,FALSE))</f>
        <v/>
      </c>
      <c r="O87" s="245" t="e">
        <f>VLOOKUP(G87,【参考】数式用!$A$4:$F$54,6,FALSE)</f>
        <v>#N/A</v>
      </c>
      <c r="P87" s="227" t="str">
        <f t="shared" si="3"/>
        <v>（①＋②）/（）</v>
      </c>
      <c r="Q87" s="227" t="str">
        <f t="shared" si="4"/>
        <v>③/（）</v>
      </c>
    </row>
    <row r="88" spans="1:17" ht="36.75" customHeight="1">
      <c r="A88" s="59">
        <f t="shared" si="5"/>
        <v>74</v>
      </c>
      <c r="B88" s="60" t="str">
        <f>IF(基本情報入力シート!C113="","",基本情報入力シート!C113)</f>
        <v/>
      </c>
      <c r="C88" s="61" t="str">
        <f>IF(基本情報入力シート!M113="","",基本情報入力シート!M113)</f>
        <v/>
      </c>
      <c r="D88" s="61" t="str">
        <f>IF(基本情報入力シート!R113="","",基本情報入力シート!R113)</f>
        <v/>
      </c>
      <c r="E88" s="61" t="str">
        <f>IF(基本情報入力シート!W113="","",基本情報入力シート!W113)</f>
        <v/>
      </c>
      <c r="F88" s="61" t="str">
        <f>IF(基本情報入力シート!X113="","",基本情報入力シート!X113)</f>
        <v/>
      </c>
      <c r="G88" s="62" t="str">
        <f>IF(基本情報入力シート!Y113="","",基本情報入力シート!Y113)</f>
        <v/>
      </c>
      <c r="H88" s="427"/>
      <c r="I88" s="428"/>
      <c r="J88" s="248"/>
      <c r="K88" s="240" t="str">
        <f>IF(H88="","",H88*VLOOKUP(G88,【参考】数式用!$A$4:$R$54,MATCH(P88,【参考】数式用!$M$3:$R$3,0)+12,FALSE))</f>
        <v/>
      </c>
      <c r="L88" s="241" t="str">
        <f>IF(H88="","",H88*VLOOKUP(G88,【参考】数式用!$A$4:$R$54,MATCH(Q88,【参考】数式用!$M$3:$R$3,0)+12,FALSE))</f>
        <v/>
      </c>
      <c r="O88" s="245" t="e">
        <f>VLOOKUP(G88,【参考】数式用!$A$4:$F$54,6,FALSE)</f>
        <v>#N/A</v>
      </c>
      <c r="P88" s="227" t="str">
        <f t="shared" si="3"/>
        <v>（①＋②）/（）</v>
      </c>
      <c r="Q88" s="227" t="str">
        <f t="shared" si="4"/>
        <v>③/（）</v>
      </c>
    </row>
    <row r="89" spans="1:17" ht="36.75" customHeight="1">
      <c r="A89" s="59">
        <f t="shared" si="5"/>
        <v>75</v>
      </c>
      <c r="B89" s="60" t="str">
        <f>IF(基本情報入力シート!C114="","",基本情報入力シート!C114)</f>
        <v/>
      </c>
      <c r="C89" s="61" t="str">
        <f>IF(基本情報入力シート!M114="","",基本情報入力シート!M114)</f>
        <v/>
      </c>
      <c r="D89" s="61" t="str">
        <f>IF(基本情報入力シート!R114="","",基本情報入力シート!R114)</f>
        <v/>
      </c>
      <c r="E89" s="61" t="str">
        <f>IF(基本情報入力シート!W114="","",基本情報入力シート!W114)</f>
        <v/>
      </c>
      <c r="F89" s="61" t="str">
        <f>IF(基本情報入力シート!X114="","",基本情報入力シート!X114)</f>
        <v/>
      </c>
      <c r="G89" s="62" t="str">
        <f>IF(基本情報入力シート!Y114="","",基本情報入力シート!Y114)</f>
        <v/>
      </c>
      <c r="H89" s="427"/>
      <c r="I89" s="428"/>
      <c r="J89" s="248"/>
      <c r="K89" s="240" t="str">
        <f>IF(H89="","",H89*VLOOKUP(G89,【参考】数式用!$A$4:$R$54,MATCH(P89,【参考】数式用!$M$3:$R$3,0)+12,FALSE))</f>
        <v/>
      </c>
      <c r="L89" s="241" t="str">
        <f>IF(H89="","",H89*VLOOKUP(G89,【参考】数式用!$A$4:$R$54,MATCH(Q89,【参考】数式用!$M$3:$R$3,0)+12,FALSE))</f>
        <v/>
      </c>
      <c r="O89" s="245" t="e">
        <f>VLOOKUP(G89,【参考】数式用!$A$4:$F$54,6,FALSE)</f>
        <v>#N/A</v>
      </c>
      <c r="P89" s="227" t="str">
        <f t="shared" si="3"/>
        <v>（①＋②）/（）</v>
      </c>
      <c r="Q89" s="227" t="str">
        <f t="shared" si="4"/>
        <v>③/（）</v>
      </c>
    </row>
    <row r="90" spans="1:17" ht="36.75" customHeight="1">
      <c r="A90" s="59">
        <f t="shared" si="5"/>
        <v>76</v>
      </c>
      <c r="B90" s="60" t="str">
        <f>IF(基本情報入力シート!C115="","",基本情報入力シート!C115)</f>
        <v/>
      </c>
      <c r="C90" s="61" t="str">
        <f>IF(基本情報入力シート!M115="","",基本情報入力シート!M115)</f>
        <v/>
      </c>
      <c r="D90" s="61" t="str">
        <f>IF(基本情報入力シート!R115="","",基本情報入力シート!R115)</f>
        <v/>
      </c>
      <c r="E90" s="61" t="str">
        <f>IF(基本情報入力シート!W115="","",基本情報入力シート!W115)</f>
        <v/>
      </c>
      <c r="F90" s="61" t="str">
        <f>IF(基本情報入力シート!X115="","",基本情報入力シート!X115)</f>
        <v/>
      </c>
      <c r="G90" s="62" t="str">
        <f>IF(基本情報入力シート!Y115="","",基本情報入力シート!Y115)</f>
        <v/>
      </c>
      <c r="H90" s="427"/>
      <c r="I90" s="428"/>
      <c r="J90" s="248"/>
      <c r="K90" s="240" t="str">
        <f>IF(H90="","",H90*VLOOKUP(G90,【参考】数式用!$A$4:$R$54,MATCH(P90,【参考】数式用!$M$3:$R$3,0)+12,FALSE))</f>
        <v/>
      </c>
      <c r="L90" s="241" t="str">
        <f>IF(H90="","",H90*VLOOKUP(G90,【参考】数式用!$A$4:$R$54,MATCH(Q90,【参考】数式用!$M$3:$R$3,0)+12,FALSE))</f>
        <v/>
      </c>
      <c r="O90" s="245" t="e">
        <f>VLOOKUP(G90,【参考】数式用!$A$4:$F$54,6,FALSE)</f>
        <v>#N/A</v>
      </c>
      <c r="P90" s="227" t="str">
        <f t="shared" si="3"/>
        <v>（①＋②）/（）</v>
      </c>
      <c r="Q90" s="227" t="str">
        <f t="shared" si="4"/>
        <v>③/（）</v>
      </c>
    </row>
    <row r="91" spans="1:17" ht="36.75" customHeight="1">
      <c r="A91" s="59">
        <f t="shared" si="5"/>
        <v>77</v>
      </c>
      <c r="B91" s="60" t="str">
        <f>IF(基本情報入力シート!C116="","",基本情報入力シート!C116)</f>
        <v/>
      </c>
      <c r="C91" s="61" t="str">
        <f>IF(基本情報入力シート!M116="","",基本情報入力シート!M116)</f>
        <v/>
      </c>
      <c r="D91" s="61" t="str">
        <f>IF(基本情報入力シート!R116="","",基本情報入力シート!R116)</f>
        <v/>
      </c>
      <c r="E91" s="61" t="str">
        <f>IF(基本情報入力シート!W116="","",基本情報入力シート!W116)</f>
        <v/>
      </c>
      <c r="F91" s="61" t="str">
        <f>IF(基本情報入力シート!X116="","",基本情報入力シート!X116)</f>
        <v/>
      </c>
      <c r="G91" s="62" t="str">
        <f>IF(基本情報入力シート!Y116="","",基本情報入力シート!Y116)</f>
        <v/>
      </c>
      <c r="H91" s="427"/>
      <c r="I91" s="428"/>
      <c r="J91" s="248"/>
      <c r="K91" s="240" t="str">
        <f>IF(H91="","",H91*VLOOKUP(G91,【参考】数式用!$A$4:$R$54,MATCH(P91,【参考】数式用!$M$3:$R$3,0)+12,FALSE))</f>
        <v/>
      </c>
      <c r="L91" s="241" t="str">
        <f>IF(H91="","",H91*VLOOKUP(G91,【参考】数式用!$A$4:$R$54,MATCH(Q91,【参考】数式用!$M$3:$R$3,0)+12,FALSE))</f>
        <v/>
      </c>
      <c r="O91" s="245" t="e">
        <f>VLOOKUP(G91,【参考】数式用!$A$4:$F$54,6,FALSE)</f>
        <v>#N/A</v>
      </c>
      <c r="P91" s="227" t="str">
        <f t="shared" si="3"/>
        <v>（①＋②）/（）</v>
      </c>
      <c r="Q91" s="227" t="str">
        <f t="shared" si="4"/>
        <v>③/（）</v>
      </c>
    </row>
    <row r="92" spans="1:17" ht="36.75" customHeight="1">
      <c r="A92" s="59">
        <f t="shared" si="5"/>
        <v>78</v>
      </c>
      <c r="B92" s="60" t="str">
        <f>IF(基本情報入力シート!C117="","",基本情報入力シート!C117)</f>
        <v/>
      </c>
      <c r="C92" s="61" t="str">
        <f>IF(基本情報入力シート!M117="","",基本情報入力シート!M117)</f>
        <v/>
      </c>
      <c r="D92" s="61" t="str">
        <f>IF(基本情報入力シート!R117="","",基本情報入力シート!R117)</f>
        <v/>
      </c>
      <c r="E92" s="61" t="str">
        <f>IF(基本情報入力シート!W117="","",基本情報入力シート!W117)</f>
        <v/>
      </c>
      <c r="F92" s="61" t="str">
        <f>IF(基本情報入力シート!X117="","",基本情報入力シート!X117)</f>
        <v/>
      </c>
      <c r="G92" s="62" t="str">
        <f>IF(基本情報入力シート!Y117="","",基本情報入力シート!Y117)</f>
        <v/>
      </c>
      <c r="H92" s="427"/>
      <c r="I92" s="428"/>
      <c r="J92" s="248"/>
      <c r="K92" s="240" t="str">
        <f>IF(H92="","",H92*VLOOKUP(G92,【参考】数式用!$A$4:$R$54,MATCH(P92,【参考】数式用!$M$3:$R$3,0)+12,FALSE))</f>
        <v/>
      </c>
      <c r="L92" s="241" t="str">
        <f>IF(H92="","",H92*VLOOKUP(G92,【参考】数式用!$A$4:$R$54,MATCH(Q92,【参考】数式用!$M$3:$R$3,0)+12,FALSE))</f>
        <v/>
      </c>
      <c r="O92" s="245" t="e">
        <f>VLOOKUP(G92,【参考】数式用!$A$4:$F$54,6,FALSE)</f>
        <v>#N/A</v>
      </c>
      <c r="P92" s="227" t="str">
        <f t="shared" si="3"/>
        <v>（①＋②）/（）</v>
      </c>
      <c r="Q92" s="227" t="str">
        <f t="shared" si="4"/>
        <v>③/（）</v>
      </c>
    </row>
    <row r="93" spans="1:17" ht="36.75" customHeight="1">
      <c r="A93" s="59">
        <f t="shared" si="5"/>
        <v>79</v>
      </c>
      <c r="B93" s="60" t="str">
        <f>IF(基本情報入力シート!C118="","",基本情報入力シート!C118)</f>
        <v/>
      </c>
      <c r="C93" s="61" t="str">
        <f>IF(基本情報入力シート!M118="","",基本情報入力シート!M118)</f>
        <v/>
      </c>
      <c r="D93" s="61" t="str">
        <f>IF(基本情報入力シート!R118="","",基本情報入力シート!R118)</f>
        <v/>
      </c>
      <c r="E93" s="61" t="str">
        <f>IF(基本情報入力シート!W118="","",基本情報入力シート!W118)</f>
        <v/>
      </c>
      <c r="F93" s="61" t="str">
        <f>IF(基本情報入力シート!X118="","",基本情報入力シート!X118)</f>
        <v/>
      </c>
      <c r="G93" s="62" t="str">
        <f>IF(基本情報入力シート!Y118="","",基本情報入力シート!Y118)</f>
        <v/>
      </c>
      <c r="H93" s="427"/>
      <c r="I93" s="428"/>
      <c r="J93" s="248"/>
      <c r="K93" s="240" t="str">
        <f>IF(H93="","",H93*VLOOKUP(G93,【参考】数式用!$A$4:$R$54,MATCH(P93,【参考】数式用!$M$3:$R$3,0)+12,FALSE))</f>
        <v/>
      </c>
      <c r="L93" s="241" t="str">
        <f>IF(H93="","",H93*VLOOKUP(G93,【参考】数式用!$A$4:$R$54,MATCH(Q93,【参考】数式用!$M$3:$R$3,0)+12,FALSE))</f>
        <v/>
      </c>
      <c r="O93" s="245" t="e">
        <f>VLOOKUP(G93,【参考】数式用!$A$4:$F$54,6,FALSE)</f>
        <v>#N/A</v>
      </c>
      <c r="P93" s="227" t="str">
        <f t="shared" si="3"/>
        <v>（①＋②）/（）</v>
      </c>
      <c r="Q93" s="227" t="str">
        <f t="shared" si="4"/>
        <v>③/（）</v>
      </c>
    </row>
    <row r="94" spans="1:17" ht="36.75" customHeight="1">
      <c r="A94" s="59">
        <f t="shared" si="5"/>
        <v>80</v>
      </c>
      <c r="B94" s="60" t="str">
        <f>IF(基本情報入力シート!C119="","",基本情報入力シート!C119)</f>
        <v/>
      </c>
      <c r="C94" s="61" t="str">
        <f>IF(基本情報入力シート!M119="","",基本情報入力シート!M119)</f>
        <v/>
      </c>
      <c r="D94" s="61" t="str">
        <f>IF(基本情報入力シート!R119="","",基本情報入力シート!R119)</f>
        <v/>
      </c>
      <c r="E94" s="61" t="str">
        <f>IF(基本情報入力シート!W119="","",基本情報入力シート!W119)</f>
        <v/>
      </c>
      <c r="F94" s="61" t="str">
        <f>IF(基本情報入力シート!X119="","",基本情報入力シート!X119)</f>
        <v/>
      </c>
      <c r="G94" s="62" t="str">
        <f>IF(基本情報入力シート!Y119="","",基本情報入力シート!Y119)</f>
        <v/>
      </c>
      <c r="H94" s="427"/>
      <c r="I94" s="428"/>
      <c r="J94" s="248"/>
      <c r="K94" s="240" t="str">
        <f>IF(H94="","",H94*VLOOKUP(G94,【参考】数式用!$A$4:$R$54,MATCH(P94,【参考】数式用!$M$3:$R$3,0)+12,FALSE))</f>
        <v/>
      </c>
      <c r="L94" s="241" t="str">
        <f>IF(H94="","",H94*VLOOKUP(G94,【参考】数式用!$A$4:$R$54,MATCH(Q94,【参考】数式用!$M$3:$R$3,0)+12,FALSE))</f>
        <v/>
      </c>
      <c r="O94" s="245" t="e">
        <f>VLOOKUP(G94,【参考】数式用!$A$4:$F$54,6,FALSE)</f>
        <v>#N/A</v>
      </c>
      <c r="P94" s="227" t="str">
        <f t="shared" si="3"/>
        <v>（①＋②）/（）</v>
      </c>
      <c r="Q94" s="227" t="str">
        <f t="shared" si="4"/>
        <v>③/（）</v>
      </c>
    </row>
    <row r="95" spans="1:17" ht="36.75" customHeight="1">
      <c r="A95" s="59">
        <f t="shared" si="5"/>
        <v>81</v>
      </c>
      <c r="B95" s="60" t="str">
        <f>IF(基本情報入力シート!C120="","",基本情報入力シート!C120)</f>
        <v/>
      </c>
      <c r="C95" s="61" t="str">
        <f>IF(基本情報入力シート!M120="","",基本情報入力シート!M120)</f>
        <v/>
      </c>
      <c r="D95" s="61" t="str">
        <f>IF(基本情報入力シート!R120="","",基本情報入力シート!R120)</f>
        <v/>
      </c>
      <c r="E95" s="61" t="str">
        <f>IF(基本情報入力シート!W120="","",基本情報入力シート!W120)</f>
        <v/>
      </c>
      <c r="F95" s="61" t="str">
        <f>IF(基本情報入力シート!X120="","",基本情報入力シート!X120)</f>
        <v/>
      </c>
      <c r="G95" s="62" t="str">
        <f>IF(基本情報入力シート!Y120="","",基本情報入力シート!Y120)</f>
        <v/>
      </c>
      <c r="H95" s="427"/>
      <c r="I95" s="428"/>
      <c r="J95" s="248"/>
      <c r="K95" s="240" t="str">
        <f>IF(H95="","",H95*VLOOKUP(G95,【参考】数式用!$A$4:$R$54,MATCH(P95,【参考】数式用!$M$3:$R$3,0)+12,FALSE))</f>
        <v/>
      </c>
      <c r="L95" s="241" t="str">
        <f>IF(H95="","",H95*VLOOKUP(G95,【参考】数式用!$A$4:$R$54,MATCH(Q95,【参考】数式用!$M$3:$R$3,0)+12,FALSE))</f>
        <v/>
      </c>
      <c r="O95" s="245" t="e">
        <f>VLOOKUP(G95,【参考】数式用!$A$4:$F$54,6,FALSE)</f>
        <v>#N/A</v>
      </c>
      <c r="P95" s="227" t="str">
        <f t="shared" si="3"/>
        <v>（①＋②）/（）</v>
      </c>
      <c r="Q95" s="227" t="str">
        <f t="shared" si="4"/>
        <v>③/（）</v>
      </c>
    </row>
    <row r="96" spans="1:17" ht="36.75" customHeight="1">
      <c r="A96" s="59">
        <f t="shared" si="5"/>
        <v>82</v>
      </c>
      <c r="B96" s="60" t="str">
        <f>IF(基本情報入力シート!C121="","",基本情報入力シート!C121)</f>
        <v/>
      </c>
      <c r="C96" s="61" t="str">
        <f>IF(基本情報入力シート!M121="","",基本情報入力シート!M121)</f>
        <v/>
      </c>
      <c r="D96" s="61" t="str">
        <f>IF(基本情報入力シート!R121="","",基本情報入力シート!R121)</f>
        <v/>
      </c>
      <c r="E96" s="61" t="str">
        <f>IF(基本情報入力シート!W121="","",基本情報入力シート!W121)</f>
        <v/>
      </c>
      <c r="F96" s="61" t="str">
        <f>IF(基本情報入力シート!X121="","",基本情報入力シート!X121)</f>
        <v/>
      </c>
      <c r="G96" s="62" t="str">
        <f>IF(基本情報入力シート!Y121="","",基本情報入力シート!Y121)</f>
        <v/>
      </c>
      <c r="H96" s="427"/>
      <c r="I96" s="428"/>
      <c r="J96" s="248"/>
      <c r="K96" s="240" t="str">
        <f>IF(H96="","",H96*VLOOKUP(G96,【参考】数式用!$A$4:$R$54,MATCH(P96,【参考】数式用!$M$3:$R$3,0)+12,FALSE))</f>
        <v/>
      </c>
      <c r="L96" s="241" t="str">
        <f>IF(H96="","",H96*VLOOKUP(G96,【参考】数式用!$A$4:$R$54,MATCH(Q96,【参考】数式用!$M$3:$R$3,0)+12,FALSE))</f>
        <v/>
      </c>
      <c r="O96" s="245" t="e">
        <f>VLOOKUP(G96,【参考】数式用!$A$4:$F$54,6,FALSE)</f>
        <v>#N/A</v>
      </c>
      <c r="P96" s="227" t="str">
        <f t="shared" si="3"/>
        <v>（①＋②）/（）</v>
      </c>
      <c r="Q96" s="227" t="str">
        <f t="shared" si="4"/>
        <v>③/（）</v>
      </c>
    </row>
    <row r="97" spans="1:17" ht="36.75" customHeight="1">
      <c r="A97" s="59">
        <f t="shared" si="5"/>
        <v>83</v>
      </c>
      <c r="B97" s="60" t="str">
        <f>IF(基本情報入力シート!C122="","",基本情報入力シート!C122)</f>
        <v/>
      </c>
      <c r="C97" s="61" t="str">
        <f>IF(基本情報入力シート!M122="","",基本情報入力シート!M122)</f>
        <v/>
      </c>
      <c r="D97" s="61" t="str">
        <f>IF(基本情報入力シート!R122="","",基本情報入力シート!R122)</f>
        <v/>
      </c>
      <c r="E97" s="61" t="str">
        <f>IF(基本情報入力シート!W122="","",基本情報入力シート!W122)</f>
        <v/>
      </c>
      <c r="F97" s="61" t="str">
        <f>IF(基本情報入力シート!X122="","",基本情報入力シート!X122)</f>
        <v/>
      </c>
      <c r="G97" s="62" t="str">
        <f>IF(基本情報入力シート!Y122="","",基本情報入力シート!Y122)</f>
        <v/>
      </c>
      <c r="H97" s="427"/>
      <c r="I97" s="428"/>
      <c r="J97" s="248"/>
      <c r="K97" s="240" t="str">
        <f>IF(H97="","",H97*VLOOKUP(G97,【参考】数式用!$A$4:$R$54,MATCH(P97,【参考】数式用!$M$3:$R$3,0)+12,FALSE))</f>
        <v/>
      </c>
      <c r="L97" s="241" t="str">
        <f>IF(H97="","",H97*VLOOKUP(G97,【参考】数式用!$A$4:$R$54,MATCH(Q97,【参考】数式用!$M$3:$R$3,0)+12,FALSE))</f>
        <v/>
      </c>
      <c r="O97" s="245" t="e">
        <f>VLOOKUP(G97,【参考】数式用!$A$4:$F$54,6,FALSE)</f>
        <v>#N/A</v>
      </c>
      <c r="P97" s="227" t="str">
        <f t="shared" si="3"/>
        <v>（①＋②）/（）</v>
      </c>
      <c r="Q97" s="227" t="str">
        <f t="shared" si="4"/>
        <v>③/（）</v>
      </c>
    </row>
    <row r="98" spans="1:17" ht="36.75" customHeight="1">
      <c r="A98" s="59">
        <f t="shared" si="5"/>
        <v>84</v>
      </c>
      <c r="B98" s="60" t="str">
        <f>IF(基本情報入力シート!C123="","",基本情報入力シート!C123)</f>
        <v/>
      </c>
      <c r="C98" s="61" t="str">
        <f>IF(基本情報入力シート!M123="","",基本情報入力シート!M123)</f>
        <v/>
      </c>
      <c r="D98" s="61" t="str">
        <f>IF(基本情報入力シート!R123="","",基本情報入力シート!R123)</f>
        <v/>
      </c>
      <c r="E98" s="61" t="str">
        <f>IF(基本情報入力シート!W123="","",基本情報入力シート!W123)</f>
        <v/>
      </c>
      <c r="F98" s="61" t="str">
        <f>IF(基本情報入力シート!X123="","",基本情報入力シート!X123)</f>
        <v/>
      </c>
      <c r="G98" s="62" t="str">
        <f>IF(基本情報入力シート!Y123="","",基本情報入力シート!Y123)</f>
        <v/>
      </c>
      <c r="H98" s="427"/>
      <c r="I98" s="428"/>
      <c r="J98" s="248"/>
      <c r="K98" s="240" t="str">
        <f>IF(H98="","",H98*VLOOKUP(G98,【参考】数式用!$A$4:$R$54,MATCH(P98,【参考】数式用!$M$3:$R$3,0)+12,FALSE))</f>
        <v/>
      </c>
      <c r="L98" s="241" t="str">
        <f>IF(H98="","",H98*VLOOKUP(G98,【参考】数式用!$A$4:$R$54,MATCH(Q98,【参考】数式用!$M$3:$R$3,0)+12,FALSE))</f>
        <v/>
      </c>
      <c r="O98" s="245" t="e">
        <f>VLOOKUP(G98,【参考】数式用!$A$4:$F$54,6,FALSE)</f>
        <v>#N/A</v>
      </c>
      <c r="P98" s="227" t="str">
        <f t="shared" si="3"/>
        <v>（①＋②）/（）</v>
      </c>
      <c r="Q98" s="227" t="str">
        <f t="shared" si="4"/>
        <v>③/（）</v>
      </c>
    </row>
    <row r="99" spans="1:17" ht="36.75" customHeight="1">
      <c r="A99" s="59">
        <f t="shared" si="5"/>
        <v>85</v>
      </c>
      <c r="B99" s="60" t="str">
        <f>IF(基本情報入力シート!C124="","",基本情報入力シート!C124)</f>
        <v/>
      </c>
      <c r="C99" s="61" t="str">
        <f>IF(基本情報入力シート!M124="","",基本情報入力シート!M124)</f>
        <v/>
      </c>
      <c r="D99" s="61" t="str">
        <f>IF(基本情報入力シート!R124="","",基本情報入力シート!R124)</f>
        <v/>
      </c>
      <c r="E99" s="61" t="str">
        <f>IF(基本情報入力シート!W124="","",基本情報入力シート!W124)</f>
        <v/>
      </c>
      <c r="F99" s="61" t="str">
        <f>IF(基本情報入力シート!X124="","",基本情報入力シート!X124)</f>
        <v/>
      </c>
      <c r="G99" s="62" t="str">
        <f>IF(基本情報入力シート!Y124="","",基本情報入力シート!Y124)</f>
        <v/>
      </c>
      <c r="H99" s="427"/>
      <c r="I99" s="428"/>
      <c r="J99" s="248"/>
      <c r="K99" s="240" t="str">
        <f>IF(H99="","",H99*VLOOKUP(G99,【参考】数式用!$A$4:$R$54,MATCH(P99,【参考】数式用!$M$3:$R$3,0)+12,FALSE))</f>
        <v/>
      </c>
      <c r="L99" s="241" t="str">
        <f>IF(H99="","",H99*VLOOKUP(G99,【参考】数式用!$A$4:$R$54,MATCH(Q99,【参考】数式用!$M$3:$R$3,0)+12,FALSE))</f>
        <v/>
      </c>
      <c r="O99" s="245" t="e">
        <f>VLOOKUP(G99,【参考】数式用!$A$4:$F$54,6,FALSE)</f>
        <v>#N/A</v>
      </c>
      <c r="P99" s="227" t="str">
        <f t="shared" si="3"/>
        <v>（①＋②）/（）</v>
      </c>
      <c r="Q99" s="227" t="str">
        <f t="shared" si="4"/>
        <v>③/（）</v>
      </c>
    </row>
    <row r="100" spans="1:17" ht="36.75" customHeight="1">
      <c r="A100" s="59">
        <f t="shared" si="5"/>
        <v>86</v>
      </c>
      <c r="B100" s="60" t="str">
        <f>IF(基本情報入力シート!C125="","",基本情報入力シート!C125)</f>
        <v/>
      </c>
      <c r="C100" s="61" t="str">
        <f>IF(基本情報入力シート!M125="","",基本情報入力シート!M125)</f>
        <v/>
      </c>
      <c r="D100" s="61"/>
      <c r="E100" s="61" t="str">
        <f>IF(基本情報入力シート!W125="","",基本情報入力シート!W125)</f>
        <v/>
      </c>
      <c r="F100" s="61" t="str">
        <f>IF(基本情報入力シート!X125="","",基本情報入力シート!X125)</f>
        <v/>
      </c>
      <c r="G100" s="62" t="str">
        <f>IF(基本情報入力シート!Y125="","",基本情報入力シート!Y125)</f>
        <v/>
      </c>
      <c r="H100" s="427"/>
      <c r="I100" s="428"/>
      <c r="J100" s="248"/>
      <c r="K100" s="240" t="str">
        <f>IF(H100="","",H100*VLOOKUP(G100,【参考】数式用!$A$4:$R$54,MATCH(P100,【参考】数式用!$M$3:$R$3,0)+12,FALSE))</f>
        <v/>
      </c>
      <c r="L100" s="241" t="str">
        <f>IF(H100="","",H100*VLOOKUP(G100,【参考】数式用!$A$4:$R$54,MATCH(Q100,【参考】数式用!$M$3:$R$3,0)+12,FALSE))</f>
        <v/>
      </c>
      <c r="O100" s="245" t="e">
        <f>VLOOKUP(G100,【参考】数式用!$A$4:$F$54,6,FALSE)</f>
        <v>#N/A</v>
      </c>
      <c r="P100" s="227" t="str">
        <f t="shared" si="3"/>
        <v>（①＋②）/（）</v>
      </c>
      <c r="Q100" s="227" t="str">
        <f t="shared" si="4"/>
        <v>③/（）</v>
      </c>
    </row>
    <row r="101" spans="1:17" ht="36.75" customHeight="1">
      <c r="A101" s="59">
        <f t="shared" si="5"/>
        <v>87</v>
      </c>
      <c r="B101" s="60" t="str">
        <f>IF(基本情報入力シート!C126="","",基本情報入力シート!C126)</f>
        <v/>
      </c>
      <c r="C101" s="61" t="str">
        <f>IF(基本情報入力シート!M126="","",基本情報入力シート!M126)</f>
        <v/>
      </c>
      <c r="D101" s="61" t="str">
        <f>IF(基本情報入力シート!R126="","",基本情報入力シート!R126)</f>
        <v/>
      </c>
      <c r="E101" s="61" t="str">
        <f>IF(基本情報入力シート!W126="","",基本情報入力シート!W126)</f>
        <v/>
      </c>
      <c r="F101" s="61" t="str">
        <f>IF(基本情報入力シート!X126="","",基本情報入力シート!X126)</f>
        <v/>
      </c>
      <c r="G101" s="62" t="str">
        <f>IF(基本情報入力シート!Y126="","",基本情報入力シート!Y126)</f>
        <v/>
      </c>
      <c r="H101" s="427"/>
      <c r="I101" s="428"/>
      <c r="J101" s="248"/>
      <c r="K101" s="240" t="str">
        <f>IF(H101="","",H101*VLOOKUP(G101,【参考】数式用!$A$4:$R$54,MATCH(P101,【参考】数式用!$M$3:$R$3,0)+12,FALSE))</f>
        <v/>
      </c>
      <c r="L101" s="241" t="str">
        <f>IF(H101="","",H101*VLOOKUP(G101,【参考】数式用!$A$4:$R$54,MATCH(Q101,【参考】数式用!$M$3:$R$3,0)+12,FALSE))</f>
        <v/>
      </c>
      <c r="O101" s="245" t="e">
        <f>VLOOKUP(G101,【参考】数式用!$A$4:$F$54,6,FALSE)</f>
        <v>#N/A</v>
      </c>
      <c r="P101" s="227" t="str">
        <f t="shared" si="3"/>
        <v>（①＋②）/（）</v>
      </c>
      <c r="Q101" s="227" t="str">
        <f t="shared" si="4"/>
        <v>③/（）</v>
      </c>
    </row>
    <row r="102" spans="1:17" ht="36.75" customHeight="1">
      <c r="A102" s="59">
        <f t="shared" si="5"/>
        <v>88</v>
      </c>
      <c r="B102" s="60" t="str">
        <f>IF(基本情報入力シート!C127="","",基本情報入力シート!C127)</f>
        <v/>
      </c>
      <c r="C102" s="61" t="str">
        <f>IF(基本情報入力シート!M127="","",基本情報入力シート!M127)</f>
        <v/>
      </c>
      <c r="D102" s="61" t="str">
        <f>IF(基本情報入力シート!R127="","",基本情報入力シート!R127)</f>
        <v/>
      </c>
      <c r="E102" s="61" t="str">
        <f>IF(基本情報入力シート!W127="","",基本情報入力シート!W127)</f>
        <v/>
      </c>
      <c r="F102" s="61" t="str">
        <f>IF(基本情報入力シート!X127="","",基本情報入力シート!X127)</f>
        <v/>
      </c>
      <c r="G102" s="62" t="str">
        <f>IF(基本情報入力シート!Y127="","",基本情報入力シート!Y127)</f>
        <v/>
      </c>
      <c r="H102" s="427"/>
      <c r="I102" s="428"/>
      <c r="J102" s="248"/>
      <c r="K102" s="240" t="str">
        <f>IF(H102="","",H102*VLOOKUP(G102,【参考】数式用!$A$4:$R$54,MATCH(P102,【参考】数式用!$M$3:$R$3,0)+12,FALSE))</f>
        <v/>
      </c>
      <c r="L102" s="241" t="str">
        <f>IF(H102="","",H102*VLOOKUP(G102,【参考】数式用!$A$4:$R$54,MATCH(Q102,【参考】数式用!$M$3:$R$3,0)+12,FALSE))</f>
        <v/>
      </c>
      <c r="O102" s="245" t="e">
        <f>VLOOKUP(G102,【参考】数式用!$A$4:$F$54,6,FALSE)</f>
        <v>#N/A</v>
      </c>
      <c r="P102" s="227" t="str">
        <f t="shared" si="3"/>
        <v>（①＋②）/（）</v>
      </c>
      <c r="Q102" s="227" t="str">
        <f t="shared" si="4"/>
        <v>③/（）</v>
      </c>
    </row>
    <row r="103" spans="1:17" ht="36.75" customHeight="1">
      <c r="A103" s="59">
        <f t="shared" si="5"/>
        <v>89</v>
      </c>
      <c r="B103" s="60" t="str">
        <f>IF(基本情報入力シート!C128="","",基本情報入力シート!C128)</f>
        <v/>
      </c>
      <c r="C103" s="61" t="str">
        <f>IF(基本情報入力シート!M128="","",基本情報入力シート!M128)</f>
        <v/>
      </c>
      <c r="D103" s="61" t="str">
        <f>IF(基本情報入力シート!R128="","",基本情報入力シート!R128)</f>
        <v/>
      </c>
      <c r="E103" s="61" t="str">
        <f>IF(基本情報入力シート!W128="","",基本情報入力シート!W128)</f>
        <v/>
      </c>
      <c r="F103" s="61" t="str">
        <f>IF(基本情報入力シート!X128="","",基本情報入力シート!X128)</f>
        <v/>
      </c>
      <c r="G103" s="62" t="str">
        <f>IF(基本情報入力シート!Y128="","",基本情報入力シート!Y128)</f>
        <v/>
      </c>
      <c r="H103" s="427"/>
      <c r="I103" s="428"/>
      <c r="J103" s="248"/>
      <c r="K103" s="240" t="str">
        <f>IF(H103="","",H103*VLOOKUP(G103,【参考】数式用!$A$4:$R$54,MATCH(P103,【参考】数式用!$M$3:$R$3,0)+12,FALSE))</f>
        <v/>
      </c>
      <c r="L103" s="241" t="str">
        <f>IF(H103="","",H103*VLOOKUP(G103,【参考】数式用!$A$4:$R$54,MATCH(Q103,【参考】数式用!$M$3:$R$3,0)+12,FALSE))</f>
        <v/>
      </c>
      <c r="O103" s="245" t="e">
        <f>VLOOKUP(G103,【参考】数式用!$A$4:$F$54,6,FALSE)</f>
        <v>#N/A</v>
      </c>
      <c r="P103" s="227" t="str">
        <f t="shared" si="3"/>
        <v>（①＋②）/（）</v>
      </c>
      <c r="Q103" s="227" t="str">
        <f t="shared" si="4"/>
        <v>③/（）</v>
      </c>
    </row>
    <row r="104" spans="1:17" ht="36.75" customHeight="1">
      <c r="A104" s="59">
        <f t="shared" si="5"/>
        <v>90</v>
      </c>
      <c r="B104" s="60" t="str">
        <f>IF(基本情報入力シート!C129="","",基本情報入力シート!C129)</f>
        <v/>
      </c>
      <c r="C104" s="61" t="str">
        <f>IF(基本情報入力シート!M129="","",基本情報入力シート!M129)</f>
        <v/>
      </c>
      <c r="D104" s="61" t="str">
        <f>IF(基本情報入力シート!R129="","",基本情報入力シート!R129)</f>
        <v/>
      </c>
      <c r="E104" s="61" t="str">
        <f>IF(基本情報入力シート!W129="","",基本情報入力シート!W129)</f>
        <v/>
      </c>
      <c r="F104" s="61" t="str">
        <f>IF(基本情報入力シート!X129="","",基本情報入力シート!X129)</f>
        <v/>
      </c>
      <c r="G104" s="62" t="str">
        <f>IF(基本情報入力シート!Y129="","",基本情報入力シート!Y129)</f>
        <v/>
      </c>
      <c r="H104" s="427"/>
      <c r="I104" s="428"/>
      <c r="J104" s="248"/>
      <c r="K104" s="240" t="str">
        <f>IF(H104="","",H104*VLOOKUP(G104,【参考】数式用!$A$4:$R$54,MATCH(P104,【参考】数式用!$M$3:$R$3,0)+12,FALSE))</f>
        <v/>
      </c>
      <c r="L104" s="241" t="str">
        <f>IF(H104="","",H104*VLOOKUP(G104,【参考】数式用!$A$4:$R$54,MATCH(Q104,【参考】数式用!$M$3:$R$3,0)+12,FALSE))</f>
        <v/>
      </c>
      <c r="O104" s="245" t="e">
        <f>VLOOKUP(G104,【参考】数式用!$A$4:$F$54,6,FALSE)</f>
        <v>#N/A</v>
      </c>
      <c r="P104" s="227" t="str">
        <f t="shared" si="3"/>
        <v>（①＋②）/（）</v>
      </c>
      <c r="Q104" s="227" t="str">
        <f t="shared" si="4"/>
        <v>③/（）</v>
      </c>
    </row>
    <row r="105" spans="1:17" ht="36.75" customHeight="1">
      <c r="A105" s="59">
        <f t="shared" si="5"/>
        <v>91</v>
      </c>
      <c r="B105" s="60" t="str">
        <f>IF(基本情報入力シート!C130="","",基本情報入力シート!C130)</f>
        <v/>
      </c>
      <c r="C105" s="61" t="str">
        <f>IF(基本情報入力シート!M130="","",基本情報入力シート!M130)</f>
        <v/>
      </c>
      <c r="D105" s="61" t="str">
        <f>IF(基本情報入力シート!R130="","",基本情報入力シート!R130)</f>
        <v/>
      </c>
      <c r="E105" s="61" t="str">
        <f>IF(基本情報入力シート!W130="","",基本情報入力シート!W130)</f>
        <v/>
      </c>
      <c r="F105" s="61" t="str">
        <f>IF(基本情報入力シート!X130="","",基本情報入力シート!X130)</f>
        <v/>
      </c>
      <c r="G105" s="62" t="str">
        <f>IF(基本情報入力シート!Y130="","",基本情報入力シート!Y130)</f>
        <v/>
      </c>
      <c r="H105" s="427"/>
      <c r="I105" s="428"/>
      <c r="J105" s="248"/>
      <c r="K105" s="240" t="str">
        <f>IF(H105="","",H105*VLOOKUP(G105,【参考】数式用!$A$4:$R$54,MATCH(P105,【参考】数式用!$M$3:$R$3,0)+12,FALSE))</f>
        <v/>
      </c>
      <c r="L105" s="241" t="str">
        <f>IF(H105="","",H105*VLOOKUP(G105,【参考】数式用!$A$4:$R$54,MATCH(Q105,【参考】数式用!$M$3:$R$3,0)+12,FALSE))</f>
        <v/>
      </c>
      <c r="O105" s="245" t="e">
        <f>VLOOKUP(G105,【参考】数式用!$A$4:$F$54,6,FALSE)</f>
        <v>#N/A</v>
      </c>
      <c r="P105" s="227" t="str">
        <f t="shared" si="3"/>
        <v>（①＋②）/（）</v>
      </c>
      <c r="Q105" s="227" t="str">
        <f t="shared" si="4"/>
        <v>③/（）</v>
      </c>
    </row>
    <row r="106" spans="1:17" ht="36.75" customHeight="1">
      <c r="A106" s="59">
        <f t="shared" si="5"/>
        <v>92</v>
      </c>
      <c r="B106" s="60" t="str">
        <f>IF(基本情報入力シート!C131="","",基本情報入力シート!C131)</f>
        <v/>
      </c>
      <c r="C106" s="61" t="str">
        <f>IF(基本情報入力シート!M131="","",基本情報入力シート!M131)</f>
        <v/>
      </c>
      <c r="D106" s="61" t="str">
        <f>IF(基本情報入力シート!R131="","",基本情報入力シート!R131)</f>
        <v/>
      </c>
      <c r="E106" s="61" t="str">
        <f>IF(基本情報入力シート!W131="","",基本情報入力シート!W131)</f>
        <v/>
      </c>
      <c r="F106" s="61" t="str">
        <f>IF(基本情報入力シート!X131="","",基本情報入力シート!X131)</f>
        <v/>
      </c>
      <c r="G106" s="62" t="str">
        <f>IF(基本情報入力シート!Y131="","",基本情報入力シート!Y131)</f>
        <v/>
      </c>
      <c r="H106" s="427"/>
      <c r="I106" s="428"/>
      <c r="J106" s="248"/>
      <c r="K106" s="240" t="str">
        <f>IF(H106="","",H106*VLOOKUP(G106,【参考】数式用!$A$4:$R$54,MATCH(P106,【参考】数式用!$M$3:$R$3,0)+12,FALSE))</f>
        <v/>
      </c>
      <c r="L106" s="241" t="str">
        <f>IF(H106="","",H106*VLOOKUP(G106,【参考】数式用!$A$4:$R$54,MATCH(Q106,【参考】数式用!$M$3:$R$3,0)+12,FALSE))</f>
        <v/>
      </c>
      <c r="O106" s="245" t="e">
        <f>VLOOKUP(G106,【参考】数式用!$A$4:$F$54,6,FALSE)</f>
        <v>#N/A</v>
      </c>
      <c r="P106" s="227" t="str">
        <f t="shared" si="3"/>
        <v>（①＋②）/（）</v>
      </c>
      <c r="Q106" s="227" t="str">
        <f t="shared" si="4"/>
        <v>③/（）</v>
      </c>
    </row>
    <row r="107" spans="1:17" ht="36.75" customHeight="1">
      <c r="A107" s="59">
        <f t="shared" si="5"/>
        <v>93</v>
      </c>
      <c r="B107" s="60" t="str">
        <f>IF(基本情報入力シート!C132="","",基本情報入力シート!C132)</f>
        <v/>
      </c>
      <c r="C107" s="61" t="str">
        <f>IF(基本情報入力シート!M132="","",基本情報入力シート!M132)</f>
        <v/>
      </c>
      <c r="D107" s="61" t="str">
        <f>IF(基本情報入力シート!R132="","",基本情報入力シート!R132)</f>
        <v/>
      </c>
      <c r="E107" s="61" t="str">
        <f>IF(基本情報入力シート!W132="","",基本情報入力シート!W132)</f>
        <v/>
      </c>
      <c r="F107" s="61" t="str">
        <f>IF(基本情報入力シート!X132="","",基本情報入力シート!X132)</f>
        <v/>
      </c>
      <c r="G107" s="62" t="str">
        <f>IF(基本情報入力シート!Y132="","",基本情報入力シート!Y132)</f>
        <v/>
      </c>
      <c r="H107" s="427"/>
      <c r="I107" s="428"/>
      <c r="J107" s="248"/>
      <c r="K107" s="240" t="str">
        <f>IF(H107="","",H107*VLOOKUP(G107,【参考】数式用!$A$4:$R$54,MATCH(P107,【参考】数式用!$M$3:$R$3,0)+12,FALSE))</f>
        <v/>
      </c>
      <c r="L107" s="241" t="str">
        <f>IF(H107="","",H107*VLOOKUP(G107,【参考】数式用!$A$4:$R$54,MATCH(Q107,【参考】数式用!$M$3:$R$3,0)+12,FALSE))</f>
        <v/>
      </c>
      <c r="O107" s="245" t="e">
        <f>VLOOKUP(G107,【参考】数式用!$A$4:$F$54,6,FALSE)</f>
        <v>#N/A</v>
      </c>
      <c r="P107" s="227" t="str">
        <f t="shared" si="3"/>
        <v>（①＋②）/（）</v>
      </c>
      <c r="Q107" s="227" t="str">
        <f t="shared" si="4"/>
        <v>③/（）</v>
      </c>
    </row>
    <row r="108" spans="1:17" ht="36.75" customHeight="1">
      <c r="A108" s="59">
        <f t="shared" si="5"/>
        <v>94</v>
      </c>
      <c r="B108" s="60" t="str">
        <f>IF(基本情報入力シート!C133="","",基本情報入力シート!C133)</f>
        <v/>
      </c>
      <c r="C108" s="61" t="str">
        <f>IF(基本情報入力シート!M133="","",基本情報入力シート!M133)</f>
        <v/>
      </c>
      <c r="D108" s="61" t="str">
        <f>IF(基本情報入力シート!R133="","",基本情報入力シート!R133)</f>
        <v/>
      </c>
      <c r="E108" s="61" t="str">
        <f>IF(基本情報入力シート!W133="","",基本情報入力シート!W133)</f>
        <v/>
      </c>
      <c r="F108" s="61" t="str">
        <f>IF(基本情報入力シート!X133="","",基本情報入力シート!X133)</f>
        <v/>
      </c>
      <c r="G108" s="62" t="str">
        <f>IF(基本情報入力シート!Y133="","",基本情報入力シート!Y133)</f>
        <v/>
      </c>
      <c r="H108" s="427"/>
      <c r="I108" s="428"/>
      <c r="J108" s="248"/>
      <c r="K108" s="240" t="str">
        <f>IF(H108="","",H108*VLOOKUP(G108,【参考】数式用!$A$4:$R$54,MATCH(P108,【参考】数式用!$M$3:$R$3,0)+12,FALSE))</f>
        <v/>
      </c>
      <c r="L108" s="241" t="str">
        <f>IF(H108="","",H108*VLOOKUP(G108,【参考】数式用!$A$4:$R$54,MATCH(Q108,【参考】数式用!$M$3:$R$3,0)+12,FALSE))</f>
        <v/>
      </c>
      <c r="O108" s="245" t="e">
        <f>VLOOKUP(G108,【参考】数式用!$A$4:$F$54,6,FALSE)</f>
        <v>#N/A</v>
      </c>
      <c r="P108" s="227" t="str">
        <f t="shared" si="3"/>
        <v>（①＋②）/（）</v>
      </c>
      <c r="Q108" s="227" t="str">
        <f t="shared" si="4"/>
        <v>③/（）</v>
      </c>
    </row>
    <row r="109" spans="1:17" ht="36.75" customHeight="1">
      <c r="A109" s="59">
        <f t="shared" si="5"/>
        <v>95</v>
      </c>
      <c r="B109" s="60" t="str">
        <f>IF(基本情報入力シート!C134="","",基本情報入力シート!C134)</f>
        <v/>
      </c>
      <c r="C109" s="61" t="str">
        <f>IF(基本情報入力シート!M134="","",基本情報入力シート!M134)</f>
        <v/>
      </c>
      <c r="D109" s="61" t="str">
        <f>IF(基本情報入力シート!R134="","",基本情報入力シート!R134)</f>
        <v/>
      </c>
      <c r="E109" s="61" t="str">
        <f>IF(基本情報入力シート!W134="","",基本情報入力シート!W134)</f>
        <v/>
      </c>
      <c r="F109" s="61" t="str">
        <f>IF(基本情報入力シート!X134="","",基本情報入力シート!X134)</f>
        <v/>
      </c>
      <c r="G109" s="62" t="str">
        <f>IF(基本情報入力シート!Y134="","",基本情報入力シート!Y134)</f>
        <v/>
      </c>
      <c r="H109" s="427"/>
      <c r="I109" s="428"/>
      <c r="J109" s="248"/>
      <c r="K109" s="240" t="str">
        <f>IF(H109="","",H109*VLOOKUP(G109,【参考】数式用!$A$4:$R$54,MATCH(P109,【参考】数式用!$M$3:$R$3,0)+12,FALSE))</f>
        <v/>
      </c>
      <c r="L109" s="241" t="str">
        <f>IF(H109="","",H109*VLOOKUP(G109,【参考】数式用!$A$4:$R$54,MATCH(Q109,【参考】数式用!$M$3:$R$3,0)+12,FALSE))</f>
        <v/>
      </c>
      <c r="O109" s="245" t="e">
        <f>VLOOKUP(G109,【参考】数式用!$A$4:$F$54,6,FALSE)</f>
        <v>#N/A</v>
      </c>
      <c r="P109" s="227" t="str">
        <f t="shared" si="3"/>
        <v>（①＋②）/（）</v>
      </c>
      <c r="Q109" s="227" t="str">
        <f t="shared" si="4"/>
        <v>③/（）</v>
      </c>
    </row>
    <row r="110" spans="1:17" ht="36.75" customHeight="1">
      <c r="A110" s="59">
        <f t="shared" si="5"/>
        <v>96</v>
      </c>
      <c r="B110" s="60" t="str">
        <f>IF(基本情報入力シート!C135="","",基本情報入力シート!C135)</f>
        <v/>
      </c>
      <c r="C110" s="61" t="str">
        <f>IF(基本情報入力シート!M135="","",基本情報入力シート!M135)</f>
        <v/>
      </c>
      <c r="D110" s="61" t="str">
        <f>IF(基本情報入力シート!R135="","",基本情報入力シート!R135)</f>
        <v/>
      </c>
      <c r="E110" s="61" t="str">
        <f>IF(基本情報入力シート!W135="","",基本情報入力シート!W135)</f>
        <v/>
      </c>
      <c r="F110" s="61" t="str">
        <f>IF(基本情報入力シート!X135="","",基本情報入力シート!X135)</f>
        <v/>
      </c>
      <c r="G110" s="62" t="str">
        <f>IF(基本情報入力シート!Y135="","",基本情報入力シート!Y135)</f>
        <v/>
      </c>
      <c r="H110" s="427"/>
      <c r="I110" s="428"/>
      <c r="J110" s="248"/>
      <c r="K110" s="240" t="str">
        <f>IF(H110="","",H110*VLOOKUP(G110,【参考】数式用!$A$4:$R$54,MATCH(P110,【参考】数式用!$M$3:$R$3,0)+12,FALSE))</f>
        <v/>
      </c>
      <c r="L110" s="241" t="str">
        <f>IF(H110="","",H110*VLOOKUP(G110,【参考】数式用!$A$4:$R$54,MATCH(Q110,【参考】数式用!$M$3:$R$3,0)+12,FALSE))</f>
        <v/>
      </c>
      <c r="O110" s="245" t="e">
        <f>VLOOKUP(G110,【参考】数式用!$A$4:$F$54,6,FALSE)</f>
        <v>#N/A</v>
      </c>
      <c r="P110" s="227" t="str">
        <f t="shared" si="3"/>
        <v>（①＋②）/（）</v>
      </c>
      <c r="Q110" s="227" t="str">
        <f t="shared" si="4"/>
        <v>③/（）</v>
      </c>
    </row>
    <row r="111" spans="1:17" ht="36.75" customHeight="1">
      <c r="A111" s="59">
        <f t="shared" si="5"/>
        <v>97</v>
      </c>
      <c r="B111" s="60" t="str">
        <f>IF(基本情報入力シート!C136="","",基本情報入力シート!C136)</f>
        <v/>
      </c>
      <c r="C111" s="61" t="str">
        <f>IF(基本情報入力シート!M136="","",基本情報入力シート!M136)</f>
        <v/>
      </c>
      <c r="D111" s="61" t="str">
        <f>IF(基本情報入力シート!R136="","",基本情報入力シート!R136)</f>
        <v/>
      </c>
      <c r="E111" s="61" t="str">
        <f>IF(基本情報入力シート!W136="","",基本情報入力シート!W136)</f>
        <v/>
      </c>
      <c r="F111" s="61" t="str">
        <f>IF(基本情報入力シート!X136="","",基本情報入力シート!X136)</f>
        <v/>
      </c>
      <c r="G111" s="62" t="str">
        <f>IF(基本情報入力シート!Y136="","",基本情報入力シート!Y136)</f>
        <v/>
      </c>
      <c r="H111" s="427"/>
      <c r="I111" s="428"/>
      <c r="J111" s="248"/>
      <c r="K111" s="240" t="str">
        <f>IF(H111="","",H111*VLOOKUP(G111,【参考】数式用!$A$4:$R$54,MATCH(P111,【参考】数式用!$M$3:$R$3,0)+12,FALSE))</f>
        <v/>
      </c>
      <c r="L111" s="241" t="str">
        <f>IF(H111="","",H111*VLOOKUP(G111,【参考】数式用!$A$4:$R$54,MATCH(Q111,【参考】数式用!$M$3:$R$3,0)+12,FALSE))</f>
        <v/>
      </c>
      <c r="O111" s="245" t="e">
        <f>VLOOKUP(G111,【参考】数式用!$A$4:$F$54,6,FALSE)</f>
        <v>#N/A</v>
      </c>
      <c r="P111" s="227" t="str">
        <f t="shared" si="3"/>
        <v>（①＋②）/（）</v>
      </c>
      <c r="Q111" s="227" t="str">
        <f t="shared" si="4"/>
        <v>③/（）</v>
      </c>
    </row>
    <row r="112" spans="1:17" ht="36.75" customHeight="1">
      <c r="A112" s="59">
        <f t="shared" si="5"/>
        <v>98</v>
      </c>
      <c r="B112" s="60" t="str">
        <f>IF(基本情報入力シート!C137="","",基本情報入力シート!C137)</f>
        <v/>
      </c>
      <c r="C112" s="61" t="str">
        <f>IF(基本情報入力シート!M137="","",基本情報入力シート!M137)</f>
        <v/>
      </c>
      <c r="D112" s="61" t="str">
        <f>IF(基本情報入力シート!R137="","",基本情報入力シート!R137)</f>
        <v/>
      </c>
      <c r="E112" s="61" t="str">
        <f>IF(基本情報入力シート!W137="","",基本情報入力シート!W137)</f>
        <v/>
      </c>
      <c r="F112" s="61" t="str">
        <f>IF(基本情報入力シート!X137="","",基本情報入力シート!X137)</f>
        <v/>
      </c>
      <c r="G112" s="62" t="str">
        <f>IF(基本情報入力シート!Y137="","",基本情報入力シート!Y137)</f>
        <v/>
      </c>
      <c r="H112" s="427"/>
      <c r="I112" s="428"/>
      <c r="J112" s="248"/>
      <c r="K112" s="240" t="str">
        <f>IF(H112="","",H112*VLOOKUP(G112,【参考】数式用!$A$4:$R$54,MATCH(P112,【参考】数式用!$M$3:$R$3,0)+12,FALSE))</f>
        <v/>
      </c>
      <c r="L112" s="241" t="str">
        <f>IF(H112="","",H112*VLOOKUP(G112,【参考】数式用!$A$4:$R$54,MATCH(Q112,【参考】数式用!$M$3:$R$3,0)+12,FALSE))</f>
        <v/>
      </c>
      <c r="O112" s="245" t="e">
        <f>VLOOKUP(G112,【参考】数式用!$A$4:$F$54,6,FALSE)</f>
        <v>#N/A</v>
      </c>
      <c r="P112" s="227" t="str">
        <f t="shared" si="3"/>
        <v>（①＋②）/（）</v>
      </c>
      <c r="Q112" s="227" t="str">
        <f t="shared" si="4"/>
        <v>③/（）</v>
      </c>
    </row>
    <row r="113" spans="1:17" ht="36.75" customHeight="1">
      <c r="A113" s="59">
        <f t="shared" si="5"/>
        <v>99</v>
      </c>
      <c r="B113" s="60" t="str">
        <f>IF(基本情報入力シート!C138="","",基本情報入力シート!C138)</f>
        <v/>
      </c>
      <c r="C113" s="61" t="str">
        <f>IF(基本情報入力シート!M138="","",基本情報入力シート!M138)</f>
        <v/>
      </c>
      <c r="D113" s="61" t="str">
        <f>IF(基本情報入力シート!R138="","",基本情報入力シート!R138)</f>
        <v/>
      </c>
      <c r="E113" s="61" t="str">
        <f>IF(基本情報入力シート!W138="","",基本情報入力シート!W138)</f>
        <v/>
      </c>
      <c r="F113" s="61" t="str">
        <f>IF(基本情報入力シート!X138="","",基本情報入力シート!X138)</f>
        <v/>
      </c>
      <c r="G113" s="62" t="str">
        <f>IF(基本情報入力シート!Y138="","",基本情報入力シート!Y138)</f>
        <v/>
      </c>
      <c r="H113" s="427"/>
      <c r="I113" s="428"/>
      <c r="J113" s="248"/>
      <c r="K113" s="240" t="str">
        <f>IF(H113="","",H113*VLOOKUP(G113,【参考】数式用!$A$4:$R$54,MATCH(P113,【参考】数式用!$M$3:$R$3,0)+12,FALSE))</f>
        <v/>
      </c>
      <c r="L113" s="241" t="str">
        <f>IF(H113="","",H113*VLOOKUP(G113,【参考】数式用!$A$4:$R$54,MATCH(Q113,【参考】数式用!$M$3:$R$3,0)+12,FALSE))</f>
        <v/>
      </c>
      <c r="O113" s="245" t="e">
        <f>VLOOKUP(G113,【参考】数式用!$A$4:$F$54,6,FALSE)</f>
        <v>#N/A</v>
      </c>
      <c r="P113" s="227" t="str">
        <f t="shared" si="3"/>
        <v>（①＋②）/（）</v>
      </c>
      <c r="Q113" s="227" t="str">
        <f t="shared" si="4"/>
        <v>③/（）</v>
      </c>
    </row>
    <row r="114" spans="1:17" ht="36.75" customHeight="1">
      <c r="A114" s="59">
        <f t="shared" si="5"/>
        <v>100</v>
      </c>
      <c r="B114" s="60" t="str">
        <f>IF(基本情報入力シート!C139="","",基本情報入力シート!C139)</f>
        <v/>
      </c>
      <c r="C114" s="61" t="str">
        <f>IF(基本情報入力シート!M139="","",基本情報入力シート!M139)</f>
        <v/>
      </c>
      <c r="D114" s="251" t="str">
        <f>IF(基本情報入力シート!R139="","",基本情報入力シート!R139)</f>
        <v/>
      </c>
      <c r="E114" s="61" t="str">
        <f>IF(基本情報入力シート!W139="","",基本情報入力シート!W139)</f>
        <v/>
      </c>
      <c r="F114" s="61" t="str">
        <f>IF(基本情報入力シート!X139="","",基本情報入力シート!X139)</f>
        <v/>
      </c>
      <c r="G114" s="62" t="str">
        <f>IF(基本情報入力シート!Y139="","",基本情報入力シート!Y139)</f>
        <v/>
      </c>
      <c r="H114" s="427"/>
      <c r="I114" s="428"/>
      <c r="J114" s="248"/>
      <c r="K114" s="240" t="str">
        <f>IF(H114="","",H114*VLOOKUP(G114,【参考】数式用!$A$4:$R$54,MATCH(P114,【参考】数式用!$M$3:$R$3,0)+12,FALSE))</f>
        <v/>
      </c>
      <c r="L114" s="241" t="str">
        <f>IF(H114="","",H114*VLOOKUP(G114,【参考】数式用!$A$4:$R$54,MATCH(Q114,【参考】数式用!$M$3:$R$3,0)+12,FALSE))</f>
        <v/>
      </c>
      <c r="O114" s="245" t="e">
        <f>VLOOKUP(G114,【参考】数式用!$A$4:$F$54,6,FALSE)</f>
        <v>#N/A</v>
      </c>
      <c r="P114" s="227" t="str">
        <f t="shared" si="3"/>
        <v>（①＋②）/（）</v>
      </c>
      <c r="Q114" s="227" t="str">
        <f t="shared" si="4"/>
        <v>③/（）</v>
      </c>
    </row>
    <row r="115" spans="1:17" ht="36.6" customHeight="1">
      <c r="A115" s="59">
        <f t="shared" si="5"/>
        <v>101</v>
      </c>
      <c r="B115" s="60" t="str">
        <f>IF(基本情報入力シート!C140="","",基本情報入力シート!C140)</f>
        <v/>
      </c>
      <c r="C115" s="61" t="str">
        <f>IF(基本情報入力シート!M140="","",基本情報入力シート!M140)</f>
        <v/>
      </c>
      <c r="D115" s="251" t="str">
        <f>IF(基本情報入力シート!R140="","",基本情報入力シート!R140)</f>
        <v/>
      </c>
      <c r="E115" s="61" t="str">
        <f>IF(基本情報入力シート!W140="","",基本情報入力シート!W140)</f>
        <v/>
      </c>
      <c r="F115" s="61" t="str">
        <f>IF(基本情報入力シート!X140="","",基本情報入力シート!X140)</f>
        <v/>
      </c>
      <c r="G115" s="62" t="str">
        <f>IF(基本情報入力シート!Y140="","",基本情報入力シート!Y140)</f>
        <v/>
      </c>
      <c r="H115" s="427"/>
      <c r="I115" s="428"/>
      <c r="J115" s="248"/>
      <c r="K115" s="240" t="str">
        <f>IF(H115="","",H115*VLOOKUP(G115,【参考】数式用!$A$4:$R$54,MATCH(P115,【参考】数式用!$M$3:$R$3,0)+12,FALSE))</f>
        <v/>
      </c>
      <c r="L115" s="241" t="str">
        <f>IF(H115="","",H115*VLOOKUP(G115,【参考】数式用!$A$4:$R$54,MATCH(Q115,【参考】数式用!$M$3:$R$3,0)+12,FALSE))</f>
        <v/>
      </c>
    </row>
    <row r="116" spans="1:17" ht="36.6" customHeight="1">
      <c r="A116" s="59">
        <f>A115+1</f>
        <v>102</v>
      </c>
      <c r="B116" s="60" t="str">
        <f>IF(基本情報入力シート!C141="","",基本情報入力シート!C141)</f>
        <v/>
      </c>
      <c r="C116" s="61" t="str">
        <f>IF(基本情報入力シート!M141="","",基本情報入力シート!M141)</f>
        <v/>
      </c>
      <c r="D116" s="61" t="str">
        <f>IF(基本情報入力シート!R141="","",基本情報入力シート!R141)</f>
        <v/>
      </c>
      <c r="E116" s="61" t="str">
        <f>IF(基本情報入力シート!W141="","",基本情報入力シート!W141)</f>
        <v/>
      </c>
      <c r="F116" s="61" t="str">
        <f>IF(基本情報入力シート!X141="","",基本情報入力シート!X141)</f>
        <v/>
      </c>
      <c r="G116" s="62" t="str">
        <f>IF(基本情報入力シート!Y141="","",基本情報入力シート!Y141)</f>
        <v/>
      </c>
      <c r="H116" s="429"/>
      <c r="I116" s="430"/>
      <c r="J116" s="248"/>
      <c r="K116" s="240" t="str">
        <f>IF(H116="","",H116*VLOOKUP(G116,【参考】数式用!$A$4:$R$54,MATCH(P116,【参考】数式用!$M$3:$R$3,0)+12,FALSE))</f>
        <v/>
      </c>
      <c r="L116" s="241" t="str">
        <f>IF(H116="","",H116*VLOOKUP(G116,【参考】数式用!$A$4:$R$54,MATCH(Q116,【参考】数式用!$M$3:$R$3,0)+12,FALSE))</f>
        <v/>
      </c>
    </row>
    <row r="117" spans="1:17" ht="36.6" customHeight="1">
      <c r="A117" s="59">
        <f t="shared" ref="A117:A180" si="6">A116+1</f>
        <v>103</v>
      </c>
      <c r="B117" s="60" t="str">
        <f>IF(基本情報入力シート!C142="","",基本情報入力シート!C142)</f>
        <v/>
      </c>
      <c r="C117" s="61" t="str">
        <f>IF(基本情報入力シート!M142="","",基本情報入力シート!M142)</f>
        <v/>
      </c>
      <c r="D117" s="61" t="str">
        <f>IF(基本情報入力シート!R142="","",基本情報入力シート!R142)</f>
        <v/>
      </c>
      <c r="E117" s="61" t="str">
        <f>IF(基本情報入力シート!W142="","",基本情報入力シート!W142)</f>
        <v/>
      </c>
      <c r="F117" s="61" t="str">
        <f>IF(基本情報入力シート!X142="","",基本情報入力シート!X142)</f>
        <v/>
      </c>
      <c r="G117" s="62" t="str">
        <f>IF(基本情報入力シート!Y142="","",基本情報入力シート!Y142)</f>
        <v/>
      </c>
      <c r="H117" s="431"/>
      <c r="I117" s="432"/>
      <c r="J117" s="248"/>
      <c r="K117" s="240" t="str">
        <f>IF(H117="","",H117*VLOOKUP(G117,【参考】数式用!$A$4:$R$54,MATCH(P117,【参考】数式用!$M$3:$R$3,0)+12,FALSE))</f>
        <v/>
      </c>
      <c r="L117" s="241" t="str">
        <f>IF(H117="","",H117*VLOOKUP(G117,【参考】数式用!$A$4:$R$54,MATCH(Q117,【参考】数式用!$M$3:$R$3,0)+12,FALSE))</f>
        <v/>
      </c>
    </row>
    <row r="118" spans="1:17" ht="36.6" customHeight="1">
      <c r="A118" s="59">
        <f t="shared" si="6"/>
        <v>104</v>
      </c>
      <c r="B118" s="60" t="str">
        <f>IF(基本情報入力シート!C143="","",基本情報入力シート!C143)</f>
        <v/>
      </c>
      <c r="C118" s="61" t="str">
        <f>IF(基本情報入力シート!M143="","",基本情報入力シート!M143)</f>
        <v/>
      </c>
      <c r="D118" s="61" t="str">
        <f>IF(基本情報入力シート!R143="","",基本情報入力シート!R143)</f>
        <v/>
      </c>
      <c r="E118" s="61" t="str">
        <f>IF(基本情報入力シート!W143="","",基本情報入力シート!W143)</f>
        <v/>
      </c>
      <c r="F118" s="61" t="str">
        <f>IF(基本情報入力シート!X143="","",基本情報入力シート!X143)</f>
        <v/>
      </c>
      <c r="G118" s="62" t="str">
        <f>IF(基本情報入力シート!Y143="","",基本情報入力シート!Y143)</f>
        <v/>
      </c>
      <c r="H118" s="429"/>
      <c r="I118" s="430"/>
      <c r="J118" s="249"/>
      <c r="K118" s="240" t="str">
        <f>IF(H118="","",H118*VLOOKUP(G118,【参考】数式用!$A$4:$R$54,MATCH(P118,【参考】数式用!$M$3:$R$3,0)+12,FALSE))</f>
        <v/>
      </c>
      <c r="L118" s="241" t="str">
        <f>IF(H118="","",H118*VLOOKUP(G118,【参考】数式用!$A$4:$R$54,MATCH(Q118,【参考】数式用!$M$3:$R$3,0)+12,FALSE))</f>
        <v/>
      </c>
    </row>
    <row r="119" spans="1:17" ht="36.6" customHeight="1">
      <c r="A119" s="59">
        <f t="shared" si="6"/>
        <v>105</v>
      </c>
      <c r="B119" s="60" t="str">
        <f>IF(基本情報入力シート!C144="","",基本情報入力シート!C144)</f>
        <v/>
      </c>
      <c r="C119" s="61" t="str">
        <f>IF(基本情報入力シート!M144="","",基本情報入力シート!M144)</f>
        <v/>
      </c>
      <c r="D119" s="61" t="str">
        <f>IF(基本情報入力シート!R144="","",基本情報入力シート!R144)</f>
        <v/>
      </c>
      <c r="E119" s="61" t="str">
        <f>IF(基本情報入力シート!W144="","",基本情報入力シート!W144)</f>
        <v/>
      </c>
      <c r="F119" s="61" t="str">
        <f>IF(基本情報入力シート!X144="","",基本情報入力シート!X144)</f>
        <v/>
      </c>
      <c r="G119" s="62" t="str">
        <f>IF(基本情報入力シート!Y144="","",基本情報入力シート!Y144)</f>
        <v/>
      </c>
      <c r="H119" s="429"/>
      <c r="I119" s="430"/>
      <c r="J119" s="248"/>
      <c r="K119" s="240" t="str">
        <f>IF(H119="","",H119*VLOOKUP(G119,【参考】数式用!$A$4:$R$54,MATCH(P119,【参考】数式用!$M$3:$R$3,0)+12,FALSE))</f>
        <v/>
      </c>
      <c r="L119" s="241" t="str">
        <f>IF(H119="","",H119*VLOOKUP(G119,【参考】数式用!$A$4:$R$54,MATCH(Q119,【参考】数式用!$M$3:$R$3,0)+12,FALSE))</f>
        <v/>
      </c>
    </row>
    <row r="120" spans="1:17" ht="36.6" customHeight="1">
      <c r="A120" s="59">
        <f t="shared" si="6"/>
        <v>106</v>
      </c>
      <c r="B120" s="60" t="str">
        <f>IF(基本情報入力シート!C145="","",基本情報入力シート!C145)</f>
        <v/>
      </c>
      <c r="C120" s="61" t="str">
        <f>IF(基本情報入力シート!M145="","",基本情報入力シート!M145)</f>
        <v/>
      </c>
      <c r="D120" s="61" t="str">
        <f>IF(基本情報入力シート!R145="","",基本情報入力シート!R145)</f>
        <v/>
      </c>
      <c r="E120" s="61" t="str">
        <f>IF(基本情報入力シート!W145="","",基本情報入力シート!W145)</f>
        <v/>
      </c>
      <c r="F120" s="61" t="str">
        <f>IF(基本情報入力シート!X145="","",基本情報入力シート!X145)</f>
        <v/>
      </c>
      <c r="G120" s="62" t="str">
        <f>IF(基本情報入力シート!Y145="","",基本情報入力シート!Y145)</f>
        <v/>
      </c>
      <c r="H120" s="431"/>
      <c r="I120" s="432"/>
      <c r="J120" s="248"/>
      <c r="K120" s="240" t="str">
        <f>IF(H120="","",H120*VLOOKUP(G120,【参考】数式用!$A$4:$R$54,MATCH(P120,【参考】数式用!$M$3:$R$3,0)+12,FALSE))</f>
        <v/>
      </c>
      <c r="L120" s="241" t="str">
        <f>IF(H120="","",H120*VLOOKUP(G120,【参考】数式用!$A$4:$R$54,MATCH(Q120,【参考】数式用!$M$3:$R$3,0)+12,FALSE))</f>
        <v/>
      </c>
    </row>
    <row r="121" spans="1:17" ht="36.6" customHeight="1">
      <c r="A121" s="59">
        <f t="shared" si="6"/>
        <v>107</v>
      </c>
      <c r="B121" s="60" t="str">
        <f>IF(基本情報入力シート!C146="","",基本情報入力シート!C146)</f>
        <v/>
      </c>
      <c r="C121" s="61" t="str">
        <f>IF(基本情報入力シート!M146="","",基本情報入力シート!M146)</f>
        <v/>
      </c>
      <c r="D121" s="61" t="str">
        <f>IF(基本情報入力シート!R146="","",基本情報入力シート!R146)</f>
        <v/>
      </c>
      <c r="E121" s="61" t="str">
        <f>IF(基本情報入力シート!W146="","",基本情報入力シート!W146)</f>
        <v/>
      </c>
      <c r="F121" s="61" t="str">
        <f>IF(基本情報入力シート!X146="","",基本情報入力シート!X146)</f>
        <v/>
      </c>
      <c r="G121" s="62" t="str">
        <f>IF(基本情報入力シート!Y146="","",基本情報入力シート!Y146)</f>
        <v/>
      </c>
      <c r="H121" s="429"/>
      <c r="I121" s="430"/>
      <c r="J121" s="248"/>
      <c r="K121" s="240" t="str">
        <f>IF(H121="","",H121*VLOOKUP(G121,【参考】数式用!$A$4:$R$54,MATCH(P121,【参考】数式用!$M$3:$R$3,0)+12,FALSE))</f>
        <v/>
      </c>
      <c r="L121" s="241" t="str">
        <f>IF(H121="","",H121*VLOOKUP(G121,【参考】数式用!$A$4:$R$54,MATCH(Q121,【参考】数式用!$M$3:$R$3,0)+12,FALSE))</f>
        <v/>
      </c>
    </row>
    <row r="122" spans="1:17" ht="36.6" customHeight="1">
      <c r="A122" s="59">
        <f t="shared" si="6"/>
        <v>108</v>
      </c>
      <c r="B122" s="60" t="str">
        <f>IF(基本情報入力シート!C147="","",基本情報入力シート!C147)</f>
        <v/>
      </c>
      <c r="C122" s="61" t="str">
        <f>IF(基本情報入力シート!M147="","",基本情報入力シート!M147)</f>
        <v/>
      </c>
      <c r="D122" s="61" t="str">
        <f>IF(基本情報入力シート!R147="","",基本情報入力シート!R147)</f>
        <v/>
      </c>
      <c r="E122" s="61" t="str">
        <f>IF(基本情報入力シート!W147="","",基本情報入力シート!W147)</f>
        <v/>
      </c>
      <c r="F122" s="61" t="str">
        <f>IF(基本情報入力シート!X147="","",基本情報入力シート!X147)</f>
        <v/>
      </c>
      <c r="G122" s="62" t="str">
        <f>IF(基本情報入力シート!Y147="","",基本情報入力シート!Y147)</f>
        <v/>
      </c>
      <c r="H122" s="429"/>
      <c r="I122" s="430"/>
      <c r="J122" s="248"/>
      <c r="K122" s="240" t="str">
        <f>IF(H122="","",H122*VLOOKUP(G122,【参考】数式用!$A$4:$R$54,MATCH(P122,【参考】数式用!$M$3:$R$3,0)+12,FALSE))</f>
        <v/>
      </c>
      <c r="L122" s="241" t="str">
        <f>IF(H122="","",H122*VLOOKUP(G122,【参考】数式用!$A$4:$R$54,MATCH(Q122,【参考】数式用!$M$3:$R$3,0)+12,FALSE))</f>
        <v/>
      </c>
    </row>
    <row r="123" spans="1:17" ht="36.6" customHeight="1">
      <c r="A123" s="59">
        <f t="shared" si="6"/>
        <v>109</v>
      </c>
      <c r="B123" s="60" t="str">
        <f>IF(基本情報入力シート!C148="","",基本情報入力シート!C148)</f>
        <v/>
      </c>
      <c r="C123" s="61" t="str">
        <f>IF(基本情報入力シート!M148="","",基本情報入力シート!M148)</f>
        <v/>
      </c>
      <c r="D123" s="61" t="str">
        <f>IF(基本情報入力シート!R148="","",基本情報入力シート!R148)</f>
        <v/>
      </c>
      <c r="E123" s="61" t="str">
        <f>IF(基本情報入力シート!W148="","",基本情報入力シート!W148)</f>
        <v/>
      </c>
      <c r="F123" s="61" t="str">
        <f>IF(基本情報入力シート!X148="","",基本情報入力シート!X148)</f>
        <v/>
      </c>
      <c r="G123" s="62" t="str">
        <f>IF(基本情報入力シート!Y148="","",基本情報入力シート!Y148)</f>
        <v/>
      </c>
      <c r="H123" s="431"/>
      <c r="I123" s="432"/>
      <c r="J123" s="248"/>
      <c r="K123" s="240" t="str">
        <f>IF(H123="","",H123*VLOOKUP(G123,【参考】数式用!$A$4:$R$54,MATCH(P123,【参考】数式用!$M$3:$R$3,0)+12,FALSE))</f>
        <v/>
      </c>
      <c r="L123" s="241" t="str">
        <f>IF(H123="","",H123*VLOOKUP(G123,【参考】数式用!$A$4:$R$54,MATCH(Q123,【参考】数式用!$M$3:$R$3,0)+12,FALSE))</f>
        <v/>
      </c>
    </row>
    <row r="124" spans="1:17" ht="36.6" customHeight="1">
      <c r="A124" s="59">
        <f t="shared" si="6"/>
        <v>110</v>
      </c>
      <c r="B124" s="60" t="str">
        <f>IF(基本情報入力シート!C149="","",基本情報入力シート!C149)</f>
        <v/>
      </c>
      <c r="C124" s="61" t="str">
        <f>IF(基本情報入力シート!M149="","",基本情報入力シート!M149)</f>
        <v/>
      </c>
      <c r="D124" s="61" t="str">
        <f>IF(基本情報入力シート!R149="","",基本情報入力シート!R149)</f>
        <v/>
      </c>
      <c r="E124" s="61" t="str">
        <f>IF(基本情報入力シート!W149="","",基本情報入力シート!W149)</f>
        <v/>
      </c>
      <c r="F124" s="61" t="str">
        <f>IF(基本情報入力シート!X149="","",基本情報入力シート!X149)</f>
        <v/>
      </c>
      <c r="G124" s="62" t="str">
        <f>IF(基本情報入力シート!Y149="","",基本情報入力シート!Y149)</f>
        <v/>
      </c>
      <c r="H124" s="429"/>
      <c r="I124" s="430"/>
      <c r="J124" s="248"/>
      <c r="K124" s="240" t="str">
        <f>IF(H124="","",H124*VLOOKUP(G124,【参考】数式用!$A$4:$R$54,MATCH(P124,【参考】数式用!$M$3:$R$3,0)+12,FALSE))</f>
        <v/>
      </c>
      <c r="L124" s="241" t="str">
        <f>IF(H124="","",H124*VLOOKUP(G124,【参考】数式用!$A$4:$R$54,MATCH(Q124,【参考】数式用!$M$3:$R$3,0)+12,FALSE))</f>
        <v/>
      </c>
    </row>
    <row r="125" spans="1:17" ht="36.6" customHeight="1">
      <c r="A125" s="59">
        <f t="shared" si="6"/>
        <v>111</v>
      </c>
      <c r="B125" s="60" t="str">
        <f>IF(基本情報入力シート!C150="","",基本情報入力シート!C150)</f>
        <v/>
      </c>
      <c r="C125" s="61" t="str">
        <f>IF(基本情報入力シート!M150="","",基本情報入力シート!M150)</f>
        <v/>
      </c>
      <c r="D125" s="61" t="str">
        <f>IF(基本情報入力シート!R150="","",基本情報入力シート!R150)</f>
        <v/>
      </c>
      <c r="E125" s="61" t="str">
        <f>IF(基本情報入力シート!W150="","",基本情報入力シート!W150)</f>
        <v/>
      </c>
      <c r="F125" s="61" t="str">
        <f>IF(基本情報入力シート!X150="","",基本情報入力シート!X150)</f>
        <v/>
      </c>
      <c r="G125" s="62" t="str">
        <f>IF(基本情報入力シート!Y150="","",基本情報入力シート!Y150)</f>
        <v/>
      </c>
      <c r="H125" s="429"/>
      <c r="I125" s="430"/>
      <c r="J125" s="249"/>
      <c r="K125" s="240" t="str">
        <f>IF(H125="","",H125*VLOOKUP(G125,【参考】数式用!$A$4:$R$54,MATCH(P125,【参考】数式用!$M$3:$R$3,0)+12,FALSE))</f>
        <v/>
      </c>
      <c r="L125" s="241" t="str">
        <f>IF(H125="","",H125*VLOOKUP(G125,【参考】数式用!$A$4:$R$54,MATCH(Q125,【参考】数式用!$M$3:$R$3,0)+12,FALSE))</f>
        <v/>
      </c>
    </row>
    <row r="126" spans="1:17" ht="36.6" customHeight="1">
      <c r="A126" s="59">
        <f t="shared" si="6"/>
        <v>112</v>
      </c>
      <c r="B126" s="60" t="str">
        <f>IF(基本情報入力シート!C151="","",基本情報入力シート!C151)</f>
        <v/>
      </c>
      <c r="C126" s="61" t="str">
        <f>IF(基本情報入力シート!M151="","",基本情報入力シート!M151)</f>
        <v/>
      </c>
      <c r="D126" s="61" t="str">
        <f>IF(基本情報入力シート!R151="","",基本情報入力シート!R151)</f>
        <v/>
      </c>
      <c r="E126" s="61" t="str">
        <f>IF(基本情報入力シート!W151="","",基本情報入力シート!W151)</f>
        <v/>
      </c>
      <c r="F126" s="61" t="str">
        <f>IF(基本情報入力シート!X151="","",基本情報入力シート!X151)</f>
        <v/>
      </c>
      <c r="G126" s="62" t="str">
        <f>IF(基本情報入力シート!Y151="","",基本情報入力シート!Y151)</f>
        <v/>
      </c>
      <c r="H126" s="431"/>
      <c r="I126" s="432"/>
      <c r="J126" s="248"/>
      <c r="K126" s="240" t="str">
        <f>IF(H126="","",H126*VLOOKUP(G126,【参考】数式用!$A$4:$R$54,MATCH(P126,【参考】数式用!$M$3:$R$3,0)+12,FALSE))</f>
        <v/>
      </c>
      <c r="L126" s="241" t="str">
        <f>IF(H126="","",H126*VLOOKUP(G126,【参考】数式用!$A$4:$R$54,MATCH(Q126,【参考】数式用!$M$3:$R$3,0)+12,FALSE))</f>
        <v/>
      </c>
    </row>
    <row r="127" spans="1:17" ht="36.6" customHeight="1">
      <c r="A127" s="59">
        <f t="shared" si="6"/>
        <v>113</v>
      </c>
      <c r="B127" s="60" t="str">
        <f>IF(基本情報入力シート!C152="","",基本情報入力シート!C152)</f>
        <v/>
      </c>
      <c r="C127" s="61" t="str">
        <f>IF(基本情報入力シート!M152="","",基本情報入力シート!M152)</f>
        <v/>
      </c>
      <c r="D127" s="61" t="str">
        <f>IF(基本情報入力シート!R152="","",基本情報入力シート!R152)</f>
        <v/>
      </c>
      <c r="E127" s="61" t="str">
        <f>IF(基本情報入力シート!W152="","",基本情報入力シート!W152)</f>
        <v/>
      </c>
      <c r="F127" s="61" t="str">
        <f>IF(基本情報入力シート!X152="","",基本情報入力シート!X152)</f>
        <v/>
      </c>
      <c r="G127" s="62" t="str">
        <f>IF(基本情報入力シート!Y152="","",基本情報入力シート!Y152)</f>
        <v/>
      </c>
      <c r="H127" s="429"/>
      <c r="I127" s="430"/>
      <c r="J127" s="248"/>
      <c r="K127" s="240" t="str">
        <f>IF(H127="","",H127*VLOOKUP(G127,【参考】数式用!$A$4:$R$54,MATCH(P127,【参考】数式用!$M$3:$R$3,0)+12,FALSE))</f>
        <v/>
      </c>
      <c r="L127" s="241" t="str">
        <f>IF(H127="","",H127*VLOOKUP(G127,【参考】数式用!$A$4:$R$54,MATCH(Q127,【参考】数式用!$M$3:$R$3,0)+12,FALSE))</f>
        <v/>
      </c>
    </row>
    <row r="128" spans="1:17" ht="36.6" customHeight="1">
      <c r="A128" s="59">
        <f t="shared" si="6"/>
        <v>114</v>
      </c>
      <c r="B128" s="60" t="str">
        <f>IF(基本情報入力シート!C153="","",基本情報入力シート!C153)</f>
        <v/>
      </c>
      <c r="C128" s="61" t="str">
        <f>IF(基本情報入力シート!M153="","",基本情報入力シート!M153)</f>
        <v/>
      </c>
      <c r="D128" s="61" t="str">
        <f>IF(基本情報入力シート!R153="","",基本情報入力シート!R153)</f>
        <v/>
      </c>
      <c r="E128" s="61" t="str">
        <f>IF(基本情報入力シート!W153="","",基本情報入力シート!W153)</f>
        <v/>
      </c>
      <c r="F128" s="61" t="str">
        <f>IF(基本情報入力シート!X153="","",基本情報入力シート!X153)</f>
        <v/>
      </c>
      <c r="G128" s="62" t="str">
        <f>IF(基本情報入力シート!Y153="","",基本情報入力シート!Y153)</f>
        <v/>
      </c>
      <c r="H128" s="429"/>
      <c r="I128" s="430"/>
      <c r="J128" s="248"/>
      <c r="K128" s="240" t="str">
        <f>IF(H128="","",H128*VLOOKUP(G128,【参考】数式用!$A$4:$R$54,MATCH(P128,【参考】数式用!$M$3:$R$3,0)+12,FALSE))</f>
        <v/>
      </c>
      <c r="L128" s="241" t="str">
        <f>IF(H128="","",H128*VLOOKUP(G128,【参考】数式用!$A$4:$R$54,MATCH(Q128,【参考】数式用!$M$3:$R$3,0)+12,FALSE))</f>
        <v/>
      </c>
    </row>
    <row r="129" spans="1:12" ht="36.6" customHeight="1">
      <c r="A129" s="59">
        <f t="shared" si="6"/>
        <v>115</v>
      </c>
      <c r="B129" s="60" t="str">
        <f>IF(基本情報入力シート!C154="","",基本情報入力シート!C154)</f>
        <v/>
      </c>
      <c r="C129" s="61" t="str">
        <f>IF(基本情報入力シート!M154="","",基本情報入力シート!M154)</f>
        <v/>
      </c>
      <c r="D129" s="61" t="str">
        <f>IF(基本情報入力シート!R154="","",基本情報入力シート!R154)</f>
        <v/>
      </c>
      <c r="E129" s="61" t="str">
        <f>IF(基本情報入力シート!W154="","",基本情報入力シート!W154)</f>
        <v/>
      </c>
      <c r="F129" s="61" t="str">
        <f>IF(基本情報入力シート!X154="","",基本情報入力シート!X154)</f>
        <v/>
      </c>
      <c r="G129" s="62" t="str">
        <f>IF(基本情報入力シート!Y154="","",基本情報入力シート!Y154)</f>
        <v/>
      </c>
      <c r="H129" s="431"/>
      <c r="I129" s="432"/>
      <c r="J129" s="248"/>
      <c r="K129" s="240" t="str">
        <f>IF(H129="","",H129*VLOOKUP(G129,【参考】数式用!$A$4:$R$54,MATCH(P129,【参考】数式用!$M$3:$R$3,0)+12,FALSE))</f>
        <v/>
      </c>
      <c r="L129" s="241" t="str">
        <f>IF(H129="","",H129*VLOOKUP(G129,【参考】数式用!$A$4:$R$54,MATCH(Q129,【参考】数式用!$M$3:$R$3,0)+12,FALSE))</f>
        <v/>
      </c>
    </row>
    <row r="130" spans="1:12" ht="36.6" customHeight="1">
      <c r="A130" s="59">
        <f t="shared" si="6"/>
        <v>116</v>
      </c>
      <c r="B130" s="60" t="str">
        <f>IF(基本情報入力シート!C155="","",基本情報入力シート!C155)</f>
        <v/>
      </c>
      <c r="C130" s="61" t="str">
        <f>IF(基本情報入力シート!M155="","",基本情報入力シート!M155)</f>
        <v/>
      </c>
      <c r="D130" s="61" t="str">
        <f>IF(基本情報入力シート!R155="","",基本情報入力シート!R155)</f>
        <v/>
      </c>
      <c r="E130" s="61" t="str">
        <f>IF(基本情報入力シート!W155="","",基本情報入力シート!W155)</f>
        <v/>
      </c>
      <c r="F130" s="61" t="str">
        <f>IF(基本情報入力シート!X155="","",基本情報入力シート!X155)</f>
        <v/>
      </c>
      <c r="G130" s="62" t="str">
        <f>IF(基本情報入力シート!Y155="","",基本情報入力シート!Y155)</f>
        <v/>
      </c>
      <c r="H130" s="429"/>
      <c r="I130" s="430"/>
      <c r="J130" s="248"/>
      <c r="K130" s="240" t="str">
        <f>IF(H130="","",H130*VLOOKUP(G130,【参考】数式用!$A$4:$R$54,MATCH(P130,【参考】数式用!$M$3:$R$3,0)+12,FALSE))</f>
        <v/>
      </c>
      <c r="L130" s="241" t="str">
        <f>IF(H130="","",H130*VLOOKUP(G130,【参考】数式用!$A$4:$R$54,MATCH(Q130,【参考】数式用!$M$3:$R$3,0)+12,FALSE))</f>
        <v/>
      </c>
    </row>
    <row r="131" spans="1:12" ht="36.6" customHeight="1">
      <c r="A131" s="59">
        <f t="shared" si="6"/>
        <v>117</v>
      </c>
      <c r="B131" s="60" t="str">
        <f>IF(基本情報入力シート!C156="","",基本情報入力シート!C156)</f>
        <v/>
      </c>
      <c r="C131" s="61" t="str">
        <f>IF(基本情報入力シート!M156="","",基本情報入力シート!M156)</f>
        <v/>
      </c>
      <c r="D131" s="61" t="str">
        <f>IF(基本情報入力シート!R156="","",基本情報入力シート!R156)</f>
        <v/>
      </c>
      <c r="E131" s="61" t="str">
        <f>IF(基本情報入力シート!W156="","",基本情報入力シート!W156)</f>
        <v/>
      </c>
      <c r="F131" s="61" t="str">
        <f>IF(基本情報入力シート!X156="","",基本情報入力シート!X156)</f>
        <v/>
      </c>
      <c r="G131" s="62" t="str">
        <f>IF(基本情報入力シート!Y156="","",基本情報入力シート!Y156)</f>
        <v/>
      </c>
      <c r="H131" s="429"/>
      <c r="I131" s="430"/>
      <c r="J131" s="249"/>
      <c r="K131" s="240" t="str">
        <f>IF(H131="","",H131*VLOOKUP(G131,【参考】数式用!$A$4:$R$54,MATCH(P131,【参考】数式用!$M$3:$R$3,0)+12,FALSE))</f>
        <v/>
      </c>
      <c r="L131" s="241" t="str">
        <f>IF(H131="","",H131*VLOOKUP(G131,【参考】数式用!$A$4:$R$54,MATCH(Q131,【参考】数式用!$M$3:$R$3,0)+12,FALSE))</f>
        <v/>
      </c>
    </row>
    <row r="132" spans="1:12" ht="36.6" customHeight="1">
      <c r="A132" s="59">
        <f t="shared" si="6"/>
        <v>118</v>
      </c>
      <c r="B132" s="60" t="str">
        <f>IF(基本情報入力シート!C157="","",基本情報入力シート!C157)</f>
        <v/>
      </c>
      <c r="C132" s="61" t="str">
        <f>IF(基本情報入力シート!M157="","",基本情報入力シート!M157)</f>
        <v/>
      </c>
      <c r="D132" s="61" t="str">
        <f>IF(基本情報入力シート!R157="","",基本情報入力シート!R157)</f>
        <v/>
      </c>
      <c r="E132" s="61" t="str">
        <f>IF(基本情報入力シート!W157="","",基本情報入力シート!W157)</f>
        <v/>
      </c>
      <c r="F132" s="61" t="str">
        <f>IF(基本情報入力シート!X157="","",基本情報入力シート!X157)</f>
        <v/>
      </c>
      <c r="G132" s="62" t="str">
        <f>IF(基本情報入力シート!Y157="","",基本情報入力シート!Y157)</f>
        <v/>
      </c>
      <c r="H132" s="431"/>
      <c r="I132" s="432"/>
      <c r="J132" s="248"/>
      <c r="K132" s="240" t="str">
        <f>IF(H132="","",H132*VLOOKUP(G132,【参考】数式用!$A$4:$R$54,MATCH(P132,【参考】数式用!$M$3:$R$3,0)+12,FALSE))</f>
        <v/>
      </c>
      <c r="L132" s="241" t="str">
        <f>IF(H132="","",H132*VLOOKUP(G132,【参考】数式用!$A$4:$R$54,MATCH(Q132,【参考】数式用!$M$3:$R$3,0)+12,FALSE))</f>
        <v/>
      </c>
    </row>
    <row r="133" spans="1:12" ht="36.6" customHeight="1">
      <c r="A133" s="59">
        <f t="shared" si="6"/>
        <v>119</v>
      </c>
      <c r="B133" s="60" t="str">
        <f>IF(基本情報入力シート!C158="","",基本情報入力シート!C158)</f>
        <v/>
      </c>
      <c r="C133" s="61" t="str">
        <f>IF(基本情報入力シート!M158="","",基本情報入力シート!M158)</f>
        <v/>
      </c>
      <c r="D133" s="61" t="str">
        <f>IF(基本情報入力シート!R158="","",基本情報入力シート!R158)</f>
        <v/>
      </c>
      <c r="E133" s="61" t="str">
        <f>IF(基本情報入力シート!W158="","",基本情報入力シート!W158)</f>
        <v/>
      </c>
      <c r="F133" s="61" t="str">
        <f>IF(基本情報入力シート!X158="","",基本情報入力シート!X158)</f>
        <v/>
      </c>
      <c r="G133" s="62" t="str">
        <f>IF(基本情報入力シート!Y158="","",基本情報入力シート!Y158)</f>
        <v/>
      </c>
      <c r="H133" s="429"/>
      <c r="I133" s="430"/>
      <c r="J133" s="248"/>
      <c r="K133" s="240" t="str">
        <f>IF(H133="","",H133*VLOOKUP(G133,【参考】数式用!$A$4:$R$54,MATCH(P133,【参考】数式用!$M$3:$R$3,0)+12,FALSE))</f>
        <v/>
      </c>
      <c r="L133" s="241" t="str">
        <f>IF(H133="","",H133*VLOOKUP(G133,【参考】数式用!$A$4:$R$54,MATCH(Q133,【参考】数式用!$M$3:$R$3,0)+12,FALSE))</f>
        <v/>
      </c>
    </row>
    <row r="134" spans="1:12" ht="36.6" customHeight="1">
      <c r="A134" s="59">
        <f t="shared" si="6"/>
        <v>120</v>
      </c>
      <c r="B134" s="60" t="str">
        <f>IF(基本情報入力シート!C159="","",基本情報入力シート!C159)</f>
        <v/>
      </c>
      <c r="C134" s="61" t="str">
        <f>IF(基本情報入力シート!M159="","",基本情報入力シート!M159)</f>
        <v/>
      </c>
      <c r="D134" s="61" t="str">
        <f>IF(基本情報入力シート!R159="","",基本情報入力シート!R159)</f>
        <v/>
      </c>
      <c r="E134" s="61" t="str">
        <f>IF(基本情報入力シート!W159="","",基本情報入力シート!W159)</f>
        <v/>
      </c>
      <c r="F134" s="61" t="str">
        <f>IF(基本情報入力シート!X159="","",基本情報入力シート!X159)</f>
        <v/>
      </c>
      <c r="G134" s="62" t="str">
        <f>IF(基本情報入力シート!Y159="","",基本情報入力シート!Y159)</f>
        <v/>
      </c>
      <c r="H134" s="429"/>
      <c r="I134" s="430"/>
      <c r="J134" s="248"/>
      <c r="K134" s="240" t="str">
        <f>IF(H134="","",H134*VLOOKUP(G134,【参考】数式用!$A$4:$R$54,MATCH(P134,【参考】数式用!$M$3:$R$3,0)+12,FALSE))</f>
        <v/>
      </c>
      <c r="L134" s="241" t="str">
        <f>IF(H134="","",H134*VLOOKUP(G134,【参考】数式用!$A$4:$R$54,MATCH(Q134,【参考】数式用!$M$3:$R$3,0)+12,FALSE))</f>
        <v/>
      </c>
    </row>
    <row r="135" spans="1:12" ht="36.6" customHeight="1">
      <c r="A135" s="59">
        <f t="shared" si="6"/>
        <v>121</v>
      </c>
      <c r="B135" s="60" t="str">
        <f>IF(基本情報入力シート!C160="","",基本情報入力シート!C160)</f>
        <v/>
      </c>
      <c r="C135" s="61" t="str">
        <f>IF(基本情報入力シート!M160="","",基本情報入力シート!M160)</f>
        <v/>
      </c>
      <c r="D135" s="61" t="str">
        <f>IF(基本情報入力シート!R160="","",基本情報入力シート!R160)</f>
        <v/>
      </c>
      <c r="E135" s="61" t="str">
        <f>IF(基本情報入力シート!W160="","",基本情報入力シート!W160)</f>
        <v/>
      </c>
      <c r="F135" s="61" t="str">
        <f>IF(基本情報入力シート!X160="","",基本情報入力シート!X160)</f>
        <v/>
      </c>
      <c r="G135" s="62" t="str">
        <f>IF(基本情報入力シート!Y160="","",基本情報入力シート!Y160)</f>
        <v/>
      </c>
      <c r="H135" s="431"/>
      <c r="I135" s="432"/>
      <c r="J135" s="248"/>
      <c r="K135" s="240" t="str">
        <f>IF(H135="","",H135*VLOOKUP(G135,【参考】数式用!$A$4:$R$54,MATCH(P135,【参考】数式用!$M$3:$R$3,0)+12,FALSE))</f>
        <v/>
      </c>
      <c r="L135" s="241" t="str">
        <f>IF(H135="","",H135*VLOOKUP(G135,【参考】数式用!$A$4:$R$54,MATCH(Q135,【参考】数式用!$M$3:$R$3,0)+12,FALSE))</f>
        <v/>
      </c>
    </row>
    <row r="136" spans="1:12" ht="36.6" customHeight="1">
      <c r="A136" s="59">
        <f t="shared" si="6"/>
        <v>122</v>
      </c>
      <c r="B136" s="60" t="str">
        <f>IF(基本情報入力シート!C161="","",基本情報入力シート!C161)</f>
        <v/>
      </c>
      <c r="C136" s="61" t="str">
        <f>IF(基本情報入力シート!M161="","",基本情報入力シート!M161)</f>
        <v/>
      </c>
      <c r="D136" s="61" t="str">
        <f>IF(基本情報入力シート!R161="","",基本情報入力シート!R161)</f>
        <v/>
      </c>
      <c r="E136" s="61" t="str">
        <f>IF(基本情報入力シート!W161="","",基本情報入力シート!W161)</f>
        <v/>
      </c>
      <c r="F136" s="61" t="str">
        <f>IF(基本情報入力シート!X161="","",基本情報入力シート!X161)</f>
        <v/>
      </c>
      <c r="G136" s="62" t="str">
        <f>IF(基本情報入力シート!Y161="","",基本情報入力シート!Y161)</f>
        <v/>
      </c>
      <c r="H136" s="429"/>
      <c r="I136" s="430"/>
      <c r="J136" s="248"/>
      <c r="K136" s="240" t="str">
        <f>IF(H136="","",H136*VLOOKUP(G136,【参考】数式用!$A$4:$R$54,MATCH(P136,【参考】数式用!$M$3:$R$3,0)+12,FALSE))</f>
        <v/>
      </c>
      <c r="L136" s="241" t="str">
        <f>IF(H136="","",H136*VLOOKUP(G136,【参考】数式用!$A$4:$R$54,MATCH(Q136,【参考】数式用!$M$3:$R$3,0)+12,FALSE))</f>
        <v/>
      </c>
    </row>
    <row r="137" spans="1:12" ht="36.6" customHeight="1">
      <c r="A137" s="59">
        <f t="shared" si="6"/>
        <v>123</v>
      </c>
      <c r="B137" s="60" t="str">
        <f>IF(基本情報入力シート!C162="","",基本情報入力シート!C162)</f>
        <v/>
      </c>
      <c r="C137" s="61" t="str">
        <f>IF(基本情報入力シート!M162="","",基本情報入力シート!M162)</f>
        <v/>
      </c>
      <c r="D137" s="61" t="str">
        <f>IF(基本情報入力シート!R162="","",基本情報入力シート!R162)</f>
        <v/>
      </c>
      <c r="E137" s="61" t="str">
        <f>IF(基本情報入力シート!W162="","",基本情報入力シート!W162)</f>
        <v/>
      </c>
      <c r="F137" s="61" t="str">
        <f>IF(基本情報入力シート!X162="","",基本情報入力シート!X162)</f>
        <v/>
      </c>
      <c r="G137" s="62" t="str">
        <f>IF(基本情報入力シート!Y162="","",基本情報入力シート!Y162)</f>
        <v/>
      </c>
      <c r="H137" s="429"/>
      <c r="I137" s="430"/>
      <c r="J137" s="249"/>
      <c r="K137" s="240" t="str">
        <f>IF(H137="","",H137*VLOOKUP(G137,【参考】数式用!$A$4:$R$54,MATCH(P137,【参考】数式用!$M$3:$R$3,0)+12,FALSE))</f>
        <v/>
      </c>
      <c r="L137" s="241" t="str">
        <f>IF(H137="","",H137*VLOOKUP(G137,【参考】数式用!$A$4:$R$54,MATCH(Q137,【参考】数式用!$M$3:$R$3,0)+12,FALSE))</f>
        <v/>
      </c>
    </row>
    <row r="138" spans="1:12" ht="36.6" customHeight="1">
      <c r="A138" s="59">
        <f t="shared" si="6"/>
        <v>124</v>
      </c>
      <c r="B138" s="60" t="str">
        <f>IF(基本情報入力シート!C163="","",基本情報入力シート!C163)</f>
        <v/>
      </c>
      <c r="C138" s="61" t="str">
        <f>IF(基本情報入力シート!M163="","",基本情報入力シート!M163)</f>
        <v/>
      </c>
      <c r="D138" s="61" t="str">
        <f>IF(基本情報入力シート!R163="","",基本情報入力シート!R163)</f>
        <v/>
      </c>
      <c r="E138" s="61" t="str">
        <f>IF(基本情報入力シート!W163="","",基本情報入力シート!W163)</f>
        <v/>
      </c>
      <c r="F138" s="61" t="str">
        <f>IF(基本情報入力シート!X163="","",基本情報入力シート!X163)</f>
        <v/>
      </c>
      <c r="G138" s="62" t="str">
        <f>IF(基本情報入力シート!Y163="","",基本情報入力シート!Y163)</f>
        <v/>
      </c>
      <c r="H138" s="431"/>
      <c r="I138" s="432"/>
      <c r="J138" s="248"/>
      <c r="K138" s="240" t="str">
        <f>IF(H138="","",H138*VLOOKUP(G138,【参考】数式用!$A$4:$R$54,MATCH(P138,【参考】数式用!$M$3:$R$3,0)+12,FALSE))</f>
        <v/>
      </c>
      <c r="L138" s="241" t="str">
        <f>IF(H138="","",H138*VLOOKUP(G138,【参考】数式用!$A$4:$R$54,MATCH(Q138,【参考】数式用!$M$3:$R$3,0)+12,FALSE))</f>
        <v/>
      </c>
    </row>
    <row r="139" spans="1:12" ht="36.6" customHeight="1">
      <c r="A139" s="59">
        <f t="shared" si="6"/>
        <v>125</v>
      </c>
      <c r="B139" s="60" t="str">
        <f>IF(基本情報入力シート!C164="","",基本情報入力シート!C164)</f>
        <v/>
      </c>
      <c r="C139" s="61" t="str">
        <f>IF(基本情報入力シート!M164="","",基本情報入力シート!M164)</f>
        <v/>
      </c>
      <c r="D139" s="61" t="str">
        <f>IF(基本情報入力シート!R164="","",基本情報入力シート!R164)</f>
        <v/>
      </c>
      <c r="E139" s="61" t="str">
        <f>IF(基本情報入力シート!W164="","",基本情報入力シート!W164)</f>
        <v/>
      </c>
      <c r="F139" s="61" t="str">
        <f>IF(基本情報入力シート!X164="","",基本情報入力シート!X164)</f>
        <v/>
      </c>
      <c r="G139" s="62" t="str">
        <f>IF(基本情報入力シート!Y164="","",基本情報入力シート!Y164)</f>
        <v/>
      </c>
      <c r="H139" s="429"/>
      <c r="I139" s="430"/>
      <c r="J139" s="248"/>
      <c r="K139" s="240" t="str">
        <f>IF(H139="","",H139*VLOOKUP(G139,【参考】数式用!$A$4:$R$54,MATCH(P139,【参考】数式用!$M$3:$R$3,0)+12,FALSE))</f>
        <v/>
      </c>
      <c r="L139" s="241" t="str">
        <f>IF(H139="","",H139*VLOOKUP(G139,【参考】数式用!$A$4:$R$54,MATCH(Q139,【参考】数式用!$M$3:$R$3,0)+12,FALSE))</f>
        <v/>
      </c>
    </row>
    <row r="140" spans="1:12" ht="36.6" customHeight="1">
      <c r="A140" s="59">
        <f t="shared" si="6"/>
        <v>126</v>
      </c>
      <c r="B140" s="60" t="str">
        <f>IF(基本情報入力シート!C165="","",基本情報入力シート!C165)</f>
        <v/>
      </c>
      <c r="C140" s="61" t="str">
        <f>IF(基本情報入力シート!M165="","",基本情報入力シート!M165)</f>
        <v/>
      </c>
      <c r="D140" s="61" t="str">
        <f>IF(基本情報入力シート!R165="","",基本情報入力シート!R165)</f>
        <v/>
      </c>
      <c r="E140" s="61" t="str">
        <f>IF(基本情報入力シート!W165="","",基本情報入力シート!W165)</f>
        <v/>
      </c>
      <c r="F140" s="61" t="str">
        <f>IF(基本情報入力シート!X165="","",基本情報入力シート!X165)</f>
        <v/>
      </c>
      <c r="G140" s="62" t="str">
        <f>IF(基本情報入力シート!Y165="","",基本情報入力シート!Y165)</f>
        <v/>
      </c>
      <c r="H140" s="429"/>
      <c r="I140" s="430"/>
      <c r="J140" s="248"/>
      <c r="K140" s="240" t="str">
        <f>IF(H140="","",H140*VLOOKUP(G140,【参考】数式用!$A$4:$R$54,MATCH(P140,【参考】数式用!$M$3:$R$3,0)+12,FALSE))</f>
        <v/>
      </c>
      <c r="L140" s="241" t="str">
        <f>IF(H140="","",H140*VLOOKUP(G140,【参考】数式用!$A$4:$R$54,MATCH(Q140,【参考】数式用!$M$3:$R$3,0)+12,FALSE))</f>
        <v/>
      </c>
    </row>
    <row r="141" spans="1:12" ht="36.6" customHeight="1">
      <c r="A141" s="59">
        <f t="shared" si="6"/>
        <v>127</v>
      </c>
      <c r="B141" s="60" t="str">
        <f>IF(基本情報入力シート!C166="","",基本情報入力シート!C166)</f>
        <v/>
      </c>
      <c r="C141" s="61" t="str">
        <f>IF(基本情報入力シート!M166="","",基本情報入力シート!M166)</f>
        <v/>
      </c>
      <c r="D141" s="61" t="str">
        <f>IF(基本情報入力シート!R166="","",基本情報入力シート!R166)</f>
        <v/>
      </c>
      <c r="E141" s="61" t="str">
        <f>IF(基本情報入力シート!W166="","",基本情報入力シート!W166)</f>
        <v/>
      </c>
      <c r="F141" s="61" t="str">
        <f>IF(基本情報入力シート!X166="","",基本情報入力シート!X166)</f>
        <v/>
      </c>
      <c r="G141" s="62" t="str">
        <f>IF(基本情報入力シート!Y166="","",基本情報入力シート!Y166)</f>
        <v/>
      </c>
      <c r="H141" s="431"/>
      <c r="I141" s="432"/>
      <c r="J141" s="248"/>
      <c r="K141" s="240" t="str">
        <f>IF(H141="","",H141*VLOOKUP(G141,【参考】数式用!$A$4:$R$54,MATCH(P141,【参考】数式用!$M$3:$R$3,0)+12,FALSE))</f>
        <v/>
      </c>
      <c r="L141" s="241" t="str">
        <f>IF(H141="","",H141*VLOOKUP(G141,【参考】数式用!$A$4:$R$54,MATCH(Q141,【参考】数式用!$M$3:$R$3,0)+12,FALSE))</f>
        <v/>
      </c>
    </row>
    <row r="142" spans="1:12" ht="36.6" customHeight="1">
      <c r="A142" s="59">
        <f t="shared" si="6"/>
        <v>128</v>
      </c>
      <c r="B142" s="60" t="str">
        <f>IF(基本情報入力シート!C167="","",基本情報入力シート!C167)</f>
        <v/>
      </c>
      <c r="C142" s="61" t="str">
        <f>IF(基本情報入力シート!M167="","",基本情報入力シート!M167)</f>
        <v/>
      </c>
      <c r="D142" s="61" t="str">
        <f>IF(基本情報入力シート!R167="","",基本情報入力シート!R167)</f>
        <v/>
      </c>
      <c r="E142" s="61" t="str">
        <f>IF(基本情報入力シート!W167="","",基本情報入力シート!W167)</f>
        <v/>
      </c>
      <c r="F142" s="61" t="str">
        <f>IF(基本情報入力シート!X167="","",基本情報入力シート!X167)</f>
        <v/>
      </c>
      <c r="G142" s="62" t="str">
        <f>IF(基本情報入力シート!Y167="","",基本情報入力シート!Y167)</f>
        <v/>
      </c>
      <c r="H142" s="429"/>
      <c r="I142" s="430"/>
      <c r="J142" s="248"/>
      <c r="K142" s="240" t="str">
        <f>IF(H142="","",H142*VLOOKUP(G142,【参考】数式用!$A$4:$R$54,MATCH(P142,【参考】数式用!$M$3:$R$3,0)+12,FALSE))</f>
        <v/>
      </c>
      <c r="L142" s="241" t="str">
        <f>IF(H142="","",H142*VLOOKUP(G142,【参考】数式用!$A$4:$R$54,MATCH(Q142,【参考】数式用!$M$3:$R$3,0)+12,FALSE))</f>
        <v/>
      </c>
    </row>
    <row r="143" spans="1:12" ht="36.6" customHeight="1">
      <c r="A143" s="59">
        <f t="shared" si="6"/>
        <v>129</v>
      </c>
      <c r="B143" s="60" t="str">
        <f>IF(基本情報入力シート!C168="","",基本情報入力シート!C168)</f>
        <v/>
      </c>
      <c r="C143" s="61" t="str">
        <f>IF(基本情報入力シート!M168="","",基本情報入力シート!M168)</f>
        <v/>
      </c>
      <c r="D143" s="61" t="str">
        <f>IF(基本情報入力シート!R168="","",基本情報入力シート!R168)</f>
        <v/>
      </c>
      <c r="E143" s="61" t="str">
        <f>IF(基本情報入力シート!W168="","",基本情報入力シート!W168)</f>
        <v/>
      </c>
      <c r="F143" s="61" t="str">
        <f>IF(基本情報入力シート!X168="","",基本情報入力シート!X168)</f>
        <v/>
      </c>
      <c r="G143" s="62" t="str">
        <f>IF(基本情報入力シート!Y168="","",基本情報入力シート!Y168)</f>
        <v/>
      </c>
      <c r="H143" s="429"/>
      <c r="I143" s="430"/>
      <c r="J143" s="249"/>
      <c r="K143" s="240" t="str">
        <f>IF(H143="","",H143*VLOOKUP(G143,【参考】数式用!$A$4:$R$54,MATCH(P143,【参考】数式用!$M$3:$R$3,0)+12,FALSE))</f>
        <v/>
      </c>
      <c r="L143" s="241" t="str">
        <f>IF(H143="","",H143*VLOOKUP(G143,【参考】数式用!$A$4:$R$54,MATCH(Q143,【参考】数式用!$M$3:$R$3,0)+12,FALSE))</f>
        <v/>
      </c>
    </row>
    <row r="144" spans="1:12" ht="36.6" customHeight="1">
      <c r="A144" s="59">
        <f t="shared" si="6"/>
        <v>130</v>
      </c>
      <c r="B144" s="60" t="str">
        <f>IF(基本情報入力シート!C169="","",基本情報入力シート!C169)</f>
        <v/>
      </c>
      <c r="C144" s="61" t="str">
        <f>IF(基本情報入力シート!M169="","",基本情報入力シート!M169)</f>
        <v/>
      </c>
      <c r="D144" s="61" t="str">
        <f>IF(基本情報入力シート!R169="","",基本情報入力シート!R169)</f>
        <v/>
      </c>
      <c r="E144" s="61" t="str">
        <f>IF(基本情報入力シート!W169="","",基本情報入力シート!W169)</f>
        <v/>
      </c>
      <c r="F144" s="61" t="str">
        <f>IF(基本情報入力シート!X169="","",基本情報入力シート!X169)</f>
        <v/>
      </c>
      <c r="G144" s="62" t="str">
        <f>IF(基本情報入力シート!Y169="","",基本情報入力シート!Y169)</f>
        <v/>
      </c>
      <c r="H144" s="431"/>
      <c r="I144" s="432"/>
      <c r="J144" s="248"/>
      <c r="K144" s="240" t="str">
        <f>IF(H144="","",H144*VLOOKUP(G144,【参考】数式用!$A$4:$R$54,MATCH(P144,【参考】数式用!$M$3:$R$3,0)+12,FALSE))</f>
        <v/>
      </c>
      <c r="L144" s="241" t="str">
        <f>IF(H144="","",H144*VLOOKUP(G144,【参考】数式用!$A$4:$R$54,MATCH(Q144,【参考】数式用!$M$3:$R$3,0)+12,FALSE))</f>
        <v/>
      </c>
    </row>
    <row r="145" spans="1:12" ht="36.6" customHeight="1">
      <c r="A145" s="59">
        <f t="shared" si="6"/>
        <v>131</v>
      </c>
      <c r="B145" s="60" t="str">
        <f>IF(基本情報入力シート!C170="","",基本情報入力シート!C170)</f>
        <v/>
      </c>
      <c r="C145" s="61" t="str">
        <f>IF(基本情報入力シート!M170="","",基本情報入力シート!M170)</f>
        <v/>
      </c>
      <c r="D145" s="61" t="str">
        <f>IF(基本情報入力シート!R170="","",基本情報入力シート!R170)</f>
        <v/>
      </c>
      <c r="E145" s="61" t="str">
        <f>IF(基本情報入力シート!W170="","",基本情報入力シート!W170)</f>
        <v/>
      </c>
      <c r="F145" s="61" t="str">
        <f>IF(基本情報入力シート!X170="","",基本情報入力シート!X170)</f>
        <v/>
      </c>
      <c r="G145" s="62" t="str">
        <f>IF(基本情報入力シート!Y170="","",基本情報入力シート!Y170)</f>
        <v/>
      </c>
      <c r="H145" s="429"/>
      <c r="I145" s="430"/>
      <c r="J145" s="248"/>
      <c r="K145" s="240" t="str">
        <f>IF(H145="","",H145*VLOOKUP(G145,【参考】数式用!$A$4:$R$54,MATCH(P145,【参考】数式用!$M$3:$R$3,0)+12,FALSE))</f>
        <v/>
      </c>
      <c r="L145" s="241" t="str">
        <f>IF(H145="","",H145*VLOOKUP(G145,【参考】数式用!$A$4:$R$54,MATCH(Q145,【参考】数式用!$M$3:$R$3,0)+12,FALSE))</f>
        <v/>
      </c>
    </row>
    <row r="146" spans="1:12" ht="36.6" customHeight="1">
      <c r="A146" s="59">
        <f t="shared" si="6"/>
        <v>132</v>
      </c>
      <c r="B146" s="60" t="str">
        <f>IF(基本情報入力シート!C171="","",基本情報入力シート!C171)</f>
        <v/>
      </c>
      <c r="C146" s="61" t="str">
        <f>IF(基本情報入力シート!M171="","",基本情報入力シート!M171)</f>
        <v/>
      </c>
      <c r="D146" s="61" t="str">
        <f>IF(基本情報入力シート!R171="","",基本情報入力シート!R171)</f>
        <v/>
      </c>
      <c r="E146" s="61" t="str">
        <f>IF(基本情報入力シート!W171="","",基本情報入力シート!W171)</f>
        <v/>
      </c>
      <c r="F146" s="61" t="str">
        <f>IF(基本情報入力シート!X171="","",基本情報入力シート!X171)</f>
        <v/>
      </c>
      <c r="G146" s="62" t="str">
        <f>IF(基本情報入力シート!Y171="","",基本情報入力シート!Y171)</f>
        <v/>
      </c>
      <c r="H146" s="429"/>
      <c r="I146" s="430"/>
      <c r="J146" s="248"/>
      <c r="K146" s="240" t="str">
        <f>IF(H146="","",H146*VLOOKUP(G146,【参考】数式用!$A$4:$R$54,MATCH(P146,【参考】数式用!$M$3:$R$3,0)+12,FALSE))</f>
        <v/>
      </c>
      <c r="L146" s="241" t="str">
        <f>IF(H146="","",H146*VLOOKUP(G146,【参考】数式用!$A$4:$R$54,MATCH(Q146,【参考】数式用!$M$3:$R$3,0)+12,FALSE))</f>
        <v/>
      </c>
    </row>
    <row r="147" spans="1:12" ht="36.6" customHeight="1">
      <c r="A147" s="59">
        <f t="shared" si="6"/>
        <v>133</v>
      </c>
      <c r="B147" s="60" t="str">
        <f>IF(基本情報入力シート!C172="","",基本情報入力シート!C172)</f>
        <v/>
      </c>
      <c r="C147" s="61" t="str">
        <f>IF(基本情報入力シート!M172="","",基本情報入力シート!M172)</f>
        <v/>
      </c>
      <c r="D147" s="61" t="str">
        <f>IF(基本情報入力シート!R172="","",基本情報入力シート!R172)</f>
        <v/>
      </c>
      <c r="E147" s="61" t="str">
        <f>IF(基本情報入力シート!W172="","",基本情報入力シート!W172)</f>
        <v/>
      </c>
      <c r="F147" s="61" t="str">
        <f>IF(基本情報入力シート!X172="","",基本情報入力シート!X172)</f>
        <v/>
      </c>
      <c r="G147" s="62" t="str">
        <f>IF(基本情報入力シート!Y172="","",基本情報入力シート!Y172)</f>
        <v/>
      </c>
      <c r="H147" s="431"/>
      <c r="I147" s="432"/>
      <c r="J147" s="248"/>
      <c r="K147" s="240" t="str">
        <f>IF(H147="","",H147*VLOOKUP(G147,【参考】数式用!$A$4:$R$54,MATCH(P147,【参考】数式用!$M$3:$R$3,0)+12,FALSE))</f>
        <v/>
      </c>
      <c r="L147" s="241" t="str">
        <f>IF(H147="","",H147*VLOOKUP(G147,【参考】数式用!$A$4:$R$54,MATCH(Q147,【参考】数式用!$M$3:$R$3,0)+12,FALSE))</f>
        <v/>
      </c>
    </row>
    <row r="148" spans="1:12" ht="36.6" customHeight="1">
      <c r="A148" s="59">
        <f t="shared" si="6"/>
        <v>134</v>
      </c>
      <c r="B148" s="60" t="str">
        <f>IF(基本情報入力シート!C173="","",基本情報入力シート!C173)</f>
        <v/>
      </c>
      <c r="C148" s="61" t="str">
        <f>IF(基本情報入力シート!M173="","",基本情報入力シート!M173)</f>
        <v/>
      </c>
      <c r="D148" s="61" t="str">
        <f>IF(基本情報入力シート!R173="","",基本情報入力シート!R173)</f>
        <v/>
      </c>
      <c r="E148" s="61" t="str">
        <f>IF(基本情報入力シート!W173="","",基本情報入力シート!W173)</f>
        <v/>
      </c>
      <c r="F148" s="61" t="str">
        <f>IF(基本情報入力シート!X173="","",基本情報入力シート!X173)</f>
        <v/>
      </c>
      <c r="G148" s="62" t="str">
        <f>IF(基本情報入力シート!Y173="","",基本情報入力シート!Y173)</f>
        <v/>
      </c>
      <c r="H148" s="429"/>
      <c r="I148" s="430"/>
      <c r="J148" s="248"/>
      <c r="K148" s="240" t="str">
        <f>IF(H148="","",H148*VLOOKUP(G148,【参考】数式用!$A$4:$R$54,MATCH(P148,【参考】数式用!$M$3:$R$3,0)+12,FALSE))</f>
        <v/>
      </c>
      <c r="L148" s="241" t="str">
        <f>IF(H148="","",H148*VLOOKUP(G148,【参考】数式用!$A$4:$R$54,MATCH(Q148,【参考】数式用!$M$3:$R$3,0)+12,FALSE))</f>
        <v/>
      </c>
    </row>
    <row r="149" spans="1:12" ht="36.6" customHeight="1">
      <c r="A149" s="59">
        <f t="shared" si="6"/>
        <v>135</v>
      </c>
      <c r="B149" s="60" t="str">
        <f>IF(基本情報入力シート!C174="","",基本情報入力シート!C174)</f>
        <v/>
      </c>
      <c r="C149" s="61" t="str">
        <f>IF(基本情報入力シート!M174="","",基本情報入力シート!M174)</f>
        <v/>
      </c>
      <c r="D149" s="61" t="str">
        <f>IF(基本情報入力シート!R174="","",基本情報入力シート!R174)</f>
        <v/>
      </c>
      <c r="E149" s="61" t="str">
        <f>IF(基本情報入力シート!W174="","",基本情報入力シート!W174)</f>
        <v/>
      </c>
      <c r="F149" s="61" t="str">
        <f>IF(基本情報入力シート!X174="","",基本情報入力シート!X174)</f>
        <v/>
      </c>
      <c r="G149" s="62" t="str">
        <f>IF(基本情報入力シート!Y174="","",基本情報入力シート!Y174)</f>
        <v/>
      </c>
      <c r="H149" s="429"/>
      <c r="I149" s="430"/>
      <c r="J149" s="249"/>
      <c r="K149" s="240" t="str">
        <f>IF(H149="","",H149*VLOOKUP(G149,【参考】数式用!$A$4:$R$54,MATCH(P149,【参考】数式用!$M$3:$R$3,0)+12,FALSE))</f>
        <v/>
      </c>
      <c r="L149" s="241" t="str">
        <f>IF(H149="","",H149*VLOOKUP(G149,【参考】数式用!$A$4:$R$54,MATCH(Q149,【参考】数式用!$M$3:$R$3,0)+12,FALSE))</f>
        <v/>
      </c>
    </row>
    <row r="150" spans="1:12" ht="36.6" customHeight="1">
      <c r="A150" s="59">
        <f t="shared" si="6"/>
        <v>136</v>
      </c>
      <c r="B150" s="60" t="str">
        <f>IF(基本情報入力シート!C175="","",基本情報入力シート!C175)</f>
        <v/>
      </c>
      <c r="C150" s="61" t="str">
        <f>IF(基本情報入力シート!M175="","",基本情報入力シート!M175)</f>
        <v/>
      </c>
      <c r="D150" s="61" t="str">
        <f>IF(基本情報入力シート!R175="","",基本情報入力シート!R175)</f>
        <v/>
      </c>
      <c r="E150" s="61" t="str">
        <f>IF(基本情報入力シート!W175="","",基本情報入力シート!W175)</f>
        <v/>
      </c>
      <c r="F150" s="61" t="str">
        <f>IF(基本情報入力シート!X175="","",基本情報入力シート!X175)</f>
        <v/>
      </c>
      <c r="G150" s="62" t="str">
        <f>IF(基本情報入力シート!Y175="","",基本情報入力シート!Y175)</f>
        <v/>
      </c>
      <c r="H150" s="431"/>
      <c r="I150" s="432"/>
      <c r="J150" s="248"/>
      <c r="K150" s="240" t="str">
        <f>IF(H150="","",H150*VLOOKUP(G150,【参考】数式用!$A$4:$R$54,MATCH(P150,【参考】数式用!$M$3:$R$3,0)+12,FALSE))</f>
        <v/>
      </c>
      <c r="L150" s="241" t="str">
        <f>IF(H150="","",H150*VLOOKUP(G150,【参考】数式用!$A$4:$R$54,MATCH(Q150,【参考】数式用!$M$3:$R$3,0)+12,FALSE))</f>
        <v/>
      </c>
    </row>
    <row r="151" spans="1:12" ht="36.6" customHeight="1">
      <c r="A151" s="59">
        <f t="shared" si="6"/>
        <v>137</v>
      </c>
      <c r="B151" s="60" t="str">
        <f>IF(基本情報入力シート!C176="","",基本情報入力シート!C176)</f>
        <v/>
      </c>
      <c r="C151" s="61" t="str">
        <f>IF(基本情報入力シート!M176="","",基本情報入力シート!M176)</f>
        <v/>
      </c>
      <c r="D151" s="61" t="str">
        <f>IF(基本情報入力シート!R176="","",基本情報入力シート!R176)</f>
        <v/>
      </c>
      <c r="E151" s="61" t="str">
        <f>IF(基本情報入力シート!W176="","",基本情報入力シート!W176)</f>
        <v/>
      </c>
      <c r="F151" s="61" t="str">
        <f>IF(基本情報入力シート!X176="","",基本情報入力シート!X176)</f>
        <v/>
      </c>
      <c r="G151" s="62" t="str">
        <f>IF(基本情報入力シート!Y176="","",基本情報入力シート!Y176)</f>
        <v/>
      </c>
      <c r="H151" s="429"/>
      <c r="I151" s="430"/>
      <c r="J151" s="248"/>
      <c r="K151" s="240" t="str">
        <f>IF(H151="","",H151*VLOOKUP(G151,【参考】数式用!$A$4:$R$54,MATCH(P151,【参考】数式用!$M$3:$R$3,0)+12,FALSE))</f>
        <v/>
      </c>
      <c r="L151" s="241" t="str">
        <f>IF(H151="","",H151*VLOOKUP(G151,【参考】数式用!$A$4:$R$54,MATCH(Q151,【参考】数式用!$M$3:$R$3,0)+12,FALSE))</f>
        <v/>
      </c>
    </row>
    <row r="152" spans="1:12" ht="36.6" customHeight="1">
      <c r="A152" s="59">
        <f t="shared" si="6"/>
        <v>138</v>
      </c>
      <c r="B152" s="60" t="str">
        <f>IF(基本情報入力シート!C177="","",基本情報入力シート!C177)</f>
        <v/>
      </c>
      <c r="C152" s="61" t="str">
        <f>IF(基本情報入力シート!M177="","",基本情報入力シート!M177)</f>
        <v/>
      </c>
      <c r="D152" s="61" t="str">
        <f>IF(基本情報入力シート!R177="","",基本情報入力シート!R177)</f>
        <v/>
      </c>
      <c r="E152" s="61" t="str">
        <f>IF(基本情報入力シート!W177="","",基本情報入力シート!W177)</f>
        <v/>
      </c>
      <c r="F152" s="61" t="str">
        <f>IF(基本情報入力シート!X177="","",基本情報入力シート!X177)</f>
        <v/>
      </c>
      <c r="G152" s="62" t="str">
        <f>IF(基本情報入力シート!Y177="","",基本情報入力シート!Y177)</f>
        <v/>
      </c>
      <c r="H152" s="429"/>
      <c r="I152" s="430"/>
      <c r="J152" s="248"/>
      <c r="K152" s="240" t="str">
        <f>IF(H152="","",H152*VLOOKUP(G152,【参考】数式用!$A$4:$R$54,MATCH(P152,【参考】数式用!$M$3:$R$3,0)+12,FALSE))</f>
        <v/>
      </c>
      <c r="L152" s="241" t="str">
        <f>IF(H152="","",H152*VLOOKUP(G152,【参考】数式用!$A$4:$R$54,MATCH(Q152,【参考】数式用!$M$3:$R$3,0)+12,FALSE))</f>
        <v/>
      </c>
    </row>
    <row r="153" spans="1:12" ht="36.6" customHeight="1">
      <c r="A153" s="59">
        <f t="shared" si="6"/>
        <v>139</v>
      </c>
      <c r="B153" s="60" t="str">
        <f>IF(基本情報入力シート!C178="","",基本情報入力シート!C178)</f>
        <v/>
      </c>
      <c r="C153" s="61" t="str">
        <f>IF(基本情報入力シート!M178="","",基本情報入力シート!M178)</f>
        <v/>
      </c>
      <c r="D153" s="61" t="str">
        <f>IF(基本情報入力シート!R178="","",基本情報入力シート!R178)</f>
        <v/>
      </c>
      <c r="E153" s="61" t="str">
        <f>IF(基本情報入力シート!W178="","",基本情報入力シート!W178)</f>
        <v/>
      </c>
      <c r="F153" s="61" t="str">
        <f>IF(基本情報入力シート!X178="","",基本情報入力シート!X178)</f>
        <v/>
      </c>
      <c r="G153" s="62" t="str">
        <f>IF(基本情報入力シート!Y178="","",基本情報入力シート!Y178)</f>
        <v/>
      </c>
      <c r="H153" s="431"/>
      <c r="I153" s="432"/>
      <c r="J153" s="248"/>
      <c r="K153" s="240" t="str">
        <f>IF(H153="","",H153*VLOOKUP(G153,【参考】数式用!$A$4:$R$54,MATCH(P153,【参考】数式用!$M$3:$R$3,0)+12,FALSE))</f>
        <v/>
      </c>
      <c r="L153" s="241" t="str">
        <f>IF(H153="","",H153*VLOOKUP(G153,【参考】数式用!$A$4:$R$54,MATCH(Q153,【参考】数式用!$M$3:$R$3,0)+12,FALSE))</f>
        <v/>
      </c>
    </row>
    <row r="154" spans="1:12" ht="36.6" customHeight="1">
      <c r="A154" s="59">
        <f t="shared" si="6"/>
        <v>140</v>
      </c>
      <c r="B154" s="60" t="str">
        <f>IF(基本情報入力シート!C179="","",基本情報入力シート!C179)</f>
        <v/>
      </c>
      <c r="C154" s="61" t="str">
        <f>IF(基本情報入力シート!M179="","",基本情報入力シート!M179)</f>
        <v/>
      </c>
      <c r="D154" s="61" t="str">
        <f>IF(基本情報入力シート!R179="","",基本情報入力シート!R179)</f>
        <v/>
      </c>
      <c r="E154" s="61" t="str">
        <f>IF(基本情報入力シート!W179="","",基本情報入力シート!W179)</f>
        <v/>
      </c>
      <c r="F154" s="61" t="str">
        <f>IF(基本情報入力シート!X179="","",基本情報入力シート!X179)</f>
        <v/>
      </c>
      <c r="G154" s="62" t="str">
        <f>IF(基本情報入力シート!Y179="","",基本情報入力シート!Y179)</f>
        <v/>
      </c>
      <c r="H154" s="429"/>
      <c r="I154" s="430"/>
      <c r="J154" s="248"/>
      <c r="K154" s="240" t="str">
        <f>IF(H154="","",H154*VLOOKUP(G154,【参考】数式用!$A$4:$R$54,MATCH(P154,【参考】数式用!$M$3:$R$3,0)+12,FALSE))</f>
        <v/>
      </c>
      <c r="L154" s="241" t="str">
        <f>IF(H154="","",H154*VLOOKUP(G154,【参考】数式用!$A$4:$R$54,MATCH(Q154,【参考】数式用!$M$3:$R$3,0)+12,FALSE))</f>
        <v/>
      </c>
    </row>
    <row r="155" spans="1:12" ht="36.6" customHeight="1">
      <c r="A155" s="59">
        <f t="shared" si="6"/>
        <v>141</v>
      </c>
      <c r="B155" s="60" t="str">
        <f>IF(基本情報入力シート!C180="","",基本情報入力シート!C180)</f>
        <v/>
      </c>
      <c r="C155" s="61" t="str">
        <f>IF(基本情報入力シート!M180="","",基本情報入力シート!M180)</f>
        <v/>
      </c>
      <c r="D155" s="61" t="str">
        <f>IF(基本情報入力シート!R180="","",基本情報入力シート!R180)</f>
        <v/>
      </c>
      <c r="E155" s="61" t="str">
        <f>IF(基本情報入力シート!W180="","",基本情報入力シート!W180)</f>
        <v/>
      </c>
      <c r="F155" s="61" t="str">
        <f>IF(基本情報入力シート!X180="","",基本情報入力シート!X180)</f>
        <v/>
      </c>
      <c r="G155" s="62" t="str">
        <f>IF(基本情報入力シート!Y180="","",基本情報入力シート!Y180)</f>
        <v/>
      </c>
      <c r="H155" s="429"/>
      <c r="I155" s="430"/>
      <c r="J155" s="249"/>
      <c r="K155" s="240" t="str">
        <f>IF(H155="","",H155*VLOOKUP(G155,【参考】数式用!$A$4:$R$54,MATCH(P155,【参考】数式用!$M$3:$R$3,0)+12,FALSE))</f>
        <v/>
      </c>
      <c r="L155" s="241" t="str">
        <f>IF(H155="","",H155*VLOOKUP(G155,【参考】数式用!$A$4:$R$54,MATCH(Q155,【参考】数式用!$M$3:$R$3,0)+12,FALSE))</f>
        <v/>
      </c>
    </row>
    <row r="156" spans="1:12" ht="36.6" customHeight="1">
      <c r="A156" s="59">
        <f t="shared" si="6"/>
        <v>142</v>
      </c>
      <c r="B156" s="60" t="str">
        <f>IF(基本情報入力シート!C181="","",基本情報入力シート!C181)</f>
        <v/>
      </c>
      <c r="C156" s="61" t="str">
        <f>IF(基本情報入力シート!M181="","",基本情報入力シート!M181)</f>
        <v/>
      </c>
      <c r="D156" s="61" t="str">
        <f>IF(基本情報入力シート!R181="","",基本情報入力シート!R181)</f>
        <v/>
      </c>
      <c r="E156" s="61" t="str">
        <f>IF(基本情報入力シート!W181="","",基本情報入力シート!W181)</f>
        <v/>
      </c>
      <c r="F156" s="61" t="str">
        <f>IF(基本情報入力シート!X181="","",基本情報入力シート!X181)</f>
        <v/>
      </c>
      <c r="G156" s="62" t="str">
        <f>IF(基本情報入力シート!Y181="","",基本情報入力シート!Y181)</f>
        <v/>
      </c>
      <c r="H156" s="431"/>
      <c r="I156" s="432"/>
      <c r="J156" s="248"/>
      <c r="K156" s="240" t="str">
        <f>IF(H156="","",H156*VLOOKUP(G156,【参考】数式用!$A$4:$R$54,MATCH(P156,【参考】数式用!$M$3:$R$3,0)+12,FALSE))</f>
        <v/>
      </c>
      <c r="L156" s="241" t="str">
        <f>IF(H156="","",H156*VLOOKUP(G156,【参考】数式用!$A$4:$R$54,MATCH(Q156,【参考】数式用!$M$3:$R$3,0)+12,FALSE))</f>
        <v/>
      </c>
    </row>
    <row r="157" spans="1:12" ht="36.6" customHeight="1">
      <c r="A157" s="59">
        <f t="shared" si="6"/>
        <v>143</v>
      </c>
      <c r="B157" s="60" t="str">
        <f>IF(基本情報入力シート!C182="","",基本情報入力シート!C182)</f>
        <v/>
      </c>
      <c r="C157" s="61" t="str">
        <f>IF(基本情報入力シート!M182="","",基本情報入力シート!M182)</f>
        <v/>
      </c>
      <c r="D157" s="61" t="str">
        <f>IF(基本情報入力シート!R182="","",基本情報入力シート!R182)</f>
        <v/>
      </c>
      <c r="E157" s="61" t="str">
        <f>IF(基本情報入力シート!W182="","",基本情報入力シート!W182)</f>
        <v/>
      </c>
      <c r="F157" s="61" t="str">
        <f>IF(基本情報入力シート!X182="","",基本情報入力シート!X182)</f>
        <v/>
      </c>
      <c r="G157" s="62" t="str">
        <f>IF(基本情報入力シート!Y182="","",基本情報入力シート!Y182)</f>
        <v/>
      </c>
      <c r="H157" s="429"/>
      <c r="I157" s="430"/>
      <c r="J157" s="248"/>
      <c r="K157" s="240" t="str">
        <f>IF(H157="","",H157*VLOOKUP(G157,【参考】数式用!$A$4:$R$54,MATCH(P157,【参考】数式用!$M$3:$R$3,0)+12,FALSE))</f>
        <v/>
      </c>
      <c r="L157" s="241" t="str">
        <f>IF(H157="","",H157*VLOOKUP(G157,【参考】数式用!$A$4:$R$54,MATCH(Q157,【参考】数式用!$M$3:$R$3,0)+12,FALSE))</f>
        <v/>
      </c>
    </row>
    <row r="158" spans="1:12" ht="36.6" customHeight="1">
      <c r="A158" s="59">
        <f t="shared" si="6"/>
        <v>144</v>
      </c>
      <c r="B158" s="60" t="str">
        <f>IF(基本情報入力シート!C183="","",基本情報入力シート!C183)</f>
        <v/>
      </c>
      <c r="C158" s="61" t="str">
        <f>IF(基本情報入力シート!M183="","",基本情報入力シート!M183)</f>
        <v/>
      </c>
      <c r="D158" s="61" t="str">
        <f>IF(基本情報入力シート!R183="","",基本情報入力シート!R183)</f>
        <v/>
      </c>
      <c r="E158" s="61" t="str">
        <f>IF(基本情報入力シート!W183="","",基本情報入力シート!W183)</f>
        <v/>
      </c>
      <c r="F158" s="61" t="str">
        <f>IF(基本情報入力シート!X183="","",基本情報入力シート!X183)</f>
        <v/>
      </c>
      <c r="G158" s="62" t="str">
        <f>IF(基本情報入力シート!Y183="","",基本情報入力シート!Y183)</f>
        <v/>
      </c>
      <c r="H158" s="429"/>
      <c r="I158" s="430"/>
      <c r="J158" s="248"/>
      <c r="K158" s="240" t="str">
        <f>IF(H158="","",H158*VLOOKUP(G158,【参考】数式用!$A$4:$R$54,MATCH(P158,【参考】数式用!$M$3:$R$3,0)+12,FALSE))</f>
        <v/>
      </c>
      <c r="L158" s="241" t="str">
        <f>IF(H158="","",H158*VLOOKUP(G158,【参考】数式用!$A$4:$R$54,MATCH(Q158,【参考】数式用!$M$3:$R$3,0)+12,FALSE))</f>
        <v/>
      </c>
    </row>
    <row r="159" spans="1:12" ht="36.6" customHeight="1">
      <c r="A159" s="59">
        <f t="shared" si="6"/>
        <v>145</v>
      </c>
      <c r="B159" s="60" t="str">
        <f>IF(基本情報入力シート!C184="","",基本情報入力シート!C184)</f>
        <v/>
      </c>
      <c r="C159" s="61" t="str">
        <f>IF(基本情報入力シート!M184="","",基本情報入力シート!M184)</f>
        <v/>
      </c>
      <c r="D159" s="61" t="str">
        <f>IF(基本情報入力シート!R184="","",基本情報入力シート!R184)</f>
        <v/>
      </c>
      <c r="E159" s="61" t="str">
        <f>IF(基本情報入力シート!W184="","",基本情報入力シート!W184)</f>
        <v/>
      </c>
      <c r="F159" s="61" t="str">
        <f>IF(基本情報入力シート!X184="","",基本情報入力シート!X184)</f>
        <v/>
      </c>
      <c r="G159" s="62" t="str">
        <f>IF(基本情報入力シート!Y184="","",基本情報入力シート!Y184)</f>
        <v/>
      </c>
      <c r="H159" s="431"/>
      <c r="I159" s="432"/>
      <c r="J159" s="248"/>
      <c r="K159" s="240" t="str">
        <f>IF(H159="","",H159*VLOOKUP(G159,【参考】数式用!$A$4:$R$54,MATCH(P159,【参考】数式用!$M$3:$R$3,0)+12,FALSE))</f>
        <v/>
      </c>
      <c r="L159" s="241" t="str">
        <f>IF(H159="","",H159*VLOOKUP(G159,【参考】数式用!$A$4:$R$54,MATCH(Q159,【参考】数式用!$M$3:$R$3,0)+12,FALSE))</f>
        <v/>
      </c>
    </row>
    <row r="160" spans="1:12" ht="36.6" customHeight="1">
      <c r="A160" s="59">
        <f t="shared" si="6"/>
        <v>146</v>
      </c>
      <c r="B160" s="60" t="str">
        <f>IF(基本情報入力シート!C185="","",基本情報入力シート!C185)</f>
        <v/>
      </c>
      <c r="C160" s="61" t="str">
        <f>IF(基本情報入力シート!M185="","",基本情報入力シート!M185)</f>
        <v/>
      </c>
      <c r="D160" s="61" t="str">
        <f>IF(基本情報入力シート!R185="","",基本情報入力シート!R185)</f>
        <v/>
      </c>
      <c r="E160" s="61" t="str">
        <f>IF(基本情報入力シート!W185="","",基本情報入力シート!W185)</f>
        <v/>
      </c>
      <c r="F160" s="61" t="str">
        <f>IF(基本情報入力シート!X185="","",基本情報入力シート!X185)</f>
        <v/>
      </c>
      <c r="G160" s="62" t="str">
        <f>IF(基本情報入力シート!Y185="","",基本情報入力シート!Y185)</f>
        <v/>
      </c>
      <c r="H160" s="429"/>
      <c r="I160" s="430"/>
      <c r="J160" s="248"/>
      <c r="K160" s="240" t="str">
        <f>IF(H160="","",H160*VLOOKUP(G160,【参考】数式用!$A$4:$R$54,MATCH(P160,【参考】数式用!$M$3:$R$3,0)+12,FALSE))</f>
        <v/>
      </c>
      <c r="L160" s="241" t="str">
        <f>IF(H160="","",H160*VLOOKUP(G160,【参考】数式用!$A$4:$R$54,MATCH(Q160,【参考】数式用!$M$3:$R$3,0)+12,FALSE))</f>
        <v/>
      </c>
    </row>
    <row r="161" spans="1:12" ht="36.6" customHeight="1">
      <c r="A161" s="59">
        <f t="shared" si="6"/>
        <v>147</v>
      </c>
      <c r="B161" s="60" t="str">
        <f>IF(基本情報入力シート!C186="","",基本情報入力シート!C186)</f>
        <v/>
      </c>
      <c r="C161" s="61" t="str">
        <f>IF(基本情報入力シート!M186="","",基本情報入力シート!M186)</f>
        <v/>
      </c>
      <c r="D161" s="61" t="str">
        <f>IF(基本情報入力シート!R186="","",基本情報入力シート!R186)</f>
        <v/>
      </c>
      <c r="E161" s="61" t="str">
        <f>IF(基本情報入力シート!W186="","",基本情報入力シート!W186)</f>
        <v/>
      </c>
      <c r="F161" s="61" t="str">
        <f>IF(基本情報入力シート!X186="","",基本情報入力シート!X186)</f>
        <v/>
      </c>
      <c r="G161" s="62" t="str">
        <f>IF(基本情報入力シート!Y186="","",基本情報入力シート!Y186)</f>
        <v/>
      </c>
      <c r="H161" s="429"/>
      <c r="I161" s="430"/>
      <c r="J161" s="249"/>
      <c r="K161" s="240" t="str">
        <f>IF(H161="","",H161*VLOOKUP(G161,【参考】数式用!$A$4:$R$54,MATCH(P161,【参考】数式用!$M$3:$R$3,0)+12,FALSE))</f>
        <v/>
      </c>
      <c r="L161" s="241" t="str">
        <f>IF(H161="","",H161*VLOOKUP(G161,【参考】数式用!$A$4:$R$54,MATCH(Q161,【参考】数式用!$M$3:$R$3,0)+12,FALSE))</f>
        <v/>
      </c>
    </row>
    <row r="162" spans="1:12" ht="36.6" customHeight="1">
      <c r="A162" s="59">
        <f t="shared" si="6"/>
        <v>148</v>
      </c>
      <c r="B162" s="60" t="str">
        <f>IF(基本情報入力シート!C187="","",基本情報入力シート!C187)</f>
        <v/>
      </c>
      <c r="C162" s="61" t="str">
        <f>IF(基本情報入力シート!M187="","",基本情報入力シート!M187)</f>
        <v/>
      </c>
      <c r="D162" s="61" t="str">
        <f>IF(基本情報入力シート!R187="","",基本情報入力シート!R187)</f>
        <v/>
      </c>
      <c r="E162" s="61" t="str">
        <f>IF(基本情報入力シート!W187="","",基本情報入力シート!W187)</f>
        <v/>
      </c>
      <c r="F162" s="61" t="str">
        <f>IF(基本情報入力シート!X187="","",基本情報入力シート!X187)</f>
        <v/>
      </c>
      <c r="G162" s="62" t="str">
        <f>IF(基本情報入力シート!Y187="","",基本情報入力シート!Y187)</f>
        <v/>
      </c>
      <c r="H162" s="431"/>
      <c r="I162" s="432"/>
      <c r="J162" s="248"/>
      <c r="K162" s="240" t="str">
        <f>IF(H162="","",H162*VLOOKUP(G162,【参考】数式用!$A$4:$R$54,MATCH(P162,【参考】数式用!$M$3:$R$3,0)+12,FALSE))</f>
        <v/>
      </c>
      <c r="L162" s="241" t="str">
        <f>IF(H162="","",H162*VLOOKUP(G162,【参考】数式用!$A$4:$R$54,MATCH(Q162,【参考】数式用!$M$3:$R$3,0)+12,FALSE))</f>
        <v/>
      </c>
    </row>
    <row r="163" spans="1:12" ht="36.6" customHeight="1">
      <c r="A163" s="59">
        <f t="shared" si="6"/>
        <v>149</v>
      </c>
      <c r="B163" s="60" t="str">
        <f>IF(基本情報入力シート!C188="","",基本情報入力シート!C188)</f>
        <v/>
      </c>
      <c r="C163" s="61" t="str">
        <f>IF(基本情報入力シート!M188="","",基本情報入力シート!M188)</f>
        <v/>
      </c>
      <c r="D163" s="61" t="str">
        <f>IF(基本情報入力シート!R188="","",基本情報入力シート!R188)</f>
        <v/>
      </c>
      <c r="E163" s="61" t="str">
        <f>IF(基本情報入力シート!W188="","",基本情報入力シート!W188)</f>
        <v/>
      </c>
      <c r="F163" s="61" t="str">
        <f>IF(基本情報入力シート!X188="","",基本情報入力シート!X188)</f>
        <v/>
      </c>
      <c r="G163" s="62" t="str">
        <f>IF(基本情報入力シート!Y188="","",基本情報入力シート!Y188)</f>
        <v/>
      </c>
      <c r="H163" s="429"/>
      <c r="I163" s="430"/>
      <c r="J163" s="248"/>
      <c r="K163" s="240" t="str">
        <f>IF(H163="","",H163*VLOOKUP(G163,【参考】数式用!$A$4:$R$54,MATCH(P163,【参考】数式用!$M$3:$R$3,0)+12,FALSE))</f>
        <v/>
      </c>
      <c r="L163" s="241" t="str">
        <f>IF(H163="","",H163*VLOOKUP(G163,【参考】数式用!$A$4:$R$54,MATCH(Q163,【参考】数式用!$M$3:$R$3,0)+12,FALSE))</f>
        <v/>
      </c>
    </row>
    <row r="164" spans="1:12" ht="36.6" customHeight="1">
      <c r="A164" s="59">
        <f t="shared" si="6"/>
        <v>150</v>
      </c>
      <c r="B164" s="60" t="str">
        <f>IF(基本情報入力シート!C189="","",基本情報入力シート!C189)</f>
        <v/>
      </c>
      <c r="C164" s="61" t="str">
        <f>IF(基本情報入力シート!M189="","",基本情報入力シート!M189)</f>
        <v/>
      </c>
      <c r="D164" s="61" t="str">
        <f>IF(基本情報入力シート!R189="","",基本情報入力シート!R189)</f>
        <v/>
      </c>
      <c r="E164" s="61" t="str">
        <f>IF(基本情報入力シート!W189="","",基本情報入力シート!W189)</f>
        <v/>
      </c>
      <c r="F164" s="61" t="str">
        <f>IF(基本情報入力シート!X189="","",基本情報入力シート!X189)</f>
        <v/>
      </c>
      <c r="G164" s="62" t="str">
        <f>IF(基本情報入力シート!Y189="","",基本情報入力シート!Y189)</f>
        <v/>
      </c>
      <c r="H164" s="429"/>
      <c r="I164" s="430"/>
      <c r="J164" s="248"/>
      <c r="K164" s="240" t="str">
        <f>IF(H164="","",H164*VLOOKUP(G164,【参考】数式用!$A$4:$R$54,MATCH(P164,【参考】数式用!$M$3:$R$3,0)+12,FALSE))</f>
        <v/>
      </c>
      <c r="L164" s="241" t="str">
        <f>IF(H164="","",H164*VLOOKUP(G164,【参考】数式用!$A$4:$R$54,MATCH(Q164,【参考】数式用!$M$3:$R$3,0)+12,FALSE))</f>
        <v/>
      </c>
    </row>
    <row r="165" spans="1:12" ht="36.6" customHeight="1">
      <c r="A165" s="59">
        <f t="shared" si="6"/>
        <v>151</v>
      </c>
      <c r="B165" s="60" t="str">
        <f>IF(基本情報入力シート!C190="","",基本情報入力シート!C190)</f>
        <v/>
      </c>
      <c r="C165" s="61" t="str">
        <f>IF(基本情報入力シート!M190="","",基本情報入力シート!M190)</f>
        <v/>
      </c>
      <c r="D165" s="61" t="str">
        <f>IF(基本情報入力シート!R190="","",基本情報入力シート!R190)</f>
        <v/>
      </c>
      <c r="E165" s="61" t="str">
        <f>IF(基本情報入力シート!W190="","",基本情報入力シート!W190)</f>
        <v/>
      </c>
      <c r="F165" s="61" t="str">
        <f>IF(基本情報入力シート!X190="","",基本情報入力シート!X190)</f>
        <v/>
      </c>
      <c r="G165" s="62" t="str">
        <f>IF(基本情報入力シート!Y190="","",基本情報入力シート!Y190)</f>
        <v/>
      </c>
      <c r="H165" s="431"/>
      <c r="I165" s="432"/>
      <c r="J165" s="248"/>
      <c r="K165" s="240" t="str">
        <f>IF(H165="","",H165*VLOOKUP(G165,【参考】数式用!$A$4:$R$54,MATCH(P165,【参考】数式用!$M$3:$R$3,0)+12,FALSE))</f>
        <v/>
      </c>
      <c r="L165" s="241" t="str">
        <f>IF(H165="","",H165*VLOOKUP(G165,【参考】数式用!$A$4:$R$54,MATCH(Q165,【参考】数式用!$M$3:$R$3,0)+12,FALSE))</f>
        <v/>
      </c>
    </row>
    <row r="166" spans="1:12" ht="36.6" customHeight="1">
      <c r="A166" s="59">
        <f t="shared" si="6"/>
        <v>152</v>
      </c>
      <c r="B166" s="60" t="str">
        <f>IF(基本情報入力シート!C191="","",基本情報入力シート!C191)</f>
        <v/>
      </c>
      <c r="C166" s="61" t="str">
        <f>IF(基本情報入力シート!M191="","",基本情報入力シート!M191)</f>
        <v/>
      </c>
      <c r="D166" s="61" t="str">
        <f>IF(基本情報入力シート!R191="","",基本情報入力シート!R191)</f>
        <v/>
      </c>
      <c r="E166" s="61" t="str">
        <f>IF(基本情報入力シート!W191="","",基本情報入力シート!W191)</f>
        <v/>
      </c>
      <c r="F166" s="61" t="str">
        <f>IF(基本情報入力シート!X191="","",基本情報入力シート!X191)</f>
        <v/>
      </c>
      <c r="G166" s="62" t="str">
        <f>IF(基本情報入力シート!Y191="","",基本情報入力シート!Y191)</f>
        <v/>
      </c>
      <c r="H166" s="429"/>
      <c r="I166" s="430"/>
      <c r="J166" s="248"/>
      <c r="K166" s="240" t="str">
        <f>IF(H166="","",H166*VLOOKUP(G166,【参考】数式用!$A$4:$R$54,MATCH(P166,【参考】数式用!$M$3:$R$3,0)+12,FALSE))</f>
        <v/>
      </c>
      <c r="L166" s="241" t="str">
        <f>IF(H166="","",H166*VLOOKUP(G166,【参考】数式用!$A$4:$R$54,MATCH(Q166,【参考】数式用!$M$3:$R$3,0)+12,FALSE))</f>
        <v/>
      </c>
    </row>
    <row r="167" spans="1:12" ht="36.6" customHeight="1">
      <c r="A167" s="59">
        <f t="shared" si="6"/>
        <v>153</v>
      </c>
      <c r="B167" s="60" t="str">
        <f>IF(基本情報入力シート!C192="","",基本情報入力シート!C192)</f>
        <v/>
      </c>
      <c r="C167" s="61" t="str">
        <f>IF(基本情報入力シート!M192="","",基本情報入力シート!M192)</f>
        <v/>
      </c>
      <c r="D167" s="61" t="str">
        <f>IF(基本情報入力シート!R192="","",基本情報入力シート!R192)</f>
        <v/>
      </c>
      <c r="E167" s="61" t="str">
        <f>IF(基本情報入力シート!W192="","",基本情報入力シート!W192)</f>
        <v/>
      </c>
      <c r="F167" s="61" t="str">
        <f>IF(基本情報入力シート!X192="","",基本情報入力シート!X192)</f>
        <v/>
      </c>
      <c r="G167" s="62" t="str">
        <f>IF(基本情報入力シート!Y192="","",基本情報入力シート!Y192)</f>
        <v/>
      </c>
      <c r="H167" s="429"/>
      <c r="I167" s="430"/>
      <c r="J167" s="248"/>
      <c r="K167" s="240" t="str">
        <f>IF(H167="","",H167*VLOOKUP(G167,【参考】数式用!$A$4:$R$54,MATCH(P167,【参考】数式用!$M$3:$R$3,0)+12,FALSE))</f>
        <v/>
      </c>
      <c r="L167" s="241" t="str">
        <f>IF(H167="","",H167*VLOOKUP(G167,【参考】数式用!$A$4:$R$54,MATCH(Q167,【参考】数式用!$M$3:$R$3,0)+12,FALSE))</f>
        <v/>
      </c>
    </row>
    <row r="168" spans="1:12" ht="36.6" customHeight="1">
      <c r="A168" s="59">
        <f t="shared" si="6"/>
        <v>154</v>
      </c>
      <c r="B168" s="60" t="str">
        <f>IF(基本情報入力シート!C193="","",基本情報入力シート!C193)</f>
        <v/>
      </c>
      <c r="C168" s="61" t="str">
        <f>IF(基本情報入力シート!M193="","",基本情報入力シート!M193)</f>
        <v/>
      </c>
      <c r="D168" s="61" t="str">
        <f>IF(基本情報入力シート!R193="","",基本情報入力シート!R193)</f>
        <v/>
      </c>
      <c r="E168" s="61" t="str">
        <f>IF(基本情報入力シート!W193="","",基本情報入力シート!W193)</f>
        <v/>
      </c>
      <c r="F168" s="61" t="str">
        <f>IF(基本情報入力シート!X193="","",基本情報入力シート!X193)</f>
        <v/>
      </c>
      <c r="G168" s="62" t="str">
        <f>IF(基本情報入力シート!Y193="","",基本情報入力シート!Y193)</f>
        <v/>
      </c>
      <c r="H168" s="431"/>
      <c r="I168" s="432"/>
      <c r="J168" s="248"/>
      <c r="K168" s="240" t="str">
        <f>IF(H168="","",H168*VLOOKUP(G168,【参考】数式用!$A$4:$R$54,MATCH(P168,【参考】数式用!$M$3:$R$3,0)+12,FALSE))</f>
        <v/>
      </c>
      <c r="L168" s="241" t="str">
        <f>IF(H168="","",H168*VLOOKUP(G168,【参考】数式用!$A$4:$R$54,MATCH(Q168,【参考】数式用!$M$3:$R$3,0)+12,FALSE))</f>
        <v/>
      </c>
    </row>
    <row r="169" spans="1:12" ht="36.6" customHeight="1">
      <c r="A169" s="59">
        <f t="shared" si="6"/>
        <v>155</v>
      </c>
      <c r="B169" s="60" t="str">
        <f>IF(基本情報入力シート!C194="","",基本情報入力シート!C194)</f>
        <v/>
      </c>
      <c r="C169" s="61" t="str">
        <f>IF(基本情報入力シート!M194="","",基本情報入力シート!M194)</f>
        <v/>
      </c>
      <c r="D169" s="61" t="str">
        <f>IF(基本情報入力シート!R194="","",基本情報入力シート!R194)</f>
        <v/>
      </c>
      <c r="E169" s="61" t="str">
        <f>IF(基本情報入力シート!W194="","",基本情報入力シート!W194)</f>
        <v/>
      </c>
      <c r="F169" s="61" t="str">
        <f>IF(基本情報入力シート!X194="","",基本情報入力シート!X194)</f>
        <v/>
      </c>
      <c r="G169" s="62" t="str">
        <f>IF(基本情報入力シート!Y194="","",基本情報入力シート!Y194)</f>
        <v/>
      </c>
      <c r="H169" s="429"/>
      <c r="I169" s="430"/>
      <c r="J169" s="248"/>
      <c r="K169" s="240" t="str">
        <f>IF(H169="","",H169*VLOOKUP(G169,【参考】数式用!$A$4:$R$54,MATCH(P169,【参考】数式用!$M$3:$R$3,0)+12,FALSE))</f>
        <v/>
      </c>
      <c r="L169" s="241" t="str">
        <f>IF(H169="","",H169*VLOOKUP(G169,【参考】数式用!$A$4:$R$54,MATCH(Q169,【参考】数式用!$M$3:$R$3,0)+12,FALSE))</f>
        <v/>
      </c>
    </row>
    <row r="170" spans="1:12" ht="36.6" customHeight="1">
      <c r="A170" s="59">
        <f t="shared" si="6"/>
        <v>156</v>
      </c>
      <c r="B170" s="60" t="str">
        <f>IF(基本情報入力シート!C195="","",基本情報入力シート!C195)</f>
        <v/>
      </c>
      <c r="C170" s="61" t="str">
        <f>IF(基本情報入力シート!M195="","",基本情報入力シート!M195)</f>
        <v/>
      </c>
      <c r="D170" s="61" t="str">
        <f>IF(基本情報入力シート!R195="","",基本情報入力シート!R195)</f>
        <v/>
      </c>
      <c r="E170" s="61" t="str">
        <f>IF(基本情報入力シート!W195="","",基本情報入力シート!W195)</f>
        <v/>
      </c>
      <c r="F170" s="61" t="str">
        <f>IF(基本情報入力シート!X195="","",基本情報入力シート!X195)</f>
        <v/>
      </c>
      <c r="G170" s="62" t="str">
        <f>IF(基本情報入力シート!Y195="","",基本情報入力シート!Y195)</f>
        <v/>
      </c>
      <c r="H170" s="429"/>
      <c r="I170" s="430"/>
      <c r="J170" s="248"/>
      <c r="K170" s="240" t="str">
        <f>IF(H170="","",H170*VLOOKUP(G170,【参考】数式用!$A$4:$R$54,MATCH(P170,【参考】数式用!$M$3:$R$3,0)+12,FALSE))</f>
        <v/>
      </c>
      <c r="L170" s="241" t="str">
        <f>IF(H170="","",H170*VLOOKUP(G170,【参考】数式用!$A$4:$R$54,MATCH(Q170,【参考】数式用!$M$3:$R$3,0)+12,FALSE))</f>
        <v/>
      </c>
    </row>
    <row r="171" spans="1:12" ht="36.6" customHeight="1">
      <c r="A171" s="59">
        <f t="shared" si="6"/>
        <v>157</v>
      </c>
      <c r="B171" s="60" t="str">
        <f>IF(基本情報入力シート!C196="","",基本情報入力シート!C196)</f>
        <v/>
      </c>
      <c r="C171" s="61" t="str">
        <f>IF(基本情報入力シート!M196="","",基本情報入力シート!M196)</f>
        <v/>
      </c>
      <c r="D171" s="61" t="str">
        <f>IF(基本情報入力シート!R196="","",基本情報入力シート!R196)</f>
        <v/>
      </c>
      <c r="E171" s="61" t="str">
        <f>IF(基本情報入力シート!W196="","",基本情報入力シート!W196)</f>
        <v/>
      </c>
      <c r="F171" s="61" t="str">
        <f>IF(基本情報入力シート!X196="","",基本情報入力シート!X196)</f>
        <v/>
      </c>
      <c r="G171" s="62" t="str">
        <f>IF(基本情報入力シート!Y196="","",基本情報入力シート!Y196)</f>
        <v/>
      </c>
      <c r="H171" s="431"/>
      <c r="I171" s="432"/>
      <c r="J171" s="248"/>
      <c r="K171" s="240" t="str">
        <f>IF(H171="","",H171*VLOOKUP(G171,【参考】数式用!$A$4:$R$54,MATCH(P171,【参考】数式用!$M$3:$R$3,0)+12,FALSE))</f>
        <v/>
      </c>
      <c r="L171" s="241" t="str">
        <f>IF(H171="","",H171*VLOOKUP(G171,【参考】数式用!$A$4:$R$54,MATCH(Q171,【参考】数式用!$M$3:$R$3,0)+12,FALSE))</f>
        <v/>
      </c>
    </row>
    <row r="172" spans="1:12" ht="36.6" customHeight="1">
      <c r="A172" s="59">
        <f t="shared" si="6"/>
        <v>158</v>
      </c>
      <c r="B172" s="60" t="str">
        <f>IF(基本情報入力シート!C197="","",基本情報入力シート!C197)</f>
        <v/>
      </c>
      <c r="C172" s="61" t="str">
        <f>IF(基本情報入力シート!M197="","",基本情報入力シート!M197)</f>
        <v/>
      </c>
      <c r="D172" s="61" t="str">
        <f>IF(基本情報入力シート!R197="","",基本情報入力シート!R197)</f>
        <v/>
      </c>
      <c r="E172" s="61" t="str">
        <f>IF(基本情報入力シート!W197="","",基本情報入力シート!W197)</f>
        <v/>
      </c>
      <c r="F172" s="61" t="str">
        <f>IF(基本情報入力シート!X197="","",基本情報入力シート!X197)</f>
        <v/>
      </c>
      <c r="G172" s="62" t="str">
        <f>IF(基本情報入力シート!Y197="","",基本情報入力シート!Y197)</f>
        <v/>
      </c>
      <c r="H172" s="429"/>
      <c r="I172" s="430"/>
      <c r="J172" s="248"/>
      <c r="K172" s="240" t="str">
        <f>IF(H172="","",H172*VLOOKUP(G172,【参考】数式用!$A$4:$R$54,MATCH(P172,【参考】数式用!$M$3:$R$3,0)+12,FALSE))</f>
        <v/>
      </c>
      <c r="L172" s="241" t="str">
        <f>IF(H172="","",H172*VLOOKUP(G172,【参考】数式用!$A$4:$R$54,MATCH(Q172,【参考】数式用!$M$3:$R$3,0)+12,FALSE))</f>
        <v/>
      </c>
    </row>
    <row r="173" spans="1:12" ht="36.6" customHeight="1">
      <c r="A173" s="59">
        <f t="shared" si="6"/>
        <v>159</v>
      </c>
      <c r="B173" s="60" t="str">
        <f>IF(基本情報入力シート!C198="","",基本情報入力シート!C198)</f>
        <v/>
      </c>
      <c r="C173" s="61" t="str">
        <f>IF(基本情報入力シート!M198="","",基本情報入力シート!M198)</f>
        <v/>
      </c>
      <c r="D173" s="61" t="str">
        <f>IF(基本情報入力シート!R198="","",基本情報入力シート!R198)</f>
        <v/>
      </c>
      <c r="E173" s="61" t="str">
        <f>IF(基本情報入力シート!W198="","",基本情報入力シート!W198)</f>
        <v/>
      </c>
      <c r="F173" s="61" t="str">
        <f>IF(基本情報入力シート!X198="","",基本情報入力シート!X198)</f>
        <v/>
      </c>
      <c r="G173" s="62" t="str">
        <f>IF(基本情報入力シート!Y198="","",基本情報入力シート!Y198)</f>
        <v/>
      </c>
      <c r="H173" s="429"/>
      <c r="I173" s="430"/>
      <c r="J173" s="248"/>
      <c r="K173" s="240" t="str">
        <f>IF(H173="","",H173*VLOOKUP(G173,【参考】数式用!$A$4:$R$54,MATCH(P173,【参考】数式用!$M$3:$R$3,0)+12,FALSE))</f>
        <v/>
      </c>
      <c r="L173" s="241" t="str">
        <f>IF(H173="","",H173*VLOOKUP(G173,【参考】数式用!$A$4:$R$54,MATCH(Q173,【参考】数式用!$M$3:$R$3,0)+12,FALSE))</f>
        <v/>
      </c>
    </row>
    <row r="174" spans="1:12" ht="36.6" customHeight="1">
      <c r="A174" s="59">
        <f t="shared" si="6"/>
        <v>160</v>
      </c>
      <c r="B174" s="60" t="str">
        <f>IF(基本情報入力シート!C199="","",基本情報入力シート!C199)</f>
        <v/>
      </c>
      <c r="C174" s="61" t="str">
        <f>IF(基本情報入力シート!M199="","",基本情報入力シート!M199)</f>
        <v/>
      </c>
      <c r="D174" s="61" t="str">
        <f>IF(基本情報入力シート!R199="","",基本情報入力シート!R199)</f>
        <v/>
      </c>
      <c r="E174" s="61" t="str">
        <f>IF(基本情報入力シート!W199="","",基本情報入力シート!W199)</f>
        <v/>
      </c>
      <c r="F174" s="61" t="str">
        <f>IF(基本情報入力シート!X199="","",基本情報入力シート!X199)</f>
        <v/>
      </c>
      <c r="G174" s="62" t="str">
        <f>IF(基本情報入力シート!Y199="","",基本情報入力シート!Y199)</f>
        <v/>
      </c>
      <c r="H174" s="431"/>
      <c r="I174" s="432"/>
      <c r="J174" s="248"/>
      <c r="K174" s="240" t="str">
        <f>IF(H174="","",H174*VLOOKUP(G174,【参考】数式用!$A$4:$R$54,MATCH(P174,【参考】数式用!$M$3:$R$3,0)+12,FALSE))</f>
        <v/>
      </c>
      <c r="L174" s="241" t="str">
        <f>IF(H174="","",H174*VLOOKUP(G174,【参考】数式用!$A$4:$R$54,MATCH(Q174,【参考】数式用!$M$3:$R$3,0)+12,FALSE))</f>
        <v/>
      </c>
    </row>
    <row r="175" spans="1:12" ht="36.6" customHeight="1">
      <c r="A175" s="59">
        <f t="shared" si="6"/>
        <v>161</v>
      </c>
      <c r="B175" s="60" t="str">
        <f>IF(基本情報入力シート!C200="","",基本情報入力シート!C200)</f>
        <v/>
      </c>
      <c r="C175" s="61" t="str">
        <f>IF(基本情報入力シート!M200="","",基本情報入力シート!M200)</f>
        <v/>
      </c>
      <c r="D175" s="61" t="str">
        <f>IF(基本情報入力シート!R200="","",基本情報入力シート!R200)</f>
        <v/>
      </c>
      <c r="E175" s="61" t="str">
        <f>IF(基本情報入力シート!W200="","",基本情報入力シート!W200)</f>
        <v/>
      </c>
      <c r="F175" s="61" t="str">
        <f>IF(基本情報入力シート!X200="","",基本情報入力シート!X200)</f>
        <v/>
      </c>
      <c r="G175" s="62" t="str">
        <f>IF(基本情報入力シート!Y200="","",基本情報入力シート!Y200)</f>
        <v/>
      </c>
      <c r="H175" s="429"/>
      <c r="I175" s="430"/>
      <c r="J175" s="248"/>
      <c r="K175" s="240" t="str">
        <f>IF(H175="","",H175*VLOOKUP(G175,【参考】数式用!$A$4:$R$54,MATCH(P175,【参考】数式用!$M$3:$R$3,0)+12,FALSE))</f>
        <v/>
      </c>
      <c r="L175" s="241" t="str">
        <f>IF(H175="","",H175*VLOOKUP(G175,【参考】数式用!$A$4:$R$54,MATCH(Q175,【参考】数式用!$M$3:$R$3,0)+12,FALSE))</f>
        <v/>
      </c>
    </row>
    <row r="176" spans="1:12" ht="36.6" customHeight="1">
      <c r="A176" s="59">
        <f t="shared" si="6"/>
        <v>162</v>
      </c>
      <c r="B176" s="60" t="str">
        <f>IF(基本情報入力シート!C201="","",基本情報入力シート!C201)</f>
        <v/>
      </c>
      <c r="C176" s="61" t="str">
        <f>IF(基本情報入力シート!M201="","",基本情報入力シート!M201)</f>
        <v/>
      </c>
      <c r="D176" s="61" t="str">
        <f>IF(基本情報入力シート!R201="","",基本情報入力シート!R201)</f>
        <v/>
      </c>
      <c r="E176" s="61" t="str">
        <f>IF(基本情報入力シート!W201="","",基本情報入力シート!W201)</f>
        <v/>
      </c>
      <c r="F176" s="61" t="str">
        <f>IF(基本情報入力シート!X201="","",基本情報入力シート!X201)</f>
        <v/>
      </c>
      <c r="G176" s="62" t="str">
        <f>IF(基本情報入力シート!Y201="","",基本情報入力シート!Y201)</f>
        <v/>
      </c>
      <c r="H176" s="427"/>
      <c r="I176" s="428"/>
      <c r="J176" s="248"/>
      <c r="K176" s="240" t="str">
        <f>IF(H176="","",H176*VLOOKUP(G176,【参考】数式用!$A$4:$R$54,MATCH(P176,【参考】数式用!$M$3:$R$3,0)+12,FALSE))</f>
        <v/>
      </c>
      <c r="L176" s="241" t="str">
        <f>IF(H176="","",H176*VLOOKUP(G176,【参考】数式用!$A$4:$R$54,MATCH(Q176,【参考】数式用!$M$3:$R$3,0)+12,FALSE))</f>
        <v/>
      </c>
    </row>
    <row r="177" spans="1:12" ht="36.6" customHeight="1">
      <c r="A177" s="59">
        <f t="shared" si="6"/>
        <v>163</v>
      </c>
      <c r="B177" s="60" t="str">
        <f>IF(基本情報入力シート!C202="","",基本情報入力シート!C202)</f>
        <v/>
      </c>
      <c r="C177" s="61" t="str">
        <f>IF(基本情報入力シート!M202="","",基本情報入力シート!M202)</f>
        <v/>
      </c>
      <c r="D177" s="61" t="str">
        <f>IF(基本情報入力シート!R202="","",基本情報入力シート!R202)</f>
        <v/>
      </c>
      <c r="E177" s="61" t="str">
        <f>IF(基本情報入力シート!W202="","",基本情報入力シート!W202)</f>
        <v/>
      </c>
      <c r="F177" s="61" t="str">
        <f>IF(基本情報入力シート!X202="","",基本情報入力シート!X202)</f>
        <v/>
      </c>
      <c r="G177" s="62" t="str">
        <f>IF(基本情報入力シート!Y202="","",基本情報入力シート!Y202)</f>
        <v/>
      </c>
      <c r="H177" s="427"/>
      <c r="I177" s="428"/>
      <c r="J177" s="248"/>
      <c r="K177" s="240" t="str">
        <f>IF(H177="","",H177*VLOOKUP(G177,【参考】数式用!$A$4:$R$54,MATCH(P177,【参考】数式用!$M$3:$R$3,0)+12,FALSE))</f>
        <v/>
      </c>
      <c r="L177" s="241" t="str">
        <f>IF(H177="","",H177*VLOOKUP(G177,【参考】数式用!$A$4:$R$54,MATCH(Q177,【参考】数式用!$M$3:$R$3,0)+12,FALSE))</f>
        <v/>
      </c>
    </row>
    <row r="178" spans="1:12" ht="36.6" customHeight="1">
      <c r="A178" s="59">
        <f t="shared" si="6"/>
        <v>164</v>
      </c>
      <c r="B178" s="60" t="str">
        <f>IF(基本情報入力シート!C203="","",基本情報入力シート!C203)</f>
        <v/>
      </c>
      <c r="C178" s="61" t="str">
        <f>IF(基本情報入力シート!M203="","",基本情報入力シート!M203)</f>
        <v/>
      </c>
      <c r="D178" s="61" t="str">
        <f>IF(基本情報入力シート!R203="","",基本情報入力シート!R203)</f>
        <v/>
      </c>
      <c r="E178" s="61" t="str">
        <f>IF(基本情報入力シート!W203="","",基本情報入力シート!W203)</f>
        <v/>
      </c>
      <c r="F178" s="61" t="str">
        <f>IF(基本情報入力シート!X203="","",基本情報入力シート!X203)</f>
        <v/>
      </c>
      <c r="G178" s="62" t="str">
        <f>IF(基本情報入力シート!Y203="","",基本情報入力シート!Y203)</f>
        <v/>
      </c>
      <c r="H178" s="427"/>
      <c r="I178" s="428"/>
      <c r="J178" s="248"/>
      <c r="K178" s="240" t="str">
        <f>IF(H178="","",H178*VLOOKUP(G178,【参考】数式用!$A$4:$R$54,MATCH(P178,【参考】数式用!$M$3:$R$3,0)+12,FALSE))</f>
        <v/>
      </c>
      <c r="L178" s="241" t="str">
        <f>IF(H178="","",H178*VLOOKUP(G178,【参考】数式用!$A$4:$R$54,MATCH(Q178,【参考】数式用!$M$3:$R$3,0)+12,FALSE))</f>
        <v/>
      </c>
    </row>
    <row r="179" spans="1:12" ht="36.6" customHeight="1">
      <c r="A179" s="59">
        <f t="shared" si="6"/>
        <v>165</v>
      </c>
      <c r="B179" s="60" t="str">
        <f>IF(基本情報入力シート!C204="","",基本情報入力シート!C204)</f>
        <v/>
      </c>
      <c r="C179" s="61" t="str">
        <f>IF(基本情報入力シート!M204="","",基本情報入力シート!M204)</f>
        <v/>
      </c>
      <c r="D179" s="61" t="str">
        <f>IF(基本情報入力シート!R204="","",基本情報入力シート!R204)</f>
        <v/>
      </c>
      <c r="E179" s="61" t="str">
        <f>IF(基本情報入力シート!W204="","",基本情報入力シート!W204)</f>
        <v/>
      </c>
      <c r="F179" s="61" t="str">
        <f>IF(基本情報入力シート!X204="","",基本情報入力シート!X204)</f>
        <v/>
      </c>
      <c r="G179" s="62" t="str">
        <f>IF(基本情報入力シート!Y204="","",基本情報入力シート!Y204)</f>
        <v/>
      </c>
      <c r="H179" s="427"/>
      <c r="I179" s="428"/>
      <c r="J179" s="248"/>
      <c r="K179" s="240" t="str">
        <f>IF(H179="","",H179*VLOOKUP(G179,【参考】数式用!$A$4:$R$54,MATCH(P179,【参考】数式用!$M$3:$R$3,0)+12,FALSE))</f>
        <v/>
      </c>
      <c r="L179" s="241" t="str">
        <f>IF(H179="","",H179*VLOOKUP(G179,【参考】数式用!$A$4:$R$54,MATCH(Q179,【参考】数式用!$M$3:$R$3,0)+12,FALSE))</f>
        <v/>
      </c>
    </row>
    <row r="180" spans="1:12" ht="36.6" customHeight="1">
      <c r="A180" s="59">
        <f t="shared" si="6"/>
        <v>166</v>
      </c>
      <c r="B180" s="60" t="str">
        <f>IF(基本情報入力シート!C205="","",基本情報入力シート!C205)</f>
        <v/>
      </c>
      <c r="C180" s="61" t="str">
        <f>IF(基本情報入力シート!M205="","",基本情報入力シート!M205)</f>
        <v/>
      </c>
      <c r="D180" s="61" t="str">
        <f>IF(基本情報入力シート!R205="","",基本情報入力シート!R205)</f>
        <v/>
      </c>
      <c r="E180" s="61" t="str">
        <f>IF(基本情報入力シート!W205="","",基本情報入力シート!W205)</f>
        <v/>
      </c>
      <c r="F180" s="61" t="str">
        <f>IF(基本情報入力シート!X205="","",基本情報入力シート!X205)</f>
        <v/>
      </c>
      <c r="G180" s="62" t="str">
        <f>IF(基本情報入力シート!Y205="","",基本情報入力シート!Y205)</f>
        <v/>
      </c>
      <c r="H180" s="427"/>
      <c r="I180" s="428"/>
      <c r="J180" s="248"/>
      <c r="K180" s="240" t="str">
        <f>IF(H180="","",H180*VLOOKUP(G180,【参考】数式用!$A$4:$R$54,MATCH(P180,【参考】数式用!$M$3:$R$3,0)+12,FALSE))</f>
        <v/>
      </c>
      <c r="L180" s="241" t="str">
        <f>IF(H180="","",H180*VLOOKUP(G180,【参考】数式用!$A$4:$R$54,MATCH(Q180,【参考】数式用!$M$3:$R$3,0)+12,FALSE))</f>
        <v/>
      </c>
    </row>
    <row r="181" spans="1:12" ht="36.6" customHeight="1">
      <c r="A181" s="59">
        <f t="shared" ref="A181:A215" si="7">A180+1</f>
        <v>167</v>
      </c>
      <c r="B181" s="60" t="str">
        <f>IF(基本情報入力シート!C206="","",基本情報入力シート!C206)</f>
        <v/>
      </c>
      <c r="C181" s="61" t="str">
        <f>IF(基本情報入力シート!M206="","",基本情報入力シート!M206)</f>
        <v/>
      </c>
      <c r="D181" s="61" t="str">
        <f>IF(基本情報入力シート!R206="","",基本情報入力シート!R206)</f>
        <v/>
      </c>
      <c r="E181" s="61" t="str">
        <f>IF(基本情報入力シート!W206="","",基本情報入力シート!W206)</f>
        <v/>
      </c>
      <c r="F181" s="61" t="str">
        <f>IF(基本情報入力シート!X206="","",基本情報入力シート!X206)</f>
        <v/>
      </c>
      <c r="G181" s="62" t="str">
        <f>IF(基本情報入力シート!Y206="","",基本情報入力シート!Y206)</f>
        <v/>
      </c>
      <c r="H181" s="427"/>
      <c r="I181" s="428"/>
      <c r="J181" s="248"/>
      <c r="K181" s="240" t="str">
        <f>IF(H181="","",H181*VLOOKUP(G181,【参考】数式用!$A$4:$R$54,MATCH(P181,【参考】数式用!$M$3:$R$3,0)+12,FALSE))</f>
        <v/>
      </c>
      <c r="L181" s="241" t="str">
        <f>IF(H181="","",H181*VLOOKUP(G181,【参考】数式用!$A$4:$R$54,MATCH(Q181,【参考】数式用!$M$3:$R$3,0)+12,FALSE))</f>
        <v/>
      </c>
    </row>
    <row r="182" spans="1:12" ht="36.6" customHeight="1">
      <c r="A182" s="59">
        <f t="shared" si="7"/>
        <v>168</v>
      </c>
      <c r="B182" s="60" t="str">
        <f>IF(基本情報入力シート!C207="","",基本情報入力シート!C207)</f>
        <v/>
      </c>
      <c r="C182" s="61" t="str">
        <f>IF(基本情報入力シート!M207="","",基本情報入力シート!M207)</f>
        <v/>
      </c>
      <c r="D182" s="61" t="str">
        <f>IF(基本情報入力シート!R207="","",基本情報入力シート!R207)</f>
        <v/>
      </c>
      <c r="E182" s="61" t="str">
        <f>IF(基本情報入力シート!W207="","",基本情報入力シート!W207)</f>
        <v/>
      </c>
      <c r="F182" s="61" t="str">
        <f>IF(基本情報入力シート!X207="","",基本情報入力シート!X207)</f>
        <v/>
      </c>
      <c r="G182" s="62" t="str">
        <f>IF(基本情報入力シート!Y207="","",基本情報入力シート!Y207)</f>
        <v/>
      </c>
      <c r="H182" s="427"/>
      <c r="I182" s="428"/>
      <c r="J182" s="248"/>
      <c r="K182" s="240" t="str">
        <f>IF(H182="","",H182*VLOOKUP(G182,【参考】数式用!$A$4:$R$54,MATCH(P182,【参考】数式用!$M$3:$R$3,0)+12,FALSE))</f>
        <v/>
      </c>
      <c r="L182" s="241" t="str">
        <f>IF(H182="","",H182*VLOOKUP(G182,【参考】数式用!$A$4:$R$54,MATCH(Q182,【参考】数式用!$M$3:$R$3,0)+12,FALSE))</f>
        <v/>
      </c>
    </row>
    <row r="183" spans="1:12" ht="36.6" customHeight="1">
      <c r="A183" s="59">
        <f t="shared" si="7"/>
        <v>169</v>
      </c>
      <c r="B183" s="60" t="str">
        <f>IF(基本情報入力シート!C208="","",基本情報入力シート!C208)</f>
        <v/>
      </c>
      <c r="C183" s="61" t="str">
        <f>IF(基本情報入力シート!M208="","",基本情報入力シート!M208)</f>
        <v/>
      </c>
      <c r="D183" s="61" t="str">
        <f>IF(基本情報入力シート!R208="","",基本情報入力シート!R208)</f>
        <v/>
      </c>
      <c r="E183" s="61" t="str">
        <f>IF(基本情報入力シート!W208="","",基本情報入力シート!W208)</f>
        <v/>
      </c>
      <c r="F183" s="61" t="str">
        <f>IF(基本情報入力シート!X208="","",基本情報入力シート!X208)</f>
        <v/>
      </c>
      <c r="G183" s="62" t="str">
        <f>IF(基本情報入力シート!Y208="","",基本情報入力シート!Y208)</f>
        <v/>
      </c>
      <c r="H183" s="427"/>
      <c r="I183" s="428"/>
      <c r="J183" s="248"/>
      <c r="K183" s="240" t="str">
        <f>IF(H183="","",H183*VLOOKUP(G183,【参考】数式用!$A$4:$R$54,MATCH(P183,【参考】数式用!$M$3:$R$3,0)+12,FALSE))</f>
        <v/>
      </c>
      <c r="L183" s="241" t="str">
        <f>IF(H183="","",H183*VLOOKUP(G183,【参考】数式用!$A$4:$R$54,MATCH(Q183,【参考】数式用!$M$3:$R$3,0)+12,FALSE))</f>
        <v/>
      </c>
    </row>
    <row r="184" spans="1:12" ht="36.6" customHeight="1">
      <c r="A184" s="59">
        <f t="shared" si="7"/>
        <v>170</v>
      </c>
      <c r="B184" s="60" t="str">
        <f>IF(基本情報入力シート!C209="","",基本情報入力シート!C209)</f>
        <v/>
      </c>
      <c r="C184" s="61" t="str">
        <f>IF(基本情報入力シート!M209="","",基本情報入力シート!M209)</f>
        <v/>
      </c>
      <c r="D184" s="61" t="str">
        <f>IF(基本情報入力シート!R209="","",基本情報入力シート!R209)</f>
        <v/>
      </c>
      <c r="E184" s="61" t="str">
        <f>IF(基本情報入力シート!W209="","",基本情報入力シート!W209)</f>
        <v/>
      </c>
      <c r="F184" s="61" t="str">
        <f>IF(基本情報入力シート!X209="","",基本情報入力シート!X209)</f>
        <v/>
      </c>
      <c r="G184" s="62" t="str">
        <f>IF(基本情報入力シート!Y209="","",基本情報入力シート!Y209)</f>
        <v/>
      </c>
      <c r="H184" s="427"/>
      <c r="I184" s="428"/>
      <c r="J184" s="248"/>
      <c r="K184" s="240" t="str">
        <f>IF(H184="","",H184*VLOOKUP(G184,【参考】数式用!$A$4:$R$54,MATCH(P184,【参考】数式用!$M$3:$R$3,0)+12,FALSE))</f>
        <v/>
      </c>
      <c r="L184" s="241" t="str">
        <f>IF(H184="","",H184*VLOOKUP(G184,【参考】数式用!$A$4:$R$54,MATCH(Q184,【参考】数式用!$M$3:$R$3,0)+12,FALSE))</f>
        <v/>
      </c>
    </row>
    <row r="185" spans="1:12" ht="36.6" customHeight="1">
      <c r="A185" s="59">
        <f t="shared" si="7"/>
        <v>171</v>
      </c>
      <c r="B185" s="60" t="str">
        <f>IF(基本情報入力シート!C210="","",基本情報入力シート!C210)</f>
        <v/>
      </c>
      <c r="C185" s="61" t="str">
        <f>IF(基本情報入力シート!M210="","",基本情報入力シート!M210)</f>
        <v/>
      </c>
      <c r="D185" s="61" t="str">
        <f>IF(基本情報入力シート!R210="","",基本情報入力シート!R210)</f>
        <v/>
      </c>
      <c r="E185" s="61" t="str">
        <f>IF(基本情報入力シート!W210="","",基本情報入力シート!W210)</f>
        <v/>
      </c>
      <c r="F185" s="61" t="str">
        <f>IF(基本情報入力シート!X210="","",基本情報入力シート!X210)</f>
        <v/>
      </c>
      <c r="G185" s="62" t="str">
        <f>IF(基本情報入力シート!Y210="","",基本情報入力シート!Y210)</f>
        <v/>
      </c>
      <c r="H185" s="427"/>
      <c r="I185" s="428"/>
      <c r="J185" s="248"/>
      <c r="K185" s="240" t="str">
        <f>IF(H185="","",H185*VLOOKUP(G185,【参考】数式用!$A$4:$R$54,MATCH(P185,【参考】数式用!$M$3:$R$3,0)+12,FALSE))</f>
        <v/>
      </c>
      <c r="L185" s="241" t="str">
        <f>IF(H185="","",H185*VLOOKUP(G185,【参考】数式用!$A$4:$R$54,MATCH(Q185,【参考】数式用!$M$3:$R$3,0)+12,FALSE))</f>
        <v/>
      </c>
    </row>
    <row r="186" spans="1:12" ht="36.6" customHeight="1">
      <c r="A186" s="59">
        <f t="shared" si="7"/>
        <v>172</v>
      </c>
      <c r="B186" s="60" t="str">
        <f>IF(基本情報入力シート!C211="","",基本情報入力シート!C211)</f>
        <v/>
      </c>
      <c r="C186" s="61" t="str">
        <f>IF(基本情報入力シート!M211="","",基本情報入力シート!M211)</f>
        <v/>
      </c>
      <c r="D186" s="61" t="str">
        <f>IF(基本情報入力シート!R211="","",基本情報入力シート!R211)</f>
        <v/>
      </c>
      <c r="E186" s="61" t="str">
        <f>IF(基本情報入力シート!W211="","",基本情報入力シート!W211)</f>
        <v/>
      </c>
      <c r="F186" s="61" t="str">
        <f>IF(基本情報入力シート!X211="","",基本情報入力シート!X211)</f>
        <v/>
      </c>
      <c r="G186" s="62" t="str">
        <f>IF(基本情報入力シート!Y211="","",基本情報入力シート!Y211)</f>
        <v/>
      </c>
      <c r="H186" s="427"/>
      <c r="I186" s="428"/>
      <c r="J186" s="248"/>
      <c r="K186" s="240" t="str">
        <f>IF(H186="","",H186*VLOOKUP(G186,【参考】数式用!$A$4:$R$54,MATCH(P186,【参考】数式用!$M$3:$R$3,0)+12,FALSE))</f>
        <v/>
      </c>
      <c r="L186" s="241" t="str">
        <f>IF(H186="","",H186*VLOOKUP(G186,【参考】数式用!$A$4:$R$54,MATCH(Q186,【参考】数式用!$M$3:$R$3,0)+12,FALSE))</f>
        <v/>
      </c>
    </row>
    <row r="187" spans="1:12" ht="36.6" customHeight="1">
      <c r="A187" s="59">
        <f t="shared" si="7"/>
        <v>173</v>
      </c>
      <c r="B187" s="60" t="str">
        <f>IF(基本情報入力シート!C212="","",基本情報入力シート!C212)</f>
        <v/>
      </c>
      <c r="C187" s="61" t="str">
        <f>IF(基本情報入力シート!M212="","",基本情報入力シート!M212)</f>
        <v/>
      </c>
      <c r="D187" s="61" t="str">
        <f>IF(基本情報入力シート!R212="","",基本情報入力シート!R212)</f>
        <v/>
      </c>
      <c r="E187" s="61" t="str">
        <f>IF(基本情報入力シート!W212="","",基本情報入力シート!W212)</f>
        <v/>
      </c>
      <c r="F187" s="61" t="str">
        <f>IF(基本情報入力シート!X212="","",基本情報入力シート!X212)</f>
        <v/>
      </c>
      <c r="G187" s="62" t="str">
        <f>IF(基本情報入力シート!Y212="","",基本情報入力シート!Y212)</f>
        <v/>
      </c>
      <c r="H187" s="427"/>
      <c r="I187" s="428"/>
      <c r="J187" s="248"/>
      <c r="K187" s="240" t="str">
        <f>IF(H187="","",H187*VLOOKUP(G187,【参考】数式用!$A$4:$R$54,MATCH(P187,【参考】数式用!$M$3:$R$3,0)+12,FALSE))</f>
        <v/>
      </c>
      <c r="L187" s="241" t="str">
        <f>IF(H187="","",H187*VLOOKUP(G187,【参考】数式用!$A$4:$R$54,MATCH(Q187,【参考】数式用!$M$3:$R$3,0)+12,FALSE))</f>
        <v/>
      </c>
    </row>
    <row r="188" spans="1:12" ht="36.6" customHeight="1">
      <c r="A188" s="59">
        <f t="shared" si="7"/>
        <v>174</v>
      </c>
      <c r="B188" s="60" t="str">
        <f>IF(基本情報入力シート!C213="","",基本情報入力シート!C213)</f>
        <v/>
      </c>
      <c r="C188" s="61" t="str">
        <f>IF(基本情報入力シート!M213="","",基本情報入力シート!M213)</f>
        <v/>
      </c>
      <c r="D188" s="61" t="str">
        <f>IF(基本情報入力シート!R213="","",基本情報入力シート!R213)</f>
        <v/>
      </c>
      <c r="E188" s="61" t="str">
        <f>IF(基本情報入力シート!W213="","",基本情報入力シート!W213)</f>
        <v/>
      </c>
      <c r="F188" s="61" t="str">
        <f>IF(基本情報入力シート!X213="","",基本情報入力シート!X213)</f>
        <v/>
      </c>
      <c r="G188" s="62" t="str">
        <f>IF(基本情報入力シート!Y213="","",基本情報入力シート!Y213)</f>
        <v/>
      </c>
      <c r="H188" s="427"/>
      <c r="I188" s="428"/>
      <c r="J188" s="248"/>
      <c r="K188" s="240" t="str">
        <f>IF(H188="","",H188*VLOOKUP(G188,【参考】数式用!$A$4:$R$54,MATCH(P188,【参考】数式用!$M$3:$R$3,0)+12,FALSE))</f>
        <v/>
      </c>
      <c r="L188" s="241" t="str">
        <f>IF(H188="","",H188*VLOOKUP(G188,【参考】数式用!$A$4:$R$54,MATCH(Q188,【参考】数式用!$M$3:$R$3,0)+12,FALSE))</f>
        <v/>
      </c>
    </row>
    <row r="189" spans="1:12" ht="36.6" customHeight="1">
      <c r="A189" s="59">
        <f t="shared" si="7"/>
        <v>175</v>
      </c>
      <c r="B189" s="60" t="str">
        <f>IF(基本情報入力シート!C214="","",基本情報入力シート!C214)</f>
        <v/>
      </c>
      <c r="C189" s="61" t="str">
        <f>IF(基本情報入力シート!M214="","",基本情報入力シート!M214)</f>
        <v/>
      </c>
      <c r="D189" s="61" t="str">
        <f>IF(基本情報入力シート!R214="","",基本情報入力シート!R214)</f>
        <v/>
      </c>
      <c r="E189" s="61" t="str">
        <f>IF(基本情報入力シート!W214="","",基本情報入力シート!W214)</f>
        <v/>
      </c>
      <c r="F189" s="61" t="str">
        <f>IF(基本情報入力シート!X214="","",基本情報入力シート!X214)</f>
        <v/>
      </c>
      <c r="G189" s="62" t="str">
        <f>IF(基本情報入力シート!Y214="","",基本情報入力シート!Y214)</f>
        <v/>
      </c>
      <c r="H189" s="427"/>
      <c r="I189" s="428"/>
      <c r="J189" s="248"/>
      <c r="K189" s="240" t="str">
        <f>IF(H189="","",H189*VLOOKUP(G189,【参考】数式用!$A$4:$R$54,MATCH(P189,【参考】数式用!$M$3:$R$3,0)+12,FALSE))</f>
        <v/>
      </c>
      <c r="L189" s="241" t="str">
        <f>IF(H189="","",H189*VLOOKUP(G189,【参考】数式用!$A$4:$R$54,MATCH(Q189,【参考】数式用!$M$3:$R$3,0)+12,FALSE))</f>
        <v/>
      </c>
    </row>
    <row r="190" spans="1:12" ht="36.6" customHeight="1">
      <c r="A190" s="59">
        <f t="shared" si="7"/>
        <v>176</v>
      </c>
      <c r="B190" s="60" t="str">
        <f>IF(基本情報入力シート!C215="","",基本情報入力シート!C215)</f>
        <v/>
      </c>
      <c r="C190" s="61" t="str">
        <f>IF(基本情報入力シート!M215="","",基本情報入力シート!M215)</f>
        <v/>
      </c>
      <c r="D190" s="61" t="str">
        <f>IF(基本情報入力シート!R215="","",基本情報入力シート!R215)</f>
        <v/>
      </c>
      <c r="E190" s="61" t="str">
        <f>IF(基本情報入力シート!W215="","",基本情報入力シート!W215)</f>
        <v/>
      </c>
      <c r="F190" s="61" t="str">
        <f>IF(基本情報入力シート!X215="","",基本情報入力シート!X215)</f>
        <v/>
      </c>
      <c r="G190" s="62" t="str">
        <f>IF(基本情報入力シート!Y215="","",基本情報入力シート!Y215)</f>
        <v/>
      </c>
      <c r="H190" s="427"/>
      <c r="I190" s="428"/>
      <c r="J190" s="248"/>
      <c r="K190" s="240" t="str">
        <f>IF(H190="","",H190*VLOOKUP(G190,【参考】数式用!$A$4:$R$54,MATCH(P190,【参考】数式用!$M$3:$R$3,0)+12,FALSE))</f>
        <v/>
      </c>
      <c r="L190" s="241" t="str">
        <f>IF(H190="","",H190*VLOOKUP(G190,【参考】数式用!$A$4:$R$54,MATCH(Q190,【参考】数式用!$M$3:$R$3,0)+12,FALSE))</f>
        <v/>
      </c>
    </row>
    <row r="191" spans="1:12" ht="36.6" customHeight="1">
      <c r="A191" s="59">
        <f t="shared" si="7"/>
        <v>177</v>
      </c>
      <c r="B191" s="60" t="str">
        <f>IF(基本情報入力シート!C216="","",基本情報入力シート!C216)</f>
        <v/>
      </c>
      <c r="C191" s="61" t="str">
        <f>IF(基本情報入力シート!M216="","",基本情報入力シート!M216)</f>
        <v/>
      </c>
      <c r="D191" s="61" t="str">
        <f>IF(基本情報入力シート!R216="","",基本情報入力シート!R216)</f>
        <v/>
      </c>
      <c r="E191" s="61" t="str">
        <f>IF(基本情報入力シート!W216="","",基本情報入力シート!W216)</f>
        <v/>
      </c>
      <c r="F191" s="61" t="str">
        <f>IF(基本情報入力シート!X216="","",基本情報入力シート!X216)</f>
        <v/>
      </c>
      <c r="G191" s="62" t="str">
        <f>IF(基本情報入力シート!Y216="","",基本情報入力シート!Y216)</f>
        <v/>
      </c>
      <c r="H191" s="427"/>
      <c r="I191" s="428"/>
      <c r="J191" s="248"/>
      <c r="K191" s="240" t="str">
        <f>IF(H191="","",H191*VLOOKUP(G191,【参考】数式用!$A$4:$R$54,MATCH(P191,【参考】数式用!$M$3:$R$3,0)+12,FALSE))</f>
        <v/>
      </c>
      <c r="L191" s="241" t="str">
        <f>IF(H191="","",H191*VLOOKUP(G191,【参考】数式用!$A$4:$R$54,MATCH(Q191,【参考】数式用!$M$3:$R$3,0)+12,FALSE))</f>
        <v/>
      </c>
    </row>
    <row r="192" spans="1:12" ht="36.6" customHeight="1">
      <c r="A192" s="59">
        <f t="shared" si="7"/>
        <v>178</v>
      </c>
      <c r="B192" s="60" t="str">
        <f>IF(基本情報入力シート!C217="","",基本情報入力シート!C217)</f>
        <v/>
      </c>
      <c r="C192" s="61" t="str">
        <f>IF(基本情報入力シート!M217="","",基本情報入力シート!M217)</f>
        <v/>
      </c>
      <c r="D192" s="61" t="str">
        <f>IF(基本情報入力シート!R217="","",基本情報入力シート!R217)</f>
        <v/>
      </c>
      <c r="E192" s="61" t="str">
        <f>IF(基本情報入力シート!W217="","",基本情報入力シート!W217)</f>
        <v/>
      </c>
      <c r="F192" s="61" t="str">
        <f>IF(基本情報入力シート!X217="","",基本情報入力シート!X217)</f>
        <v/>
      </c>
      <c r="G192" s="62" t="str">
        <f>IF(基本情報入力シート!Y217="","",基本情報入力シート!Y217)</f>
        <v/>
      </c>
      <c r="H192" s="427"/>
      <c r="I192" s="428"/>
      <c r="J192" s="248"/>
      <c r="K192" s="240" t="str">
        <f>IF(H192="","",H192*VLOOKUP(G192,【参考】数式用!$A$4:$R$54,MATCH(P192,【参考】数式用!$M$3:$R$3,0)+12,FALSE))</f>
        <v/>
      </c>
      <c r="L192" s="241" t="str">
        <f>IF(H192="","",H192*VLOOKUP(G192,【参考】数式用!$A$4:$R$54,MATCH(Q192,【参考】数式用!$M$3:$R$3,0)+12,FALSE))</f>
        <v/>
      </c>
    </row>
    <row r="193" spans="1:12" ht="36.6" customHeight="1">
      <c r="A193" s="59">
        <f t="shared" si="7"/>
        <v>179</v>
      </c>
      <c r="B193" s="60" t="str">
        <f>IF(基本情報入力シート!C218="","",基本情報入力シート!C218)</f>
        <v/>
      </c>
      <c r="C193" s="61" t="str">
        <f>IF(基本情報入力シート!M218="","",基本情報入力シート!M218)</f>
        <v/>
      </c>
      <c r="D193" s="61" t="str">
        <f>IF(基本情報入力シート!R218="","",基本情報入力シート!R218)</f>
        <v/>
      </c>
      <c r="E193" s="61" t="str">
        <f>IF(基本情報入力シート!W218="","",基本情報入力シート!W218)</f>
        <v/>
      </c>
      <c r="F193" s="61" t="str">
        <f>IF(基本情報入力シート!X218="","",基本情報入力シート!X218)</f>
        <v/>
      </c>
      <c r="G193" s="62" t="str">
        <f>IF(基本情報入力シート!Y218="","",基本情報入力シート!Y218)</f>
        <v/>
      </c>
      <c r="H193" s="427"/>
      <c r="I193" s="428"/>
      <c r="J193" s="248"/>
      <c r="K193" s="240" t="str">
        <f>IF(H193="","",H193*VLOOKUP(G193,【参考】数式用!$A$4:$R$54,MATCH(P193,【参考】数式用!$M$3:$R$3,0)+12,FALSE))</f>
        <v/>
      </c>
      <c r="L193" s="241" t="str">
        <f>IF(H193="","",H193*VLOOKUP(G193,【参考】数式用!$A$4:$R$54,MATCH(Q193,【参考】数式用!$M$3:$R$3,0)+12,FALSE))</f>
        <v/>
      </c>
    </row>
    <row r="194" spans="1:12" ht="36.6" customHeight="1">
      <c r="A194" s="59">
        <f t="shared" si="7"/>
        <v>180</v>
      </c>
      <c r="B194" s="60" t="str">
        <f>IF(基本情報入力シート!C219="","",基本情報入力シート!C219)</f>
        <v/>
      </c>
      <c r="C194" s="61" t="str">
        <f>IF(基本情報入力シート!M219="","",基本情報入力シート!M219)</f>
        <v/>
      </c>
      <c r="D194" s="61" t="str">
        <f>IF(基本情報入力シート!R219="","",基本情報入力シート!R219)</f>
        <v/>
      </c>
      <c r="E194" s="61" t="str">
        <f>IF(基本情報入力シート!W219="","",基本情報入力シート!W219)</f>
        <v/>
      </c>
      <c r="F194" s="61" t="str">
        <f>IF(基本情報入力シート!X219="","",基本情報入力シート!X219)</f>
        <v/>
      </c>
      <c r="G194" s="62" t="str">
        <f>IF(基本情報入力シート!Y219="","",基本情報入力シート!Y219)</f>
        <v/>
      </c>
      <c r="H194" s="427"/>
      <c r="I194" s="428"/>
      <c r="J194" s="248"/>
      <c r="K194" s="240" t="str">
        <f>IF(H194="","",H194*VLOOKUP(G194,【参考】数式用!$A$4:$R$54,MATCH(P194,【参考】数式用!$M$3:$R$3,0)+12,FALSE))</f>
        <v/>
      </c>
      <c r="L194" s="241" t="str">
        <f>IF(H194="","",H194*VLOOKUP(G194,【参考】数式用!$A$4:$R$54,MATCH(Q194,【参考】数式用!$M$3:$R$3,0)+12,FALSE))</f>
        <v/>
      </c>
    </row>
    <row r="195" spans="1:12" ht="36.6" customHeight="1">
      <c r="A195" s="59">
        <f t="shared" si="7"/>
        <v>181</v>
      </c>
      <c r="B195" s="60" t="str">
        <f>IF(基本情報入力シート!C220="","",基本情報入力シート!C220)</f>
        <v/>
      </c>
      <c r="C195" s="61" t="str">
        <f>IF(基本情報入力シート!M220="","",基本情報入力シート!M220)</f>
        <v/>
      </c>
      <c r="D195" s="61" t="str">
        <f>IF(基本情報入力シート!R220="","",基本情報入力シート!R220)</f>
        <v/>
      </c>
      <c r="E195" s="61" t="str">
        <f>IF(基本情報入力シート!W220="","",基本情報入力シート!W220)</f>
        <v/>
      </c>
      <c r="F195" s="61" t="str">
        <f>IF(基本情報入力シート!X220="","",基本情報入力シート!X220)</f>
        <v/>
      </c>
      <c r="G195" s="62" t="str">
        <f>IF(基本情報入力シート!Y220="","",基本情報入力シート!Y220)</f>
        <v/>
      </c>
      <c r="H195" s="427"/>
      <c r="I195" s="428"/>
      <c r="J195" s="248"/>
      <c r="K195" s="240" t="str">
        <f>IF(H195="","",H195*VLOOKUP(G195,【参考】数式用!$A$4:$R$54,MATCH(P195,【参考】数式用!$M$3:$R$3,0)+12,FALSE))</f>
        <v/>
      </c>
      <c r="L195" s="241" t="str">
        <f>IF(H195="","",H195*VLOOKUP(G195,【参考】数式用!$A$4:$R$54,MATCH(Q195,【参考】数式用!$M$3:$R$3,0)+12,FALSE))</f>
        <v/>
      </c>
    </row>
    <row r="196" spans="1:12" ht="36.6" customHeight="1">
      <c r="A196" s="59">
        <f t="shared" si="7"/>
        <v>182</v>
      </c>
      <c r="B196" s="60" t="str">
        <f>IF(基本情報入力シート!C221="","",基本情報入力シート!C221)</f>
        <v/>
      </c>
      <c r="C196" s="61" t="str">
        <f>IF(基本情報入力シート!M221="","",基本情報入力シート!M221)</f>
        <v/>
      </c>
      <c r="D196" s="61" t="str">
        <f>IF(基本情報入力シート!R221="","",基本情報入力シート!R221)</f>
        <v/>
      </c>
      <c r="E196" s="61" t="str">
        <f>IF(基本情報入力シート!W221="","",基本情報入力シート!W221)</f>
        <v/>
      </c>
      <c r="F196" s="61" t="str">
        <f>IF(基本情報入力シート!X221="","",基本情報入力シート!X221)</f>
        <v/>
      </c>
      <c r="G196" s="62" t="str">
        <f>IF(基本情報入力シート!Y221="","",基本情報入力シート!Y221)</f>
        <v/>
      </c>
      <c r="H196" s="427"/>
      <c r="I196" s="428"/>
      <c r="J196" s="248"/>
      <c r="K196" s="240" t="str">
        <f>IF(H196="","",H196*VLOOKUP(G196,【参考】数式用!$A$4:$R$54,MATCH(P196,【参考】数式用!$M$3:$R$3,0)+12,FALSE))</f>
        <v/>
      </c>
      <c r="L196" s="241" t="str">
        <f>IF(H196="","",H196*VLOOKUP(G196,【参考】数式用!$A$4:$R$54,MATCH(Q196,【参考】数式用!$M$3:$R$3,0)+12,FALSE))</f>
        <v/>
      </c>
    </row>
    <row r="197" spans="1:12" ht="36.6" customHeight="1">
      <c r="A197" s="59">
        <f t="shared" si="7"/>
        <v>183</v>
      </c>
      <c r="B197" s="60" t="str">
        <f>IF(基本情報入力シート!C222="","",基本情報入力シート!C222)</f>
        <v/>
      </c>
      <c r="C197" s="61" t="str">
        <f>IF(基本情報入力シート!M222="","",基本情報入力シート!M222)</f>
        <v/>
      </c>
      <c r="D197" s="61" t="str">
        <f>IF(基本情報入力シート!R222="","",基本情報入力シート!R222)</f>
        <v/>
      </c>
      <c r="E197" s="61" t="str">
        <f>IF(基本情報入力シート!W222="","",基本情報入力シート!W222)</f>
        <v/>
      </c>
      <c r="F197" s="61" t="str">
        <f>IF(基本情報入力シート!X222="","",基本情報入力シート!X222)</f>
        <v/>
      </c>
      <c r="G197" s="62" t="str">
        <f>IF(基本情報入力シート!Y222="","",基本情報入力シート!Y222)</f>
        <v/>
      </c>
      <c r="H197" s="427"/>
      <c r="I197" s="428"/>
      <c r="J197" s="248"/>
      <c r="K197" s="240" t="str">
        <f>IF(H197="","",H197*VLOOKUP(G197,【参考】数式用!$A$4:$R$54,MATCH(P197,【参考】数式用!$M$3:$R$3,0)+12,FALSE))</f>
        <v/>
      </c>
      <c r="L197" s="241" t="str">
        <f>IF(H197="","",H197*VLOOKUP(G197,【参考】数式用!$A$4:$R$54,MATCH(Q197,【参考】数式用!$M$3:$R$3,0)+12,FALSE))</f>
        <v/>
      </c>
    </row>
    <row r="198" spans="1:12" ht="36.6" customHeight="1">
      <c r="A198" s="59">
        <f t="shared" si="7"/>
        <v>184</v>
      </c>
      <c r="B198" s="60" t="str">
        <f>IF(基本情報入力シート!C223="","",基本情報入力シート!C223)</f>
        <v/>
      </c>
      <c r="C198" s="61" t="str">
        <f>IF(基本情報入力シート!M223="","",基本情報入力シート!M223)</f>
        <v/>
      </c>
      <c r="D198" s="61" t="str">
        <f>IF(基本情報入力シート!R223="","",基本情報入力シート!R223)</f>
        <v/>
      </c>
      <c r="E198" s="61" t="str">
        <f>IF(基本情報入力シート!W223="","",基本情報入力シート!W223)</f>
        <v/>
      </c>
      <c r="F198" s="61" t="str">
        <f>IF(基本情報入力シート!X223="","",基本情報入力シート!X223)</f>
        <v/>
      </c>
      <c r="G198" s="62" t="str">
        <f>IF(基本情報入力シート!Y223="","",基本情報入力シート!Y223)</f>
        <v/>
      </c>
      <c r="H198" s="427"/>
      <c r="I198" s="428"/>
      <c r="J198" s="248"/>
      <c r="K198" s="240" t="str">
        <f>IF(H198="","",H198*VLOOKUP(G198,【参考】数式用!$A$4:$R$54,MATCH(P198,【参考】数式用!$M$3:$R$3,0)+12,FALSE))</f>
        <v/>
      </c>
      <c r="L198" s="241" t="str">
        <f>IF(H198="","",H198*VLOOKUP(G198,【参考】数式用!$A$4:$R$54,MATCH(Q198,【参考】数式用!$M$3:$R$3,0)+12,FALSE))</f>
        <v/>
      </c>
    </row>
    <row r="199" spans="1:12" ht="36.6" customHeight="1">
      <c r="A199" s="59">
        <f t="shared" si="7"/>
        <v>185</v>
      </c>
      <c r="B199" s="60" t="str">
        <f>IF(基本情報入力シート!C224="","",基本情報入力シート!C224)</f>
        <v/>
      </c>
      <c r="C199" s="61" t="str">
        <f>IF(基本情報入力シート!M224="","",基本情報入力シート!M224)</f>
        <v/>
      </c>
      <c r="D199" s="61" t="str">
        <f>IF(基本情報入力シート!R224="","",基本情報入力シート!R224)</f>
        <v/>
      </c>
      <c r="E199" s="61" t="str">
        <f>IF(基本情報入力シート!W224="","",基本情報入力シート!W224)</f>
        <v/>
      </c>
      <c r="F199" s="61" t="str">
        <f>IF(基本情報入力シート!X224="","",基本情報入力シート!X224)</f>
        <v/>
      </c>
      <c r="G199" s="62" t="str">
        <f>IF(基本情報入力シート!Y224="","",基本情報入力シート!Y224)</f>
        <v/>
      </c>
      <c r="H199" s="427"/>
      <c r="I199" s="428"/>
      <c r="J199" s="248"/>
      <c r="K199" s="240" t="str">
        <f>IF(H199="","",H199*VLOOKUP(G199,【参考】数式用!$A$4:$R$54,MATCH(P199,【参考】数式用!$M$3:$R$3,0)+12,FALSE))</f>
        <v/>
      </c>
      <c r="L199" s="241" t="str">
        <f>IF(H199="","",H199*VLOOKUP(G199,【参考】数式用!$A$4:$R$54,MATCH(Q199,【参考】数式用!$M$3:$R$3,0)+12,FALSE))</f>
        <v/>
      </c>
    </row>
    <row r="200" spans="1:12" ht="36.6" customHeight="1">
      <c r="A200" s="59">
        <f t="shared" si="7"/>
        <v>186</v>
      </c>
      <c r="B200" s="60" t="str">
        <f>IF(基本情報入力シート!C225="","",基本情報入力シート!C225)</f>
        <v/>
      </c>
      <c r="C200" s="61" t="str">
        <f>IF(基本情報入力シート!M225="","",基本情報入力シート!M225)</f>
        <v/>
      </c>
      <c r="D200" s="61"/>
      <c r="E200" s="61" t="str">
        <f>IF(基本情報入力シート!W225="","",基本情報入力シート!W225)</f>
        <v/>
      </c>
      <c r="F200" s="61" t="str">
        <f>IF(基本情報入力シート!X225="","",基本情報入力シート!X225)</f>
        <v/>
      </c>
      <c r="G200" s="62" t="str">
        <f>IF(基本情報入力シート!Y225="","",基本情報入力シート!Y225)</f>
        <v/>
      </c>
      <c r="H200" s="427"/>
      <c r="I200" s="428"/>
      <c r="J200" s="248"/>
      <c r="K200" s="240" t="str">
        <f>IF(H200="","",H200*VLOOKUP(G200,【参考】数式用!$A$4:$R$54,MATCH(P200,【参考】数式用!$M$3:$R$3,0)+12,FALSE))</f>
        <v/>
      </c>
      <c r="L200" s="241" t="str">
        <f>IF(H200="","",H200*VLOOKUP(G200,【参考】数式用!$A$4:$R$54,MATCH(Q200,【参考】数式用!$M$3:$R$3,0)+12,FALSE))</f>
        <v/>
      </c>
    </row>
    <row r="201" spans="1:12" ht="36.6" customHeight="1">
      <c r="A201" s="59">
        <f t="shared" si="7"/>
        <v>187</v>
      </c>
      <c r="B201" s="60" t="str">
        <f>IF(基本情報入力シート!C226="","",基本情報入力シート!C226)</f>
        <v/>
      </c>
      <c r="C201" s="61" t="str">
        <f>IF(基本情報入力シート!M226="","",基本情報入力シート!M226)</f>
        <v/>
      </c>
      <c r="D201" s="61" t="str">
        <f>IF(基本情報入力シート!R226="","",基本情報入力シート!R226)</f>
        <v/>
      </c>
      <c r="E201" s="61" t="str">
        <f>IF(基本情報入力シート!W226="","",基本情報入力シート!W226)</f>
        <v/>
      </c>
      <c r="F201" s="61" t="str">
        <f>IF(基本情報入力シート!X226="","",基本情報入力シート!X226)</f>
        <v/>
      </c>
      <c r="G201" s="62" t="str">
        <f>IF(基本情報入力シート!Y226="","",基本情報入力シート!Y226)</f>
        <v/>
      </c>
      <c r="H201" s="427"/>
      <c r="I201" s="428"/>
      <c r="J201" s="248"/>
      <c r="K201" s="240" t="str">
        <f>IF(H201="","",H201*VLOOKUP(G201,【参考】数式用!$A$4:$R$54,MATCH(P201,【参考】数式用!$M$3:$R$3,0)+12,FALSE))</f>
        <v/>
      </c>
      <c r="L201" s="241" t="str">
        <f>IF(H201="","",H201*VLOOKUP(G201,【参考】数式用!$A$4:$R$54,MATCH(Q201,【参考】数式用!$M$3:$R$3,0)+12,FALSE))</f>
        <v/>
      </c>
    </row>
    <row r="202" spans="1:12" ht="36.6" customHeight="1">
      <c r="A202" s="59">
        <f t="shared" si="7"/>
        <v>188</v>
      </c>
      <c r="B202" s="60" t="str">
        <f>IF(基本情報入力シート!C227="","",基本情報入力シート!C227)</f>
        <v/>
      </c>
      <c r="C202" s="61" t="str">
        <f>IF(基本情報入力シート!M227="","",基本情報入力シート!M227)</f>
        <v/>
      </c>
      <c r="D202" s="61" t="str">
        <f>IF(基本情報入力シート!R227="","",基本情報入力シート!R227)</f>
        <v/>
      </c>
      <c r="E202" s="61" t="str">
        <f>IF(基本情報入力シート!W227="","",基本情報入力シート!W227)</f>
        <v/>
      </c>
      <c r="F202" s="61" t="str">
        <f>IF(基本情報入力シート!X227="","",基本情報入力シート!X227)</f>
        <v/>
      </c>
      <c r="G202" s="62" t="str">
        <f>IF(基本情報入力シート!Y227="","",基本情報入力シート!Y227)</f>
        <v/>
      </c>
      <c r="H202" s="427"/>
      <c r="I202" s="428"/>
      <c r="J202" s="248"/>
      <c r="K202" s="240" t="str">
        <f>IF(H202="","",H202*VLOOKUP(G202,【参考】数式用!$A$4:$R$54,MATCH(P202,【参考】数式用!$M$3:$R$3,0)+12,FALSE))</f>
        <v/>
      </c>
      <c r="L202" s="241" t="str">
        <f>IF(H202="","",H202*VLOOKUP(G202,【参考】数式用!$A$4:$R$54,MATCH(Q202,【参考】数式用!$M$3:$R$3,0)+12,FALSE))</f>
        <v/>
      </c>
    </row>
    <row r="203" spans="1:12" ht="36.6" customHeight="1">
      <c r="A203" s="59">
        <f t="shared" si="7"/>
        <v>189</v>
      </c>
      <c r="B203" s="60" t="str">
        <f>IF(基本情報入力シート!C228="","",基本情報入力シート!C228)</f>
        <v/>
      </c>
      <c r="C203" s="61" t="str">
        <f>IF(基本情報入力シート!M228="","",基本情報入力シート!M228)</f>
        <v/>
      </c>
      <c r="D203" s="61" t="str">
        <f>IF(基本情報入力シート!R228="","",基本情報入力シート!R228)</f>
        <v/>
      </c>
      <c r="E203" s="61" t="str">
        <f>IF(基本情報入力シート!W228="","",基本情報入力シート!W228)</f>
        <v/>
      </c>
      <c r="F203" s="61" t="str">
        <f>IF(基本情報入力シート!X228="","",基本情報入力シート!X228)</f>
        <v/>
      </c>
      <c r="G203" s="62" t="str">
        <f>IF(基本情報入力シート!Y228="","",基本情報入力シート!Y228)</f>
        <v/>
      </c>
      <c r="H203" s="427"/>
      <c r="I203" s="428"/>
      <c r="J203" s="248"/>
      <c r="K203" s="240" t="str">
        <f>IF(H203="","",H203*VLOOKUP(G203,【参考】数式用!$A$4:$R$54,MATCH(P203,【参考】数式用!$M$3:$R$3,0)+12,FALSE))</f>
        <v/>
      </c>
      <c r="L203" s="241" t="str">
        <f>IF(H203="","",H203*VLOOKUP(G203,【参考】数式用!$A$4:$R$54,MATCH(Q203,【参考】数式用!$M$3:$R$3,0)+12,FALSE))</f>
        <v/>
      </c>
    </row>
    <row r="204" spans="1:12" ht="36.6" customHeight="1">
      <c r="A204" s="59">
        <f t="shared" si="7"/>
        <v>190</v>
      </c>
      <c r="B204" s="60" t="str">
        <f>IF(基本情報入力シート!C229="","",基本情報入力シート!C229)</f>
        <v/>
      </c>
      <c r="C204" s="61" t="str">
        <f>IF(基本情報入力シート!M229="","",基本情報入力シート!M229)</f>
        <v/>
      </c>
      <c r="D204" s="61" t="str">
        <f>IF(基本情報入力シート!R229="","",基本情報入力シート!R229)</f>
        <v/>
      </c>
      <c r="E204" s="61" t="str">
        <f>IF(基本情報入力シート!W229="","",基本情報入力シート!W229)</f>
        <v/>
      </c>
      <c r="F204" s="61" t="str">
        <f>IF(基本情報入力シート!X229="","",基本情報入力シート!X229)</f>
        <v/>
      </c>
      <c r="G204" s="62" t="str">
        <f>IF(基本情報入力シート!Y229="","",基本情報入力シート!Y229)</f>
        <v/>
      </c>
      <c r="H204" s="427"/>
      <c r="I204" s="428"/>
      <c r="J204" s="248"/>
      <c r="K204" s="240" t="str">
        <f>IF(H204="","",H204*VLOOKUP(G204,【参考】数式用!$A$4:$R$54,MATCH(P204,【参考】数式用!$M$3:$R$3,0)+12,FALSE))</f>
        <v/>
      </c>
      <c r="L204" s="241" t="str">
        <f>IF(H204="","",H204*VLOOKUP(G204,【参考】数式用!$A$4:$R$54,MATCH(Q204,【参考】数式用!$M$3:$R$3,0)+12,FALSE))</f>
        <v/>
      </c>
    </row>
    <row r="205" spans="1:12" ht="36.6" customHeight="1">
      <c r="A205" s="59">
        <f t="shared" si="7"/>
        <v>191</v>
      </c>
      <c r="B205" s="60" t="str">
        <f>IF(基本情報入力シート!C230="","",基本情報入力シート!C230)</f>
        <v/>
      </c>
      <c r="C205" s="61" t="str">
        <f>IF(基本情報入力シート!M230="","",基本情報入力シート!M230)</f>
        <v/>
      </c>
      <c r="D205" s="61" t="str">
        <f>IF(基本情報入力シート!R230="","",基本情報入力シート!R230)</f>
        <v/>
      </c>
      <c r="E205" s="61" t="str">
        <f>IF(基本情報入力シート!W230="","",基本情報入力シート!W230)</f>
        <v/>
      </c>
      <c r="F205" s="61" t="str">
        <f>IF(基本情報入力シート!X230="","",基本情報入力シート!X230)</f>
        <v/>
      </c>
      <c r="G205" s="62" t="str">
        <f>IF(基本情報入力シート!Y230="","",基本情報入力シート!Y230)</f>
        <v/>
      </c>
      <c r="H205" s="427"/>
      <c r="I205" s="428"/>
      <c r="J205" s="248"/>
      <c r="K205" s="240" t="str">
        <f>IF(H205="","",H205*VLOOKUP(G205,【参考】数式用!$A$4:$R$54,MATCH(P205,【参考】数式用!$M$3:$R$3,0)+12,FALSE))</f>
        <v/>
      </c>
      <c r="L205" s="241" t="str">
        <f>IF(H205="","",H205*VLOOKUP(G205,【参考】数式用!$A$4:$R$54,MATCH(Q205,【参考】数式用!$M$3:$R$3,0)+12,FALSE))</f>
        <v/>
      </c>
    </row>
    <row r="206" spans="1:12" ht="36.6" customHeight="1">
      <c r="A206" s="59">
        <f t="shared" si="7"/>
        <v>192</v>
      </c>
      <c r="B206" s="60" t="str">
        <f>IF(基本情報入力シート!C231="","",基本情報入力シート!C231)</f>
        <v/>
      </c>
      <c r="C206" s="61" t="str">
        <f>IF(基本情報入力シート!M231="","",基本情報入力シート!M231)</f>
        <v/>
      </c>
      <c r="D206" s="61" t="str">
        <f>IF(基本情報入力シート!R231="","",基本情報入力シート!R231)</f>
        <v/>
      </c>
      <c r="E206" s="61" t="str">
        <f>IF(基本情報入力シート!W231="","",基本情報入力シート!W231)</f>
        <v/>
      </c>
      <c r="F206" s="61" t="str">
        <f>IF(基本情報入力シート!X231="","",基本情報入力シート!X231)</f>
        <v/>
      </c>
      <c r="G206" s="62" t="str">
        <f>IF(基本情報入力シート!Y231="","",基本情報入力シート!Y231)</f>
        <v/>
      </c>
      <c r="H206" s="427"/>
      <c r="I206" s="428"/>
      <c r="J206" s="248"/>
      <c r="K206" s="240" t="str">
        <f>IF(H206="","",H206*VLOOKUP(G206,【参考】数式用!$A$4:$R$54,MATCH(P206,【参考】数式用!$M$3:$R$3,0)+12,FALSE))</f>
        <v/>
      </c>
      <c r="L206" s="241" t="str">
        <f>IF(H206="","",H206*VLOOKUP(G206,【参考】数式用!$A$4:$R$54,MATCH(Q206,【参考】数式用!$M$3:$R$3,0)+12,FALSE))</f>
        <v/>
      </c>
    </row>
    <row r="207" spans="1:12" ht="36.6" customHeight="1">
      <c r="A207" s="59">
        <f t="shared" si="7"/>
        <v>193</v>
      </c>
      <c r="B207" s="60" t="str">
        <f>IF(基本情報入力シート!C232="","",基本情報入力シート!C232)</f>
        <v/>
      </c>
      <c r="C207" s="61" t="str">
        <f>IF(基本情報入力シート!M232="","",基本情報入力シート!M232)</f>
        <v/>
      </c>
      <c r="D207" s="61" t="str">
        <f>IF(基本情報入力シート!R232="","",基本情報入力シート!R232)</f>
        <v/>
      </c>
      <c r="E207" s="61" t="str">
        <f>IF(基本情報入力シート!W232="","",基本情報入力シート!W232)</f>
        <v/>
      </c>
      <c r="F207" s="61" t="str">
        <f>IF(基本情報入力シート!X232="","",基本情報入力シート!X232)</f>
        <v/>
      </c>
      <c r="G207" s="62" t="str">
        <f>IF(基本情報入力シート!Y232="","",基本情報入力シート!Y232)</f>
        <v/>
      </c>
      <c r="H207" s="427"/>
      <c r="I207" s="428"/>
      <c r="J207" s="248"/>
      <c r="K207" s="240" t="str">
        <f>IF(H207="","",H207*VLOOKUP(G207,【参考】数式用!$A$4:$R$54,MATCH(P207,【参考】数式用!$M$3:$R$3,0)+12,FALSE))</f>
        <v/>
      </c>
      <c r="L207" s="241" t="str">
        <f>IF(H207="","",H207*VLOOKUP(G207,【参考】数式用!$A$4:$R$54,MATCH(Q207,【参考】数式用!$M$3:$R$3,0)+12,FALSE))</f>
        <v/>
      </c>
    </row>
    <row r="208" spans="1:12" ht="36.6" customHeight="1">
      <c r="A208" s="59">
        <f t="shared" si="7"/>
        <v>194</v>
      </c>
      <c r="B208" s="60" t="str">
        <f>IF(基本情報入力シート!C233="","",基本情報入力シート!C233)</f>
        <v/>
      </c>
      <c r="C208" s="61" t="str">
        <f>IF(基本情報入力シート!M233="","",基本情報入力シート!M233)</f>
        <v/>
      </c>
      <c r="D208" s="61" t="str">
        <f>IF(基本情報入力シート!R233="","",基本情報入力シート!R233)</f>
        <v/>
      </c>
      <c r="E208" s="61" t="str">
        <f>IF(基本情報入力シート!W233="","",基本情報入力シート!W233)</f>
        <v/>
      </c>
      <c r="F208" s="61" t="str">
        <f>IF(基本情報入力シート!X233="","",基本情報入力シート!X233)</f>
        <v/>
      </c>
      <c r="G208" s="62" t="str">
        <f>IF(基本情報入力シート!Y233="","",基本情報入力シート!Y233)</f>
        <v/>
      </c>
      <c r="H208" s="427"/>
      <c r="I208" s="428"/>
      <c r="J208" s="248"/>
      <c r="K208" s="240" t="str">
        <f>IF(H208="","",H208*VLOOKUP(G208,【参考】数式用!$A$4:$R$54,MATCH(P208,【参考】数式用!$M$3:$R$3,0)+12,FALSE))</f>
        <v/>
      </c>
      <c r="L208" s="241" t="str">
        <f>IF(H208="","",H208*VLOOKUP(G208,【参考】数式用!$A$4:$R$54,MATCH(Q208,【参考】数式用!$M$3:$R$3,0)+12,FALSE))</f>
        <v/>
      </c>
    </row>
    <row r="209" spans="1:12" ht="36.6" customHeight="1">
      <c r="A209" s="59">
        <f t="shared" si="7"/>
        <v>195</v>
      </c>
      <c r="B209" s="60" t="str">
        <f>IF(基本情報入力シート!C234="","",基本情報入力シート!C234)</f>
        <v/>
      </c>
      <c r="C209" s="61" t="str">
        <f>IF(基本情報入力シート!M234="","",基本情報入力シート!M234)</f>
        <v/>
      </c>
      <c r="D209" s="61" t="str">
        <f>IF(基本情報入力シート!R234="","",基本情報入力シート!R234)</f>
        <v/>
      </c>
      <c r="E209" s="61" t="str">
        <f>IF(基本情報入力シート!W234="","",基本情報入力シート!W234)</f>
        <v/>
      </c>
      <c r="F209" s="61" t="str">
        <f>IF(基本情報入力シート!X234="","",基本情報入力シート!X234)</f>
        <v/>
      </c>
      <c r="G209" s="62" t="str">
        <f>IF(基本情報入力シート!Y234="","",基本情報入力シート!Y234)</f>
        <v/>
      </c>
      <c r="H209" s="427"/>
      <c r="I209" s="428"/>
      <c r="J209" s="248"/>
      <c r="K209" s="240" t="str">
        <f>IF(H209="","",H209*VLOOKUP(G209,【参考】数式用!$A$4:$R$54,MATCH(P209,【参考】数式用!$M$3:$R$3,0)+12,FALSE))</f>
        <v/>
      </c>
      <c r="L209" s="241" t="str">
        <f>IF(H209="","",H209*VLOOKUP(G209,【参考】数式用!$A$4:$R$54,MATCH(Q209,【参考】数式用!$M$3:$R$3,0)+12,FALSE))</f>
        <v/>
      </c>
    </row>
    <row r="210" spans="1:12" ht="36.6" customHeight="1">
      <c r="A210" s="59">
        <f t="shared" si="7"/>
        <v>196</v>
      </c>
      <c r="B210" s="60" t="str">
        <f>IF(基本情報入力シート!C235="","",基本情報入力シート!C235)</f>
        <v/>
      </c>
      <c r="C210" s="61" t="str">
        <f>IF(基本情報入力シート!M235="","",基本情報入力シート!M235)</f>
        <v/>
      </c>
      <c r="D210" s="61" t="str">
        <f>IF(基本情報入力シート!R235="","",基本情報入力シート!R235)</f>
        <v/>
      </c>
      <c r="E210" s="61" t="str">
        <f>IF(基本情報入力シート!W235="","",基本情報入力シート!W235)</f>
        <v/>
      </c>
      <c r="F210" s="61" t="str">
        <f>IF(基本情報入力シート!X235="","",基本情報入力シート!X235)</f>
        <v/>
      </c>
      <c r="G210" s="62" t="str">
        <f>IF(基本情報入力シート!Y235="","",基本情報入力シート!Y235)</f>
        <v/>
      </c>
      <c r="H210" s="427"/>
      <c r="I210" s="428"/>
      <c r="J210" s="248"/>
      <c r="K210" s="240" t="str">
        <f>IF(H210="","",H210*VLOOKUP(G210,【参考】数式用!$A$4:$R$54,MATCH(P210,【参考】数式用!$M$3:$R$3,0)+12,FALSE))</f>
        <v/>
      </c>
      <c r="L210" s="241" t="str">
        <f>IF(H210="","",H210*VLOOKUP(G210,【参考】数式用!$A$4:$R$54,MATCH(Q210,【参考】数式用!$M$3:$R$3,0)+12,FALSE))</f>
        <v/>
      </c>
    </row>
    <row r="211" spans="1:12" ht="36.6" customHeight="1">
      <c r="A211" s="59">
        <f t="shared" si="7"/>
        <v>197</v>
      </c>
      <c r="B211" s="60" t="str">
        <f>IF(基本情報入力シート!C236="","",基本情報入力シート!C236)</f>
        <v/>
      </c>
      <c r="C211" s="61" t="str">
        <f>IF(基本情報入力シート!M236="","",基本情報入力シート!M236)</f>
        <v/>
      </c>
      <c r="D211" s="61" t="str">
        <f>IF(基本情報入力シート!R236="","",基本情報入力シート!R236)</f>
        <v/>
      </c>
      <c r="E211" s="61" t="str">
        <f>IF(基本情報入力シート!W236="","",基本情報入力シート!W236)</f>
        <v/>
      </c>
      <c r="F211" s="61" t="str">
        <f>IF(基本情報入力シート!X236="","",基本情報入力シート!X236)</f>
        <v/>
      </c>
      <c r="G211" s="62" t="str">
        <f>IF(基本情報入力シート!Y236="","",基本情報入力シート!Y236)</f>
        <v/>
      </c>
      <c r="H211" s="427"/>
      <c r="I211" s="428"/>
      <c r="J211" s="248"/>
      <c r="K211" s="240" t="str">
        <f>IF(H211="","",H211*VLOOKUP(G211,【参考】数式用!$A$4:$R$54,MATCH(P211,【参考】数式用!$M$3:$R$3,0)+12,FALSE))</f>
        <v/>
      </c>
      <c r="L211" s="241" t="str">
        <f>IF(H211="","",H211*VLOOKUP(G211,【参考】数式用!$A$4:$R$54,MATCH(Q211,【参考】数式用!$M$3:$R$3,0)+12,FALSE))</f>
        <v/>
      </c>
    </row>
    <row r="212" spans="1:12" ht="36.6" customHeight="1">
      <c r="A212" s="59">
        <f t="shared" si="7"/>
        <v>198</v>
      </c>
      <c r="B212" s="60" t="str">
        <f>IF(基本情報入力シート!C237="","",基本情報入力シート!C237)</f>
        <v/>
      </c>
      <c r="C212" s="61" t="str">
        <f>IF(基本情報入力シート!M237="","",基本情報入力シート!M237)</f>
        <v/>
      </c>
      <c r="D212" s="61" t="str">
        <f>IF(基本情報入力シート!R237="","",基本情報入力シート!R237)</f>
        <v/>
      </c>
      <c r="E212" s="61" t="str">
        <f>IF(基本情報入力シート!W237="","",基本情報入力シート!W237)</f>
        <v/>
      </c>
      <c r="F212" s="61" t="str">
        <f>IF(基本情報入力シート!X237="","",基本情報入力シート!X237)</f>
        <v/>
      </c>
      <c r="G212" s="62" t="str">
        <f>IF(基本情報入力シート!Y237="","",基本情報入力シート!Y237)</f>
        <v/>
      </c>
      <c r="H212" s="427"/>
      <c r="I212" s="428"/>
      <c r="J212" s="248"/>
      <c r="K212" s="240" t="str">
        <f>IF(H212="","",H212*VLOOKUP(G212,【参考】数式用!$A$4:$R$54,MATCH(P212,【参考】数式用!$M$3:$R$3,0)+12,FALSE))</f>
        <v/>
      </c>
      <c r="L212" s="241" t="str">
        <f>IF(H212="","",H212*VLOOKUP(G212,【参考】数式用!$A$4:$R$54,MATCH(Q212,【参考】数式用!$M$3:$R$3,0)+12,FALSE))</f>
        <v/>
      </c>
    </row>
    <row r="213" spans="1:12" ht="36.6" customHeight="1">
      <c r="A213" s="59">
        <f t="shared" si="7"/>
        <v>199</v>
      </c>
      <c r="B213" s="60" t="str">
        <f>IF(基本情報入力シート!C238="","",基本情報入力シート!C238)</f>
        <v/>
      </c>
      <c r="C213" s="61" t="str">
        <f>IF(基本情報入力シート!M238="","",基本情報入力シート!M238)</f>
        <v/>
      </c>
      <c r="D213" s="61" t="str">
        <f>IF(基本情報入力シート!R238="","",基本情報入力シート!R238)</f>
        <v/>
      </c>
      <c r="E213" s="61" t="str">
        <f>IF(基本情報入力シート!W238="","",基本情報入力シート!W238)</f>
        <v/>
      </c>
      <c r="F213" s="61" t="str">
        <f>IF(基本情報入力シート!X238="","",基本情報入力シート!X238)</f>
        <v/>
      </c>
      <c r="G213" s="62" t="str">
        <f>IF(基本情報入力シート!Y238="","",基本情報入力シート!Y238)</f>
        <v/>
      </c>
      <c r="H213" s="427"/>
      <c r="I213" s="428"/>
      <c r="J213" s="248"/>
      <c r="K213" s="240" t="str">
        <f>IF(H213="","",H213*VLOOKUP(G213,【参考】数式用!$A$4:$R$54,MATCH(P213,【参考】数式用!$M$3:$R$3,0)+12,FALSE))</f>
        <v/>
      </c>
      <c r="L213" s="241" t="str">
        <f>IF(H213="","",H213*VLOOKUP(G213,【参考】数式用!$A$4:$R$54,MATCH(Q213,【参考】数式用!$M$3:$R$3,0)+12,FALSE))</f>
        <v/>
      </c>
    </row>
    <row r="214" spans="1:12" ht="36.6" customHeight="1">
      <c r="A214" s="59">
        <f t="shared" si="7"/>
        <v>200</v>
      </c>
      <c r="B214" s="60" t="str">
        <f>IF(基本情報入力シート!C239="","",基本情報入力シート!C239)</f>
        <v/>
      </c>
      <c r="C214" s="61" t="str">
        <f>IF(基本情報入力シート!M239="","",基本情報入力シート!M239)</f>
        <v/>
      </c>
      <c r="D214" s="251" t="str">
        <f>IF(基本情報入力シート!R239="","",基本情報入力シート!R239)</f>
        <v/>
      </c>
      <c r="E214" s="61" t="str">
        <f>IF(基本情報入力シート!W239="","",基本情報入力シート!W239)</f>
        <v/>
      </c>
      <c r="F214" s="61" t="str">
        <f>IF(基本情報入力シート!X239="","",基本情報入力シート!X239)</f>
        <v/>
      </c>
      <c r="G214" s="62" t="str">
        <f>IF(基本情報入力シート!Y239="","",基本情報入力シート!Y239)</f>
        <v/>
      </c>
      <c r="H214" s="427"/>
      <c r="I214" s="428"/>
      <c r="J214" s="248"/>
      <c r="K214" s="240" t="str">
        <f>IF(H214="","",H214*VLOOKUP(G214,【参考】数式用!$A$4:$R$54,MATCH(P214,【参考】数式用!$M$3:$R$3,0)+12,FALSE))</f>
        <v/>
      </c>
      <c r="L214" s="241" t="str">
        <f>IF(H214="","",H214*VLOOKUP(G214,【参考】数式用!$A$4:$R$54,MATCH(Q214,【参考】数式用!$M$3:$R$3,0)+12,FALSE))</f>
        <v/>
      </c>
    </row>
    <row r="215" spans="1:12" ht="36.6" customHeight="1">
      <c r="A215" s="59">
        <f t="shared" si="7"/>
        <v>201</v>
      </c>
      <c r="B215" s="60" t="str">
        <f>IF(基本情報入力シート!C240="","",基本情報入力シート!C240)</f>
        <v/>
      </c>
      <c r="C215" s="61" t="str">
        <f>IF(基本情報入力シート!M240="","",基本情報入力シート!M240)</f>
        <v/>
      </c>
      <c r="D215" s="251" t="str">
        <f>IF(基本情報入力シート!R240="","",基本情報入力シート!R240)</f>
        <v/>
      </c>
      <c r="E215" s="61" t="str">
        <f>IF(基本情報入力シート!W240="","",基本情報入力シート!W240)</f>
        <v/>
      </c>
      <c r="F215" s="61" t="str">
        <f>IF(基本情報入力シート!X240="","",基本情報入力シート!X240)</f>
        <v/>
      </c>
      <c r="G215" s="62" t="str">
        <f>IF(基本情報入力シート!Y240="","",基本情報入力シート!Y240)</f>
        <v/>
      </c>
      <c r="H215" s="427"/>
      <c r="I215" s="428"/>
      <c r="J215" s="248"/>
      <c r="K215" s="240" t="str">
        <f>IF(H215="","",H215*VLOOKUP(G215,【参考】数式用!$A$4:$R$54,MATCH(P215,【参考】数式用!$M$3:$R$3,0)+12,FALSE))</f>
        <v/>
      </c>
      <c r="L215" s="241" t="str">
        <f>IF(H215="","",H215*VLOOKUP(G215,【参考】数式用!$A$4:$R$54,MATCH(Q215,【参考】数式用!$M$3:$R$3,0)+12,FALSE))</f>
        <v/>
      </c>
    </row>
    <row r="216" spans="1:12" ht="36.6" customHeight="1">
      <c r="A216" s="59">
        <f>A215+1</f>
        <v>202</v>
      </c>
      <c r="B216" s="60" t="str">
        <f>IF(基本情報入力シート!C241="","",基本情報入力シート!C241)</f>
        <v/>
      </c>
      <c r="C216" s="61" t="str">
        <f>IF(基本情報入力シート!M241="","",基本情報入力シート!M241)</f>
        <v/>
      </c>
      <c r="D216" s="61" t="str">
        <f>IF(基本情報入力シート!R241="","",基本情報入力シート!R241)</f>
        <v/>
      </c>
      <c r="E216" s="61" t="str">
        <f>IF(基本情報入力シート!W241="","",基本情報入力シート!W241)</f>
        <v/>
      </c>
      <c r="F216" s="61" t="str">
        <f>IF(基本情報入力シート!X241="","",基本情報入力シート!X241)</f>
        <v/>
      </c>
      <c r="G216" s="62" t="str">
        <f>IF(基本情報入力シート!Y241="","",基本情報入力シート!Y241)</f>
        <v/>
      </c>
      <c r="H216" s="429"/>
      <c r="I216" s="430"/>
      <c r="J216" s="248"/>
      <c r="K216" s="240" t="str">
        <f>IF(H216="","",H216*VLOOKUP(G216,【参考】数式用!$A$4:$R$54,MATCH(P216,【参考】数式用!$M$3:$R$3,0)+12,FALSE))</f>
        <v/>
      </c>
      <c r="L216" s="241" t="str">
        <f>IF(H216="","",H216*VLOOKUP(G216,【参考】数式用!$A$4:$R$54,MATCH(Q216,【参考】数式用!$M$3:$R$3,0)+12,FALSE))</f>
        <v/>
      </c>
    </row>
    <row r="217" spans="1:12" ht="36.6" customHeight="1">
      <c r="A217" s="59">
        <f t="shared" ref="A217:A280" si="8">A216+1</f>
        <v>203</v>
      </c>
      <c r="B217" s="60" t="str">
        <f>IF(基本情報入力シート!C242="","",基本情報入力シート!C242)</f>
        <v/>
      </c>
      <c r="C217" s="61" t="str">
        <f>IF(基本情報入力シート!M242="","",基本情報入力シート!M242)</f>
        <v/>
      </c>
      <c r="D217" s="61" t="str">
        <f>IF(基本情報入力シート!R242="","",基本情報入力シート!R242)</f>
        <v/>
      </c>
      <c r="E217" s="61" t="str">
        <f>IF(基本情報入力シート!W242="","",基本情報入力シート!W242)</f>
        <v/>
      </c>
      <c r="F217" s="61" t="str">
        <f>IF(基本情報入力シート!X242="","",基本情報入力シート!X242)</f>
        <v/>
      </c>
      <c r="G217" s="62" t="str">
        <f>IF(基本情報入力シート!Y242="","",基本情報入力シート!Y242)</f>
        <v/>
      </c>
      <c r="H217" s="431"/>
      <c r="I217" s="432"/>
      <c r="J217" s="248"/>
      <c r="K217" s="240" t="str">
        <f>IF(H217="","",H217*VLOOKUP(G217,【参考】数式用!$A$4:$R$54,MATCH(P217,【参考】数式用!$M$3:$R$3,0)+12,FALSE))</f>
        <v/>
      </c>
      <c r="L217" s="241" t="str">
        <f>IF(H217="","",H217*VLOOKUP(G217,【参考】数式用!$A$4:$R$54,MATCH(Q217,【参考】数式用!$M$3:$R$3,0)+12,FALSE))</f>
        <v/>
      </c>
    </row>
    <row r="218" spans="1:12" ht="36.6" customHeight="1">
      <c r="A218" s="59">
        <f t="shared" si="8"/>
        <v>204</v>
      </c>
      <c r="B218" s="60" t="str">
        <f>IF(基本情報入力シート!C243="","",基本情報入力シート!C243)</f>
        <v/>
      </c>
      <c r="C218" s="61" t="str">
        <f>IF(基本情報入力シート!M243="","",基本情報入力シート!M243)</f>
        <v/>
      </c>
      <c r="D218" s="61" t="str">
        <f>IF(基本情報入力シート!R243="","",基本情報入力シート!R243)</f>
        <v/>
      </c>
      <c r="E218" s="61" t="str">
        <f>IF(基本情報入力シート!W243="","",基本情報入力シート!W243)</f>
        <v/>
      </c>
      <c r="F218" s="61" t="str">
        <f>IF(基本情報入力シート!X243="","",基本情報入力シート!X243)</f>
        <v/>
      </c>
      <c r="G218" s="62" t="str">
        <f>IF(基本情報入力シート!Y243="","",基本情報入力シート!Y243)</f>
        <v/>
      </c>
      <c r="H218" s="429"/>
      <c r="I218" s="430"/>
      <c r="J218" s="249"/>
      <c r="K218" s="240" t="str">
        <f>IF(H218="","",H218*VLOOKUP(G218,【参考】数式用!$A$4:$R$54,MATCH(P218,【参考】数式用!$M$3:$R$3,0)+12,FALSE))</f>
        <v/>
      </c>
      <c r="L218" s="241" t="str">
        <f>IF(H218="","",H218*VLOOKUP(G218,【参考】数式用!$A$4:$R$54,MATCH(Q218,【参考】数式用!$M$3:$R$3,0)+12,FALSE))</f>
        <v/>
      </c>
    </row>
    <row r="219" spans="1:12" ht="36.6" customHeight="1">
      <c r="A219" s="59">
        <f t="shared" si="8"/>
        <v>205</v>
      </c>
      <c r="B219" s="60" t="str">
        <f>IF(基本情報入力シート!C244="","",基本情報入力シート!C244)</f>
        <v/>
      </c>
      <c r="C219" s="61" t="str">
        <f>IF(基本情報入力シート!M244="","",基本情報入力シート!M244)</f>
        <v/>
      </c>
      <c r="D219" s="61" t="str">
        <f>IF(基本情報入力シート!R244="","",基本情報入力シート!R244)</f>
        <v/>
      </c>
      <c r="E219" s="61" t="str">
        <f>IF(基本情報入力シート!W244="","",基本情報入力シート!W244)</f>
        <v/>
      </c>
      <c r="F219" s="61" t="str">
        <f>IF(基本情報入力シート!X244="","",基本情報入力シート!X244)</f>
        <v/>
      </c>
      <c r="G219" s="62" t="str">
        <f>IF(基本情報入力シート!Y244="","",基本情報入力シート!Y244)</f>
        <v/>
      </c>
      <c r="H219" s="429"/>
      <c r="I219" s="430"/>
      <c r="J219" s="248"/>
      <c r="K219" s="240" t="str">
        <f>IF(H219="","",H219*VLOOKUP(G219,【参考】数式用!$A$4:$R$54,MATCH(P219,【参考】数式用!$M$3:$R$3,0)+12,FALSE))</f>
        <v/>
      </c>
      <c r="L219" s="241" t="str">
        <f>IF(H219="","",H219*VLOOKUP(G219,【参考】数式用!$A$4:$R$54,MATCH(Q219,【参考】数式用!$M$3:$R$3,0)+12,FALSE))</f>
        <v/>
      </c>
    </row>
    <row r="220" spans="1:12" ht="36.6" customHeight="1">
      <c r="A220" s="59">
        <f t="shared" si="8"/>
        <v>206</v>
      </c>
      <c r="B220" s="60" t="str">
        <f>IF(基本情報入力シート!C245="","",基本情報入力シート!C245)</f>
        <v/>
      </c>
      <c r="C220" s="61" t="str">
        <f>IF(基本情報入力シート!M245="","",基本情報入力シート!M245)</f>
        <v/>
      </c>
      <c r="D220" s="61" t="str">
        <f>IF(基本情報入力シート!R245="","",基本情報入力シート!R245)</f>
        <v/>
      </c>
      <c r="E220" s="61" t="str">
        <f>IF(基本情報入力シート!W245="","",基本情報入力シート!W245)</f>
        <v/>
      </c>
      <c r="F220" s="61" t="str">
        <f>IF(基本情報入力シート!X245="","",基本情報入力シート!X245)</f>
        <v/>
      </c>
      <c r="G220" s="62" t="str">
        <f>IF(基本情報入力シート!Y245="","",基本情報入力シート!Y245)</f>
        <v/>
      </c>
      <c r="H220" s="431"/>
      <c r="I220" s="432"/>
      <c r="J220" s="248"/>
      <c r="K220" s="240" t="str">
        <f>IF(H220="","",H220*VLOOKUP(G220,【参考】数式用!$A$4:$R$54,MATCH(P220,【参考】数式用!$M$3:$R$3,0)+12,FALSE))</f>
        <v/>
      </c>
      <c r="L220" s="241" t="str">
        <f>IF(H220="","",H220*VLOOKUP(G220,【参考】数式用!$A$4:$R$54,MATCH(Q220,【参考】数式用!$M$3:$R$3,0)+12,FALSE))</f>
        <v/>
      </c>
    </row>
    <row r="221" spans="1:12" ht="36.6" customHeight="1">
      <c r="A221" s="59">
        <f t="shared" si="8"/>
        <v>207</v>
      </c>
      <c r="B221" s="60" t="str">
        <f>IF(基本情報入力シート!C246="","",基本情報入力シート!C246)</f>
        <v/>
      </c>
      <c r="C221" s="61" t="str">
        <f>IF(基本情報入力シート!M246="","",基本情報入力シート!M246)</f>
        <v/>
      </c>
      <c r="D221" s="61" t="str">
        <f>IF(基本情報入力シート!R246="","",基本情報入力シート!R246)</f>
        <v/>
      </c>
      <c r="E221" s="61" t="str">
        <f>IF(基本情報入力シート!W246="","",基本情報入力シート!W246)</f>
        <v/>
      </c>
      <c r="F221" s="61" t="str">
        <f>IF(基本情報入力シート!X246="","",基本情報入力シート!X246)</f>
        <v/>
      </c>
      <c r="G221" s="62" t="str">
        <f>IF(基本情報入力シート!Y246="","",基本情報入力シート!Y246)</f>
        <v/>
      </c>
      <c r="H221" s="429"/>
      <c r="I221" s="430"/>
      <c r="J221" s="248"/>
      <c r="K221" s="240" t="str">
        <f>IF(H221="","",H221*VLOOKUP(G221,【参考】数式用!$A$4:$R$54,MATCH(P221,【参考】数式用!$M$3:$R$3,0)+12,FALSE))</f>
        <v/>
      </c>
      <c r="L221" s="241" t="str">
        <f>IF(H221="","",H221*VLOOKUP(G221,【参考】数式用!$A$4:$R$54,MATCH(Q221,【参考】数式用!$M$3:$R$3,0)+12,FALSE))</f>
        <v/>
      </c>
    </row>
    <row r="222" spans="1:12" ht="36.6" customHeight="1">
      <c r="A222" s="59">
        <f t="shared" si="8"/>
        <v>208</v>
      </c>
      <c r="B222" s="60" t="str">
        <f>IF(基本情報入力シート!C247="","",基本情報入力シート!C247)</f>
        <v/>
      </c>
      <c r="C222" s="61" t="str">
        <f>IF(基本情報入力シート!M247="","",基本情報入力シート!M247)</f>
        <v/>
      </c>
      <c r="D222" s="61" t="str">
        <f>IF(基本情報入力シート!R247="","",基本情報入力シート!R247)</f>
        <v/>
      </c>
      <c r="E222" s="61" t="str">
        <f>IF(基本情報入力シート!W247="","",基本情報入力シート!W247)</f>
        <v/>
      </c>
      <c r="F222" s="61" t="str">
        <f>IF(基本情報入力シート!X247="","",基本情報入力シート!X247)</f>
        <v/>
      </c>
      <c r="G222" s="62" t="str">
        <f>IF(基本情報入力シート!Y247="","",基本情報入力シート!Y247)</f>
        <v/>
      </c>
      <c r="H222" s="429"/>
      <c r="I222" s="430"/>
      <c r="J222" s="248"/>
      <c r="K222" s="240" t="str">
        <f>IF(H222="","",H222*VLOOKUP(G222,【参考】数式用!$A$4:$R$54,MATCH(P222,【参考】数式用!$M$3:$R$3,0)+12,FALSE))</f>
        <v/>
      </c>
      <c r="L222" s="241" t="str">
        <f>IF(H222="","",H222*VLOOKUP(G222,【参考】数式用!$A$4:$R$54,MATCH(Q222,【参考】数式用!$M$3:$R$3,0)+12,FALSE))</f>
        <v/>
      </c>
    </row>
    <row r="223" spans="1:12" ht="36.6" customHeight="1">
      <c r="A223" s="59">
        <f t="shared" si="8"/>
        <v>209</v>
      </c>
      <c r="B223" s="60" t="str">
        <f>IF(基本情報入力シート!C248="","",基本情報入力シート!C248)</f>
        <v/>
      </c>
      <c r="C223" s="61" t="str">
        <f>IF(基本情報入力シート!M248="","",基本情報入力シート!M248)</f>
        <v/>
      </c>
      <c r="D223" s="61" t="str">
        <f>IF(基本情報入力シート!R248="","",基本情報入力シート!R248)</f>
        <v/>
      </c>
      <c r="E223" s="61" t="str">
        <f>IF(基本情報入力シート!W248="","",基本情報入力シート!W248)</f>
        <v/>
      </c>
      <c r="F223" s="61" t="str">
        <f>IF(基本情報入力シート!X248="","",基本情報入力シート!X248)</f>
        <v/>
      </c>
      <c r="G223" s="62" t="str">
        <f>IF(基本情報入力シート!Y248="","",基本情報入力シート!Y248)</f>
        <v/>
      </c>
      <c r="H223" s="431"/>
      <c r="I223" s="432"/>
      <c r="J223" s="248"/>
      <c r="K223" s="240" t="str">
        <f>IF(H223="","",H223*VLOOKUP(G223,【参考】数式用!$A$4:$R$54,MATCH(P223,【参考】数式用!$M$3:$R$3,0)+12,FALSE))</f>
        <v/>
      </c>
      <c r="L223" s="241" t="str">
        <f>IF(H223="","",H223*VLOOKUP(G223,【参考】数式用!$A$4:$R$54,MATCH(Q223,【参考】数式用!$M$3:$R$3,0)+12,FALSE))</f>
        <v/>
      </c>
    </row>
    <row r="224" spans="1:12" ht="36.6" customHeight="1">
      <c r="A224" s="59">
        <f t="shared" si="8"/>
        <v>210</v>
      </c>
      <c r="B224" s="60" t="str">
        <f>IF(基本情報入力シート!C249="","",基本情報入力シート!C249)</f>
        <v/>
      </c>
      <c r="C224" s="61" t="str">
        <f>IF(基本情報入力シート!M249="","",基本情報入力シート!M249)</f>
        <v/>
      </c>
      <c r="D224" s="61" t="str">
        <f>IF(基本情報入力シート!R249="","",基本情報入力シート!R249)</f>
        <v/>
      </c>
      <c r="E224" s="61" t="str">
        <f>IF(基本情報入力シート!W249="","",基本情報入力シート!W249)</f>
        <v/>
      </c>
      <c r="F224" s="61" t="str">
        <f>IF(基本情報入力シート!X249="","",基本情報入力シート!X249)</f>
        <v/>
      </c>
      <c r="G224" s="62" t="str">
        <f>IF(基本情報入力シート!Y249="","",基本情報入力シート!Y249)</f>
        <v/>
      </c>
      <c r="H224" s="429"/>
      <c r="I224" s="430"/>
      <c r="J224" s="248"/>
      <c r="K224" s="240" t="str">
        <f>IF(H224="","",H224*VLOOKUP(G224,【参考】数式用!$A$4:$R$54,MATCH(P224,【参考】数式用!$M$3:$R$3,0)+12,FALSE))</f>
        <v/>
      </c>
      <c r="L224" s="241" t="str">
        <f>IF(H224="","",H224*VLOOKUP(G224,【参考】数式用!$A$4:$R$54,MATCH(Q224,【参考】数式用!$M$3:$R$3,0)+12,FALSE))</f>
        <v/>
      </c>
    </row>
    <row r="225" spans="1:12" ht="36.6" customHeight="1">
      <c r="A225" s="59">
        <f t="shared" si="8"/>
        <v>211</v>
      </c>
      <c r="B225" s="60" t="str">
        <f>IF(基本情報入力シート!C250="","",基本情報入力シート!C250)</f>
        <v/>
      </c>
      <c r="C225" s="61" t="str">
        <f>IF(基本情報入力シート!M250="","",基本情報入力シート!M250)</f>
        <v/>
      </c>
      <c r="D225" s="61" t="str">
        <f>IF(基本情報入力シート!R250="","",基本情報入力シート!R250)</f>
        <v/>
      </c>
      <c r="E225" s="61" t="str">
        <f>IF(基本情報入力シート!W250="","",基本情報入力シート!W250)</f>
        <v/>
      </c>
      <c r="F225" s="61" t="str">
        <f>IF(基本情報入力シート!X250="","",基本情報入力シート!X250)</f>
        <v/>
      </c>
      <c r="G225" s="62" t="str">
        <f>IF(基本情報入力シート!Y250="","",基本情報入力シート!Y250)</f>
        <v/>
      </c>
      <c r="H225" s="429"/>
      <c r="I225" s="430"/>
      <c r="J225" s="249"/>
      <c r="K225" s="240" t="str">
        <f>IF(H225="","",H225*VLOOKUP(G225,【参考】数式用!$A$4:$R$54,MATCH(P225,【参考】数式用!$M$3:$R$3,0)+12,FALSE))</f>
        <v/>
      </c>
      <c r="L225" s="241" t="str">
        <f>IF(H225="","",H225*VLOOKUP(G225,【参考】数式用!$A$4:$R$54,MATCH(Q225,【参考】数式用!$M$3:$R$3,0)+12,FALSE))</f>
        <v/>
      </c>
    </row>
    <row r="226" spans="1:12" ht="36.6" customHeight="1">
      <c r="A226" s="59">
        <f t="shared" si="8"/>
        <v>212</v>
      </c>
      <c r="B226" s="60" t="str">
        <f>IF(基本情報入力シート!C251="","",基本情報入力シート!C251)</f>
        <v/>
      </c>
      <c r="C226" s="61" t="str">
        <f>IF(基本情報入力シート!M251="","",基本情報入力シート!M251)</f>
        <v/>
      </c>
      <c r="D226" s="61" t="str">
        <f>IF(基本情報入力シート!R251="","",基本情報入力シート!R251)</f>
        <v/>
      </c>
      <c r="E226" s="61" t="str">
        <f>IF(基本情報入力シート!W251="","",基本情報入力シート!W251)</f>
        <v/>
      </c>
      <c r="F226" s="61" t="str">
        <f>IF(基本情報入力シート!X251="","",基本情報入力シート!X251)</f>
        <v/>
      </c>
      <c r="G226" s="62" t="str">
        <f>IF(基本情報入力シート!Y251="","",基本情報入力シート!Y251)</f>
        <v/>
      </c>
      <c r="H226" s="431"/>
      <c r="I226" s="432"/>
      <c r="J226" s="248"/>
      <c r="K226" s="240" t="str">
        <f>IF(H226="","",H226*VLOOKUP(G226,【参考】数式用!$A$4:$R$54,MATCH(P226,【参考】数式用!$M$3:$R$3,0)+12,FALSE))</f>
        <v/>
      </c>
      <c r="L226" s="241" t="str">
        <f>IF(H226="","",H226*VLOOKUP(G226,【参考】数式用!$A$4:$R$54,MATCH(Q226,【参考】数式用!$M$3:$R$3,0)+12,FALSE))</f>
        <v/>
      </c>
    </row>
    <row r="227" spans="1:12" ht="36.6" customHeight="1">
      <c r="A227" s="59">
        <f t="shared" si="8"/>
        <v>213</v>
      </c>
      <c r="B227" s="60" t="str">
        <f>IF(基本情報入力シート!C252="","",基本情報入力シート!C252)</f>
        <v/>
      </c>
      <c r="C227" s="61" t="str">
        <f>IF(基本情報入力シート!M252="","",基本情報入力シート!M252)</f>
        <v/>
      </c>
      <c r="D227" s="61" t="str">
        <f>IF(基本情報入力シート!R252="","",基本情報入力シート!R252)</f>
        <v/>
      </c>
      <c r="E227" s="61" t="str">
        <f>IF(基本情報入力シート!W252="","",基本情報入力シート!W252)</f>
        <v/>
      </c>
      <c r="F227" s="61" t="str">
        <f>IF(基本情報入力シート!X252="","",基本情報入力シート!X252)</f>
        <v/>
      </c>
      <c r="G227" s="62" t="str">
        <f>IF(基本情報入力シート!Y252="","",基本情報入力シート!Y252)</f>
        <v/>
      </c>
      <c r="H227" s="429"/>
      <c r="I227" s="430"/>
      <c r="J227" s="248"/>
      <c r="K227" s="240" t="str">
        <f>IF(H227="","",H227*VLOOKUP(G227,【参考】数式用!$A$4:$R$54,MATCH(P227,【参考】数式用!$M$3:$R$3,0)+12,FALSE))</f>
        <v/>
      </c>
      <c r="L227" s="241" t="str">
        <f>IF(H227="","",H227*VLOOKUP(G227,【参考】数式用!$A$4:$R$54,MATCH(Q227,【参考】数式用!$M$3:$R$3,0)+12,FALSE))</f>
        <v/>
      </c>
    </row>
    <row r="228" spans="1:12" ht="36.6" customHeight="1">
      <c r="A228" s="59">
        <f t="shared" si="8"/>
        <v>214</v>
      </c>
      <c r="B228" s="60" t="str">
        <f>IF(基本情報入力シート!C253="","",基本情報入力シート!C253)</f>
        <v/>
      </c>
      <c r="C228" s="61" t="str">
        <f>IF(基本情報入力シート!M253="","",基本情報入力シート!M253)</f>
        <v/>
      </c>
      <c r="D228" s="61" t="str">
        <f>IF(基本情報入力シート!R253="","",基本情報入力シート!R253)</f>
        <v/>
      </c>
      <c r="E228" s="61" t="str">
        <f>IF(基本情報入力シート!W253="","",基本情報入力シート!W253)</f>
        <v/>
      </c>
      <c r="F228" s="61" t="str">
        <f>IF(基本情報入力シート!X253="","",基本情報入力シート!X253)</f>
        <v/>
      </c>
      <c r="G228" s="62" t="str">
        <f>IF(基本情報入力シート!Y253="","",基本情報入力シート!Y253)</f>
        <v/>
      </c>
      <c r="H228" s="429"/>
      <c r="I228" s="430"/>
      <c r="J228" s="248"/>
      <c r="K228" s="240" t="str">
        <f>IF(H228="","",H228*VLOOKUP(G228,【参考】数式用!$A$4:$R$54,MATCH(P228,【参考】数式用!$M$3:$R$3,0)+12,FALSE))</f>
        <v/>
      </c>
      <c r="L228" s="241" t="str">
        <f>IF(H228="","",H228*VLOOKUP(G228,【参考】数式用!$A$4:$R$54,MATCH(Q228,【参考】数式用!$M$3:$R$3,0)+12,FALSE))</f>
        <v/>
      </c>
    </row>
    <row r="229" spans="1:12" ht="36.6" customHeight="1">
      <c r="A229" s="59">
        <f t="shared" si="8"/>
        <v>215</v>
      </c>
      <c r="B229" s="60" t="str">
        <f>IF(基本情報入力シート!C254="","",基本情報入力シート!C254)</f>
        <v/>
      </c>
      <c r="C229" s="61" t="str">
        <f>IF(基本情報入力シート!M254="","",基本情報入力シート!M254)</f>
        <v/>
      </c>
      <c r="D229" s="61" t="str">
        <f>IF(基本情報入力シート!R254="","",基本情報入力シート!R254)</f>
        <v/>
      </c>
      <c r="E229" s="61" t="str">
        <f>IF(基本情報入力シート!W254="","",基本情報入力シート!W254)</f>
        <v/>
      </c>
      <c r="F229" s="61" t="str">
        <f>IF(基本情報入力シート!X254="","",基本情報入力シート!X254)</f>
        <v/>
      </c>
      <c r="G229" s="62" t="str">
        <f>IF(基本情報入力シート!Y254="","",基本情報入力シート!Y254)</f>
        <v/>
      </c>
      <c r="H229" s="431"/>
      <c r="I229" s="432"/>
      <c r="J229" s="248"/>
      <c r="K229" s="240" t="str">
        <f>IF(H229="","",H229*VLOOKUP(G229,【参考】数式用!$A$4:$R$54,MATCH(P229,【参考】数式用!$M$3:$R$3,0)+12,FALSE))</f>
        <v/>
      </c>
      <c r="L229" s="241" t="str">
        <f>IF(H229="","",H229*VLOOKUP(G229,【参考】数式用!$A$4:$R$54,MATCH(Q229,【参考】数式用!$M$3:$R$3,0)+12,FALSE))</f>
        <v/>
      </c>
    </row>
    <row r="230" spans="1:12" ht="36.6" customHeight="1">
      <c r="A230" s="59">
        <f t="shared" si="8"/>
        <v>216</v>
      </c>
      <c r="B230" s="60" t="str">
        <f>IF(基本情報入力シート!C255="","",基本情報入力シート!C255)</f>
        <v/>
      </c>
      <c r="C230" s="61" t="str">
        <f>IF(基本情報入力シート!M255="","",基本情報入力シート!M255)</f>
        <v/>
      </c>
      <c r="D230" s="61" t="str">
        <f>IF(基本情報入力シート!R255="","",基本情報入力シート!R255)</f>
        <v/>
      </c>
      <c r="E230" s="61" t="str">
        <f>IF(基本情報入力シート!W255="","",基本情報入力シート!W255)</f>
        <v/>
      </c>
      <c r="F230" s="61" t="str">
        <f>IF(基本情報入力シート!X255="","",基本情報入力シート!X255)</f>
        <v/>
      </c>
      <c r="G230" s="62" t="str">
        <f>IF(基本情報入力シート!Y255="","",基本情報入力シート!Y255)</f>
        <v/>
      </c>
      <c r="H230" s="429"/>
      <c r="I230" s="430"/>
      <c r="J230" s="248"/>
      <c r="K230" s="240" t="str">
        <f>IF(H230="","",H230*VLOOKUP(G230,【参考】数式用!$A$4:$R$54,MATCH(P230,【参考】数式用!$M$3:$R$3,0)+12,FALSE))</f>
        <v/>
      </c>
      <c r="L230" s="241" t="str">
        <f>IF(H230="","",H230*VLOOKUP(G230,【参考】数式用!$A$4:$R$54,MATCH(Q230,【参考】数式用!$M$3:$R$3,0)+12,FALSE))</f>
        <v/>
      </c>
    </row>
    <row r="231" spans="1:12" ht="36.6" customHeight="1">
      <c r="A231" s="59">
        <f t="shared" si="8"/>
        <v>217</v>
      </c>
      <c r="B231" s="60" t="str">
        <f>IF(基本情報入力シート!C256="","",基本情報入力シート!C256)</f>
        <v/>
      </c>
      <c r="C231" s="61" t="str">
        <f>IF(基本情報入力シート!M256="","",基本情報入力シート!M256)</f>
        <v/>
      </c>
      <c r="D231" s="61" t="str">
        <f>IF(基本情報入力シート!R256="","",基本情報入力シート!R256)</f>
        <v/>
      </c>
      <c r="E231" s="61" t="str">
        <f>IF(基本情報入力シート!W256="","",基本情報入力シート!W256)</f>
        <v/>
      </c>
      <c r="F231" s="61" t="str">
        <f>IF(基本情報入力シート!X256="","",基本情報入力シート!X256)</f>
        <v/>
      </c>
      <c r="G231" s="62" t="str">
        <f>IF(基本情報入力シート!Y256="","",基本情報入力シート!Y256)</f>
        <v/>
      </c>
      <c r="H231" s="429"/>
      <c r="I231" s="430"/>
      <c r="J231" s="249"/>
      <c r="K231" s="240" t="str">
        <f>IF(H231="","",H231*VLOOKUP(G231,【参考】数式用!$A$4:$R$54,MATCH(P231,【参考】数式用!$M$3:$R$3,0)+12,FALSE))</f>
        <v/>
      </c>
      <c r="L231" s="241" t="str">
        <f>IF(H231="","",H231*VLOOKUP(G231,【参考】数式用!$A$4:$R$54,MATCH(Q231,【参考】数式用!$M$3:$R$3,0)+12,FALSE))</f>
        <v/>
      </c>
    </row>
    <row r="232" spans="1:12" ht="36.6" customHeight="1">
      <c r="A232" s="59">
        <f t="shared" si="8"/>
        <v>218</v>
      </c>
      <c r="B232" s="60" t="str">
        <f>IF(基本情報入力シート!C257="","",基本情報入力シート!C257)</f>
        <v/>
      </c>
      <c r="C232" s="61" t="str">
        <f>IF(基本情報入力シート!M257="","",基本情報入力シート!M257)</f>
        <v/>
      </c>
      <c r="D232" s="61" t="str">
        <f>IF(基本情報入力シート!R257="","",基本情報入力シート!R257)</f>
        <v/>
      </c>
      <c r="E232" s="61" t="str">
        <f>IF(基本情報入力シート!W257="","",基本情報入力シート!W257)</f>
        <v/>
      </c>
      <c r="F232" s="61" t="str">
        <f>IF(基本情報入力シート!X257="","",基本情報入力シート!X257)</f>
        <v/>
      </c>
      <c r="G232" s="62" t="str">
        <f>IF(基本情報入力シート!Y257="","",基本情報入力シート!Y257)</f>
        <v/>
      </c>
      <c r="H232" s="431"/>
      <c r="I232" s="432"/>
      <c r="J232" s="248"/>
      <c r="K232" s="240" t="str">
        <f>IF(H232="","",H232*VLOOKUP(G232,【参考】数式用!$A$4:$R$54,MATCH(P232,【参考】数式用!$M$3:$R$3,0)+12,FALSE))</f>
        <v/>
      </c>
      <c r="L232" s="241" t="str">
        <f>IF(H232="","",H232*VLOOKUP(G232,【参考】数式用!$A$4:$R$54,MATCH(Q232,【参考】数式用!$M$3:$R$3,0)+12,FALSE))</f>
        <v/>
      </c>
    </row>
    <row r="233" spans="1:12" ht="36.6" customHeight="1">
      <c r="A233" s="59">
        <f t="shared" si="8"/>
        <v>219</v>
      </c>
      <c r="B233" s="60" t="str">
        <f>IF(基本情報入力シート!C258="","",基本情報入力シート!C258)</f>
        <v/>
      </c>
      <c r="C233" s="61" t="str">
        <f>IF(基本情報入力シート!M258="","",基本情報入力シート!M258)</f>
        <v/>
      </c>
      <c r="D233" s="61" t="str">
        <f>IF(基本情報入力シート!R258="","",基本情報入力シート!R258)</f>
        <v/>
      </c>
      <c r="E233" s="61" t="str">
        <f>IF(基本情報入力シート!W258="","",基本情報入力シート!W258)</f>
        <v/>
      </c>
      <c r="F233" s="61" t="str">
        <f>IF(基本情報入力シート!X258="","",基本情報入力シート!X258)</f>
        <v/>
      </c>
      <c r="G233" s="62" t="str">
        <f>IF(基本情報入力シート!Y258="","",基本情報入力シート!Y258)</f>
        <v/>
      </c>
      <c r="H233" s="429"/>
      <c r="I233" s="430"/>
      <c r="J233" s="248"/>
      <c r="K233" s="240" t="str">
        <f>IF(H233="","",H233*VLOOKUP(G233,【参考】数式用!$A$4:$R$54,MATCH(P233,【参考】数式用!$M$3:$R$3,0)+12,FALSE))</f>
        <v/>
      </c>
      <c r="L233" s="241" t="str">
        <f>IF(H233="","",H233*VLOOKUP(G233,【参考】数式用!$A$4:$R$54,MATCH(Q233,【参考】数式用!$M$3:$R$3,0)+12,FALSE))</f>
        <v/>
      </c>
    </row>
    <row r="234" spans="1:12" ht="36.6" customHeight="1">
      <c r="A234" s="59">
        <f t="shared" si="8"/>
        <v>220</v>
      </c>
      <c r="B234" s="60" t="str">
        <f>IF(基本情報入力シート!C259="","",基本情報入力シート!C259)</f>
        <v/>
      </c>
      <c r="C234" s="61" t="str">
        <f>IF(基本情報入力シート!M259="","",基本情報入力シート!M259)</f>
        <v/>
      </c>
      <c r="D234" s="61" t="str">
        <f>IF(基本情報入力シート!R259="","",基本情報入力シート!R259)</f>
        <v/>
      </c>
      <c r="E234" s="61" t="str">
        <f>IF(基本情報入力シート!W259="","",基本情報入力シート!W259)</f>
        <v/>
      </c>
      <c r="F234" s="61" t="str">
        <f>IF(基本情報入力シート!X259="","",基本情報入力シート!X259)</f>
        <v/>
      </c>
      <c r="G234" s="62" t="str">
        <f>IF(基本情報入力シート!Y259="","",基本情報入力シート!Y259)</f>
        <v/>
      </c>
      <c r="H234" s="429"/>
      <c r="I234" s="430"/>
      <c r="J234" s="248"/>
      <c r="K234" s="240" t="str">
        <f>IF(H234="","",H234*VLOOKUP(G234,【参考】数式用!$A$4:$R$54,MATCH(P234,【参考】数式用!$M$3:$R$3,0)+12,FALSE))</f>
        <v/>
      </c>
      <c r="L234" s="241" t="str">
        <f>IF(H234="","",H234*VLOOKUP(G234,【参考】数式用!$A$4:$R$54,MATCH(Q234,【参考】数式用!$M$3:$R$3,0)+12,FALSE))</f>
        <v/>
      </c>
    </row>
    <row r="235" spans="1:12" ht="36.6" customHeight="1">
      <c r="A235" s="59">
        <f t="shared" si="8"/>
        <v>221</v>
      </c>
      <c r="B235" s="60" t="str">
        <f>IF(基本情報入力シート!C260="","",基本情報入力シート!C260)</f>
        <v/>
      </c>
      <c r="C235" s="61" t="str">
        <f>IF(基本情報入力シート!M260="","",基本情報入力シート!M260)</f>
        <v/>
      </c>
      <c r="D235" s="61" t="str">
        <f>IF(基本情報入力シート!R260="","",基本情報入力シート!R260)</f>
        <v/>
      </c>
      <c r="E235" s="61" t="str">
        <f>IF(基本情報入力シート!W260="","",基本情報入力シート!W260)</f>
        <v/>
      </c>
      <c r="F235" s="61" t="str">
        <f>IF(基本情報入力シート!X260="","",基本情報入力シート!X260)</f>
        <v/>
      </c>
      <c r="G235" s="62" t="str">
        <f>IF(基本情報入力シート!Y260="","",基本情報入力シート!Y260)</f>
        <v/>
      </c>
      <c r="H235" s="431"/>
      <c r="I235" s="432"/>
      <c r="J235" s="248"/>
      <c r="K235" s="240" t="str">
        <f>IF(H235="","",H235*VLOOKUP(G235,【参考】数式用!$A$4:$R$54,MATCH(P235,【参考】数式用!$M$3:$R$3,0)+12,FALSE))</f>
        <v/>
      </c>
      <c r="L235" s="241" t="str">
        <f>IF(H235="","",H235*VLOOKUP(G235,【参考】数式用!$A$4:$R$54,MATCH(Q235,【参考】数式用!$M$3:$R$3,0)+12,FALSE))</f>
        <v/>
      </c>
    </row>
    <row r="236" spans="1:12" ht="36.6" customHeight="1">
      <c r="A236" s="59">
        <f t="shared" si="8"/>
        <v>222</v>
      </c>
      <c r="B236" s="60" t="str">
        <f>IF(基本情報入力シート!C261="","",基本情報入力シート!C261)</f>
        <v/>
      </c>
      <c r="C236" s="61" t="str">
        <f>IF(基本情報入力シート!M261="","",基本情報入力シート!M261)</f>
        <v/>
      </c>
      <c r="D236" s="61" t="str">
        <f>IF(基本情報入力シート!R261="","",基本情報入力シート!R261)</f>
        <v/>
      </c>
      <c r="E236" s="61" t="str">
        <f>IF(基本情報入力シート!W261="","",基本情報入力シート!W261)</f>
        <v/>
      </c>
      <c r="F236" s="61" t="str">
        <f>IF(基本情報入力シート!X261="","",基本情報入力シート!X261)</f>
        <v/>
      </c>
      <c r="G236" s="62" t="str">
        <f>IF(基本情報入力シート!Y261="","",基本情報入力シート!Y261)</f>
        <v/>
      </c>
      <c r="H236" s="429"/>
      <c r="I236" s="430"/>
      <c r="J236" s="248"/>
      <c r="K236" s="240" t="str">
        <f>IF(H236="","",H236*VLOOKUP(G236,【参考】数式用!$A$4:$R$54,MATCH(P236,【参考】数式用!$M$3:$R$3,0)+12,FALSE))</f>
        <v/>
      </c>
      <c r="L236" s="241" t="str">
        <f>IF(H236="","",H236*VLOOKUP(G236,【参考】数式用!$A$4:$R$54,MATCH(Q236,【参考】数式用!$M$3:$R$3,0)+12,FALSE))</f>
        <v/>
      </c>
    </row>
    <row r="237" spans="1:12" ht="36.6" customHeight="1">
      <c r="A237" s="59">
        <f t="shared" si="8"/>
        <v>223</v>
      </c>
      <c r="B237" s="60" t="str">
        <f>IF(基本情報入力シート!C262="","",基本情報入力シート!C262)</f>
        <v/>
      </c>
      <c r="C237" s="61" t="str">
        <f>IF(基本情報入力シート!M262="","",基本情報入力シート!M262)</f>
        <v/>
      </c>
      <c r="D237" s="61" t="str">
        <f>IF(基本情報入力シート!R262="","",基本情報入力シート!R262)</f>
        <v/>
      </c>
      <c r="E237" s="61" t="str">
        <f>IF(基本情報入力シート!W262="","",基本情報入力シート!W262)</f>
        <v/>
      </c>
      <c r="F237" s="61" t="str">
        <f>IF(基本情報入力シート!X262="","",基本情報入力シート!X262)</f>
        <v/>
      </c>
      <c r="G237" s="62" t="str">
        <f>IF(基本情報入力シート!Y262="","",基本情報入力シート!Y262)</f>
        <v/>
      </c>
      <c r="H237" s="429"/>
      <c r="I237" s="430"/>
      <c r="J237" s="249"/>
      <c r="K237" s="240" t="str">
        <f>IF(H237="","",H237*VLOOKUP(G237,【参考】数式用!$A$4:$R$54,MATCH(P237,【参考】数式用!$M$3:$R$3,0)+12,FALSE))</f>
        <v/>
      </c>
      <c r="L237" s="241" t="str">
        <f>IF(H237="","",H237*VLOOKUP(G237,【参考】数式用!$A$4:$R$54,MATCH(Q237,【参考】数式用!$M$3:$R$3,0)+12,FALSE))</f>
        <v/>
      </c>
    </row>
    <row r="238" spans="1:12" ht="36.6" customHeight="1">
      <c r="A238" s="59">
        <f t="shared" si="8"/>
        <v>224</v>
      </c>
      <c r="B238" s="60" t="str">
        <f>IF(基本情報入力シート!C263="","",基本情報入力シート!C263)</f>
        <v/>
      </c>
      <c r="C238" s="61" t="str">
        <f>IF(基本情報入力シート!M263="","",基本情報入力シート!M263)</f>
        <v/>
      </c>
      <c r="D238" s="61" t="str">
        <f>IF(基本情報入力シート!R263="","",基本情報入力シート!R263)</f>
        <v/>
      </c>
      <c r="E238" s="61" t="str">
        <f>IF(基本情報入力シート!W263="","",基本情報入力シート!W263)</f>
        <v/>
      </c>
      <c r="F238" s="61" t="str">
        <f>IF(基本情報入力シート!X263="","",基本情報入力シート!X263)</f>
        <v/>
      </c>
      <c r="G238" s="62" t="str">
        <f>IF(基本情報入力シート!Y263="","",基本情報入力シート!Y263)</f>
        <v/>
      </c>
      <c r="H238" s="431"/>
      <c r="I238" s="432"/>
      <c r="J238" s="248"/>
      <c r="K238" s="240" t="str">
        <f>IF(H238="","",H238*VLOOKUP(G238,【参考】数式用!$A$4:$R$54,MATCH(P238,【参考】数式用!$M$3:$R$3,0)+12,FALSE))</f>
        <v/>
      </c>
      <c r="L238" s="241" t="str">
        <f>IF(H238="","",H238*VLOOKUP(G238,【参考】数式用!$A$4:$R$54,MATCH(Q238,【参考】数式用!$M$3:$R$3,0)+12,FALSE))</f>
        <v/>
      </c>
    </row>
    <row r="239" spans="1:12" ht="36.6" customHeight="1">
      <c r="A239" s="59">
        <f t="shared" si="8"/>
        <v>225</v>
      </c>
      <c r="B239" s="60" t="str">
        <f>IF(基本情報入力シート!C264="","",基本情報入力シート!C264)</f>
        <v/>
      </c>
      <c r="C239" s="61" t="str">
        <f>IF(基本情報入力シート!M264="","",基本情報入力シート!M264)</f>
        <v/>
      </c>
      <c r="D239" s="61" t="str">
        <f>IF(基本情報入力シート!R264="","",基本情報入力シート!R264)</f>
        <v/>
      </c>
      <c r="E239" s="61" t="str">
        <f>IF(基本情報入力シート!W264="","",基本情報入力シート!W264)</f>
        <v/>
      </c>
      <c r="F239" s="61" t="str">
        <f>IF(基本情報入力シート!X264="","",基本情報入力シート!X264)</f>
        <v/>
      </c>
      <c r="G239" s="62" t="str">
        <f>IF(基本情報入力シート!Y264="","",基本情報入力シート!Y264)</f>
        <v/>
      </c>
      <c r="H239" s="429"/>
      <c r="I239" s="430"/>
      <c r="J239" s="248"/>
      <c r="K239" s="240" t="str">
        <f>IF(H239="","",H239*VLOOKUP(G239,【参考】数式用!$A$4:$R$54,MATCH(P239,【参考】数式用!$M$3:$R$3,0)+12,FALSE))</f>
        <v/>
      </c>
      <c r="L239" s="241" t="str">
        <f>IF(H239="","",H239*VLOOKUP(G239,【参考】数式用!$A$4:$R$54,MATCH(Q239,【参考】数式用!$M$3:$R$3,0)+12,FALSE))</f>
        <v/>
      </c>
    </row>
    <row r="240" spans="1:12" ht="36.6" customHeight="1">
      <c r="A240" s="59">
        <f t="shared" si="8"/>
        <v>226</v>
      </c>
      <c r="B240" s="60" t="str">
        <f>IF(基本情報入力シート!C265="","",基本情報入力シート!C265)</f>
        <v/>
      </c>
      <c r="C240" s="61" t="str">
        <f>IF(基本情報入力シート!M265="","",基本情報入力シート!M265)</f>
        <v/>
      </c>
      <c r="D240" s="61" t="str">
        <f>IF(基本情報入力シート!R265="","",基本情報入力シート!R265)</f>
        <v/>
      </c>
      <c r="E240" s="61" t="str">
        <f>IF(基本情報入力シート!W265="","",基本情報入力シート!W265)</f>
        <v/>
      </c>
      <c r="F240" s="61" t="str">
        <f>IF(基本情報入力シート!X265="","",基本情報入力シート!X265)</f>
        <v/>
      </c>
      <c r="G240" s="62" t="str">
        <f>IF(基本情報入力シート!Y265="","",基本情報入力シート!Y265)</f>
        <v/>
      </c>
      <c r="H240" s="429"/>
      <c r="I240" s="430"/>
      <c r="J240" s="248"/>
      <c r="K240" s="240" t="str">
        <f>IF(H240="","",H240*VLOOKUP(G240,【参考】数式用!$A$4:$R$54,MATCH(P240,【参考】数式用!$M$3:$R$3,0)+12,FALSE))</f>
        <v/>
      </c>
      <c r="L240" s="241" t="str">
        <f>IF(H240="","",H240*VLOOKUP(G240,【参考】数式用!$A$4:$R$54,MATCH(Q240,【参考】数式用!$M$3:$R$3,0)+12,FALSE))</f>
        <v/>
      </c>
    </row>
    <row r="241" spans="1:12" ht="36.6" customHeight="1">
      <c r="A241" s="59">
        <f t="shared" si="8"/>
        <v>227</v>
      </c>
      <c r="B241" s="60" t="str">
        <f>IF(基本情報入力シート!C266="","",基本情報入力シート!C266)</f>
        <v/>
      </c>
      <c r="C241" s="61" t="str">
        <f>IF(基本情報入力シート!M266="","",基本情報入力シート!M266)</f>
        <v/>
      </c>
      <c r="D241" s="61" t="str">
        <f>IF(基本情報入力シート!R266="","",基本情報入力シート!R266)</f>
        <v/>
      </c>
      <c r="E241" s="61" t="str">
        <f>IF(基本情報入力シート!W266="","",基本情報入力シート!W266)</f>
        <v/>
      </c>
      <c r="F241" s="61" t="str">
        <f>IF(基本情報入力シート!X266="","",基本情報入力シート!X266)</f>
        <v/>
      </c>
      <c r="G241" s="62" t="str">
        <f>IF(基本情報入力シート!Y266="","",基本情報入力シート!Y266)</f>
        <v/>
      </c>
      <c r="H241" s="431"/>
      <c r="I241" s="432"/>
      <c r="J241" s="248"/>
      <c r="K241" s="240" t="str">
        <f>IF(H241="","",H241*VLOOKUP(G241,【参考】数式用!$A$4:$R$54,MATCH(P241,【参考】数式用!$M$3:$R$3,0)+12,FALSE))</f>
        <v/>
      </c>
      <c r="L241" s="241" t="str">
        <f>IF(H241="","",H241*VLOOKUP(G241,【参考】数式用!$A$4:$R$54,MATCH(Q241,【参考】数式用!$M$3:$R$3,0)+12,FALSE))</f>
        <v/>
      </c>
    </row>
    <row r="242" spans="1:12" ht="36.6" customHeight="1">
      <c r="A242" s="59">
        <f t="shared" si="8"/>
        <v>228</v>
      </c>
      <c r="B242" s="60" t="str">
        <f>IF(基本情報入力シート!C267="","",基本情報入力シート!C267)</f>
        <v/>
      </c>
      <c r="C242" s="61" t="str">
        <f>IF(基本情報入力シート!M267="","",基本情報入力シート!M267)</f>
        <v/>
      </c>
      <c r="D242" s="61" t="str">
        <f>IF(基本情報入力シート!R267="","",基本情報入力シート!R267)</f>
        <v/>
      </c>
      <c r="E242" s="61" t="str">
        <f>IF(基本情報入力シート!W267="","",基本情報入力シート!W267)</f>
        <v/>
      </c>
      <c r="F242" s="61" t="str">
        <f>IF(基本情報入力シート!X267="","",基本情報入力シート!X267)</f>
        <v/>
      </c>
      <c r="G242" s="62" t="str">
        <f>IF(基本情報入力シート!Y267="","",基本情報入力シート!Y267)</f>
        <v/>
      </c>
      <c r="H242" s="429"/>
      <c r="I242" s="430"/>
      <c r="J242" s="248"/>
      <c r="K242" s="240" t="str">
        <f>IF(H242="","",H242*VLOOKUP(G242,【参考】数式用!$A$4:$R$54,MATCH(P242,【参考】数式用!$M$3:$R$3,0)+12,FALSE))</f>
        <v/>
      </c>
      <c r="L242" s="241" t="str">
        <f>IF(H242="","",H242*VLOOKUP(G242,【参考】数式用!$A$4:$R$54,MATCH(Q242,【参考】数式用!$M$3:$R$3,0)+12,FALSE))</f>
        <v/>
      </c>
    </row>
    <row r="243" spans="1:12" ht="36.6" customHeight="1">
      <c r="A243" s="59">
        <f t="shared" si="8"/>
        <v>229</v>
      </c>
      <c r="B243" s="60" t="str">
        <f>IF(基本情報入力シート!C268="","",基本情報入力シート!C268)</f>
        <v/>
      </c>
      <c r="C243" s="61" t="str">
        <f>IF(基本情報入力シート!M268="","",基本情報入力シート!M268)</f>
        <v/>
      </c>
      <c r="D243" s="61" t="str">
        <f>IF(基本情報入力シート!R268="","",基本情報入力シート!R268)</f>
        <v/>
      </c>
      <c r="E243" s="61" t="str">
        <f>IF(基本情報入力シート!W268="","",基本情報入力シート!W268)</f>
        <v/>
      </c>
      <c r="F243" s="61" t="str">
        <f>IF(基本情報入力シート!X268="","",基本情報入力シート!X268)</f>
        <v/>
      </c>
      <c r="G243" s="62" t="str">
        <f>IF(基本情報入力シート!Y268="","",基本情報入力シート!Y268)</f>
        <v/>
      </c>
      <c r="H243" s="429"/>
      <c r="I243" s="430"/>
      <c r="J243" s="249"/>
      <c r="K243" s="240" t="str">
        <f>IF(H243="","",H243*VLOOKUP(G243,【参考】数式用!$A$4:$R$54,MATCH(P243,【参考】数式用!$M$3:$R$3,0)+12,FALSE))</f>
        <v/>
      </c>
      <c r="L243" s="241" t="str">
        <f>IF(H243="","",H243*VLOOKUP(G243,【参考】数式用!$A$4:$R$54,MATCH(Q243,【参考】数式用!$M$3:$R$3,0)+12,FALSE))</f>
        <v/>
      </c>
    </row>
    <row r="244" spans="1:12" ht="36.6" customHeight="1">
      <c r="A244" s="59">
        <f t="shared" si="8"/>
        <v>230</v>
      </c>
      <c r="B244" s="60" t="str">
        <f>IF(基本情報入力シート!C269="","",基本情報入力シート!C269)</f>
        <v/>
      </c>
      <c r="C244" s="61" t="str">
        <f>IF(基本情報入力シート!M269="","",基本情報入力シート!M269)</f>
        <v/>
      </c>
      <c r="D244" s="61" t="str">
        <f>IF(基本情報入力シート!R269="","",基本情報入力シート!R269)</f>
        <v/>
      </c>
      <c r="E244" s="61" t="str">
        <f>IF(基本情報入力シート!W269="","",基本情報入力シート!W269)</f>
        <v/>
      </c>
      <c r="F244" s="61" t="str">
        <f>IF(基本情報入力シート!X269="","",基本情報入力シート!X269)</f>
        <v/>
      </c>
      <c r="G244" s="62" t="str">
        <f>IF(基本情報入力シート!Y269="","",基本情報入力シート!Y269)</f>
        <v/>
      </c>
      <c r="H244" s="431"/>
      <c r="I244" s="432"/>
      <c r="J244" s="248"/>
      <c r="K244" s="240" t="str">
        <f>IF(H244="","",H244*VLOOKUP(G244,【参考】数式用!$A$4:$R$54,MATCH(P244,【参考】数式用!$M$3:$R$3,0)+12,FALSE))</f>
        <v/>
      </c>
      <c r="L244" s="241" t="str">
        <f>IF(H244="","",H244*VLOOKUP(G244,【参考】数式用!$A$4:$R$54,MATCH(Q244,【参考】数式用!$M$3:$R$3,0)+12,FALSE))</f>
        <v/>
      </c>
    </row>
    <row r="245" spans="1:12" ht="36.6" customHeight="1">
      <c r="A245" s="59">
        <f t="shared" si="8"/>
        <v>231</v>
      </c>
      <c r="B245" s="60" t="str">
        <f>IF(基本情報入力シート!C270="","",基本情報入力シート!C270)</f>
        <v/>
      </c>
      <c r="C245" s="61" t="str">
        <f>IF(基本情報入力シート!M270="","",基本情報入力シート!M270)</f>
        <v/>
      </c>
      <c r="D245" s="61" t="str">
        <f>IF(基本情報入力シート!R270="","",基本情報入力シート!R270)</f>
        <v/>
      </c>
      <c r="E245" s="61" t="str">
        <f>IF(基本情報入力シート!W270="","",基本情報入力シート!W270)</f>
        <v/>
      </c>
      <c r="F245" s="61" t="str">
        <f>IF(基本情報入力シート!X270="","",基本情報入力シート!X270)</f>
        <v/>
      </c>
      <c r="G245" s="62" t="str">
        <f>IF(基本情報入力シート!Y270="","",基本情報入力シート!Y270)</f>
        <v/>
      </c>
      <c r="H245" s="429"/>
      <c r="I245" s="430"/>
      <c r="J245" s="248"/>
      <c r="K245" s="240" t="str">
        <f>IF(H245="","",H245*VLOOKUP(G245,【参考】数式用!$A$4:$R$54,MATCH(P245,【参考】数式用!$M$3:$R$3,0)+12,FALSE))</f>
        <v/>
      </c>
      <c r="L245" s="241" t="str">
        <f>IF(H245="","",H245*VLOOKUP(G245,【参考】数式用!$A$4:$R$54,MATCH(Q245,【参考】数式用!$M$3:$R$3,0)+12,FALSE))</f>
        <v/>
      </c>
    </row>
    <row r="246" spans="1:12" ht="36.6" customHeight="1">
      <c r="A246" s="59">
        <f t="shared" si="8"/>
        <v>232</v>
      </c>
      <c r="B246" s="60" t="str">
        <f>IF(基本情報入力シート!C271="","",基本情報入力シート!C271)</f>
        <v/>
      </c>
      <c r="C246" s="61" t="str">
        <f>IF(基本情報入力シート!M271="","",基本情報入力シート!M271)</f>
        <v/>
      </c>
      <c r="D246" s="61" t="str">
        <f>IF(基本情報入力シート!R271="","",基本情報入力シート!R271)</f>
        <v/>
      </c>
      <c r="E246" s="61" t="str">
        <f>IF(基本情報入力シート!W271="","",基本情報入力シート!W271)</f>
        <v/>
      </c>
      <c r="F246" s="61" t="str">
        <f>IF(基本情報入力シート!X271="","",基本情報入力シート!X271)</f>
        <v/>
      </c>
      <c r="G246" s="62" t="str">
        <f>IF(基本情報入力シート!Y271="","",基本情報入力シート!Y271)</f>
        <v/>
      </c>
      <c r="H246" s="429"/>
      <c r="I246" s="430"/>
      <c r="J246" s="248"/>
      <c r="K246" s="240" t="str">
        <f>IF(H246="","",H246*VLOOKUP(G246,【参考】数式用!$A$4:$R$54,MATCH(P246,【参考】数式用!$M$3:$R$3,0)+12,FALSE))</f>
        <v/>
      </c>
      <c r="L246" s="241" t="str">
        <f>IF(H246="","",H246*VLOOKUP(G246,【参考】数式用!$A$4:$R$54,MATCH(Q246,【参考】数式用!$M$3:$R$3,0)+12,FALSE))</f>
        <v/>
      </c>
    </row>
    <row r="247" spans="1:12" ht="36.6" customHeight="1">
      <c r="A247" s="59">
        <f t="shared" si="8"/>
        <v>233</v>
      </c>
      <c r="B247" s="60" t="str">
        <f>IF(基本情報入力シート!C272="","",基本情報入力シート!C272)</f>
        <v/>
      </c>
      <c r="C247" s="61" t="str">
        <f>IF(基本情報入力シート!M272="","",基本情報入力シート!M272)</f>
        <v/>
      </c>
      <c r="D247" s="61" t="str">
        <f>IF(基本情報入力シート!R272="","",基本情報入力シート!R272)</f>
        <v/>
      </c>
      <c r="E247" s="61" t="str">
        <f>IF(基本情報入力シート!W272="","",基本情報入力シート!W272)</f>
        <v/>
      </c>
      <c r="F247" s="61" t="str">
        <f>IF(基本情報入力シート!X272="","",基本情報入力シート!X272)</f>
        <v/>
      </c>
      <c r="G247" s="62" t="str">
        <f>IF(基本情報入力シート!Y272="","",基本情報入力シート!Y272)</f>
        <v/>
      </c>
      <c r="H247" s="431"/>
      <c r="I247" s="432"/>
      <c r="J247" s="248"/>
      <c r="K247" s="240" t="str">
        <f>IF(H247="","",H247*VLOOKUP(G247,【参考】数式用!$A$4:$R$54,MATCH(P247,【参考】数式用!$M$3:$R$3,0)+12,FALSE))</f>
        <v/>
      </c>
      <c r="L247" s="241" t="str">
        <f>IF(H247="","",H247*VLOOKUP(G247,【参考】数式用!$A$4:$R$54,MATCH(Q247,【参考】数式用!$M$3:$R$3,0)+12,FALSE))</f>
        <v/>
      </c>
    </row>
    <row r="248" spans="1:12" ht="36.6" customHeight="1">
      <c r="A248" s="59">
        <f t="shared" si="8"/>
        <v>234</v>
      </c>
      <c r="B248" s="60" t="str">
        <f>IF(基本情報入力シート!C273="","",基本情報入力シート!C273)</f>
        <v/>
      </c>
      <c r="C248" s="61" t="str">
        <f>IF(基本情報入力シート!M273="","",基本情報入力シート!M273)</f>
        <v/>
      </c>
      <c r="D248" s="61" t="str">
        <f>IF(基本情報入力シート!R273="","",基本情報入力シート!R273)</f>
        <v/>
      </c>
      <c r="E248" s="61" t="str">
        <f>IF(基本情報入力シート!W273="","",基本情報入力シート!W273)</f>
        <v/>
      </c>
      <c r="F248" s="61" t="str">
        <f>IF(基本情報入力シート!X273="","",基本情報入力シート!X273)</f>
        <v/>
      </c>
      <c r="G248" s="62" t="str">
        <f>IF(基本情報入力シート!Y273="","",基本情報入力シート!Y273)</f>
        <v/>
      </c>
      <c r="H248" s="429"/>
      <c r="I248" s="430"/>
      <c r="J248" s="248"/>
      <c r="K248" s="240" t="str">
        <f>IF(H248="","",H248*VLOOKUP(G248,【参考】数式用!$A$4:$R$54,MATCH(P248,【参考】数式用!$M$3:$R$3,0)+12,FALSE))</f>
        <v/>
      </c>
      <c r="L248" s="241" t="str">
        <f>IF(H248="","",H248*VLOOKUP(G248,【参考】数式用!$A$4:$R$54,MATCH(Q248,【参考】数式用!$M$3:$R$3,0)+12,FALSE))</f>
        <v/>
      </c>
    </row>
    <row r="249" spans="1:12" ht="36.6" customHeight="1">
      <c r="A249" s="59">
        <f t="shared" si="8"/>
        <v>235</v>
      </c>
      <c r="B249" s="60" t="str">
        <f>IF(基本情報入力シート!C274="","",基本情報入力シート!C274)</f>
        <v/>
      </c>
      <c r="C249" s="61" t="str">
        <f>IF(基本情報入力シート!M274="","",基本情報入力シート!M274)</f>
        <v/>
      </c>
      <c r="D249" s="61" t="str">
        <f>IF(基本情報入力シート!R274="","",基本情報入力シート!R274)</f>
        <v/>
      </c>
      <c r="E249" s="61" t="str">
        <f>IF(基本情報入力シート!W274="","",基本情報入力シート!W274)</f>
        <v/>
      </c>
      <c r="F249" s="61" t="str">
        <f>IF(基本情報入力シート!X274="","",基本情報入力シート!X274)</f>
        <v/>
      </c>
      <c r="G249" s="62" t="str">
        <f>IF(基本情報入力シート!Y274="","",基本情報入力シート!Y274)</f>
        <v/>
      </c>
      <c r="H249" s="429"/>
      <c r="I249" s="430"/>
      <c r="J249" s="249"/>
      <c r="K249" s="240" t="str">
        <f>IF(H249="","",H249*VLOOKUP(G249,【参考】数式用!$A$4:$R$54,MATCH(P249,【参考】数式用!$M$3:$R$3,0)+12,FALSE))</f>
        <v/>
      </c>
      <c r="L249" s="241" t="str">
        <f>IF(H249="","",H249*VLOOKUP(G249,【参考】数式用!$A$4:$R$54,MATCH(Q249,【参考】数式用!$M$3:$R$3,0)+12,FALSE))</f>
        <v/>
      </c>
    </row>
    <row r="250" spans="1:12" ht="36.6" customHeight="1">
      <c r="A250" s="59">
        <f t="shared" si="8"/>
        <v>236</v>
      </c>
      <c r="B250" s="60" t="str">
        <f>IF(基本情報入力シート!C275="","",基本情報入力シート!C275)</f>
        <v/>
      </c>
      <c r="C250" s="61" t="str">
        <f>IF(基本情報入力シート!M275="","",基本情報入力シート!M275)</f>
        <v/>
      </c>
      <c r="D250" s="61" t="str">
        <f>IF(基本情報入力シート!R275="","",基本情報入力シート!R275)</f>
        <v/>
      </c>
      <c r="E250" s="61" t="str">
        <f>IF(基本情報入力シート!W275="","",基本情報入力シート!W275)</f>
        <v/>
      </c>
      <c r="F250" s="61" t="str">
        <f>IF(基本情報入力シート!X275="","",基本情報入力シート!X275)</f>
        <v/>
      </c>
      <c r="G250" s="62" t="str">
        <f>IF(基本情報入力シート!Y275="","",基本情報入力シート!Y275)</f>
        <v/>
      </c>
      <c r="H250" s="431"/>
      <c r="I250" s="432"/>
      <c r="J250" s="248"/>
      <c r="K250" s="240" t="str">
        <f>IF(H250="","",H250*VLOOKUP(G250,【参考】数式用!$A$4:$R$54,MATCH(P250,【参考】数式用!$M$3:$R$3,0)+12,FALSE))</f>
        <v/>
      </c>
      <c r="L250" s="241" t="str">
        <f>IF(H250="","",H250*VLOOKUP(G250,【参考】数式用!$A$4:$R$54,MATCH(Q250,【参考】数式用!$M$3:$R$3,0)+12,FALSE))</f>
        <v/>
      </c>
    </row>
    <row r="251" spans="1:12" ht="36.6" customHeight="1">
      <c r="A251" s="59">
        <f t="shared" si="8"/>
        <v>237</v>
      </c>
      <c r="B251" s="60" t="str">
        <f>IF(基本情報入力シート!C276="","",基本情報入力シート!C276)</f>
        <v/>
      </c>
      <c r="C251" s="61" t="str">
        <f>IF(基本情報入力シート!M276="","",基本情報入力シート!M276)</f>
        <v/>
      </c>
      <c r="D251" s="61" t="str">
        <f>IF(基本情報入力シート!R276="","",基本情報入力シート!R276)</f>
        <v/>
      </c>
      <c r="E251" s="61" t="str">
        <f>IF(基本情報入力シート!W276="","",基本情報入力シート!W276)</f>
        <v/>
      </c>
      <c r="F251" s="61" t="str">
        <f>IF(基本情報入力シート!X276="","",基本情報入力シート!X276)</f>
        <v/>
      </c>
      <c r="G251" s="62" t="str">
        <f>IF(基本情報入力シート!Y276="","",基本情報入力シート!Y276)</f>
        <v/>
      </c>
      <c r="H251" s="429"/>
      <c r="I251" s="430"/>
      <c r="J251" s="248"/>
      <c r="K251" s="240" t="str">
        <f>IF(H251="","",H251*VLOOKUP(G251,【参考】数式用!$A$4:$R$54,MATCH(P251,【参考】数式用!$M$3:$R$3,0)+12,FALSE))</f>
        <v/>
      </c>
      <c r="L251" s="241" t="str">
        <f>IF(H251="","",H251*VLOOKUP(G251,【参考】数式用!$A$4:$R$54,MATCH(Q251,【参考】数式用!$M$3:$R$3,0)+12,FALSE))</f>
        <v/>
      </c>
    </row>
    <row r="252" spans="1:12" ht="36.6" customHeight="1">
      <c r="A252" s="59">
        <f t="shared" si="8"/>
        <v>238</v>
      </c>
      <c r="B252" s="60" t="str">
        <f>IF(基本情報入力シート!C277="","",基本情報入力シート!C277)</f>
        <v/>
      </c>
      <c r="C252" s="61" t="str">
        <f>IF(基本情報入力シート!M277="","",基本情報入力シート!M277)</f>
        <v/>
      </c>
      <c r="D252" s="61" t="str">
        <f>IF(基本情報入力シート!R277="","",基本情報入力シート!R277)</f>
        <v/>
      </c>
      <c r="E252" s="61" t="str">
        <f>IF(基本情報入力シート!W277="","",基本情報入力シート!W277)</f>
        <v/>
      </c>
      <c r="F252" s="61" t="str">
        <f>IF(基本情報入力シート!X277="","",基本情報入力シート!X277)</f>
        <v/>
      </c>
      <c r="G252" s="62" t="str">
        <f>IF(基本情報入力シート!Y277="","",基本情報入力シート!Y277)</f>
        <v/>
      </c>
      <c r="H252" s="429"/>
      <c r="I252" s="430"/>
      <c r="J252" s="248"/>
      <c r="K252" s="240" t="str">
        <f>IF(H252="","",H252*VLOOKUP(G252,【参考】数式用!$A$4:$R$54,MATCH(P252,【参考】数式用!$M$3:$R$3,0)+12,FALSE))</f>
        <v/>
      </c>
      <c r="L252" s="241" t="str">
        <f>IF(H252="","",H252*VLOOKUP(G252,【参考】数式用!$A$4:$R$54,MATCH(Q252,【参考】数式用!$M$3:$R$3,0)+12,FALSE))</f>
        <v/>
      </c>
    </row>
    <row r="253" spans="1:12" ht="36.6" customHeight="1">
      <c r="A253" s="59">
        <f t="shared" si="8"/>
        <v>239</v>
      </c>
      <c r="B253" s="60" t="str">
        <f>IF(基本情報入力シート!C278="","",基本情報入力シート!C278)</f>
        <v/>
      </c>
      <c r="C253" s="61" t="str">
        <f>IF(基本情報入力シート!M278="","",基本情報入力シート!M278)</f>
        <v/>
      </c>
      <c r="D253" s="61" t="str">
        <f>IF(基本情報入力シート!R278="","",基本情報入力シート!R278)</f>
        <v/>
      </c>
      <c r="E253" s="61" t="str">
        <f>IF(基本情報入力シート!W278="","",基本情報入力シート!W278)</f>
        <v/>
      </c>
      <c r="F253" s="61" t="str">
        <f>IF(基本情報入力シート!X278="","",基本情報入力シート!X278)</f>
        <v/>
      </c>
      <c r="G253" s="62" t="str">
        <f>IF(基本情報入力シート!Y278="","",基本情報入力シート!Y278)</f>
        <v/>
      </c>
      <c r="H253" s="431"/>
      <c r="I253" s="432"/>
      <c r="J253" s="248"/>
      <c r="K253" s="240" t="str">
        <f>IF(H253="","",H253*VLOOKUP(G253,【参考】数式用!$A$4:$R$54,MATCH(P253,【参考】数式用!$M$3:$R$3,0)+12,FALSE))</f>
        <v/>
      </c>
      <c r="L253" s="241" t="str">
        <f>IF(H253="","",H253*VLOOKUP(G253,【参考】数式用!$A$4:$R$54,MATCH(Q253,【参考】数式用!$M$3:$R$3,0)+12,FALSE))</f>
        <v/>
      </c>
    </row>
    <row r="254" spans="1:12" ht="36.6" customHeight="1">
      <c r="A254" s="59">
        <f t="shared" si="8"/>
        <v>240</v>
      </c>
      <c r="B254" s="60" t="str">
        <f>IF(基本情報入力シート!C279="","",基本情報入力シート!C279)</f>
        <v/>
      </c>
      <c r="C254" s="61" t="str">
        <f>IF(基本情報入力シート!M279="","",基本情報入力シート!M279)</f>
        <v/>
      </c>
      <c r="D254" s="61" t="str">
        <f>IF(基本情報入力シート!R279="","",基本情報入力シート!R279)</f>
        <v/>
      </c>
      <c r="E254" s="61" t="str">
        <f>IF(基本情報入力シート!W279="","",基本情報入力シート!W279)</f>
        <v/>
      </c>
      <c r="F254" s="61" t="str">
        <f>IF(基本情報入力シート!X279="","",基本情報入力シート!X279)</f>
        <v/>
      </c>
      <c r="G254" s="62" t="str">
        <f>IF(基本情報入力シート!Y279="","",基本情報入力シート!Y279)</f>
        <v/>
      </c>
      <c r="H254" s="429"/>
      <c r="I254" s="430"/>
      <c r="J254" s="248"/>
      <c r="K254" s="240" t="str">
        <f>IF(H254="","",H254*VLOOKUP(G254,【参考】数式用!$A$4:$R$54,MATCH(P254,【参考】数式用!$M$3:$R$3,0)+12,FALSE))</f>
        <v/>
      </c>
      <c r="L254" s="241" t="str">
        <f>IF(H254="","",H254*VLOOKUP(G254,【参考】数式用!$A$4:$R$54,MATCH(Q254,【参考】数式用!$M$3:$R$3,0)+12,FALSE))</f>
        <v/>
      </c>
    </row>
    <row r="255" spans="1:12" ht="36.6" customHeight="1">
      <c r="A255" s="59">
        <f t="shared" si="8"/>
        <v>241</v>
      </c>
      <c r="B255" s="60" t="str">
        <f>IF(基本情報入力シート!C280="","",基本情報入力シート!C280)</f>
        <v/>
      </c>
      <c r="C255" s="61" t="str">
        <f>IF(基本情報入力シート!M280="","",基本情報入力シート!M280)</f>
        <v/>
      </c>
      <c r="D255" s="61" t="str">
        <f>IF(基本情報入力シート!R280="","",基本情報入力シート!R280)</f>
        <v/>
      </c>
      <c r="E255" s="61" t="str">
        <f>IF(基本情報入力シート!W280="","",基本情報入力シート!W280)</f>
        <v/>
      </c>
      <c r="F255" s="61" t="str">
        <f>IF(基本情報入力シート!X280="","",基本情報入力シート!X280)</f>
        <v/>
      </c>
      <c r="G255" s="62" t="str">
        <f>IF(基本情報入力シート!Y280="","",基本情報入力シート!Y280)</f>
        <v/>
      </c>
      <c r="H255" s="429"/>
      <c r="I255" s="430"/>
      <c r="J255" s="249"/>
      <c r="K255" s="240" t="str">
        <f>IF(H255="","",H255*VLOOKUP(G255,【参考】数式用!$A$4:$R$54,MATCH(P255,【参考】数式用!$M$3:$R$3,0)+12,FALSE))</f>
        <v/>
      </c>
      <c r="L255" s="241" t="str">
        <f>IF(H255="","",H255*VLOOKUP(G255,【参考】数式用!$A$4:$R$54,MATCH(Q255,【参考】数式用!$M$3:$R$3,0)+12,FALSE))</f>
        <v/>
      </c>
    </row>
    <row r="256" spans="1:12" ht="36.6" customHeight="1">
      <c r="A256" s="59">
        <f t="shared" si="8"/>
        <v>242</v>
      </c>
      <c r="B256" s="60" t="str">
        <f>IF(基本情報入力シート!C281="","",基本情報入力シート!C281)</f>
        <v/>
      </c>
      <c r="C256" s="61" t="str">
        <f>IF(基本情報入力シート!M281="","",基本情報入力シート!M281)</f>
        <v/>
      </c>
      <c r="D256" s="61" t="str">
        <f>IF(基本情報入力シート!R281="","",基本情報入力シート!R281)</f>
        <v/>
      </c>
      <c r="E256" s="61" t="str">
        <f>IF(基本情報入力シート!W281="","",基本情報入力シート!W281)</f>
        <v/>
      </c>
      <c r="F256" s="61" t="str">
        <f>IF(基本情報入力シート!X281="","",基本情報入力シート!X281)</f>
        <v/>
      </c>
      <c r="G256" s="62" t="str">
        <f>IF(基本情報入力シート!Y281="","",基本情報入力シート!Y281)</f>
        <v/>
      </c>
      <c r="H256" s="431"/>
      <c r="I256" s="432"/>
      <c r="J256" s="248"/>
      <c r="K256" s="240" t="str">
        <f>IF(H256="","",H256*VLOOKUP(G256,【参考】数式用!$A$4:$R$54,MATCH(P256,【参考】数式用!$M$3:$R$3,0)+12,FALSE))</f>
        <v/>
      </c>
      <c r="L256" s="241" t="str">
        <f>IF(H256="","",H256*VLOOKUP(G256,【参考】数式用!$A$4:$R$54,MATCH(Q256,【参考】数式用!$M$3:$R$3,0)+12,FALSE))</f>
        <v/>
      </c>
    </row>
    <row r="257" spans="1:12" ht="36.6" customHeight="1">
      <c r="A257" s="59">
        <f t="shared" si="8"/>
        <v>243</v>
      </c>
      <c r="B257" s="60" t="str">
        <f>IF(基本情報入力シート!C282="","",基本情報入力シート!C282)</f>
        <v/>
      </c>
      <c r="C257" s="61" t="str">
        <f>IF(基本情報入力シート!M282="","",基本情報入力シート!M282)</f>
        <v/>
      </c>
      <c r="D257" s="61" t="str">
        <f>IF(基本情報入力シート!R282="","",基本情報入力シート!R282)</f>
        <v/>
      </c>
      <c r="E257" s="61" t="str">
        <f>IF(基本情報入力シート!W282="","",基本情報入力シート!W282)</f>
        <v/>
      </c>
      <c r="F257" s="61" t="str">
        <f>IF(基本情報入力シート!X282="","",基本情報入力シート!X282)</f>
        <v/>
      </c>
      <c r="G257" s="62" t="str">
        <f>IF(基本情報入力シート!Y282="","",基本情報入力シート!Y282)</f>
        <v/>
      </c>
      <c r="H257" s="429"/>
      <c r="I257" s="430"/>
      <c r="J257" s="248"/>
      <c r="K257" s="240" t="str">
        <f>IF(H257="","",H257*VLOOKUP(G257,【参考】数式用!$A$4:$R$54,MATCH(P257,【参考】数式用!$M$3:$R$3,0)+12,FALSE))</f>
        <v/>
      </c>
      <c r="L257" s="241" t="str">
        <f>IF(H257="","",H257*VLOOKUP(G257,【参考】数式用!$A$4:$R$54,MATCH(Q257,【参考】数式用!$M$3:$R$3,0)+12,FALSE))</f>
        <v/>
      </c>
    </row>
    <row r="258" spans="1:12" ht="36.6" customHeight="1">
      <c r="A258" s="59">
        <f t="shared" si="8"/>
        <v>244</v>
      </c>
      <c r="B258" s="60" t="str">
        <f>IF(基本情報入力シート!C283="","",基本情報入力シート!C283)</f>
        <v/>
      </c>
      <c r="C258" s="61" t="str">
        <f>IF(基本情報入力シート!M283="","",基本情報入力シート!M283)</f>
        <v/>
      </c>
      <c r="D258" s="61" t="str">
        <f>IF(基本情報入力シート!R283="","",基本情報入力シート!R283)</f>
        <v/>
      </c>
      <c r="E258" s="61" t="str">
        <f>IF(基本情報入力シート!W283="","",基本情報入力シート!W283)</f>
        <v/>
      </c>
      <c r="F258" s="61" t="str">
        <f>IF(基本情報入力シート!X283="","",基本情報入力シート!X283)</f>
        <v/>
      </c>
      <c r="G258" s="62" t="str">
        <f>IF(基本情報入力シート!Y283="","",基本情報入力シート!Y283)</f>
        <v/>
      </c>
      <c r="H258" s="429"/>
      <c r="I258" s="430"/>
      <c r="J258" s="248"/>
      <c r="K258" s="240" t="str">
        <f>IF(H258="","",H258*VLOOKUP(G258,【参考】数式用!$A$4:$R$54,MATCH(P258,【参考】数式用!$M$3:$R$3,0)+12,FALSE))</f>
        <v/>
      </c>
      <c r="L258" s="241" t="str">
        <f>IF(H258="","",H258*VLOOKUP(G258,【参考】数式用!$A$4:$R$54,MATCH(Q258,【参考】数式用!$M$3:$R$3,0)+12,FALSE))</f>
        <v/>
      </c>
    </row>
    <row r="259" spans="1:12" ht="36.6" customHeight="1">
      <c r="A259" s="59">
        <f t="shared" si="8"/>
        <v>245</v>
      </c>
      <c r="B259" s="60" t="str">
        <f>IF(基本情報入力シート!C284="","",基本情報入力シート!C284)</f>
        <v/>
      </c>
      <c r="C259" s="61" t="str">
        <f>IF(基本情報入力シート!M284="","",基本情報入力シート!M284)</f>
        <v/>
      </c>
      <c r="D259" s="61" t="str">
        <f>IF(基本情報入力シート!R284="","",基本情報入力シート!R284)</f>
        <v/>
      </c>
      <c r="E259" s="61" t="str">
        <f>IF(基本情報入力シート!W284="","",基本情報入力シート!W284)</f>
        <v/>
      </c>
      <c r="F259" s="61" t="str">
        <f>IF(基本情報入力シート!X284="","",基本情報入力シート!X284)</f>
        <v/>
      </c>
      <c r="G259" s="62" t="str">
        <f>IF(基本情報入力シート!Y284="","",基本情報入力シート!Y284)</f>
        <v/>
      </c>
      <c r="H259" s="431"/>
      <c r="I259" s="432"/>
      <c r="J259" s="248"/>
      <c r="K259" s="240" t="str">
        <f>IF(H259="","",H259*VLOOKUP(G259,【参考】数式用!$A$4:$R$54,MATCH(P259,【参考】数式用!$M$3:$R$3,0)+12,FALSE))</f>
        <v/>
      </c>
      <c r="L259" s="241" t="str">
        <f>IF(H259="","",H259*VLOOKUP(G259,【参考】数式用!$A$4:$R$54,MATCH(Q259,【参考】数式用!$M$3:$R$3,0)+12,FALSE))</f>
        <v/>
      </c>
    </row>
    <row r="260" spans="1:12" ht="36.6" customHeight="1">
      <c r="A260" s="59">
        <f t="shared" si="8"/>
        <v>246</v>
      </c>
      <c r="B260" s="60" t="str">
        <f>IF(基本情報入力シート!C285="","",基本情報入力シート!C285)</f>
        <v/>
      </c>
      <c r="C260" s="61" t="str">
        <f>IF(基本情報入力シート!M285="","",基本情報入力シート!M285)</f>
        <v/>
      </c>
      <c r="D260" s="61" t="str">
        <f>IF(基本情報入力シート!R285="","",基本情報入力シート!R285)</f>
        <v/>
      </c>
      <c r="E260" s="61" t="str">
        <f>IF(基本情報入力シート!W285="","",基本情報入力シート!W285)</f>
        <v/>
      </c>
      <c r="F260" s="61" t="str">
        <f>IF(基本情報入力シート!X285="","",基本情報入力シート!X285)</f>
        <v/>
      </c>
      <c r="G260" s="62" t="str">
        <f>IF(基本情報入力シート!Y285="","",基本情報入力シート!Y285)</f>
        <v/>
      </c>
      <c r="H260" s="429"/>
      <c r="I260" s="430"/>
      <c r="J260" s="248"/>
      <c r="K260" s="240" t="str">
        <f>IF(H260="","",H260*VLOOKUP(G260,【参考】数式用!$A$4:$R$54,MATCH(P260,【参考】数式用!$M$3:$R$3,0)+12,FALSE))</f>
        <v/>
      </c>
      <c r="L260" s="241" t="str">
        <f>IF(H260="","",H260*VLOOKUP(G260,【参考】数式用!$A$4:$R$54,MATCH(Q260,【参考】数式用!$M$3:$R$3,0)+12,FALSE))</f>
        <v/>
      </c>
    </row>
    <row r="261" spans="1:12" ht="36.6" customHeight="1">
      <c r="A261" s="59">
        <f t="shared" si="8"/>
        <v>247</v>
      </c>
      <c r="B261" s="60" t="str">
        <f>IF(基本情報入力シート!C286="","",基本情報入力シート!C286)</f>
        <v/>
      </c>
      <c r="C261" s="61" t="str">
        <f>IF(基本情報入力シート!M286="","",基本情報入力シート!M286)</f>
        <v/>
      </c>
      <c r="D261" s="61" t="str">
        <f>IF(基本情報入力シート!R286="","",基本情報入力シート!R286)</f>
        <v/>
      </c>
      <c r="E261" s="61" t="str">
        <f>IF(基本情報入力シート!W286="","",基本情報入力シート!W286)</f>
        <v/>
      </c>
      <c r="F261" s="61" t="str">
        <f>IF(基本情報入力シート!X286="","",基本情報入力シート!X286)</f>
        <v/>
      </c>
      <c r="G261" s="62" t="str">
        <f>IF(基本情報入力シート!Y286="","",基本情報入力シート!Y286)</f>
        <v/>
      </c>
      <c r="H261" s="429"/>
      <c r="I261" s="430"/>
      <c r="J261" s="249"/>
      <c r="K261" s="240" t="str">
        <f>IF(H261="","",H261*VLOOKUP(G261,【参考】数式用!$A$4:$R$54,MATCH(P261,【参考】数式用!$M$3:$R$3,0)+12,FALSE))</f>
        <v/>
      </c>
      <c r="L261" s="241" t="str">
        <f>IF(H261="","",H261*VLOOKUP(G261,【参考】数式用!$A$4:$R$54,MATCH(Q261,【参考】数式用!$M$3:$R$3,0)+12,FALSE))</f>
        <v/>
      </c>
    </row>
    <row r="262" spans="1:12" ht="36.6" customHeight="1">
      <c r="A262" s="59">
        <f t="shared" si="8"/>
        <v>248</v>
      </c>
      <c r="B262" s="60" t="str">
        <f>IF(基本情報入力シート!C287="","",基本情報入力シート!C287)</f>
        <v/>
      </c>
      <c r="C262" s="61" t="str">
        <f>IF(基本情報入力シート!M287="","",基本情報入力シート!M287)</f>
        <v/>
      </c>
      <c r="D262" s="61" t="str">
        <f>IF(基本情報入力シート!R287="","",基本情報入力シート!R287)</f>
        <v/>
      </c>
      <c r="E262" s="61" t="str">
        <f>IF(基本情報入力シート!W287="","",基本情報入力シート!W287)</f>
        <v/>
      </c>
      <c r="F262" s="61" t="str">
        <f>IF(基本情報入力シート!X287="","",基本情報入力シート!X287)</f>
        <v/>
      </c>
      <c r="G262" s="62" t="str">
        <f>IF(基本情報入力シート!Y287="","",基本情報入力シート!Y287)</f>
        <v/>
      </c>
      <c r="H262" s="431"/>
      <c r="I262" s="432"/>
      <c r="J262" s="248"/>
      <c r="K262" s="240" t="str">
        <f>IF(H262="","",H262*VLOOKUP(G262,【参考】数式用!$A$4:$R$54,MATCH(P262,【参考】数式用!$M$3:$R$3,0)+12,FALSE))</f>
        <v/>
      </c>
      <c r="L262" s="241" t="str">
        <f>IF(H262="","",H262*VLOOKUP(G262,【参考】数式用!$A$4:$R$54,MATCH(Q262,【参考】数式用!$M$3:$R$3,0)+12,FALSE))</f>
        <v/>
      </c>
    </row>
    <row r="263" spans="1:12" ht="36.6" customHeight="1">
      <c r="A263" s="59">
        <f t="shared" si="8"/>
        <v>249</v>
      </c>
      <c r="B263" s="60" t="str">
        <f>IF(基本情報入力シート!C288="","",基本情報入力シート!C288)</f>
        <v/>
      </c>
      <c r="C263" s="61" t="str">
        <f>IF(基本情報入力シート!M288="","",基本情報入力シート!M288)</f>
        <v/>
      </c>
      <c r="D263" s="61" t="str">
        <f>IF(基本情報入力シート!R288="","",基本情報入力シート!R288)</f>
        <v/>
      </c>
      <c r="E263" s="61" t="str">
        <f>IF(基本情報入力シート!W288="","",基本情報入力シート!W288)</f>
        <v/>
      </c>
      <c r="F263" s="61" t="str">
        <f>IF(基本情報入力シート!X288="","",基本情報入力シート!X288)</f>
        <v/>
      </c>
      <c r="G263" s="62" t="str">
        <f>IF(基本情報入力シート!Y288="","",基本情報入力シート!Y288)</f>
        <v/>
      </c>
      <c r="H263" s="429"/>
      <c r="I263" s="430"/>
      <c r="J263" s="248"/>
      <c r="K263" s="240" t="str">
        <f>IF(H263="","",H263*VLOOKUP(G263,【参考】数式用!$A$4:$R$54,MATCH(P263,【参考】数式用!$M$3:$R$3,0)+12,FALSE))</f>
        <v/>
      </c>
      <c r="L263" s="241" t="str">
        <f>IF(H263="","",H263*VLOOKUP(G263,【参考】数式用!$A$4:$R$54,MATCH(Q263,【参考】数式用!$M$3:$R$3,0)+12,FALSE))</f>
        <v/>
      </c>
    </row>
    <row r="264" spans="1:12" ht="36.6" customHeight="1">
      <c r="A264" s="59">
        <f t="shared" si="8"/>
        <v>250</v>
      </c>
      <c r="B264" s="60" t="str">
        <f>IF(基本情報入力シート!C289="","",基本情報入力シート!C289)</f>
        <v/>
      </c>
      <c r="C264" s="61" t="str">
        <f>IF(基本情報入力シート!M289="","",基本情報入力シート!M289)</f>
        <v/>
      </c>
      <c r="D264" s="61" t="str">
        <f>IF(基本情報入力シート!R289="","",基本情報入力シート!R289)</f>
        <v/>
      </c>
      <c r="E264" s="61" t="str">
        <f>IF(基本情報入力シート!W289="","",基本情報入力シート!W289)</f>
        <v/>
      </c>
      <c r="F264" s="61" t="str">
        <f>IF(基本情報入力シート!X289="","",基本情報入力シート!X289)</f>
        <v/>
      </c>
      <c r="G264" s="62" t="str">
        <f>IF(基本情報入力シート!Y289="","",基本情報入力シート!Y289)</f>
        <v/>
      </c>
      <c r="H264" s="429"/>
      <c r="I264" s="430"/>
      <c r="J264" s="248"/>
      <c r="K264" s="240" t="str">
        <f>IF(H264="","",H264*VLOOKUP(G264,【参考】数式用!$A$4:$R$54,MATCH(P264,【参考】数式用!$M$3:$R$3,0)+12,FALSE))</f>
        <v/>
      </c>
      <c r="L264" s="241" t="str">
        <f>IF(H264="","",H264*VLOOKUP(G264,【参考】数式用!$A$4:$R$54,MATCH(Q264,【参考】数式用!$M$3:$R$3,0)+12,FALSE))</f>
        <v/>
      </c>
    </row>
    <row r="265" spans="1:12" ht="36.6" customHeight="1">
      <c r="A265" s="59">
        <f t="shared" si="8"/>
        <v>251</v>
      </c>
      <c r="B265" s="60" t="str">
        <f>IF(基本情報入力シート!C290="","",基本情報入力シート!C290)</f>
        <v/>
      </c>
      <c r="C265" s="61" t="str">
        <f>IF(基本情報入力シート!M290="","",基本情報入力シート!M290)</f>
        <v/>
      </c>
      <c r="D265" s="61" t="str">
        <f>IF(基本情報入力シート!R290="","",基本情報入力シート!R290)</f>
        <v/>
      </c>
      <c r="E265" s="61" t="str">
        <f>IF(基本情報入力シート!W290="","",基本情報入力シート!W290)</f>
        <v/>
      </c>
      <c r="F265" s="61" t="str">
        <f>IF(基本情報入力シート!X290="","",基本情報入力シート!X290)</f>
        <v/>
      </c>
      <c r="G265" s="62" t="str">
        <f>IF(基本情報入力シート!Y290="","",基本情報入力シート!Y290)</f>
        <v/>
      </c>
      <c r="H265" s="431"/>
      <c r="I265" s="432"/>
      <c r="J265" s="248"/>
      <c r="K265" s="240" t="str">
        <f>IF(H265="","",H265*VLOOKUP(G265,【参考】数式用!$A$4:$R$54,MATCH(P265,【参考】数式用!$M$3:$R$3,0)+12,FALSE))</f>
        <v/>
      </c>
      <c r="L265" s="241" t="str">
        <f>IF(H265="","",H265*VLOOKUP(G265,【参考】数式用!$A$4:$R$54,MATCH(Q265,【参考】数式用!$M$3:$R$3,0)+12,FALSE))</f>
        <v/>
      </c>
    </row>
    <row r="266" spans="1:12" ht="36.6" customHeight="1">
      <c r="A266" s="59">
        <f t="shared" si="8"/>
        <v>252</v>
      </c>
      <c r="B266" s="60" t="str">
        <f>IF(基本情報入力シート!C291="","",基本情報入力シート!C291)</f>
        <v/>
      </c>
      <c r="C266" s="61" t="str">
        <f>IF(基本情報入力シート!M291="","",基本情報入力シート!M291)</f>
        <v/>
      </c>
      <c r="D266" s="61" t="str">
        <f>IF(基本情報入力シート!R291="","",基本情報入力シート!R291)</f>
        <v/>
      </c>
      <c r="E266" s="61" t="str">
        <f>IF(基本情報入力シート!W291="","",基本情報入力シート!W291)</f>
        <v/>
      </c>
      <c r="F266" s="61" t="str">
        <f>IF(基本情報入力シート!X291="","",基本情報入力シート!X291)</f>
        <v/>
      </c>
      <c r="G266" s="62" t="str">
        <f>IF(基本情報入力シート!Y291="","",基本情報入力シート!Y291)</f>
        <v/>
      </c>
      <c r="H266" s="429"/>
      <c r="I266" s="430"/>
      <c r="J266" s="248"/>
      <c r="K266" s="240" t="str">
        <f>IF(H266="","",H266*VLOOKUP(G266,【参考】数式用!$A$4:$R$54,MATCH(P266,【参考】数式用!$M$3:$R$3,0)+12,FALSE))</f>
        <v/>
      </c>
      <c r="L266" s="241" t="str">
        <f>IF(H266="","",H266*VLOOKUP(G266,【参考】数式用!$A$4:$R$54,MATCH(Q266,【参考】数式用!$M$3:$R$3,0)+12,FALSE))</f>
        <v/>
      </c>
    </row>
    <row r="267" spans="1:12" ht="36.6" customHeight="1">
      <c r="A267" s="59">
        <f t="shared" si="8"/>
        <v>253</v>
      </c>
      <c r="B267" s="60" t="str">
        <f>IF(基本情報入力シート!C292="","",基本情報入力シート!C292)</f>
        <v/>
      </c>
      <c r="C267" s="61" t="str">
        <f>IF(基本情報入力シート!M292="","",基本情報入力シート!M292)</f>
        <v/>
      </c>
      <c r="D267" s="61" t="str">
        <f>IF(基本情報入力シート!R292="","",基本情報入力シート!R292)</f>
        <v/>
      </c>
      <c r="E267" s="61" t="str">
        <f>IF(基本情報入力シート!W292="","",基本情報入力シート!W292)</f>
        <v/>
      </c>
      <c r="F267" s="61" t="str">
        <f>IF(基本情報入力シート!X292="","",基本情報入力シート!X292)</f>
        <v/>
      </c>
      <c r="G267" s="62" t="str">
        <f>IF(基本情報入力シート!Y292="","",基本情報入力シート!Y292)</f>
        <v/>
      </c>
      <c r="H267" s="429"/>
      <c r="I267" s="430"/>
      <c r="J267" s="248"/>
      <c r="K267" s="240" t="str">
        <f>IF(H267="","",H267*VLOOKUP(G267,【参考】数式用!$A$4:$R$54,MATCH(P267,【参考】数式用!$M$3:$R$3,0)+12,FALSE))</f>
        <v/>
      </c>
      <c r="L267" s="241" t="str">
        <f>IF(H267="","",H267*VLOOKUP(G267,【参考】数式用!$A$4:$R$54,MATCH(Q267,【参考】数式用!$M$3:$R$3,0)+12,FALSE))</f>
        <v/>
      </c>
    </row>
    <row r="268" spans="1:12" ht="36.6" customHeight="1">
      <c r="A268" s="59">
        <f t="shared" si="8"/>
        <v>254</v>
      </c>
      <c r="B268" s="60" t="str">
        <f>IF(基本情報入力シート!C293="","",基本情報入力シート!C293)</f>
        <v/>
      </c>
      <c r="C268" s="61" t="str">
        <f>IF(基本情報入力シート!M293="","",基本情報入力シート!M293)</f>
        <v/>
      </c>
      <c r="D268" s="61" t="str">
        <f>IF(基本情報入力シート!R293="","",基本情報入力シート!R293)</f>
        <v/>
      </c>
      <c r="E268" s="61" t="str">
        <f>IF(基本情報入力シート!W293="","",基本情報入力シート!W293)</f>
        <v/>
      </c>
      <c r="F268" s="61" t="str">
        <f>IF(基本情報入力シート!X293="","",基本情報入力シート!X293)</f>
        <v/>
      </c>
      <c r="G268" s="62" t="str">
        <f>IF(基本情報入力シート!Y293="","",基本情報入力シート!Y293)</f>
        <v/>
      </c>
      <c r="H268" s="431"/>
      <c r="I268" s="432"/>
      <c r="J268" s="248"/>
      <c r="K268" s="240" t="str">
        <f>IF(H268="","",H268*VLOOKUP(G268,【参考】数式用!$A$4:$R$54,MATCH(P268,【参考】数式用!$M$3:$R$3,0)+12,FALSE))</f>
        <v/>
      </c>
      <c r="L268" s="241" t="str">
        <f>IF(H268="","",H268*VLOOKUP(G268,【参考】数式用!$A$4:$R$54,MATCH(Q268,【参考】数式用!$M$3:$R$3,0)+12,FALSE))</f>
        <v/>
      </c>
    </row>
    <row r="269" spans="1:12" ht="36.6" customHeight="1">
      <c r="A269" s="59">
        <f t="shared" si="8"/>
        <v>255</v>
      </c>
      <c r="B269" s="60" t="str">
        <f>IF(基本情報入力シート!C294="","",基本情報入力シート!C294)</f>
        <v/>
      </c>
      <c r="C269" s="61" t="str">
        <f>IF(基本情報入力シート!M294="","",基本情報入力シート!M294)</f>
        <v/>
      </c>
      <c r="D269" s="61" t="str">
        <f>IF(基本情報入力シート!R294="","",基本情報入力シート!R294)</f>
        <v/>
      </c>
      <c r="E269" s="61" t="str">
        <f>IF(基本情報入力シート!W294="","",基本情報入力シート!W294)</f>
        <v/>
      </c>
      <c r="F269" s="61" t="str">
        <f>IF(基本情報入力シート!X294="","",基本情報入力シート!X294)</f>
        <v/>
      </c>
      <c r="G269" s="62" t="str">
        <f>IF(基本情報入力シート!Y294="","",基本情報入力シート!Y294)</f>
        <v/>
      </c>
      <c r="H269" s="429"/>
      <c r="I269" s="430"/>
      <c r="J269" s="248"/>
      <c r="K269" s="240" t="str">
        <f>IF(H269="","",H269*VLOOKUP(G269,【参考】数式用!$A$4:$R$54,MATCH(P269,【参考】数式用!$M$3:$R$3,0)+12,FALSE))</f>
        <v/>
      </c>
      <c r="L269" s="241" t="str">
        <f>IF(H269="","",H269*VLOOKUP(G269,【参考】数式用!$A$4:$R$54,MATCH(Q269,【参考】数式用!$M$3:$R$3,0)+12,FALSE))</f>
        <v/>
      </c>
    </row>
    <row r="270" spans="1:12" ht="36.6" customHeight="1">
      <c r="A270" s="59">
        <f t="shared" si="8"/>
        <v>256</v>
      </c>
      <c r="B270" s="60" t="str">
        <f>IF(基本情報入力シート!C295="","",基本情報入力シート!C295)</f>
        <v/>
      </c>
      <c r="C270" s="61" t="str">
        <f>IF(基本情報入力シート!M295="","",基本情報入力シート!M295)</f>
        <v/>
      </c>
      <c r="D270" s="61" t="str">
        <f>IF(基本情報入力シート!R295="","",基本情報入力シート!R295)</f>
        <v/>
      </c>
      <c r="E270" s="61" t="str">
        <f>IF(基本情報入力シート!W295="","",基本情報入力シート!W295)</f>
        <v/>
      </c>
      <c r="F270" s="61" t="str">
        <f>IF(基本情報入力シート!X295="","",基本情報入力シート!X295)</f>
        <v/>
      </c>
      <c r="G270" s="62" t="str">
        <f>IF(基本情報入力シート!Y295="","",基本情報入力シート!Y295)</f>
        <v/>
      </c>
      <c r="H270" s="429"/>
      <c r="I270" s="430"/>
      <c r="J270" s="248"/>
      <c r="K270" s="240" t="str">
        <f>IF(H270="","",H270*VLOOKUP(G270,【参考】数式用!$A$4:$R$54,MATCH(P270,【参考】数式用!$M$3:$R$3,0)+12,FALSE))</f>
        <v/>
      </c>
      <c r="L270" s="241" t="str">
        <f>IF(H270="","",H270*VLOOKUP(G270,【参考】数式用!$A$4:$R$54,MATCH(Q270,【参考】数式用!$M$3:$R$3,0)+12,FALSE))</f>
        <v/>
      </c>
    </row>
    <row r="271" spans="1:12" ht="36.6" customHeight="1">
      <c r="A271" s="59">
        <f t="shared" si="8"/>
        <v>257</v>
      </c>
      <c r="B271" s="60" t="str">
        <f>IF(基本情報入力シート!C296="","",基本情報入力シート!C296)</f>
        <v/>
      </c>
      <c r="C271" s="61" t="str">
        <f>IF(基本情報入力シート!M296="","",基本情報入力シート!M296)</f>
        <v/>
      </c>
      <c r="D271" s="61" t="str">
        <f>IF(基本情報入力シート!R296="","",基本情報入力シート!R296)</f>
        <v/>
      </c>
      <c r="E271" s="61" t="str">
        <f>IF(基本情報入力シート!W296="","",基本情報入力シート!W296)</f>
        <v/>
      </c>
      <c r="F271" s="61" t="str">
        <f>IF(基本情報入力シート!X296="","",基本情報入力シート!X296)</f>
        <v/>
      </c>
      <c r="G271" s="62" t="str">
        <f>IF(基本情報入力シート!Y296="","",基本情報入力シート!Y296)</f>
        <v/>
      </c>
      <c r="H271" s="431"/>
      <c r="I271" s="432"/>
      <c r="J271" s="248"/>
      <c r="K271" s="240" t="str">
        <f>IF(H271="","",H271*VLOOKUP(G271,【参考】数式用!$A$4:$R$54,MATCH(P271,【参考】数式用!$M$3:$R$3,0)+12,FALSE))</f>
        <v/>
      </c>
      <c r="L271" s="241" t="str">
        <f>IF(H271="","",H271*VLOOKUP(G271,【参考】数式用!$A$4:$R$54,MATCH(Q271,【参考】数式用!$M$3:$R$3,0)+12,FALSE))</f>
        <v/>
      </c>
    </row>
    <row r="272" spans="1:12" ht="36.6" customHeight="1">
      <c r="A272" s="59">
        <f t="shared" si="8"/>
        <v>258</v>
      </c>
      <c r="B272" s="60" t="str">
        <f>IF(基本情報入力シート!C297="","",基本情報入力シート!C297)</f>
        <v/>
      </c>
      <c r="C272" s="61" t="str">
        <f>IF(基本情報入力シート!M297="","",基本情報入力シート!M297)</f>
        <v/>
      </c>
      <c r="D272" s="61" t="str">
        <f>IF(基本情報入力シート!R297="","",基本情報入力シート!R297)</f>
        <v/>
      </c>
      <c r="E272" s="61" t="str">
        <f>IF(基本情報入力シート!W297="","",基本情報入力シート!W297)</f>
        <v/>
      </c>
      <c r="F272" s="61" t="str">
        <f>IF(基本情報入力シート!X297="","",基本情報入力シート!X297)</f>
        <v/>
      </c>
      <c r="G272" s="62" t="str">
        <f>IF(基本情報入力シート!Y297="","",基本情報入力シート!Y297)</f>
        <v/>
      </c>
      <c r="H272" s="429"/>
      <c r="I272" s="430"/>
      <c r="J272" s="248"/>
      <c r="K272" s="240" t="str">
        <f>IF(H272="","",H272*VLOOKUP(G272,【参考】数式用!$A$4:$R$54,MATCH(P272,【参考】数式用!$M$3:$R$3,0)+12,FALSE))</f>
        <v/>
      </c>
      <c r="L272" s="241" t="str">
        <f>IF(H272="","",H272*VLOOKUP(G272,【参考】数式用!$A$4:$R$54,MATCH(Q272,【参考】数式用!$M$3:$R$3,0)+12,FALSE))</f>
        <v/>
      </c>
    </row>
    <row r="273" spans="1:12" ht="36.6" customHeight="1">
      <c r="A273" s="59">
        <f t="shared" si="8"/>
        <v>259</v>
      </c>
      <c r="B273" s="60" t="str">
        <f>IF(基本情報入力シート!C298="","",基本情報入力シート!C298)</f>
        <v/>
      </c>
      <c r="C273" s="61" t="str">
        <f>IF(基本情報入力シート!M298="","",基本情報入力シート!M298)</f>
        <v/>
      </c>
      <c r="D273" s="61" t="str">
        <f>IF(基本情報入力シート!R298="","",基本情報入力シート!R298)</f>
        <v/>
      </c>
      <c r="E273" s="61" t="str">
        <f>IF(基本情報入力シート!W298="","",基本情報入力シート!W298)</f>
        <v/>
      </c>
      <c r="F273" s="61" t="str">
        <f>IF(基本情報入力シート!X298="","",基本情報入力シート!X298)</f>
        <v/>
      </c>
      <c r="G273" s="62" t="str">
        <f>IF(基本情報入力シート!Y298="","",基本情報入力シート!Y298)</f>
        <v/>
      </c>
      <c r="H273" s="429"/>
      <c r="I273" s="430"/>
      <c r="J273" s="248"/>
      <c r="K273" s="240" t="str">
        <f>IF(H273="","",H273*VLOOKUP(G273,【参考】数式用!$A$4:$R$54,MATCH(P273,【参考】数式用!$M$3:$R$3,0)+12,FALSE))</f>
        <v/>
      </c>
      <c r="L273" s="241" t="str">
        <f>IF(H273="","",H273*VLOOKUP(G273,【参考】数式用!$A$4:$R$54,MATCH(Q273,【参考】数式用!$M$3:$R$3,0)+12,FALSE))</f>
        <v/>
      </c>
    </row>
    <row r="274" spans="1:12" ht="36.6" customHeight="1">
      <c r="A274" s="59">
        <f t="shared" si="8"/>
        <v>260</v>
      </c>
      <c r="B274" s="60" t="str">
        <f>IF(基本情報入力シート!C299="","",基本情報入力シート!C299)</f>
        <v/>
      </c>
      <c r="C274" s="61" t="str">
        <f>IF(基本情報入力シート!M299="","",基本情報入力シート!M299)</f>
        <v/>
      </c>
      <c r="D274" s="61" t="str">
        <f>IF(基本情報入力シート!R299="","",基本情報入力シート!R299)</f>
        <v/>
      </c>
      <c r="E274" s="61" t="str">
        <f>IF(基本情報入力シート!W299="","",基本情報入力シート!W299)</f>
        <v/>
      </c>
      <c r="F274" s="61" t="str">
        <f>IF(基本情報入力シート!X299="","",基本情報入力シート!X299)</f>
        <v/>
      </c>
      <c r="G274" s="62" t="str">
        <f>IF(基本情報入力シート!Y299="","",基本情報入力シート!Y299)</f>
        <v/>
      </c>
      <c r="H274" s="431"/>
      <c r="I274" s="432"/>
      <c r="J274" s="248"/>
      <c r="K274" s="240" t="str">
        <f>IF(H274="","",H274*VLOOKUP(G274,【参考】数式用!$A$4:$R$54,MATCH(P274,【参考】数式用!$M$3:$R$3,0)+12,FALSE))</f>
        <v/>
      </c>
      <c r="L274" s="241" t="str">
        <f>IF(H274="","",H274*VLOOKUP(G274,【参考】数式用!$A$4:$R$54,MATCH(Q274,【参考】数式用!$M$3:$R$3,0)+12,FALSE))</f>
        <v/>
      </c>
    </row>
    <row r="275" spans="1:12" ht="36.6" customHeight="1">
      <c r="A275" s="59">
        <f t="shared" si="8"/>
        <v>261</v>
      </c>
      <c r="B275" s="60" t="str">
        <f>IF(基本情報入力シート!C300="","",基本情報入力シート!C300)</f>
        <v/>
      </c>
      <c r="C275" s="61" t="str">
        <f>IF(基本情報入力シート!M300="","",基本情報入力シート!M300)</f>
        <v/>
      </c>
      <c r="D275" s="61" t="str">
        <f>IF(基本情報入力シート!R300="","",基本情報入力シート!R300)</f>
        <v/>
      </c>
      <c r="E275" s="61" t="str">
        <f>IF(基本情報入力シート!W300="","",基本情報入力シート!W300)</f>
        <v/>
      </c>
      <c r="F275" s="61" t="str">
        <f>IF(基本情報入力シート!X300="","",基本情報入力シート!X300)</f>
        <v/>
      </c>
      <c r="G275" s="62" t="str">
        <f>IF(基本情報入力シート!Y300="","",基本情報入力シート!Y300)</f>
        <v/>
      </c>
      <c r="H275" s="429"/>
      <c r="I275" s="430"/>
      <c r="J275" s="248"/>
      <c r="K275" s="240" t="str">
        <f>IF(H275="","",H275*VLOOKUP(G275,【参考】数式用!$A$4:$R$54,MATCH(P275,【参考】数式用!$M$3:$R$3,0)+12,FALSE))</f>
        <v/>
      </c>
      <c r="L275" s="241" t="str">
        <f>IF(H275="","",H275*VLOOKUP(G275,【参考】数式用!$A$4:$R$54,MATCH(Q275,【参考】数式用!$M$3:$R$3,0)+12,FALSE))</f>
        <v/>
      </c>
    </row>
    <row r="276" spans="1:12" ht="36.6" customHeight="1">
      <c r="A276" s="59">
        <f t="shared" si="8"/>
        <v>262</v>
      </c>
      <c r="B276" s="60" t="str">
        <f>IF(基本情報入力シート!C301="","",基本情報入力シート!C301)</f>
        <v/>
      </c>
      <c r="C276" s="61" t="str">
        <f>IF(基本情報入力シート!M301="","",基本情報入力シート!M301)</f>
        <v/>
      </c>
      <c r="D276" s="61" t="str">
        <f>IF(基本情報入力シート!R301="","",基本情報入力シート!R301)</f>
        <v/>
      </c>
      <c r="E276" s="61" t="str">
        <f>IF(基本情報入力シート!W301="","",基本情報入力シート!W301)</f>
        <v/>
      </c>
      <c r="F276" s="61" t="str">
        <f>IF(基本情報入力シート!X301="","",基本情報入力シート!X301)</f>
        <v/>
      </c>
      <c r="G276" s="62" t="str">
        <f>IF(基本情報入力シート!Y301="","",基本情報入力シート!Y301)</f>
        <v/>
      </c>
      <c r="H276" s="427"/>
      <c r="I276" s="428"/>
      <c r="J276" s="248"/>
      <c r="K276" s="240" t="str">
        <f>IF(H276="","",H276*VLOOKUP(G276,【参考】数式用!$A$4:$R$54,MATCH(P276,【参考】数式用!$M$3:$R$3,0)+12,FALSE))</f>
        <v/>
      </c>
      <c r="L276" s="241" t="str">
        <f>IF(H276="","",H276*VLOOKUP(G276,【参考】数式用!$A$4:$R$54,MATCH(Q276,【参考】数式用!$M$3:$R$3,0)+12,FALSE))</f>
        <v/>
      </c>
    </row>
    <row r="277" spans="1:12" ht="36.6" customHeight="1">
      <c r="A277" s="59">
        <f t="shared" si="8"/>
        <v>263</v>
      </c>
      <c r="B277" s="60" t="str">
        <f>IF(基本情報入力シート!C302="","",基本情報入力シート!C302)</f>
        <v/>
      </c>
      <c r="C277" s="61" t="str">
        <f>IF(基本情報入力シート!M302="","",基本情報入力シート!M302)</f>
        <v/>
      </c>
      <c r="D277" s="61" t="str">
        <f>IF(基本情報入力シート!R302="","",基本情報入力シート!R302)</f>
        <v/>
      </c>
      <c r="E277" s="61" t="str">
        <f>IF(基本情報入力シート!W302="","",基本情報入力シート!W302)</f>
        <v/>
      </c>
      <c r="F277" s="61" t="str">
        <f>IF(基本情報入力シート!X302="","",基本情報入力シート!X302)</f>
        <v/>
      </c>
      <c r="G277" s="62" t="str">
        <f>IF(基本情報入力シート!Y302="","",基本情報入力シート!Y302)</f>
        <v/>
      </c>
      <c r="H277" s="427"/>
      <c r="I277" s="428"/>
      <c r="J277" s="248"/>
      <c r="K277" s="240" t="str">
        <f>IF(H277="","",H277*VLOOKUP(G277,【参考】数式用!$A$4:$R$54,MATCH(P277,【参考】数式用!$M$3:$R$3,0)+12,FALSE))</f>
        <v/>
      </c>
      <c r="L277" s="241" t="str">
        <f>IF(H277="","",H277*VLOOKUP(G277,【参考】数式用!$A$4:$R$54,MATCH(Q277,【参考】数式用!$M$3:$R$3,0)+12,FALSE))</f>
        <v/>
      </c>
    </row>
    <row r="278" spans="1:12" ht="36.6" customHeight="1">
      <c r="A278" s="59">
        <f t="shared" si="8"/>
        <v>264</v>
      </c>
      <c r="B278" s="60" t="str">
        <f>IF(基本情報入力シート!C303="","",基本情報入力シート!C303)</f>
        <v/>
      </c>
      <c r="C278" s="61" t="str">
        <f>IF(基本情報入力シート!M303="","",基本情報入力シート!M303)</f>
        <v/>
      </c>
      <c r="D278" s="61" t="str">
        <f>IF(基本情報入力シート!R303="","",基本情報入力シート!R303)</f>
        <v/>
      </c>
      <c r="E278" s="61" t="str">
        <f>IF(基本情報入力シート!W303="","",基本情報入力シート!W303)</f>
        <v/>
      </c>
      <c r="F278" s="61" t="str">
        <f>IF(基本情報入力シート!X303="","",基本情報入力シート!X303)</f>
        <v/>
      </c>
      <c r="G278" s="62" t="str">
        <f>IF(基本情報入力シート!Y303="","",基本情報入力シート!Y303)</f>
        <v/>
      </c>
      <c r="H278" s="427"/>
      <c r="I278" s="428"/>
      <c r="J278" s="248"/>
      <c r="K278" s="240" t="str">
        <f>IF(H278="","",H278*VLOOKUP(G278,【参考】数式用!$A$4:$R$54,MATCH(P278,【参考】数式用!$M$3:$R$3,0)+12,FALSE))</f>
        <v/>
      </c>
      <c r="L278" s="241" t="str">
        <f>IF(H278="","",H278*VLOOKUP(G278,【参考】数式用!$A$4:$R$54,MATCH(Q278,【参考】数式用!$M$3:$R$3,0)+12,FALSE))</f>
        <v/>
      </c>
    </row>
    <row r="279" spans="1:12" ht="36.6" customHeight="1">
      <c r="A279" s="59">
        <f t="shared" si="8"/>
        <v>265</v>
      </c>
      <c r="B279" s="60" t="str">
        <f>IF(基本情報入力シート!C304="","",基本情報入力シート!C304)</f>
        <v/>
      </c>
      <c r="C279" s="61" t="str">
        <f>IF(基本情報入力シート!M304="","",基本情報入力シート!M304)</f>
        <v/>
      </c>
      <c r="D279" s="61" t="str">
        <f>IF(基本情報入力シート!R304="","",基本情報入力シート!R304)</f>
        <v/>
      </c>
      <c r="E279" s="61" t="str">
        <f>IF(基本情報入力シート!W304="","",基本情報入力シート!W304)</f>
        <v/>
      </c>
      <c r="F279" s="61" t="str">
        <f>IF(基本情報入力シート!X304="","",基本情報入力シート!X304)</f>
        <v/>
      </c>
      <c r="G279" s="62" t="str">
        <f>IF(基本情報入力シート!Y304="","",基本情報入力シート!Y304)</f>
        <v/>
      </c>
      <c r="H279" s="427"/>
      <c r="I279" s="428"/>
      <c r="J279" s="248"/>
      <c r="K279" s="240" t="str">
        <f>IF(H279="","",H279*VLOOKUP(G279,【参考】数式用!$A$4:$R$54,MATCH(P279,【参考】数式用!$M$3:$R$3,0)+12,FALSE))</f>
        <v/>
      </c>
      <c r="L279" s="241" t="str">
        <f>IF(H279="","",H279*VLOOKUP(G279,【参考】数式用!$A$4:$R$54,MATCH(Q279,【参考】数式用!$M$3:$R$3,0)+12,FALSE))</f>
        <v/>
      </c>
    </row>
    <row r="280" spans="1:12" ht="36.6" customHeight="1">
      <c r="A280" s="59">
        <f t="shared" si="8"/>
        <v>266</v>
      </c>
      <c r="B280" s="60" t="str">
        <f>IF(基本情報入力シート!C305="","",基本情報入力シート!C305)</f>
        <v/>
      </c>
      <c r="C280" s="61" t="str">
        <f>IF(基本情報入力シート!M305="","",基本情報入力シート!M305)</f>
        <v/>
      </c>
      <c r="D280" s="61" t="str">
        <f>IF(基本情報入力シート!R305="","",基本情報入力シート!R305)</f>
        <v/>
      </c>
      <c r="E280" s="61" t="str">
        <f>IF(基本情報入力シート!W305="","",基本情報入力シート!W305)</f>
        <v/>
      </c>
      <c r="F280" s="61" t="str">
        <f>IF(基本情報入力シート!X305="","",基本情報入力シート!X305)</f>
        <v/>
      </c>
      <c r="G280" s="62" t="str">
        <f>IF(基本情報入力シート!Y305="","",基本情報入力シート!Y305)</f>
        <v/>
      </c>
      <c r="H280" s="427"/>
      <c r="I280" s="428"/>
      <c r="J280" s="248"/>
      <c r="K280" s="240" t="str">
        <f>IF(H280="","",H280*VLOOKUP(G280,【参考】数式用!$A$4:$R$54,MATCH(P280,【参考】数式用!$M$3:$R$3,0)+12,FALSE))</f>
        <v/>
      </c>
      <c r="L280" s="241" t="str">
        <f>IF(H280="","",H280*VLOOKUP(G280,【参考】数式用!$A$4:$R$54,MATCH(Q280,【参考】数式用!$M$3:$R$3,0)+12,FALSE))</f>
        <v/>
      </c>
    </row>
    <row r="281" spans="1:12" ht="36.6" customHeight="1">
      <c r="A281" s="59">
        <f t="shared" ref="A281:A315" si="9">A280+1</f>
        <v>267</v>
      </c>
      <c r="B281" s="60" t="str">
        <f>IF(基本情報入力シート!C306="","",基本情報入力シート!C306)</f>
        <v/>
      </c>
      <c r="C281" s="61" t="str">
        <f>IF(基本情報入力シート!M306="","",基本情報入力シート!M306)</f>
        <v/>
      </c>
      <c r="D281" s="61" t="str">
        <f>IF(基本情報入力シート!R306="","",基本情報入力シート!R306)</f>
        <v/>
      </c>
      <c r="E281" s="61" t="str">
        <f>IF(基本情報入力シート!W306="","",基本情報入力シート!W306)</f>
        <v/>
      </c>
      <c r="F281" s="61" t="str">
        <f>IF(基本情報入力シート!X306="","",基本情報入力シート!X306)</f>
        <v/>
      </c>
      <c r="G281" s="62" t="str">
        <f>IF(基本情報入力シート!Y306="","",基本情報入力シート!Y306)</f>
        <v/>
      </c>
      <c r="H281" s="427"/>
      <c r="I281" s="428"/>
      <c r="J281" s="248"/>
      <c r="K281" s="240" t="str">
        <f>IF(H281="","",H281*VLOOKUP(G281,【参考】数式用!$A$4:$R$54,MATCH(P281,【参考】数式用!$M$3:$R$3,0)+12,FALSE))</f>
        <v/>
      </c>
      <c r="L281" s="241" t="str">
        <f>IF(H281="","",H281*VLOOKUP(G281,【参考】数式用!$A$4:$R$54,MATCH(Q281,【参考】数式用!$M$3:$R$3,0)+12,FALSE))</f>
        <v/>
      </c>
    </row>
    <row r="282" spans="1:12" ht="36.6" customHeight="1">
      <c r="A282" s="59">
        <f t="shared" si="9"/>
        <v>268</v>
      </c>
      <c r="B282" s="60" t="str">
        <f>IF(基本情報入力シート!C307="","",基本情報入力シート!C307)</f>
        <v/>
      </c>
      <c r="C282" s="61" t="str">
        <f>IF(基本情報入力シート!M307="","",基本情報入力シート!M307)</f>
        <v/>
      </c>
      <c r="D282" s="61" t="str">
        <f>IF(基本情報入力シート!R307="","",基本情報入力シート!R307)</f>
        <v/>
      </c>
      <c r="E282" s="61" t="str">
        <f>IF(基本情報入力シート!W307="","",基本情報入力シート!W307)</f>
        <v/>
      </c>
      <c r="F282" s="61" t="str">
        <f>IF(基本情報入力シート!X307="","",基本情報入力シート!X307)</f>
        <v/>
      </c>
      <c r="G282" s="62" t="str">
        <f>IF(基本情報入力シート!Y307="","",基本情報入力シート!Y307)</f>
        <v/>
      </c>
      <c r="H282" s="427"/>
      <c r="I282" s="428"/>
      <c r="J282" s="248"/>
      <c r="K282" s="240" t="str">
        <f>IF(H282="","",H282*VLOOKUP(G282,【参考】数式用!$A$4:$R$54,MATCH(P282,【参考】数式用!$M$3:$R$3,0)+12,FALSE))</f>
        <v/>
      </c>
      <c r="L282" s="241" t="str">
        <f>IF(H282="","",H282*VLOOKUP(G282,【参考】数式用!$A$4:$R$54,MATCH(Q282,【参考】数式用!$M$3:$R$3,0)+12,FALSE))</f>
        <v/>
      </c>
    </row>
    <row r="283" spans="1:12" ht="36.6" customHeight="1">
      <c r="A283" s="59">
        <f t="shared" si="9"/>
        <v>269</v>
      </c>
      <c r="B283" s="60" t="str">
        <f>IF(基本情報入力シート!C308="","",基本情報入力シート!C308)</f>
        <v/>
      </c>
      <c r="C283" s="61" t="str">
        <f>IF(基本情報入力シート!M308="","",基本情報入力シート!M308)</f>
        <v/>
      </c>
      <c r="D283" s="61" t="str">
        <f>IF(基本情報入力シート!R308="","",基本情報入力シート!R308)</f>
        <v/>
      </c>
      <c r="E283" s="61" t="str">
        <f>IF(基本情報入力シート!W308="","",基本情報入力シート!W308)</f>
        <v/>
      </c>
      <c r="F283" s="61" t="str">
        <f>IF(基本情報入力シート!X308="","",基本情報入力シート!X308)</f>
        <v/>
      </c>
      <c r="G283" s="62" t="str">
        <f>IF(基本情報入力シート!Y308="","",基本情報入力シート!Y308)</f>
        <v/>
      </c>
      <c r="H283" s="427"/>
      <c r="I283" s="428"/>
      <c r="J283" s="248"/>
      <c r="K283" s="240" t="str">
        <f>IF(H283="","",H283*VLOOKUP(G283,【参考】数式用!$A$4:$R$54,MATCH(P283,【参考】数式用!$M$3:$R$3,0)+12,FALSE))</f>
        <v/>
      </c>
      <c r="L283" s="241" t="str">
        <f>IF(H283="","",H283*VLOOKUP(G283,【参考】数式用!$A$4:$R$54,MATCH(Q283,【参考】数式用!$M$3:$R$3,0)+12,FALSE))</f>
        <v/>
      </c>
    </row>
    <row r="284" spans="1:12" ht="36.6" customHeight="1">
      <c r="A284" s="59">
        <f t="shared" si="9"/>
        <v>270</v>
      </c>
      <c r="B284" s="60" t="str">
        <f>IF(基本情報入力シート!C309="","",基本情報入力シート!C309)</f>
        <v/>
      </c>
      <c r="C284" s="61" t="str">
        <f>IF(基本情報入力シート!M309="","",基本情報入力シート!M309)</f>
        <v/>
      </c>
      <c r="D284" s="61" t="str">
        <f>IF(基本情報入力シート!R309="","",基本情報入力シート!R309)</f>
        <v/>
      </c>
      <c r="E284" s="61" t="str">
        <f>IF(基本情報入力シート!W309="","",基本情報入力シート!W309)</f>
        <v/>
      </c>
      <c r="F284" s="61" t="str">
        <f>IF(基本情報入力シート!X309="","",基本情報入力シート!X309)</f>
        <v/>
      </c>
      <c r="G284" s="62" t="str">
        <f>IF(基本情報入力シート!Y309="","",基本情報入力シート!Y309)</f>
        <v/>
      </c>
      <c r="H284" s="427"/>
      <c r="I284" s="428"/>
      <c r="J284" s="248"/>
      <c r="K284" s="240" t="str">
        <f>IF(H284="","",H284*VLOOKUP(G284,【参考】数式用!$A$4:$R$54,MATCH(P284,【参考】数式用!$M$3:$R$3,0)+12,FALSE))</f>
        <v/>
      </c>
      <c r="L284" s="241" t="str">
        <f>IF(H284="","",H284*VLOOKUP(G284,【参考】数式用!$A$4:$R$54,MATCH(Q284,【参考】数式用!$M$3:$R$3,0)+12,FALSE))</f>
        <v/>
      </c>
    </row>
    <row r="285" spans="1:12" ht="36.6" customHeight="1">
      <c r="A285" s="59">
        <f t="shared" si="9"/>
        <v>271</v>
      </c>
      <c r="B285" s="60" t="str">
        <f>IF(基本情報入力シート!C310="","",基本情報入力シート!C310)</f>
        <v/>
      </c>
      <c r="C285" s="61" t="str">
        <f>IF(基本情報入力シート!M310="","",基本情報入力シート!M310)</f>
        <v/>
      </c>
      <c r="D285" s="61" t="str">
        <f>IF(基本情報入力シート!R310="","",基本情報入力シート!R310)</f>
        <v/>
      </c>
      <c r="E285" s="61" t="str">
        <f>IF(基本情報入力シート!W310="","",基本情報入力シート!W310)</f>
        <v/>
      </c>
      <c r="F285" s="61" t="str">
        <f>IF(基本情報入力シート!X310="","",基本情報入力シート!X310)</f>
        <v/>
      </c>
      <c r="G285" s="62" t="str">
        <f>IF(基本情報入力シート!Y310="","",基本情報入力シート!Y310)</f>
        <v/>
      </c>
      <c r="H285" s="427"/>
      <c r="I285" s="428"/>
      <c r="J285" s="248"/>
      <c r="K285" s="240" t="str">
        <f>IF(H285="","",H285*VLOOKUP(G285,【参考】数式用!$A$4:$R$54,MATCH(P285,【参考】数式用!$M$3:$R$3,0)+12,FALSE))</f>
        <v/>
      </c>
      <c r="L285" s="241" t="str">
        <f>IF(H285="","",H285*VLOOKUP(G285,【参考】数式用!$A$4:$R$54,MATCH(Q285,【参考】数式用!$M$3:$R$3,0)+12,FALSE))</f>
        <v/>
      </c>
    </row>
    <row r="286" spans="1:12" ht="36.6" customHeight="1">
      <c r="A286" s="59">
        <f t="shared" si="9"/>
        <v>272</v>
      </c>
      <c r="B286" s="60" t="str">
        <f>IF(基本情報入力シート!C311="","",基本情報入力シート!C311)</f>
        <v/>
      </c>
      <c r="C286" s="61" t="str">
        <f>IF(基本情報入力シート!M311="","",基本情報入力シート!M311)</f>
        <v/>
      </c>
      <c r="D286" s="61" t="str">
        <f>IF(基本情報入力シート!R311="","",基本情報入力シート!R311)</f>
        <v/>
      </c>
      <c r="E286" s="61" t="str">
        <f>IF(基本情報入力シート!W311="","",基本情報入力シート!W311)</f>
        <v/>
      </c>
      <c r="F286" s="61" t="str">
        <f>IF(基本情報入力シート!X311="","",基本情報入力シート!X311)</f>
        <v/>
      </c>
      <c r="G286" s="62" t="str">
        <f>IF(基本情報入力シート!Y311="","",基本情報入力シート!Y311)</f>
        <v/>
      </c>
      <c r="H286" s="427"/>
      <c r="I286" s="428"/>
      <c r="J286" s="248"/>
      <c r="K286" s="240" t="str">
        <f>IF(H286="","",H286*VLOOKUP(G286,【参考】数式用!$A$4:$R$54,MATCH(P286,【参考】数式用!$M$3:$R$3,0)+12,FALSE))</f>
        <v/>
      </c>
      <c r="L286" s="241" t="str">
        <f>IF(H286="","",H286*VLOOKUP(G286,【参考】数式用!$A$4:$R$54,MATCH(Q286,【参考】数式用!$M$3:$R$3,0)+12,FALSE))</f>
        <v/>
      </c>
    </row>
    <row r="287" spans="1:12" ht="36.6" customHeight="1">
      <c r="A287" s="59">
        <f t="shared" si="9"/>
        <v>273</v>
      </c>
      <c r="B287" s="60" t="str">
        <f>IF(基本情報入力シート!C312="","",基本情報入力シート!C312)</f>
        <v/>
      </c>
      <c r="C287" s="61" t="str">
        <f>IF(基本情報入力シート!M312="","",基本情報入力シート!M312)</f>
        <v/>
      </c>
      <c r="D287" s="61" t="str">
        <f>IF(基本情報入力シート!R312="","",基本情報入力シート!R312)</f>
        <v/>
      </c>
      <c r="E287" s="61" t="str">
        <f>IF(基本情報入力シート!W312="","",基本情報入力シート!W312)</f>
        <v/>
      </c>
      <c r="F287" s="61" t="str">
        <f>IF(基本情報入力シート!X312="","",基本情報入力シート!X312)</f>
        <v/>
      </c>
      <c r="G287" s="62" t="str">
        <f>IF(基本情報入力シート!Y312="","",基本情報入力シート!Y312)</f>
        <v/>
      </c>
      <c r="H287" s="427"/>
      <c r="I287" s="428"/>
      <c r="J287" s="248"/>
      <c r="K287" s="240" t="str">
        <f>IF(H287="","",H287*VLOOKUP(G287,【参考】数式用!$A$4:$R$54,MATCH(P287,【参考】数式用!$M$3:$R$3,0)+12,FALSE))</f>
        <v/>
      </c>
      <c r="L287" s="241" t="str">
        <f>IF(H287="","",H287*VLOOKUP(G287,【参考】数式用!$A$4:$R$54,MATCH(Q287,【参考】数式用!$M$3:$R$3,0)+12,FALSE))</f>
        <v/>
      </c>
    </row>
    <row r="288" spans="1:12" ht="36.6" customHeight="1">
      <c r="A288" s="59">
        <f t="shared" si="9"/>
        <v>274</v>
      </c>
      <c r="B288" s="60" t="str">
        <f>IF(基本情報入力シート!C313="","",基本情報入力シート!C313)</f>
        <v/>
      </c>
      <c r="C288" s="61" t="str">
        <f>IF(基本情報入力シート!M313="","",基本情報入力シート!M313)</f>
        <v/>
      </c>
      <c r="D288" s="61" t="str">
        <f>IF(基本情報入力シート!R313="","",基本情報入力シート!R313)</f>
        <v/>
      </c>
      <c r="E288" s="61" t="str">
        <f>IF(基本情報入力シート!W313="","",基本情報入力シート!W313)</f>
        <v/>
      </c>
      <c r="F288" s="61" t="str">
        <f>IF(基本情報入力シート!X313="","",基本情報入力シート!X313)</f>
        <v/>
      </c>
      <c r="G288" s="62" t="str">
        <f>IF(基本情報入力シート!Y313="","",基本情報入力シート!Y313)</f>
        <v/>
      </c>
      <c r="H288" s="427"/>
      <c r="I288" s="428"/>
      <c r="J288" s="248"/>
      <c r="K288" s="240" t="str">
        <f>IF(H288="","",H288*VLOOKUP(G288,【参考】数式用!$A$4:$R$54,MATCH(P288,【参考】数式用!$M$3:$R$3,0)+12,FALSE))</f>
        <v/>
      </c>
      <c r="L288" s="241" t="str">
        <f>IF(H288="","",H288*VLOOKUP(G288,【参考】数式用!$A$4:$R$54,MATCH(Q288,【参考】数式用!$M$3:$R$3,0)+12,FALSE))</f>
        <v/>
      </c>
    </row>
    <row r="289" spans="1:12" ht="36.6" customHeight="1">
      <c r="A289" s="59">
        <f t="shared" si="9"/>
        <v>275</v>
      </c>
      <c r="B289" s="60" t="str">
        <f>IF(基本情報入力シート!C314="","",基本情報入力シート!C314)</f>
        <v/>
      </c>
      <c r="C289" s="61" t="str">
        <f>IF(基本情報入力シート!M314="","",基本情報入力シート!M314)</f>
        <v/>
      </c>
      <c r="D289" s="61" t="str">
        <f>IF(基本情報入力シート!R314="","",基本情報入力シート!R314)</f>
        <v/>
      </c>
      <c r="E289" s="61" t="str">
        <f>IF(基本情報入力シート!W314="","",基本情報入力シート!W314)</f>
        <v/>
      </c>
      <c r="F289" s="61" t="str">
        <f>IF(基本情報入力シート!X314="","",基本情報入力シート!X314)</f>
        <v/>
      </c>
      <c r="G289" s="62" t="str">
        <f>IF(基本情報入力シート!Y314="","",基本情報入力シート!Y314)</f>
        <v/>
      </c>
      <c r="H289" s="427"/>
      <c r="I289" s="428"/>
      <c r="J289" s="248"/>
      <c r="K289" s="240" t="str">
        <f>IF(H289="","",H289*VLOOKUP(G289,【参考】数式用!$A$4:$R$54,MATCH(P289,【参考】数式用!$M$3:$R$3,0)+12,FALSE))</f>
        <v/>
      </c>
      <c r="L289" s="241" t="str">
        <f>IF(H289="","",H289*VLOOKUP(G289,【参考】数式用!$A$4:$R$54,MATCH(Q289,【参考】数式用!$M$3:$R$3,0)+12,FALSE))</f>
        <v/>
      </c>
    </row>
    <row r="290" spans="1:12" ht="36.6" customHeight="1">
      <c r="A290" s="59">
        <f t="shared" si="9"/>
        <v>276</v>
      </c>
      <c r="B290" s="60" t="str">
        <f>IF(基本情報入力シート!C315="","",基本情報入力シート!C315)</f>
        <v/>
      </c>
      <c r="C290" s="61" t="str">
        <f>IF(基本情報入力シート!M315="","",基本情報入力シート!M315)</f>
        <v/>
      </c>
      <c r="D290" s="61" t="str">
        <f>IF(基本情報入力シート!R315="","",基本情報入力シート!R315)</f>
        <v/>
      </c>
      <c r="E290" s="61" t="str">
        <f>IF(基本情報入力シート!W315="","",基本情報入力シート!W315)</f>
        <v/>
      </c>
      <c r="F290" s="61" t="str">
        <f>IF(基本情報入力シート!X315="","",基本情報入力シート!X315)</f>
        <v/>
      </c>
      <c r="G290" s="62" t="str">
        <f>IF(基本情報入力シート!Y315="","",基本情報入力シート!Y315)</f>
        <v/>
      </c>
      <c r="H290" s="427"/>
      <c r="I290" s="428"/>
      <c r="J290" s="248"/>
      <c r="K290" s="240" t="str">
        <f>IF(H290="","",H290*VLOOKUP(G290,【参考】数式用!$A$4:$R$54,MATCH(P290,【参考】数式用!$M$3:$R$3,0)+12,FALSE))</f>
        <v/>
      </c>
      <c r="L290" s="241" t="str">
        <f>IF(H290="","",H290*VLOOKUP(G290,【参考】数式用!$A$4:$R$54,MATCH(Q290,【参考】数式用!$M$3:$R$3,0)+12,FALSE))</f>
        <v/>
      </c>
    </row>
    <row r="291" spans="1:12" ht="36.6" customHeight="1">
      <c r="A291" s="59">
        <f t="shared" si="9"/>
        <v>277</v>
      </c>
      <c r="B291" s="60" t="str">
        <f>IF(基本情報入力シート!C316="","",基本情報入力シート!C316)</f>
        <v/>
      </c>
      <c r="C291" s="61" t="str">
        <f>IF(基本情報入力シート!M316="","",基本情報入力シート!M316)</f>
        <v/>
      </c>
      <c r="D291" s="61" t="str">
        <f>IF(基本情報入力シート!R316="","",基本情報入力シート!R316)</f>
        <v/>
      </c>
      <c r="E291" s="61" t="str">
        <f>IF(基本情報入力シート!W316="","",基本情報入力シート!W316)</f>
        <v/>
      </c>
      <c r="F291" s="61" t="str">
        <f>IF(基本情報入力シート!X316="","",基本情報入力シート!X316)</f>
        <v/>
      </c>
      <c r="G291" s="62" t="str">
        <f>IF(基本情報入力シート!Y316="","",基本情報入力シート!Y316)</f>
        <v/>
      </c>
      <c r="H291" s="427"/>
      <c r="I291" s="428"/>
      <c r="J291" s="248"/>
      <c r="K291" s="240" t="str">
        <f>IF(H291="","",H291*VLOOKUP(G291,【参考】数式用!$A$4:$R$54,MATCH(P291,【参考】数式用!$M$3:$R$3,0)+12,FALSE))</f>
        <v/>
      </c>
      <c r="L291" s="241" t="str">
        <f>IF(H291="","",H291*VLOOKUP(G291,【参考】数式用!$A$4:$R$54,MATCH(Q291,【参考】数式用!$M$3:$R$3,0)+12,FALSE))</f>
        <v/>
      </c>
    </row>
    <row r="292" spans="1:12" ht="36.6" customHeight="1">
      <c r="A292" s="59">
        <f t="shared" si="9"/>
        <v>278</v>
      </c>
      <c r="B292" s="60" t="str">
        <f>IF(基本情報入力シート!C317="","",基本情報入力シート!C317)</f>
        <v/>
      </c>
      <c r="C292" s="61" t="str">
        <f>IF(基本情報入力シート!M317="","",基本情報入力シート!M317)</f>
        <v/>
      </c>
      <c r="D292" s="61" t="str">
        <f>IF(基本情報入力シート!R317="","",基本情報入力シート!R317)</f>
        <v/>
      </c>
      <c r="E292" s="61" t="str">
        <f>IF(基本情報入力シート!W317="","",基本情報入力シート!W317)</f>
        <v/>
      </c>
      <c r="F292" s="61" t="str">
        <f>IF(基本情報入力シート!X317="","",基本情報入力シート!X317)</f>
        <v/>
      </c>
      <c r="G292" s="62" t="str">
        <f>IF(基本情報入力シート!Y317="","",基本情報入力シート!Y317)</f>
        <v/>
      </c>
      <c r="H292" s="427"/>
      <c r="I292" s="428"/>
      <c r="J292" s="248"/>
      <c r="K292" s="240" t="str">
        <f>IF(H292="","",H292*VLOOKUP(G292,【参考】数式用!$A$4:$R$54,MATCH(P292,【参考】数式用!$M$3:$R$3,0)+12,FALSE))</f>
        <v/>
      </c>
      <c r="L292" s="241" t="str">
        <f>IF(H292="","",H292*VLOOKUP(G292,【参考】数式用!$A$4:$R$54,MATCH(Q292,【参考】数式用!$M$3:$R$3,0)+12,FALSE))</f>
        <v/>
      </c>
    </row>
    <row r="293" spans="1:12" ht="36.6" customHeight="1">
      <c r="A293" s="59">
        <f t="shared" si="9"/>
        <v>279</v>
      </c>
      <c r="B293" s="60" t="str">
        <f>IF(基本情報入力シート!C318="","",基本情報入力シート!C318)</f>
        <v/>
      </c>
      <c r="C293" s="61" t="str">
        <f>IF(基本情報入力シート!M318="","",基本情報入力シート!M318)</f>
        <v/>
      </c>
      <c r="D293" s="61" t="str">
        <f>IF(基本情報入力シート!R318="","",基本情報入力シート!R318)</f>
        <v/>
      </c>
      <c r="E293" s="61" t="str">
        <f>IF(基本情報入力シート!W318="","",基本情報入力シート!W318)</f>
        <v/>
      </c>
      <c r="F293" s="61" t="str">
        <f>IF(基本情報入力シート!X318="","",基本情報入力シート!X318)</f>
        <v/>
      </c>
      <c r="G293" s="62" t="str">
        <f>IF(基本情報入力シート!Y318="","",基本情報入力シート!Y318)</f>
        <v/>
      </c>
      <c r="H293" s="427"/>
      <c r="I293" s="428"/>
      <c r="J293" s="248"/>
      <c r="K293" s="240" t="str">
        <f>IF(H293="","",H293*VLOOKUP(G293,【参考】数式用!$A$4:$R$54,MATCH(P293,【参考】数式用!$M$3:$R$3,0)+12,FALSE))</f>
        <v/>
      </c>
      <c r="L293" s="241" t="str">
        <f>IF(H293="","",H293*VLOOKUP(G293,【参考】数式用!$A$4:$R$54,MATCH(Q293,【参考】数式用!$M$3:$R$3,0)+12,FALSE))</f>
        <v/>
      </c>
    </row>
    <row r="294" spans="1:12" ht="36.6" customHeight="1">
      <c r="A294" s="59">
        <f t="shared" si="9"/>
        <v>280</v>
      </c>
      <c r="B294" s="60" t="str">
        <f>IF(基本情報入力シート!C319="","",基本情報入力シート!C319)</f>
        <v/>
      </c>
      <c r="C294" s="61" t="str">
        <f>IF(基本情報入力シート!M319="","",基本情報入力シート!M319)</f>
        <v/>
      </c>
      <c r="D294" s="61" t="str">
        <f>IF(基本情報入力シート!R319="","",基本情報入力シート!R319)</f>
        <v/>
      </c>
      <c r="E294" s="61" t="str">
        <f>IF(基本情報入力シート!W319="","",基本情報入力シート!W319)</f>
        <v/>
      </c>
      <c r="F294" s="61" t="str">
        <f>IF(基本情報入力シート!X319="","",基本情報入力シート!X319)</f>
        <v/>
      </c>
      <c r="G294" s="62" t="str">
        <f>IF(基本情報入力シート!Y319="","",基本情報入力シート!Y319)</f>
        <v/>
      </c>
      <c r="H294" s="427"/>
      <c r="I294" s="428"/>
      <c r="J294" s="248"/>
      <c r="K294" s="240" t="str">
        <f>IF(H294="","",H294*VLOOKUP(G294,【参考】数式用!$A$4:$R$54,MATCH(P294,【参考】数式用!$M$3:$R$3,0)+12,FALSE))</f>
        <v/>
      </c>
      <c r="L294" s="241" t="str">
        <f>IF(H294="","",H294*VLOOKUP(G294,【参考】数式用!$A$4:$R$54,MATCH(Q294,【参考】数式用!$M$3:$R$3,0)+12,FALSE))</f>
        <v/>
      </c>
    </row>
    <row r="295" spans="1:12" ht="36.6" customHeight="1">
      <c r="A295" s="59">
        <f t="shared" si="9"/>
        <v>281</v>
      </c>
      <c r="B295" s="60" t="str">
        <f>IF(基本情報入力シート!C320="","",基本情報入力シート!C320)</f>
        <v/>
      </c>
      <c r="C295" s="61" t="str">
        <f>IF(基本情報入力シート!M320="","",基本情報入力シート!M320)</f>
        <v/>
      </c>
      <c r="D295" s="61" t="str">
        <f>IF(基本情報入力シート!R320="","",基本情報入力シート!R320)</f>
        <v/>
      </c>
      <c r="E295" s="61" t="str">
        <f>IF(基本情報入力シート!W320="","",基本情報入力シート!W320)</f>
        <v/>
      </c>
      <c r="F295" s="61" t="str">
        <f>IF(基本情報入力シート!X320="","",基本情報入力シート!X320)</f>
        <v/>
      </c>
      <c r="G295" s="62" t="str">
        <f>IF(基本情報入力シート!Y320="","",基本情報入力シート!Y320)</f>
        <v/>
      </c>
      <c r="H295" s="427"/>
      <c r="I295" s="428"/>
      <c r="J295" s="248"/>
      <c r="K295" s="240" t="str">
        <f>IF(H295="","",H295*VLOOKUP(G295,【参考】数式用!$A$4:$R$54,MATCH(P295,【参考】数式用!$M$3:$R$3,0)+12,FALSE))</f>
        <v/>
      </c>
      <c r="L295" s="241" t="str">
        <f>IF(H295="","",H295*VLOOKUP(G295,【参考】数式用!$A$4:$R$54,MATCH(Q295,【参考】数式用!$M$3:$R$3,0)+12,FALSE))</f>
        <v/>
      </c>
    </row>
    <row r="296" spans="1:12" ht="36.6" customHeight="1">
      <c r="A296" s="59">
        <f t="shared" si="9"/>
        <v>282</v>
      </c>
      <c r="B296" s="60" t="str">
        <f>IF(基本情報入力シート!C321="","",基本情報入力シート!C321)</f>
        <v/>
      </c>
      <c r="C296" s="61" t="str">
        <f>IF(基本情報入力シート!M321="","",基本情報入力シート!M321)</f>
        <v/>
      </c>
      <c r="D296" s="61" t="str">
        <f>IF(基本情報入力シート!R321="","",基本情報入力シート!R321)</f>
        <v/>
      </c>
      <c r="E296" s="61" t="str">
        <f>IF(基本情報入力シート!W321="","",基本情報入力シート!W321)</f>
        <v/>
      </c>
      <c r="F296" s="61" t="str">
        <f>IF(基本情報入力シート!X321="","",基本情報入力シート!X321)</f>
        <v/>
      </c>
      <c r="G296" s="62" t="str">
        <f>IF(基本情報入力シート!Y321="","",基本情報入力シート!Y321)</f>
        <v/>
      </c>
      <c r="H296" s="427"/>
      <c r="I296" s="428"/>
      <c r="J296" s="248"/>
      <c r="K296" s="240" t="str">
        <f>IF(H296="","",H296*VLOOKUP(G296,【参考】数式用!$A$4:$R$54,MATCH(P296,【参考】数式用!$M$3:$R$3,0)+12,FALSE))</f>
        <v/>
      </c>
      <c r="L296" s="241" t="str">
        <f>IF(H296="","",H296*VLOOKUP(G296,【参考】数式用!$A$4:$R$54,MATCH(Q296,【参考】数式用!$M$3:$R$3,0)+12,FALSE))</f>
        <v/>
      </c>
    </row>
    <row r="297" spans="1:12" ht="36.6" customHeight="1">
      <c r="A297" s="59">
        <f t="shared" si="9"/>
        <v>283</v>
      </c>
      <c r="B297" s="60" t="str">
        <f>IF(基本情報入力シート!C322="","",基本情報入力シート!C322)</f>
        <v/>
      </c>
      <c r="C297" s="61" t="str">
        <f>IF(基本情報入力シート!M322="","",基本情報入力シート!M322)</f>
        <v/>
      </c>
      <c r="D297" s="61" t="str">
        <f>IF(基本情報入力シート!R322="","",基本情報入力シート!R322)</f>
        <v/>
      </c>
      <c r="E297" s="61" t="str">
        <f>IF(基本情報入力シート!W322="","",基本情報入力シート!W322)</f>
        <v/>
      </c>
      <c r="F297" s="61" t="str">
        <f>IF(基本情報入力シート!X322="","",基本情報入力シート!X322)</f>
        <v/>
      </c>
      <c r="G297" s="62" t="str">
        <f>IF(基本情報入力シート!Y322="","",基本情報入力シート!Y322)</f>
        <v/>
      </c>
      <c r="H297" s="427"/>
      <c r="I297" s="428"/>
      <c r="J297" s="248"/>
      <c r="K297" s="240" t="str">
        <f>IF(H297="","",H297*VLOOKUP(G297,【参考】数式用!$A$4:$R$54,MATCH(P297,【参考】数式用!$M$3:$R$3,0)+12,FALSE))</f>
        <v/>
      </c>
      <c r="L297" s="241" t="str">
        <f>IF(H297="","",H297*VLOOKUP(G297,【参考】数式用!$A$4:$R$54,MATCH(Q297,【参考】数式用!$M$3:$R$3,0)+12,FALSE))</f>
        <v/>
      </c>
    </row>
    <row r="298" spans="1:12" ht="36.6" customHeight="1">
      <c r="A298" s="59">
        <f t="shared" si="9"/>
        <v>284</v>
      </c>
      <c r="B298" s="60" t="str">
        <f>IF(基本情報入力シート!C323="","",基本情報入力シート!C323)</f>
        <v/>
      </c>
      <c r="C298" s="61" t="str">
        <f>IF(基本情報入力シート!M323="","",基本情報入力シート!M323)</f>
        <v/>
      </c>
      <c r="D298" s="61" t="str">
        <f>IF(基本情報入力シート!R323="","",基本情報入力シート!R323)</f>
        <v/>
      </c>
      <c r="E298" s="61" t="str">
        <f>IF(基本情報入力シート!W323="","",基本情報入力シート!W323)</f>
        <v/>
      </c>
      <c r="F298" s="61" t="str">
        <f>IF(基本情報入力シート!X323="","",基本情報入力シート!X323)</f>
        <v/>
      </c>
      <c r="G298" s="62" t="str">
        <f>IF(基本情報入力シート!Y323="","",基本情報入力シート!Y323)</f>
        <v/>
      </c>
      <c r="H298" s="427"/>
      <c r="I298" s="428"/>
      <c r="J298" s="248"/>
      <c r="K298" s="240" t="str">
        <f>IF(H298="","",H298*VLOOKUP(G298,【参考】数式用!$A$4:$R$54,MATCH(P298,【参考】数式用!$M$3:$R$3,0)+12,FALSE))</f>
        <v/>
      </c>
      <c r="L298" s="241" t="str">
        <f>IF(H298="","",H298*VLOOKUP(G298,【参考】数式用!$A$4:$R$54,MATCH(Q298,【参考】数式用!$M$3:$R$3,0)+12,FALSE))</f>
        <v/>
      </c>
    </row>
    <row r="299" spans="1:12" ht="36.6" customHeight="1">
      <c r="A299" s="59">
        <f t="shared" si="9"/>
        <v>285</v>
      </c>
      <c r="B299" s="60" t="str">
        <f>IF(基本情報入力シート!C324="","",基本情報入力シート!C324)</f>
        <v/>
      </c>
      <c r="C299" s="61" t="str">
        <f>IF(基本情報入力シート!M324="","",基本情報入力シート!M324)</f>
        <v/>
      </c>
      <c r="D299" s="61" t="str">
        <f>IF(基本情報入力シート!R324="","",基本情報入力シート!R324)</f>
        <v/>
      </c>
      <c r="E299" s="61" t="str">
        <f>IF(基本情報入力シート!W324="","",基本情報入力シート!W324)</f>
        <v/>
      </c>
      <c r="F299" s="61" t="str">
        <f>IF(基本情報入力シート!X324="","",基本情報入力シート!X324)</f>
        <v/>
      </c>
      <c r="G299" s="62" t="str">
        <f>IF(基本情報入力シート!Y324="","",基本情報入力シート!Y324)</f>
        <v/>
      </c>
      <c r="H299" s="427"/>
      <c r="I299" s="428"/>
      <c r="J299" s="248"/>
      <c r="K299" s="240" t="str">
        <f>IF(H299="","",H299*VLOOKUP(G299,【参考】数式用!$A$4:$R$54,MATCH(P299,【参考】数式用!$M$3:$R$3,0)+12,FALSE))</f>
        <v/>
      </c>
      <c r="L299" s="241" t="str">
        <f>IF(H299="","",H299*VLOOKUP(G299,【参考】数式用!$A$4:$R$54,MATCH(Q299,【参考】数式用!$M$3:$R$3,0)+12,FALSE))</f>
        <v/>
      </c>
    </row>
    <row r="300" spans="1:12" ht="36.6" customHeight="1">
      <c r="A300" s="59">
        <f t="shared" si="9"/>
        <v>286</v>
      </c>
      <c r="B300" s="60" t="str">
        <f>IF(基本情報入力シート!C325="","",基本情報入力シート!C325)</f>
        <v/>
      </c>
      <c r="C300" s="61" t="str">
        <f>IF(基本情報入力シート!M325="","",基本情報入力シート!M325)</f>
        <v/>
      </c>
      <c r="D300" s="61"/>
      <c r="E300" s="61" t="str">
        <f>IF(基本情報入力シート!W325="","",基本情報入力シート!W325)</f>
        <v/>
      </c>
      <c r="F300" s="61" t="str">
        <f>IF(基本情報入力シート!X325="","",基本情報入力シート!X325)</f>
        <v/>
      </c>
      <c r="G300" s="62" t="str">
        <f>IF(基本情報入力シート!Y325="","",基本情報入力シート!Y325)</f>
        <v/>
      </c>
      <c r="H300" s="427"/>
      <c r="I300" s="428"/>
      <c r="J300" s="248"/>
      <c r="K300" s="240" t="str">
        <f>IF(H300="","",H300*VLOOKUP(G300,【参考】数式用!$A$4:$R$54,MATCH(P300,【参考】数式用!$M$3:$R$3,0)+12,FALSE))</f>
        <v/>
      </c>
      <c r="L300" s="241" t="str">
        <f>IF(H300="","",H300*VLOOKUP(G300,【参考】数式用!$A$4:$R$54,MATCH(Q300,【参考】数式用!$M$3:$R$3,0)+12,FALSE))</f>
        <v/>
      </c>
    </row>
    <row r="301" spans="1:12" ht="36.6" customHeight="1">
      <c r="A301" s="59">
        <f t="shared" si="9"/>
        <v>287</v>
      </c>
      <c r="B301" s="60" t="str">
        <f>IF(基本情報入力シート!C326="","",基本情報入力シート!C326)</f>
        <v/>
      </c>
      <c r="C301" s="61" t="str">
        <f>IF(基本情報入力シート!M326="","",基本情報入力シート!M326)</f>
        <v/>
      </c>
      <c r="D301" s="61" t="str">
        <f>IF(基本情報入力シート!R326="","",基本情報入力シート!R326)</f>
        <v/>
      </c>
      <c r="E301" s="61" t="str">
        <f>IF(基本情報入力シート!W326="","",基本情報入力シート!W326)</f>
        <v/>
      </c>
      <c r="F301" s="61" t="str">
        <f>IF(基本情報入力シート!X326="","",基本情報入力シート!X326)</f>
        <v/>
      </c>
      <c r="G301" s="62" t="str">
        <f>IF(基本情報入力シート!Y326="","",基本情報入力シート!Y326)</f>
        <v/>
      </c>
      <c r="H301" s="427"/>
      <c r="I301" s="428"/>
      <c r="J301" s="248"/>
      <c r="K301" s="240" t="str">
        <f>IF(H301="","",H301*VLOOKUP(G301,【参考】数式用!$A$4:$R$54,MATCH(P301,【参考】数式用!$M$3:$R$3,0)+12,FALSE))</f>
        <v/>
      </c>
      <c r="L301" s="241" t="str">
        <f>IF(H301="","",H301*VLOOKUP(G301,【参考】数式用!$A$4:$R$54,MATCH(Q301,【参考】数式用!$M$3:$R$3,0)+12,FALSE))</f>
        <v/>
      </c>
    </row>
    <row r="302" spans="1:12" ht="36.6" customHeight="1">
      <c r="A302" s="59">
        <f t="shared" si="9"/>
        <v>288</v>
      </c>
      <c r="B302" s="60" t="str">
        <f>IF(基本情報入力シート!C327="","",基本情報入力シート!C327)</f>
        <v/>
      </c>
      <c r="C302" s="61" t="str">
        <f>IF(基本情報入力シート!M327="","",基本情報入力シート!M327)</f>
        <v/>
      </c>
      <c r="D302" s="61" t="str">
        <f>IF(基本情報入力シート!R327="","",基本情報入力シート!R327)</f>
        <v/>
      </c>
      <c r="E302" s="61" t="str">
        <f>IF(基本情報入力シート!W327="","",基本情報入力シート!W327)</f>
        <v/>
      </c>
      <c r="F302" s="61" t="str">
        <f>IF(基本情報入力シート!X327="","",基本情報入力シート!X327)</f>
        <v/>
      </c>
      <c r="G302" s="62" t="str">
        <f>IF(基本情報入力シート!Y327="","",基本情報入力シート!Y327)</f>
        <v/>
      </c>
      <c r="H302" s="427"/>
      <c r="I302" s="428"/>
      <c r="J302" s="248"/>
      <c r="K302" s="240" t="str">
        <f>IF(H302="","",H302*VLOOKUP(G302,【参考】数式用!$A$4:$R$54,MATCH(P302,【参考】数式用!$M$3:$R$3,0)+12,FALSE))</f>
        <v/>
      </c>
      <c r="L302" s="241" t="str">
        <f>IF(H302="","",H302*VLOOKUP(G302,【参考】数式用!$A$4:$R$54,MATCH(Q302,【参考】数式用!$M$3:$R$3,0)+12,FALSE))</f>
        <v/>
      </c>
    </row>
    <row r="303" spans="1:12" ht="36.6" customHeight="1">
      <c r="A303" s="59">
        <f t="shared" si="9"/>
        <v>289</v>
      </c>
      <c r="B303" s="60" t="str">
        <f>IF(基本情報入力シート!C328="","",基本情報入力シート!C328)</f>
        <v/>
      </c>
      <c r="C303" s="61" t="str">
        <f>IF(基本情報入力シート!M328="","",基本情報入力シート!M328)</f>
        <v/>
      </c>
      <c r="D303" s="61" t="str">
        <f>IF(基本情報入力シート!R328="","",基本情報入力シート!R328)</f>
        <v/>
      </c>
      <c r="E303" s="61" t="str">
        <f>IF(基本情報入力シート!W328="","",基本情報入力シート!W328)</f>
        <v/>
      </c>
      <c r="F303" s="61" t="str">
        <f>IF(基本情報入力シート!X328="","",基本情報入力シート!X328)</f>
        <v/>
      </c>
      <c r="G303" s="62" t="str">
        <f>IF(基本情報入力シート!Y328="","",基本情報入力シート!Y328)</f>
        <v/>
      </c>
      <c r="H303" s="427"/>
      <c r="I303" s="428"/>
      <c r="J303" s="248"/>
      <c r="K303" s="240" t="str">
        <f>IF(H303="","",H303*VLOOKUP(G303,【参考】数式用!$A$4:$R$54,MATCH(P303,【参考】数式用!$M$3:$R$3,0)+12,FALSE))</f>
        <v/>
      </c>
      <c r="L303" s="241" t="str">
        <f>IF(H303="","",H303*VLOOKUP(G303,【参考】数式用!$A$4:$R$54,MATCH(Q303,【参考】数式用!$M$3:$R$3,0)+12,FALSE))</f>
        <v/>
      </c>
    </row>
    <row r="304" spans="1:12" ht="36.6" customHeight="1">
      <c r="A304" s="59">
        <f t="shared" si="9"/>
        <v>290</v>
      </c>
      <c r="B304" s="60" t="str">
        <f>IF(基本情報入力シート!C329="","",基本情報入力シート!C329)</f>
        <v/>
      </c>
      <c r="C304" s="61" t="str">
        <f>IF(基本情報入力シート!M329="","",基本情報入力シート!M329)</f>
        <v/>
      </c>
      <c r="D304" s="61" t="str">
        <f>IF(基本情報入力シート!R329="","",基本情報入力シート!R329)</f>
        <v/>
      </c>
      <c r="E304" s="61" t="str">
        <f>IF(基本情報入力シート!W329="","",基本情報入力シート!W329)</f>
        <v/>
      </c>
      <c r="F304" s="61" t="str">
        <f>IF(基本情報入力シート!X329="","",基本情報入力シート!X329)</f>
        <v/>
      </c>
      <c r="G304" s="62" t="str">
        <f>IF(基本情報入力シート!Y329="","",基本情報入力シート!Y329)</f>
        <v/>
      </c>
      <c r="H304" s="427"/>
      <c r="I304" s="428"/>
      <c r="J304" s="248"/>
      <c r="K304" s="240" t="str">
        <f>IF(H304="","",H304*VLOOKUP(G304,【参考】数式用!$A$4:$R$54,MATCH(P304,【参考】数式用!$M$3:$R$3,0)+12,FALSE))</f>
        <v/>
      </c>
      <c r="L304" s="241" t="str">
        <f>IF(H304="","",H304*VLOOKUP(G304,【参考】数式用!$A$4:$R$54,MATCH(Q304,【参考】数式用!$M$3:$R$3,0)+12,FALSE))</f>
        <v/>
      </c>
    </row>
    <row r="305" spans="1:12" ht="36.6" customHeight="1">
      <c r="A305" s="59">
        <f t="shared" si="9"/>
        <v>291</v>
      </c>
      <c r="B305" s="60" t="str">
        <f>IF(基本情報入力シート!C330="","",基本情報入力シート!C330)</f>
        <v/>
      </c>
      <c r="C305" s="61" t="str">
        <f>IF(基本情報入力シート!M330="","",基本情報入力シート!M330)</f>
        <v/>
      </c>
      <c r="D305" s="61" t="str">
        <f>IF(基本情報入力シート!R330="","",基本情報入力シート!R330)</f>
        <v/>
      </c>
      <c r="E305" s="61" t="str">
        <f>IF(基本情報入力シート!W330="","",基本情報入力シート!W330)</f>
        <v/>
      </c>
      <c r="F305" s="61" t="str">
        <f>IF(基本情報入力シート!X330="","",基本情報入力シート!X330)</f>
        <v/>
      </c>
      <c r="G305" s="62" t="str">
        <f>IF(基本情報入力シート!Y330="","",基本情報入力シート!Y330)</f>
        <v/>
      </c>
      <c r="H305" s="427"/>
      <c r="I305" s="428"/>
      <c r="J305" s="248"/>
      <c r="K305" s="240" t="str">
        <f>IF(H305="","",H305*VLOOKUP(G305,【参考】数式用!$A$4:$R$54,MATCH(P305,【参考】数式用!$M$3:$R$3,0)+12,FALSE))</f>
        <v/>
      </c>
      <c r="L305" s="241" t="str">
        <f>IF(H305="","",H305*VLOOKUP(G305,【参考】数式用!$A$4:$R$54,MATCH(Q305,【参考】数式用!$M$3:$R$3,0)+12,FALSE))</f>
        <v/>
      </c>
    </row>
    <row r="306" spans="1:12" ht="36.6" customHeight="1">
      <c r="A306" s="59">
        <f t="shared" si="9"/>
        <v>292</v>
      </c>
      <c r="B306" s="60" t="str">
        <f>IF(基本情報入力シート!C331="","",基本情報入力シート!C331)</f>
        <v/>
      </c>
      <c r="C306" s="61" t="str">
        <f>IF(基本情報入力シート!M331="","",基本情報入力シート!M331)</f>
        <v/>
      </c>
      <c r="D306" s="61" t="str">
        <f>IF(基本情報入力シート!R331="","",基本情報入力シート!R331)</f>
        <v/>
      </c>
      <c r="E306" s="61" t="str">
        <f>IF(基本情報入力シート!W331="","",基本情報入力シート!W331)</f>
        <v/>
      </c>
      <c r="F306" s="61" t="str">
        <f>IF(基本情報入力シート!X331="","",基本情報入力シート!X331)</f>
        <v/>
      </c>
      <c r="G306" s="62" t="str">
        <f>IF(基本情報入力シート!Y331="","",基本情報入力シート!Y331)</f>
        <v/>
      </c>
      <c r="H306" s="427"/>
      <c r="I306" s="428"/>
      <c r="J306" s="248"/>
      <c r="K306" s="240" t="str">
        <f>IF(H306="","",H306*VLOOKUP(G306,【参考】数式用!$A$4:$R$54,MATCH(P306,【参考】数式用!$M$3:$R$3,0)+12,FALSE))</f>
        <v/>
      </c>
      <c r="L306" s="241" t="str">
        <f>IF(H306="","",H306*VLOOKUP(G306,【参考】数式用!$A$4:$R$54,MATCH(Q306,【参考】数式用!$M$3:$R$3,0)+12,FALSE))</f>
        <v/>
      </c>
    </row>
    <row r="307" spans="1:12" ht="36.6" customHeight="1">
      <c r="A307" s="59">
        <f t="shared" si="9"/>
        <v>293</v>
      </c>
      <c r="B307" s="60" t="str">
        <f>IF(基本情報入力シート!C332="","",基本情報入力シート!C332)</f>
        <v/>
      </c>
      <c r="C307" s="61" t="str">
        <f>IF(基本情報入力シート!M332="","",基本情報入力シート!M332)</f>
        <v/>
      </c>
      <c r="D307" s="61" t="str">
        <f>IF(基本情報入力シート!R332="","",基本情報入力シート!R332)</f>
        <v/>
      </c>
      <c r="E307" s="61" t="str">
        <f>IF(基本情報入力シート!W332="","",基本情報入力シート!W332)</f>
        <v/>
      </c>
      <c r="F307" s="61" t="str">
        <f>IF(基本情報入力シート!X332="","",基本情報入力シート!X332)</f>
        <v/>
      </c>
      <c r="G307" s="62" t="str">
        <f>IF(基本情報入力シート!Y332="","",基本情報入力シート!Y332)</f>
        <v/>
      </c>
      <c r="H307" s="427"/>
      <c r="I307" s="428"/>
      <c r="J307" s="248"/>
      <c r="K307" s="240" t="str">
        <f>IF(H307="","",H307*VLOOKUP(G307,【参考】数式用!$A$4:$R$54,MATCH(P307,【参考】数式用!$M$3:$R$3,0)+12,FALSE))</f>
        <v/>
      </c>
      <c r="L307" s="241" t="str">
        <f>IF(H307="","",H307*VLOOKUP(G307,【参考】数式用!$A$4:$R$54,MATCH(Q307,【参考】数式用!$M$3:$R$3,0)+12,FALSE))</f>
        <v/>
      </c>
    </row>
    <row r="308" spans="1:12" ht="36.6" customHeight="1">
      <c r="A308" s="59">
        <f t="shared" si="9"/>
        <v>294</v>
      </c>
      <c r="B308" s="60" t="str">
        <f>IF(基本情報入力シート!C333="","",基本情報入力シート!C333)</f>
        <v/>
      </c>
      <c r="C308" s="61" t="str">
        <f>IF(基本情報入力シート!M333="","",基本情報入力シート!M333)</f>
        <v/>
      </c>
      <c r="D308" s="61" t="str">
        <f>IF(基本情報入力シート!R333="","",基本情報入力シート!R333)</f>
        <v/>
      </c>
      <c r="E308" s="61" t="str">
        <f>IF(基本情報入力シート!W333="","",基本情報入力シート!W333)</f>
        <v/>
      </c>
      <c r="F308" s="61" t="str">
        <f>IF(基本情報入力シート!X333="","",基本情報入力シート!X333)</f>
        <v/>
      </c>
      <c r="G308" s="62" t="str">
        <f>IF(基本情報入力シート!Y333="","",基本情報入力シート!Y333)</f>
        <v/>
      </c>
      <c r="H308" s="427"/>
      <c r="I308" s="428"/>
      <c r="J308" s="248"/>
      <c r="K308" s="240" t="str">
        <f>IF(H308="","",H308*VLOOKUP(G308,【参考】数式用!$A$4:$R$54,MATCH(P308,【参考】数式用!$M$3:$R$3,0)+12,FALSE))</f>
        <v/>
      </c>
      <c r="L308" s="241" t="str">
        <f>IF(H308="","",H308*VLOOKUP(G308,【参考】数式用!$A$4:$R$54,MATCH(Q308,【参考】数式用!$M$3:$R$3,0)+12,FALSE))</f>
        <v/>
      </c>
    </row>
    <row r="309" spans="1:12" ht="36.6" customHeight="1">
      <c r="A309" s="59">
        <f t="shared" si="9"/>
        <v>295</v>
      </c>
      <c r="B309" s="60" t="str">
        <f>IF(基本情報入力シート!C334="","",基本情報入力シート!C334)</f>
        <v/>
      </c>
      <c r="C309" s="61" t="str">
        <f>IF(基本情報入力シート!M334="","",基本情報入力シート!M334)</f>
        <v/>
      </c>
      <c r="D309" s="61" t="str">
        <f>IF(基本情報入力シート!R334="","",基本情報入力シート!R334)</f>
        <v/>
      </c>
      <c r="E309" s="61" t="str">
        <f>IF(基本情報入力シート!W334="","",基本情報入力シート!W334)</f>
        <v/>
      </c>
      <c r="F309" s="61" t="str">
        <f>IF(基本情報入力シート!X334="","",基本情報入力シート!X334)</f>
        <v/>
      </c>
      <c r="G309" s="62" t="str">
        <f>IF(基本情報入力シート!Y334="","",基本情報入力シート!Y334)</f>
        <v/>
      </c>
      <c r="H309" s="427"/>
      <c r="I309" s="428"/>
      <c r="J309" s="248"/>
      <c r="K309" s="240" t="str">
        <f>IF(H309="","",H309*VLOOKUP(G309,【参考】数式用!$A$4:$R$54,MATCH(P309,【参考】数式用!$M$3:$R$3,0)+12,FALSE))</f>
        <v/>
      </c>
      <c r="L309" s="241" t="str">
        <f>IF(H309="","",H309*VLOOKUP(G309,【参考】数式用!$A$4:$R$54,MATCH(Q309,【参考】数式用!$M$3:$R$3,0)+12,FALSE))</f>
        <v/>
      </c>
    </row>
    <row r="310" spans="1:12" ht="36.6" customHeight="1">
      <c r="A310" s="59">
        <f t="shared" si="9"/>
        <v>296</v>
      </c>
      <c r="B310" s="60" t="str">
        <f>IF(基本情報入力シート!C335="","",基本情報入力シート!C335)</f>
        <v/>
      </c>
      <c r="C310" s="61" t="str">
        <f>IF(基本情報入力シート!M335="","",基本情報入力シート!M335)</f>
        <v/>
      </c>
      <c r="D310" s="61" t="str">
        <f>IF(基本情報入力シート!R335="","",基本情報入力シート!R335)</f>
        <v/>
      </c>
      <c r="E310" s="61" t="str">
        <f>IF(基本情報入力シート!W335="","",基本情報入力シート!W335)</f>
        <v/>
      </c>
      <c r="F310" s="61" t="str">
        <f>IF(基本情報入力シート!X335="","",基本情報入力シート!X335)</f>
        <v/>
      </c>
      <c r="G310" s="62" t="str">
        <f>IF(基本情報入力シート!Y335="","",基本情報入力シート!Y335)</f>
        <v/>
      </c>
      <c r="H310" s="427"/>
      <c r="I310" s="428"/>
      <c r="J310" s="248"/>
      <c r="K310" s="240" t="str">
        <f>IF(H310="","",H310*VLOOKUP(G310,【参考】数式用!$A$4:$R$54,MATCH(P310,【参考】数式用!$M$3:$R$3,0)+12,FALSE))</f>
        <v/>
      </c>
      <c r="L310" s="241" t="str">
        <f>IF(H310="","",H310*VLOOKUP(G310,【参考】数式用!$A$4:$R$54,MATCH(Q310,【参考】数式用!$M$3:$R$3,0)+12,FALSE))</f>
        <v/>
      </c>
    </row>
    <row r="311" spans="1:12" ht="36.6" customHeight="1">
      <c r="A311" s="59">
        <f t="shared" si="9"/>
        <v>297</v>
      </c>
      <c r="B311" s="60" t="str">
        <f>IF(基本情報入力シート!C336="","",基本情報入力シート!C336)</f>
        <v/>
      </c>
      <c r="C311" s="61" t="str">
        <f>IF(基本情報入力シート!M336="","",基本情報入力シート!M336)</f>
        <v/>
      </c>
      <c r="D311" s="61" t="str">
        <f>IF(基本情報入力シート!R336="","",基本情報入力シート!R336)</f>
        <v/>
      </c>
      <c r="E311" s="61" t="str">
        <f>IF(基本情報入力シート!W336="","",基本情報入力シート!W336)</f>
        <v/>
      </c>
      <c r="F311" s="61" t="str">
        <f>IF(基本情報入力シート!X336="","",基本情報入力シート!X336)</f>
        <v/>
      </c>
      <c r="G311" s="62" t="str">
        <f>IF(基本情報入力シート!Y336="","",基本情報入力シート!Y336)</f>
        <v/>
      </c>
      <c r="H311" s="427"/>
      <c r="I311" s="428"/>
      <c r="J311" s="248"/>
      <c r="K311" s="240" t="str">
        <f>IF(H311="","",H311*VLOOKUP(G311,【参考】数式用!$A$4:$R$54,MATCH(P311,【参考】数式用!$M$3:$R$3,0)+12,FALSE))</f>
        <v/>
      </c>
      <c r="L311" s="241" t="str">
        <f>IF(H311="","",H311*VLOOKUP(G311,【参考】数式用!$A$4:$R$54,MATCH(Q311,【参考】数式用!$M$3:$R$3,0)+12,FALSE))</f>
        <v/>
      </c>
    </row>
    <row r="312" spans="1:12" ht="36.6" customHeight="1">
      <c r="A312" s="59">
        <f t="shared" si="9"/>
        <v>298</v>
      </c>
      <c r="B312" s="60" t="str">
        <f>IF(基本情報入力シート!C337="","",基本情報入力シート!C337)</f>
        <v/>
      </c>
      <c r="C312" s="61" t="str">
        <f>IF(基本情報入力シート!M337="","",基本情報入力シート!M337)</f>
        <v/>
      </c>
      <c r="D312" s="61" t="str">
        <f>IF(基本情報入力シート!R337="","",基本情報入力シート!R337)</f>
        <v/>
      </c>
      <c r="E312" s="61" t="str">
        <f>IF(基本情報入力シート!W337="","",基本情報入力シート!W337)</f>
        <v/>
      </c>
      <c r="F312" s="61" t="str">
        <f>IF(基本情報入力シート!X337="","",基本情報入力シート!X337)</f>
        <v/>
      </c>
      <c r="G312" s="62" t="str">
        <f>IF(基本情報入力シート!Y337="","",基本情報入力シート!Y337)</f>
        <v/>
      </c>
      <c r="H312" s="427"/>
      <c r="I312" s="428"/>
      <c r="J312" s="248"/>
      <c r="K312" s="240" t="str">
        <f>IF(H312="","",H312*VLOOKUP(G312,【参考】数式用!$A$4:$R$54,MATCH(P312,【参考】数式用!$M$3:$R$3,0)+12,FALSE))</f>
        <v/>
      </c>
      <c r="L312" s="241" t="str">
        <f>IF(H312="","",H312*VLOOKUP(G312,【参考】数式用!$A$4:$R$54,MATCH(Q312,【参考】数式用!$M$3:$R$3,0)+12,FALSE))</f>
        <v/>
      </c>
    </row>
    <row r="313" spans="1:12" ht="36.6" customHeight="1">
      <c r="A313" s="59">
        <f t="shared" si="9"/>
        <v>299</v>
      </c>
      <c r="B313" s="60" t="str">
        <f>IF(基本情報入力シート!C338="","",基本情報入力シート!C338)</f>
        <v/>
      </c>
      <c r="C313" s="61" t="str">
        <f>IF(基本情報入力シート!M338="","",基本情報入力シート!M338)</f>
        <v/>
      </c>
      <c r="D313" s="61" t="str">
        <f>IF(基本情報入力シート!R338="","",基本情報入力シート!R338)</f>
        <v/>
      </c>
      <c r="E313" s="61" t="str">
        <f>IF(基本情報入力シート!W338="","",基本情報入力シート!W338)</f>
        <v/>
      </c>
      <c r="F313" s="61" t="str">
        <f>IF(基本情報入力シート!X338="","",基本情報入力シート!X338)</f>
        <v/>
      </c>
      <c r="G313" s="62" t="str">
        <f>IF(基本情報入力シート!Y338="","",基本情報入力シート!Y338)</f>
        <v/>
      </c>
      <c r="H313" s="427"/>
      <c r="I313" s="428"/>
      <c r="J313" s="248"/>
      <c r="K313" s="240" t="str">
        <f>IF(H313="","",H313*VLOOKUP(G313,【参考】数式用!$A$4:$R$54,MATCH(P313,【参考】数式用!$M$3:$R$3,0)+12,FALSE))</f>
        <v/>
      </c>
      <c r="L313" s="241" t="str">
        <f>IF(H313="","",H313*VLOOKUP(G313,【参考】数式用!$A$4:$R$54,MATCH(Q313,【参考】数式用!$M$3:$R$3,0)+12,FALSE))</f>
        <v/>
      </c>
    </row>
    <row r="314" spans="1:12" ht="36.6" customHeight="1">
      <c r="A314" s="59">
        <f t="shared" si="9"/>
        <v>300</v>
      </c>
      <c r="B314" s="60" t="str">
        <f>IF(基本情報入力シート!C339="","",基本情報入力シート!C339)</f>
        <v/>
      </c>
      <c r="C314" s="61" t="str">
        <f>IF(基本情報入力シート!M339="","",基本情報入力シート!M339)</f>
        <v/>
      </c>
      <c r="D314" s="251" t="str">
        <f>IF(基本情報入力シート!R339="","",基本情報入力シート!R339)</f>
        <v/>
      </c>
      <c r="E314" s="61" t="str">
        <f>IF(基本情報入力シート!W339="","",基本情報入力シート!W339)</f>
        <v/>
      </c>
      <c r="F314" s="61" t="str">
        <f>IF(基本情報入力シート!X339="","",基本情報入力シート!X339)</f>
        <v/>
      </c>
      <c r="G314" s="62" t="str">
        <f>IF(基本情報入力シート!Y339="","",基本情報入力シート!Y339)</f>
        <v/>
      </c>
      <c r="H314" s="427"/>
      <c r="I314" s="428"/>
      <c r="J314" s="248"/>
      <c r="K314" s="240" t="str">
        <f>IF(H314="","",H314*VLOOKUP(G314,【参考】数式用!$A$4:$R$54,MATCH(P314,【参考】数式用!$M$3:$R$3,0)+12,FALSE))</f>
        <v/>
      </c>
      <c r="L314" s="241" t="str">
        <f>IF(H314="","",H314*VLOOKUP(G314,【参考】数式用!$A$4:$R$54,MATCH(Q314,【参考】数式用!$M$3:$R$3,0)+12,FALSE))</f>
        <v/>
      </c>
    </row>
    <row r="315" spans="1:12" ht="36.6" customHeight="1">
      <c r="A315" s="59">
        <f t="shared" si="9"/>
        <v>301</v>
      </c>
      <c r="B315" s="60" t="str">
        <f>IF(基本情報入力シート!C340="","",基本情報入力シート!C340)</f>
        <v/>
      </c>
      <c r="C315" s="61" t="str">
        <f>IF(基本情報入力シート!M340="","",基本情報入力シート!M340)</f>
        <v/>
      </c>
      <c r="D315" s="251" t="str">
        <f>IF(基本情報入力シート!R340="","",基本情報入力シート!R340)</f>
        <v/>
      </c>
      <c r="E315" s="61" t="str">
        <f>IF(基本情報入力シート!W340="","",基本情報入力シート!W340)</f>
        <v/>
      </c>
      <c r="F315" s="61" t="str">
        <f>IF(基本情報入力シート!X340="","",基本情報入力シート!X340)</f>
        <v/>
      </c>
      <c r="G315" s="62" t="str">
        <f>IF(基本情報入力シート!Y340="","",基本情報入力シート!Y340)</f>
        <v/>
      </c>
      <c r="H315" s="427"/>
      <c r="I315" s="428"/>
      <c r="J315" s="248"/>
      <c r="K315" s="240" t="str">
        <f>IF(H315="","",H315*VLOOKUP(G315,【参考】数式用!$A$4:$R$54,MATCH(P315,【参考】数式用!$M$3:$R$3,0)+12,FALSE))</f>
        <v/>
      </c>
      <c r="L315" s="241" t="str">
        <f>IF(H315="","",H315*VLOOKUP(G315,【参考】数式用!$A$4:$R$54,MATCH(Q315,【参考】数式用!$M$3:$R$3,0)+12,FALSE))</f>
        <v/>
      </c>
    </row>
    <row r="316" spans="1:12" ht="36.6" customHeight="1">
      <c r="A316" s="59">
        <f>A315+1</f>
        <v>302</v>
      </c>
      <c r="B316" s="60" t="str">
        <f>IF(基本情報入力シート!C341="","",基本情報入力シート!C341)</f>
        <v/>
      </c>
      <c r="C316" s="61" t="str">
        <f>IF(基本情報入力シート!M341="","",基本情報入力シート!M341)</f>
        <v/>
      </c>
      <c r="D316" s="61" t="str">
        <f>IF(基本情報入力シート!R341="","",基本情報入力シート!R341)</f>
        <v/>
      </c>
      <c r="E316" s="61" t="str">
        <f>IF(基本情報入力シート!W341="","",基本情報入力シート!W341)</f>
        <v/>
      </c>
      <c r="F316" s="61" t="str">
        <f>IF(基本情報入力シート!X341="","",基本情報入力シート!X341)</f>
        <v/>
      </c>
      <c r="G316" s="62" t="str">
        <f>IF(基本情報入力シート!Y341="","",基本情報入力シート!Y341)</f>
        <v/>
      </c>
      <c r="H316" s="429"/>
      <c r="I316" s="430"/>
      <c r="J316" s="248"/>
      <c r="K316" s="240" t="str">
        <f>IF(H316="","",H316*VLOOKUP(G316,【参考】数式用!$A$4:$R$54,MATCH(P316,【参考】数式用!$M$3:$R$3,0)+12,FALSE))</f>
        <v/>
      </c>
      <c r="L316" s="241" t="str">
        <f>IF(H316="","",H316*VLOOKUP(G316,【参考】数式用!$A$4:$R$54,MATCH(Q316,【参考】数式用!$M$3:$R$3,0)+12,FALSE))</f>
        <v/>
      </c>
    </row>
    <row r="317" spans="1:12" ht="36.6" customHeight="1">
      <c r="A317" s="59">
        <f t="shared" ref="A317:A380" si="10">A316+1</f>
        <v>303</v>
      </c>
      <c r="B317" s="60" t="str">
        <f>IF(基本情報入力シート!C342="","",基本情報入力シート!C342)</f>
        <v/>
      </c>
      <c r="C317" s="61" t="str">
        <f>IF(基本情報入力シート!M342="","",基本情報入力シート!M342)</f>
        <v/>
      </c>
      <c r="D317" s="61" t="str">
        <f>IF(基本情報入力シート!R342="","",基本情報入力シート!R342)</f>
        <v/>
      </c>
      <c r="E317" s="61" t="str">
        <f>IF(基本情報入力シート!W342="","",基本情報入力シート!W342)</f>
        <v/>
      </c>
      <c r="F317" s="61" t="str">
        <f>IF(基本情報入力シート!X342="","",基本情報入力シート!X342)</f>
        <v/>
      </c>
      <c r="G317" s="62" t="str">
        <f>IF(基本情報入力シート!Y342="","",基本情報入力シート!Y342)</f>
        <v/>
      </c>
      <c r="H317" s="431"/>
      <c r="I317" s="432"/>
      <c r="J317" s="248"/>
      <c r="K317" s="240" t="str">
        <f>IF(H317="","",H317*VLOOKUP(G317,【参考】数式用!$A$4:$R$54,MATCH(P317,【参考】数式用!$M$3:$R$3,0)+12,FALSE))</f>
        <v/>
      </c>
      <c r="L317" s="241" t="str">
        <f>IF(H317="","",H317*VLOOKUP(G317,【参考】数式用!$A$4:$R$54,MATCH(Q317,【参考】数式用!$M$3:$R$3,0)+12,FALSE))</f>
        <v/>
      </c>
    </row>
    <row r="318" spans="1:12" ht="36.6" customHeight="1">
      <c r="A318" s="59">
        <f t="shared" si="10"/>
        <v>304</v>
      </c>
      <c r="B318" s="60" t="str">
        <f>IF(基本情報入力シート!C343="","",基本情報入力シート!C343)</f>
        <v/>
      </c>
      <c r="C318" s="61" t="str">
        <f>IF(基本情報入力シート!M343="","",基本情報入力シート!M343)</f>
        <v/>
      </c>
      <c r="D318" s="61" t="str">
        <f>IF(基本情報入力シート!R343="","",基本情報入力シート!R343)</f>
        <v/>
      </c>
      <c r="E318" s="61" t="str">
        <f>IF(基本情報入力シート!W343="","",基本情報入力シート!W343)</f>
        <v/>
      </c>
      <c r="F318" s="61" t="str">
        <f>IF(基本情報入力シート!X343="","",基本情報入力シート!X343)</f>
        <v/>
      </c>
      <c r="G318" s="62" t="str">
        <f>IF(基本情報入力シート!Y343="","",基本情報入力シート!Y343)</f>
        <v/>
      </c>
      <c r="H318" s="429"/>
      <c r="I318" s="430"/>
      <c r="J318" s="249"/>
      <c r="K318" s="240" t="str">
        <f>IF(H318="","",H318*VLOOKUP(G318,【参考】数式用!$A$4:$R$54,MATCH(P318,【参考】数式用!$M$3:$R$3,0)+12,FALSE))</f>
        <v/>
      </c>
      <c r="L318" s="241" t="str">
        <f>IF(H318="","",H318*VLOOKUP(G318,【参考】数式用!$A$4:$R$54,MATCH(Q318,【参考】数式用!$M$3:$R$3,0)+12,FALSE))</f>
        <v/>
      </c>
    </row>
    <row r="319" spans="1:12" ht="36.6" customHeight="1">
      <c r="A319" s="59">
        <f t="shared" si="10"/>
        <v>305</v>
      </c>
      <c r="B319" s="60" t="str">
        <f>IF(基本情報入力シート!C344="","",基本情報入力シート!C344)</f>
        <v/>
      </c>
      <c r="C319" s="61" t="str">
        <f>IF(基本情報入力シート!M344="","",基本情報入力シート!M344)</f>
        <v/>
      </c>
      <c r="D319" s="61" t="str">
        <f>IF(基本情報入力シート!R344="","",基本情報入力シート!R344)</f>
        <v/>
      </c>
      <c r="E319" s="61" t="str">
        <f>IF(基本情報入力シート!W344="","",基本情報入力シート!W344)</f>
        <v/>
      </c>
      <c r="F319" s="61" t="str">
        <f>IF(基本情報入力シート!X344="","",基本情報入力シート!X344)</f>
        <v/>
      </c>
      <c r="G319" s="62" t="str">
        <f>IF(基本情報入力シート!Y344="","",基本情報入力シート!Y344)</f>
        <v/>
      </c>
      <c r="H319" s="429"/>
      <c r="I319" s="430"/>
      <c r="J319" s="248"/>
      <c r="K319" s="240" t="str">
        <f>IF(H319="","",H319*VLOOKUP(G319,【参考】数式用!$A$4:$R$54,MATCH(P319,【参考】数式用!$M$3:$R$3,0)+12,FALSE))</f>
        <v/>
      </c>
      <c r="L319" s="241" t="str">
        <f>IF(H319="","",H319*VLOOKUP(G319,【参考】数式用!$A$4:$R$54,MATCH(Q319,【参考】数式用!$M$3:$R$3,0)+12,FALSE))</f>
        <v/>
      </c>
    </row>
    <row r="320" spans="1:12" ht="36.6" customHeight="1">
      <c r="A320" s="59">
        <f t="shared" si="10"/>
        <v>306</v>
      </c>
      <c r="B320" s="60" t="str">
        <f>IF(基本情報入力シート!C345="","",基本情報入力シート!C345)</f>
        <v/>
      </c>
      <c r="C320" s="61" t="str">
        <f>IF(基本情報入力シート!M345="","",基本情報入力シート!M345)</f>
        <v/>
      </c>
      <c r="D320" s="61" t="str">
        <f>IF(基本情報入力シート!R345="","",基本情報入力シート!R345)</f>
        <v/>
      </c>
      <c r="E320" s="61" t="str">
        <f>IF(基本情報入力シート!W345="","",基本情報入力シート!W345)</f>
        <v/>
      </c>
      <c r="F320" s="61" t="str">
        <f>IF(基本情報入力シート!X345="","",基本情報入力シート!X345)</f>
        <v/>
      </c>
      <c r="G320" s="62" t="str">
        <f>IF(基本情報入力シート!Y345="","",基本情報入力シート!Y345)</f>
        <v/>
      </c>
      <c r="H320" s="431"/>
      <c r="I320" s="432"/>
      <c r="J320" s="248"/>
      <c r="K320" s="240" t="str">
        <f>IF(H320="","",H320*VLOOKUP(G320,【参考】数式用!$A$4:$R$54,MATCH(P320,【参考】数式用!$M$3:$R$3,0)+12,FALSE))</f>
        <v/>
      </c>
      <c r="L320" s="241" t="str">
        <f>IF(H320="","",H320*VLOOKUP(G320,【参考】数式用!$A$4:$R$54,MATCH(Q320,【参考】数式用!$M$3:$R$3,0)+12,FALSE))</f>
        <v/>
      </c>
    </row>
    <row r="321" spans="1:12" ht="36.6" customHeight="1">
      <c r="A321" s="59">
        <f t="shared" si="10"/>
        <v>307</v>
      </c>
      <c r="B321" s="60" t="str">
        <f>IF(基本情報入力シート!C346="","",基本情報入力シート!C346)</f>
        <v/>
      </c>
      <c r="C321" s="61" t="str">
        <f>IF(基本情報入力シート!M346="","",基本情報入力シート!M346)</f>
        <v/>
      </c>
      <c r="D321" s="61" t="str">
        <f>IF(基本情報入力シート!R346="","",基本情報入力シート!R346)</f>
        <v/>
      </c>
      <c r="E321" s="61" t="str">
        <f>IF(基本情報入力シート!W346="","",基本情報入力シート!W346)</f>
        <v/>
      </c>
      <c r="F321" s="61" t="str">
        <f>IF(基本情報入力シート!X346="","",基本情報入力シート!X346)</f>
        <v/>
      </c>
      <c r="G321" s="62" t="str">
        <f>IF(基本情報入力シート!Y346="","",基本情報入力シート!Y346)</f>
        <v/>
      </c>
      <c r="H321" s="429"/>
      <c r="I321" s="430"/>
      <c r="J321" s="248"/>
      <c r="K321" s="240" t="str">
        <f>IF(H321="","",H321*VLOOKUP(G321,【参考】数式用!$A$4:$R$54,MATCH(P321,【参考】数式用!$M$3:$R$3,0)+12,FALSE))</f>
        <v/>
      </c>
      <c r="L321" s="241" t="str">
        <f>IF(H321="","",H321*VLOOKUP(G321,【参考】数式用!$A$4:$R$54,MATCH(Q321,【参考】数式用!$M$3:$R$3,0)+12,FALSE))</f>
        <v/>
      </c>
    </row>
    <row r="322" spans="1:12" ht="36.6" customHeight="1">
      <c r="A322" s="59">
        <f t="shared" si="10"/>
        <v>308</v>
      </c>
      <c r="B322" s="60" t="str">
        <f>IF(基本情報入力シート!C347="","",基本情報入力シート!C347)</f>
        <v/>
      </c>
      <c r="C322" s="61" t="str">
        <f>IF(基本情報入力シート!M347="","",基本情報入力シート!M347)</f>
        <v/>
      </c>
      <c r="D322" s="61" t="str">
        <f>IF(基本情報入力シート!R347="","",基本情報入力シート!R347)</f>
        <v/>
      </c>
      <c r="E322" s="61" t="str">
        <f>IF(基本情報入力シート!W347="","",基本情報入力シート!W347)</f>
        <v/>
      </c>
      <c r="F322" s="61" t="str">
        <f>IF(基本情報入力シート!X347="","",基本情報入力シート!X347)</f>
        <v/>
      </c>
      <c r="G322" s="62" t="str">
        <f>IF(基本情報入力シート!Y347="","",基本情報入力シート!Y347)</f>
        <v/>
      </c>
      <c r="H322" s="429"/>
      <c r="I322" s="430"/>
      <c r="J322" s="248"/>
      <c r="K322" s="240" t="str">
        <f>IF(H322="","",H322*VLOOKUP(G322,【参考】数式用!$A$4:$R$54,MATCH(P322,【参考】数式用!$M$3:$R$3,0)+12,FALSE))</f>
        <v/>
      </c>
      <c r="L322" s="241" t="str">
        <f>IF(H322="","",H322*VLOOKUP(G322,【参考】数式用!$A$4:$R$54,MATCH(Q322,【参考】数式用!$M$3:$R$3,0)+12,FALSE))</f>
        <v/>
      </c>
    </row>
    <row r="323" spans="1:12" ht="36.6" customHeight="1">
      <c r="A323" s="59">
        <f t="shared" si="10"/>
        <v>309</v>
      </c>
      <c r="B323" s="60" t="str">
        <f>IF(基本情報入力シート!C348="","",基本情報入力シート!C348)</f>
        <v/>
      </c>
      <c r="C323" s="61" t="str">
        <f>IF(基本情報入力シート!M348="","",基本情報入力シート!M348)</f>
        <v/>
      </c>
      <c r="D323" s="61" t="str">
        <f>IF(基本情報入力シート!R348="","",基本情報入力シート!R348)</f>
        <v/>
      </c>
      <c r="E323" s="61" t="str">
        <f>IF(基本情報入力シート!W348="","",基本情報入力シート!W348)</f>
        <v/>
      </c>
      <c r="F323" s="61" t="str">
        <f>IF(基本情報入力シート!X348="","",基本情報入力シート!X348)</f>
        <v/>
      </c>
      <c r="G323" s="62" t="str">
        <f>IF(基本情報入力シート!Y348="","",基本情報入力シート!Y348)</f>
        <v/>
      </c>
      <c r="H323" s="431"/>
      <c r="I323" s="432"/>
      <c r="J323" s="248"/>
      <c r="K323" s="240" t="str">
        <f>IF(H323="","",H323*VLOOKUP(G323,【参考】数式用!$A$4:$R$54,MATCH(P323,【参考】数式用!$M$3:$R$3,0)+12,FALSE))</f>
        <v/>
      </c>
      <c r="L323" s="241" t="str">
        <f>IF(H323="","",H323*VLOOKUP(G323,【参考】数式用!$A$4:$R$54,MATCH(Q323,【参考】数式用!$M$3:$R$3,0)+12,FALSE))</f>
        <v/>
      </c>
    </row>
    <row r="324" spans="1:12" ht="36.6" customHeight="1">
      <c r="A324" s="59">
        <f t="shared" si="10"/>
        <v>310</v>
      </c>
      <c r="B324" s="60" t="str">
        <f>IF(基本情報入力シート!C349="","",基本情報入力シート!C349)</f>
        <v/>
      </c>
      <c r="C324" s="61" t="str">
        <f>IF(基本情報入力シート!M349="","",基本情報入力シート!M349)</f>
        <v/>
      </c>
      <c r="D324" s="61" t="str">
        <f>IF(基本情報入力シート!R349="","",基本情報入力シート!R349)</f>
        <v/>
      </c>
      <c r="E324" s="61" t="str">
        <f>IF(基本情報入力シート!W349="","",基本情報入力シート!W349)</f>
        <v/>
      </c>
      <c r="F324" s="61" t="str">
        <f>IF(基本情報入力シート!X349="","",基本情報入力シート!X349)</f>
        <v/>
      </c>
      <c r="G324" s="62" t="str">
        <f>IF(基本情報入力シート!Y349="","",基本情報入力シート!Y349)</f>
        <v/>
      </c>
      <c r="H324" s="429"/>
      <c r="I324" s="430"/>
      <c r="J324" s="248"/>
      <c r="K324" s="240" t="str">
        <f>IF(H324="","",H324*VLOOKUP(G324,【参考】数式用!$A$4:$R$54,MATCH(P324,【参考】数式用!$M$3:$R$3,0)+12,FALSE))</f>
        <v/>
      </c>
      <c r="L324" s="241" t="str">
        <f>IF(H324="","",H324*VLOOKUP(G324,【参考】数式用!$A$4:$R$54,MATCH(Q324,【参考】数式用!$M$3:$R$3,0)+12,FALSE))</f>
        <v/>
      </c>
    </row>
    <row r="325" spans="1:12" ht="36.6" customHeight="1">
      <c r="A325" s="59">
        <f t="shared" si="10"/>
        <v>311</v>
      </c>
      <c r="B325" s="60" t="str">
        <f>IF(基本情報入力シート!C350="","",基本情報入力シート!C350)</f>
        <v/>
      </c>
      <c r="C325" s="61" t="str">
        <f>IF(基本情報入力シート!M350="","",基本情報入力シート!M350)</f>
        <v/>
      </c>
      <c r="D325" s="61" t="str">
        <f>IF(基本情報入力シート!R350="","",基本情報入力シート!R350)</f>
        <v/>
      </c>
      <c r="E325" s="61" t="str">
        <f>IF(基本情報入力シート!W350="","",基本情報入力シート!W350)</f>
        <v/>
      </c>
      <c r="F325" s="61" t="str">
        <f>IF(基本情報入力シート!X350="","",基本情報入力シート!X350)</f>
        <v/>
      </c>
      <c r="G325" s="62" t="str">
        <f>IF(基本情報入力シート!Y350="","",基本情報入力シート!Y350)</f>
        <v/>
      </c>
      <c r="H325" s="429"/>
      <c r="I325" s="430"/>
      <c r="J325" s="249"/>
      <c r="K325" s="240" t="str">
        <f>IF(H325="","",H325*VLOOKUP(G325,【参考】数式用!$A$4:$R$54,MATCH(P325,【参考】数式用!$M$3:$R$3,0)+12,FALSE))</f>
        <v/>
      </c>
      <c r="L325" s="241" t="str">
        <f>IF(H325="","",H325*VLOOKUP(G325,【参考】数式用!$A$4:$R$54,MATCH(Q325,【参考】数式用!$M$3:$R$3,0)+12,FALSE))</f>
        <v/>
      </c>
    </row>
    <row r="326" spans="1:12" ht="36.6" customHeight="1">
      <c r="A326" s="59">
        <f t="shared" si="10"/>
        <v>312</v>
      </c>
      <c r="B326" s="60" t="str">
        <f>IF(基本情報入力シート!C351="","",基本情報入力シート!C351)</f>
        <v/>
      </c>
      <c r="C326" s="61" t="str">
        <f>IF(基本情報入力シート!M351="","",基本情報入力シート!M351)</f>
        <v/>
      </c>
      <c r="D326" s="61" t="str">
        <f>IF(基本情報入力シート!R351="","",基本情報入力シート!R351)</f>
        <v/>
      </c>
      <c r="E326" s="61" t="str">
        <f>IF(基本情報入力シート!W351="","",基本情報入力シート!W351)</f>
        <v/>
      </c>
      <c r="F326" s="61" t="str">
        <f>IF(基本情報入力シート!X351="","",基本情報入力シート!X351)</f>
        <v/>
      </c>
      <c r="G326" s="62" t="str">
        <f>IF(基本情報入力シート!Y351="","",基本情報入力シート!Y351)</f>
        <v/>
      </c>
      <c r="H326" s="431"/>
      <c r="I326" s="432"/>
      <c r="J326" s="248"/>
      <c r="K326" s="240" t="str">
        <f>IF(H326="","",H326*VLOOKUP(G326,【参考】数式用!$A$4:$R$54,MATCH(P326,【参考】数式用!$M$3:$R$3,0)+12,FALSE))</f>
        <v/>
      </c>
      <c r="L326" s="241" t="str">
        <f>IF(H326="","",H326*VLOOKUP(G326,【参考】数式用!$A$4:$R$54,MATCH(Q326,【参考】数式用!$M$3:$R$3,0)+12,FALSE))</f>
        <v/>
      </c>
    </row>
    <row r="327" spans="1:12" ht="36.6" customHeight="1">
      <c r="A327" s="59">
        <f t="shared" si="10"/>
        <v>313</v>
      </c>
      <c r="B327" s="60" t="str">
        <f>IF(基本情報入力シート!C352="","",基本情報入力シート!C352)</f>
        <v/>
      </c>
      <c r="C327" s="61" t="str">
        <f>IF(基本情報入力シート!M352="","",基本情報入力シート!M352)</f>
        <v/>
      </c>
      <c r="D327" s="61" t="str">
        <f>IF(基本情報入力シート!R352="","",基本情報入力シート!R352)</f>
        <v/>
      </c>
      <c r="E327" s="61" t="str">
        <f>IF(基本情報入力シート!W352="","",基本情報入力シート!W352)</f>
        <v/>
      </c>
      <c r="F327" s="61" t="str">
        <f>IF(基本情報入力シート!X352="","",基本情報入力シート!X352)</f>
        <v/>
      </c>
      <c r="G327" s="62" t="str">
        <f>IF(基本情報入力シート!Y352="","",基本情報入力シート!Y352)</f>
        <v/>
      </c>
      <c r="H327" s="429"/>
      <c r="I327" s="430"/>
      <c r="J327" s="248"/>
      <c r="K327" s="240" t="str">
        <f>IF(H327="","",H327*VLOOKUP(G327,【参考】数式用!$A$4:$R$54,MATCH(P327,【参考】数式用!$M$3:$R$3,0)+12,FALSE))</f>
        <v/>
      </c>
      <c r="L327" s="241" t="str">
        <f>IF(H327="","",H327*VLOOKUP(G327,【参考】数式用!$A$4:$R$54,MATCH(Q327,【参考】数式用!$M$3:$R$3,0)+12,FALSE))</f>
        <v/>
      </c>
    </row>
    <row r="328" spans="1:12" ht="36.6" customHeight="1">
      <c r="A328" s="59">
        <f t="shared" si="10"/>
        <v>314</v>
      </c>
      <c r="B328" s="60" t="str">
        <f>IF(基本情報入力シート!C353="","",基本情報入力シート!C353)</f>
        <v/>
      </c>
      <c r="C328" s="61" t="str">
        <f>IF(基本情報入力シート!M353="","",基本情報入力シート!M353)</f>
        <v/>
      </c>
      <c r="D328" s="61" t="str">
        <f>IF(基本情報入力シート!R353="","",基本情報入力シート!R353)</f>
        <v/>
      </c>
      <c r="E328" s="61" t="str">
        <f>IF(基本情報入力シート!W353="","",基本情報入力シート!W353)</f>
        <v/>
      </c>
      <c r="F328" s="61" t="str">
        <f>IF(基本情報入力シート!X353="","",基本情報入力シート!X353)</f>
        <v/>
      </c>
      <c r="G328" s="62" t="str">
        <f>IF(基本情報入力シート!Y353="","",基本情報入力シート!Y353)</f>
        <v/>
      </c>
      <c r="H328" s="429"/>
      <c r="I328" s="430"/>
      <c r="J328" s="248"/>
      <c r="K328" s="240" t="str">
        <f>IF(H328="","",H328*VLOOKUP(G328,【参考】数式用!$A$4:$R$54,MATCH(P328,【参考】数式用!$M$3:$R$3,0)+12,FALSE))</f>
        <v/>
      </c>
      <c r="L328" s="241" t="str">
        <f>IF(H328="","",H328*VLOOKUP(G328,【参考】数式用!$A$4:$R$54,MATCH(Q328,【参考】数式用!$M$3:$R$3,0)+12,FALSE))</f>
        <v/>
      </c>
    </row>
    <row r="329" spans="1:12" ht="36.6" customHeight="1">
      <c r="A329" s="59">
        <f t="shared" si="10"/>
        <v>315</v>
      </c>
      <c r="B329" s="60" t="str">
        <f>IF(基本情報入力シート!C354="","",基本情報入力シート!C354)</f>
        <v/>
      </c>
      <c r="C329" s="61" t="str">
        <f>IF(基本情報入力シート!M354="","",基本情報入力シート!M354)</f>
        <v/>
      </c>
      <c r="D329" s="61" t="str">
        <f>IF(基本情報入力シート!R354="","",基本情報入力シート!R354)</f>
        <v/>
      </c>
      <c r="E329" s="61" t="str">
        <f>IF(基本情報入力シート!W354="","",基本情報入力シート!W354)</f>
        <v/>
      </c>
      <c r="F329" s="61" t="str">
        <f>IF(基本情報入力シート!X354="","",基本情報入力シート!X354)</f>
        <v/>
      </c>
      <c r="G329" s="62" t="str">
        <f>IF(基本情報入力シート!Y354="","",基本情報入力シート!Y354)</f>
        <v/>
      </c>
      <c r="H329" s="431"/>
      <c r="I329" s="432"/>
      <c r="J329" s="248"/>
      <c r="K329" s="240" t="str">
        <f>IF(H329="","",H329*VLOOKUP(G329,【参考】数式用!$A$4:$R$54,MATCH(P329,【参考】数式用!$M$3:$R$3,0)+12,FALSE))</f>
        <v/>
      </c>
      <c r="L329" s="241" t="str">
        <f>IF(H329="","",H329*VLOOKUP(G329,【参考】数式用!$A$4:$R$54,MATCH(Q329,【参考】数式用!$M$3:$R$3,0)+12,FALSE))</f>
        <v/>
      </c>
    </row>
    <row r="330" spans="1:12" ht="36.6" customHeight="1">
      <c r="A330" s="59">
        <f t="shared" si="10"/>
        <v>316</v>
      </c>
      <c r="B330" s="60" t="str">
        <f>IF(基本情報入力シート!C355="","",基本情報入力シート!C355)</f>
        <v/>
      </c>
      <c r="C330" s="61" t="str">
        <f>IF(基本情報入力シート!M355="","",基本情報入力シート!M355)</f>
        <v/>
      </c>
      <c r="D330" s="61" t="str">
        <f>IF(基本情報入力シート!R355="","",基本情報入力シート!R355)</f>
        <v/>
      </c>
      <c r="E330" s="61" t="str">
        <f>IF(基本情報入力シート!W355="","",基本情報入力シート!W355)</f>
        <v/>
      </c>
      <c r="F330" s="61" t="str">
        <f>IF(基本情報入力シート!X355="","",基本情報入力シート!X355)</f>
        <v/>
      </c>
      <c r="G330" s="62" t="str">
        <f>IF(基本情報入力シート!Y355="","",基本情報入力シート!Y355)</f>
        <v/>
      </c>
      <c r="H330" s="429"/>
      <c r="I330" s="430"/>
      <c r="J330" s="248"/>
      <c r="K330" s="240" t="str">
        <f>IF(H330="","",H330*VLOOKUP(G330,【参考】数式用!$A$4:$R$54,MATCH(P330,【参考】数式用!$M$3:$R$3,0)+12,FALSE))</f>
        <v/>
      </c>
      <c r="L330" s="241" t="str">
        <f>IF(H330="","",H330*VLOOKUP(G330,【参考】数式用!$A$4:$R$54,MATCH(Q330,【参考】数式用!$M$3:$R$3,0)+12,FALSE))</f>
        <v/>
      </c>
    </row>
    <row r="331" spans="1:12" ht="36.6" customHeight="1">
      <c r="A331" s="59">
        <f t="shared" si="10"/>
        <v>317</v>
      </c>
      <c r="B331" s="60" t="str">
        <f>IF(基本情報入力シート!C356="","",基本情報入力シート!C356)</f>
        <v/>
      </c>
      <c r="C331" s="61" t="str">
        <f>IF(基本情報入力シート!M356="","",基本情報入力シート!M356)</f>
        <v/>
      </c>
      <c r="D331" s="61" t="str">
        <f>IF(基本情報入力シート!R356="","",基本情報入力シート!R356)</f>
        <v/>
      </c>
      <c r="E331" s="61" t="str">
        <f>IF(基本情報入力シート!W356="","",基本情報入力シート!W356)</f>
        <v/>
      </c>
      <c r="F331" s="61" t="str">
        <f>IF(基本情報入力シート!X356="","",基本情報入力シート!X356)</f>
        <v/>
      </c>
      <c r="G331" s="62" t="str">
        <f>IF(基本情報入力シート!Y356="","",基本情報入力シート!Y356)</f>
        <v/>
      </c>
      <c r="H331" s="429"/>
      <c r="I331" s="430"/>
      <c r="J331" s="249"/>
      <c r="K331" s="240" t="str">
        <f>IF(H331="","",H331*VLOOKUP(G331,【参考】数式用!$A$4:$R$54,MATCH(P331,【参考】数式用!$M$3:$R$3,0)+12,FALSE))</f>
        <v/>
      </c>
      <c r="L331" s="241" t="str">
        <f>IF(H331="","",H331*VLOOKUP(G331,【参考】数式用!$A$4:$R$54,MATCH(Q331,【参考】数式用!$M$3:$R$3,0)+12,FALSE))</f>
        <v/>
      </c>
    </row>
    <row r="332" spans="1:12" ht="36.6" customHeight="1">
      <c r="A332" s="59">
        <f t="shared" si="10"/>
        <v>318</v>
      </c>
      <c r="B332" s="60" t="str">
        <f>IF(基本情報入力シート!C357="","",基本情報入力シート!C357)</f>
        <v/>
      </c>
      <c r="C332" s="61" t="str">
        <f>IF(基本情報入力シート!M357="","",基本情報入力シート!M357)</f>
        <v/>
      </c>
      <c r="D332" s="61" t="str">
        <f>IF(基本情報入力シート!R357="","",基本情報入力シート!R357)</f>
        <v/>
      </c>
      <c r="E332" s="61" t="str">
        <f>IF(基本情報入力シート!W357="","",基本情報入力シート!W357)</f>
        <v/>
      </c>
      <c r="F332" s="61" t="str">
        <f>IF(基本情報入力シート!X357="","",基本情報入力シート!X357)</f>
        <v/>
      </c>
      <c r="G332" s="62" t="str">
        <f>IF(基本情報入力シート!Y357="","",基本情報入力シート!Y357)</f>
        <v/>
      </c>
      <c r="H332" s="431"/>
      <c r="I332" s="432"/>
      <c r="J332" s="248"/>
      <c r="K332" s="240" t="str">
        <f>IF(H332="","",H332*VLOOKUP(G332,【参考】数式用!$A$4:$R$54,MATCH(P332,【参考】数式用!$M$3:$R$3,0)+12,FALSE))</f>
        <v/>
      </c>
      <c r="L332" s="241" t="str">
        <f>IF(H332="","",H332*VLOOKUP(G332,【参考】数式用!$A$4:$R$54,MATCH(Q332,【参考】数式用!$M$3:$R$3,0)+12,FALSE))</f>
        <v/>
      </c>
    </row>
    <row r="333" spans="1:12" ht="36.6" customHeight="1">
      <c r="A333" s="59">
        <f t="shared" si="10"/>
        <v>319</v>
      </c>
      <c r="B333" s="60" t="str">
        <f>IF(基本情報入力シート!C358="","",基本情報入力シート!C358)</f>
        <v/>
      </c>
      <c r="C333" s="61" t="str">
        <f>IF(基本情報入力シート!M358="","",基本情報入力シート!M358)</f>
        <v/>
      </c>
      <c r="D333" s="61" t="str">
        <f>IF(基本情報入力シート!R358="","",基本情報入力シート!R358)</f>
        <v/>
      </c>
      <c r="E333" s="61" t="str">
        <f>IF(基本情報入力シート!W358="","",基本情報入力シート!W358)</f>
        <v/>
      </c>
      <c r="F333" s="61" t="str">
        <f>IF(基本情報入力シート!X358="","",基本情報入力シート!X358)</f>
        <v/>
      </c>
      <c r="G333" s="62" t="str">
        <f>IF(基本情報入力シート!Y358="","",基本情報入力シート!Y358)</f>
        <v/>
      </c>
      <c r="H333" s="429"/>
      <c r="I333" s="430"/>
      <c r="J333" s="248"/>
      <c r="K333" s="240" t="str">
        <f>IF(H333="","",H333*VLOOKUP(G333,【参考】数式用!$A$4:$R$54,MATCH(P333,【参考】数式用!$M$3:$R$3,0)+12,FALSE))</f>
        <v/>
      </c>
      <c r="L333" s="241" t="str">
        <f>IF(H333="","",H333*VLOOKUP(G333,【参考】数式用!$A$4:$R$54,MATCH(Q333,【参考】数式用!$M$3:$R$3,0)+12,FALSE))</f>
        <v/>
      </c>
    </row>
    <row r="334" spans="1:12" ht="36.6" customHeight="1">
      <c r="A334" s="59">
        <f t="shared" si="10"/>
        <v>320</v>
      </c>
      <c r="B334" s="60" t="str">
        <f>IF(基本情報入力シート!C359="","",基本情報入力シート!C359)</f>
        <v/>
      </c>
      <c r="C334" s="61" t="str">
        <f>IF(基本情報入力シート!M359="","",基本情報入力シート!M359)</f>
        <v/>
      </c>
      <c r="D334" s="61" t="str">
        <f>IF(基本情報入力シート!R359="","",基本情報入力シート!R359)</f>
        <v/>
      </c>
      <c r="E334" s="61" t="str">
        <f>IF(基本情報入力シート!W359="","",基本情報入力シート!W359)</f>
        <v/>
      </c>
      <c r="F334" s="61" t="str">
        <f>IF(基本情報入力シート!X359="","",基本情報入力シート!X359)</f>
        <v/>
      </c>
      <c r="G334" s="62" t="str">
        <f>IF(基本情報入力シート!Y359="","",基本情報入力シート!Y359)</f>
        <v/>
      </c>
      <c r="H334" s="429"/>
      <c r="I334" s="430"/>
      <c r="J334" s="248"/>
      <c r="K334" s="240" t="str">
        <f>IF(H334="","",H334*VLOOKUP(G334,【参考】数式用!$A$4:$R$54,MATCH(P334,【参考】数式用!$M$3:$R$3,0)+12,FALSE))</f>
        <v/>
      </c>
      <c r="L334" s="241" t="str">
        <f>IF(H334="","",H334*VLOOKUP(G334,【参考】数式用!$A$4:$R$54,MATCH(Q334,【参考】数式用!$M$3:$R$3,0)+12,FALSE))</f>
        <v/>
      </c>
    </row>
    <row r="335" spans="1:12" ht="36.6" customHeight="1">
      <c r="A335" s="59">
        <f t="shared" si="10"/>
        <v>321</v>
      </c>
      <c r="B335" s="60" t="str">
        <f>IF(基本情報入力シート!C360="","",基本情報入力シート!C360)</f>
        <v/>
      </c>
      <c r="C335" s="61" t="str">
        <f>IF(基本情報入力シート!M360="","",基本情報入力シート!M360)</f>
        <v/>
      </c>
      <c r="D335" s="61" t="str">
        <f>IF(基本情報入力シート!R360="","",基本情報入力シート!R360)</f>
        <v/>
      </c>
      <c r="E335" s="61" t="str">
        <f>IF(基本情報入力シート!W360="","",基本情報入力シート!W360)</f>
        <v/>
      </c>
      <c r="F335" s="61" t="str">
        <f>IF(基本情報入力シート!X360="","",基本情報入力シート!X360)</f>
        <v/>
      </c>
      <c r="G335" s="62" t="str">
        <f>IF(基本情報入力シート!Y360="","",基本情報入力シート!Y360)</f>
        <v/>
      </c>
      <c r="H335" s="431"/>
      <c r="I335" s="432"/>
      <c r="J335" s="248"/>
      <c r="K335" s="240" t="str">
        <f>IF(H335="","",H335*VLOOKUP(G335,【参考】数式用!$A$4:$R$54,MATCH(P335,【参考】数式用!$M$3:$R$3,0)+12,FALSE))</f>
        <v/>
      </c>
      <c r="L335" s="241" t="str">
        <f>IF(H335="","",H335*VLOOKUP(G335,【参考】数式用!$A$4:$R$54,MATCH(Q335,【参考】数式用!$M$3:$R$3,0)+12,FALSE))</f>
        <v/>
      </c>
    </row>
    <row r="336" spans="1:12" ht="36.6" customHeight="1">
      <c r="A336" s="59">
        <f t="shared" si="10"/>
        <v>322</v>
      </c>
      <c r="B336" s="60" t="str">
        <f>IF(基本情報入力シート!C361="","",基本情報入力シート!C361)</f>
        <v/>
      </c>
      <c r="C336" s="61" t="str">
        <f>IF(基本情報入力シート!M361="","",基本情報入力シート!M361)</f>
        <v/>
      </c>
      <c r="D336" s="61" t="str">
        <f>IF(基本情報入力シート!R361="","",基本情報入力シート!R361)</f>
        <v/>
      </c>
      <c r="E336" s="61" t="str">
        <f>IF(基本情報入力シート!W361="","",基本情報入力シート!W361)</f>
        <v/>
      </c>
      <c r="F336" s="61" t="str">
        <f>IF(基本情報入力シート!X361="","",基本情報入力シート!X361)</f>
        <v/>
      </c>
      <c r="G336" s="62" t="str">
        <f>IF(基本情報入力シート!Y361="","",基本情報入力シート!Y361)</f>
        <v/>
      </c>
      <c r="H336" s="429"/>
      <c r="I336" s="430"/>
      <c r="J336" s="248"/>
      <c r="K336" s="240" t="str">
        <f>IF(H336="","",H336*VLOOKUP(G336,【参考】数式用!$A$4:$R$54,MATCH(P336,【参考】数式用!$M$3:$R$3,0)+12,FALSE))</f>
        <v/>
      </c>
      <c r="L336" s="241" t="str">
        <f>IF(H336="","",H336*VLOOKUP(G336,【参考】数式用!$A$4:$R$54,MATCH(Q336,【参考】数式用!$M$3:$R$3,0)+12,FALSE))</f>
        <v/>
      </c>
    </row>
    <row r="337" spans="1:12" ht="36.6" customHeight="1">
      <c r="A337" s="59">
        <f t="shared" si="10"/>
        <v>323</v>
      </c>
      <c r="B337" s="60" t="str">
        <f>IF(基本情報入力シート!C362="","",基本情報入力シート!C362)</f>
        <v/>
      </c>
      <c r="C337" s="61" t="str">
        <f>IF(基本情報入力シート!M362="","",基本情報入力シート!M362)</f>
        <v/>
      </c>
      <c r="D337" s="61" t="str">
        <f>IF(基本情報入力シート!R362="","",基本情報入力シート!R362)</f>
        <v/>
      </c>
      <c r="E337" s="61" t="str">
        <f>IF(基本情報入力シート!W362="","",基本情報入力シート!W362)</f>
        <v/>
      </c>
      <c r="F337" s="61" t="str">
        <f>IF(基本情報入力シート!X362="","",基本情報入力シート!X362)</f>
        <v/>
      </c>
      <c r="G337" s="62" t="str">
        <f>IF(基本情報入力シート!Y362="","",基本情報入力シート!Y362)</f>
        <v/>
      </c>
      <c r="H337" s="429"/>
      <c r="I337" s="430"/>
      <c r="J337" s="249"/>
      <c r="K337" s="240" t="str">
        <f>IF(H337="","",H337*VLOOKUP(G337,【参考】数式用!$A$4:$R$54,MATCH(P337,【参考】数式用!$M$3:$R$3,0)+12,FALSE))</f>
        <v/>
      </c>
      <c r="L337" s="241" t="str">
        <f>IF(H337="","",H337*VLOOKUP(G337,【参考】数式用!$A$4:$R$54,MATCH(Q337,【参考】数式用!$M$3:$R$3,0)+12,FALSE))</f>
        <v/>
      </c>
    </row>
    <row r="338" spans="1:12" ht="36.6" customHeight="1">
      <c r="A338" s="59">
        <f t="shared" si="10"/>
        <v>324</v>
      </c>
      <c r="B338" s="60" t="str">
        <f>IF(基本情報入力シート!C363="","",基本情報入力シート!C363)</f>
        <v/>
      </c>
      <c r="C338" s="61" t="str">
        <f>IF(基本情報入力シート!M363="","",基本情報入力シート!M363)</f>
        <v/>
      </c>
      <c r="D338" s="61" t="str">
        <f>IF(基本情報入力シート!R363="","",基本情報入力シート!R363)</f>
        <v/>
      </c>
      <c r="E338" s="61" t="str">
        <f>IF(基本情報入力シート!W363="","",基本情報入力シート!W363)</f>
        <v/>
      </c>
      <c r="F338" s="61" t="str">
        <f>IF(基本情報入力シート!X363="","",基本情報入力シート!X363)</f>
        <v/>
      </c>
      <c r="G338" s="62" t="str">
        <f>IF(基本情報入力シート!Y363="","",基本情報入力シート!Y363)</f>
        <v/>
      </c>
      <c r="H338" s="431"/>
      <c r="I338" s="432"/>
      <c r="J338" s="248"/>
      <c r="K338" s="240" t="str">
        <f>IF(H338="","",H338*VLOOKUP(G338,【参考】数式用!$A$4:$R$54,MATCH(P338,【参考】数式用!$M$3:$R$3,0)+12,FALSE))</f>
        <v/>
      </c>
      <c r="L338" s="241" t="str">
        <f>IF(H338="","",H338*VLOOKUP(G338,【参考】数式用!$A$4:$R$54,MATCH(Q338,【参考】数式用!$M$3:$R$3,0)+12,FALSE))</f>
        <v/>
      </c>
    </row>
    <row r="339" spans="1:12" ht="36.6" customHeight="1">
      <c r="A339" s="59">
        <f t="shared" si="10"/>
        <v>325</v>
      </c>
      <c r="B339" s="60" t="str">
        <f>IF(基本情報入力シート!C364="","",基本情報入力シート!C364)</f>
        <v/>
      </c>
      <c r="C339" s="61" t="str">
        <f>IF(基本情報入力シート!M364="","",基本情報入力シート!M364)</f>
        <v/>
      </c>
      <c r="D339" s="61" t="str">
        <f>IF(基本情報入力シート!R364="","",基本情報入力シート!R364)</f>
        <v/>
      </c>
      <c r="E339" s="61" t="str">
        <f>IF(基本情報入力シート!W364="","",基本情報入力シート!W364)</f>
        <v/>
      </c>
      <c r="F339" s="61" t="str">
        <f>IF(基本情報入力シート!X364="","",基本情報入力シート!X364)</f>
        <v/>
      </c>
      <c r="G339" s="62" t="str">
        <f>IF(基本情報入力シート!Y364="","",基本情報入力シート!Y364)</f>
        <v/>
      </c>
      <c r="H339" s="429"/>
      <c r="I339" s="430"/>
      <c r="J339" s="248"/>
      <c r="K339" s="240" t="str">
        <f>IF(H339="","",H339*VLOOKUP(G339,【参考】数式用!$A$4:$R$54,MATCH(P339,【参考】数式用!$M$3:$R$3,0)+12,FALSE))</f>
        <v/>
      </c>
      <c r="L339" s="241" t="str">
        <f>IF(H339="","",H339*VLOOKUP(G339,【参考】数式用!$A$4:$R$54,MATCH(Q339,【参考】数式用!$M$3:$R$3,0)+12,FALSE))</f>
        <v/>
      </c>
    </row>
    <row r="340" spans="1:12" ht="36.6" customHeight="1">
      <c r="A340" s="59">
        <f t="shared" si="10"/>
        <v>326</v>
      </c>
      <c r="B340" s="60" t="str">
        <f>IF(基本情報入力シート!C365="","",基本情報入力シート!C365)</f>
        <v/>
      </c>
      <c r="C340" s="61" t="str">
        <f>IF(基本情報入力シート!M365="","",基本情報入力シート!M365)</f>
        <v/>
      </c>
      <c r="D340" s="61" t="str">
        <f>IF(基本情報入力シート!R365="","",基本情報入力シート!R365)</f>
        <v/>
      </c>
      <c r="E340" s="61" t="str">
        <f>IF(基本情報入力シート!W365="","",基本情報入力シート!W365)</f>
        <v/>
      </c>
      <c r="F340" s="61" t="str">
        <f>IF(基本情報入力シート!X365="","",基本情報入力シート!X365)</f>
        <v/>
      </c>
      <c r="G340" s="62" t="str">
        <f>IF(基本情報入力シート!Y365="","",基本情報入力シート!Y365)</f>
        <v/>
      </c>
      <c r="H340" s="429"/>
      <c r="I340" s="430"/>
      <c r="J340" s="248"/>
      <c r="K340" s="240" t="str">
        <f>IF(H340="","",H340*VLOOKUP(G340,【参考】数式用!$A$4:$R$54,MATCH(P340,【参考】数式用!$M$3:$R$3,0)+12,FALSE))</f>
        <v/>
      </c>
      <c r="L340" s="241" t="str">
        <f>IF(H340="","",H340*VLOOKUP(G340,【参考】数式用!$A$4:$R$54,MATCH(Q340,【参考】数式用!$M$3:$R$3,0)+12,FALSE))</f>
        <v/>
      </c>
    </row>
    <row r="341" spans="1:12" ht="36.6" customHeight="1">
      <c r="A341" s="59">
        <f t="shared" si="10"/>
        <v>327</v>
      </c>
      <c r="B341" s="60" t="str">
        <f>IF(基本情報入力シート!C366="","",基本情報入力シート!C366)</f>
        <v/>
      </c>
      <c r="C341" s="61" t="str">
        <f>IF(基本情報入力シート!M366="","",基本情報入力シート!M366)</f>
        <v/>
      </c>
      <c r="D341" s="61" t="str">
        <f>IF(基本情報入力シート!R366="","",基本情報入力シート!R366)</f>
        <v/>
      </c>
      <c r="E341" s="61" t="str">
        <f>IF(基本情報入力シート!W366="","",基本情報入力シート!W366)</f>
        <v/>
      </c>
      <c r="F341" s="61" t="str">
        <f>IF(基本情報入力シート!X366="","",基本情報入力シート!X366)</f>
        <v/>
      </c>
      <c r="G341" s="62" t="str">
        <f>IF(基本情報入力シート!Y366="","",基本情報入力シート!Y366)</f>
        <v/>
      </c>
      <c r="H341" s="431"/>
      <c r="I341" s="432"/>
      <c r="J341" s="248"/>
      <c r="K341" s="240" t="str">
        <f>IF(H341="","",H341*VLOOKUP(G341,【参考】数式用!$A$4:$R$54,MATCH(P341,【参考】数式用!$M$3:$R$3,0)+12,FALSE))</f>
        <v/>
      </c>
      <c r="L341" s="241" t="str">
        <f>IF(H341="","",H341*VLOOKUP(G341,【参考】数式用!$A$4:$R$54,MATCH(Q341,【参考】数式用!$M$3:$R$3,0)+12,FALSE))</f>
        <v/>
      </c>
    </row>
    <row r="342" spans="1:12" ht="36.6" customHeight="1">
      <c r="A342" s="59">
        <f t="shared" si="10"/>
        <v>328</v>
      </c>
      <c r="B342" s="60" t="str">
        <f>IF(基本情報入力シート!C367="","",基本情報入力シート!C367)</f>
        <v/>
      </c>
      <c r="C342" s="61" t="str">
        <f>IF(基本情報入力シート!M367="","",基本情報入力シート!M367)</f>
        <v/>
      </c>
      <c r="D342" s="61" t="str">
        <f>IF(基本情報入力シート!R367="","",基本情報入力シート!R367)</f>
        <v/>
      </c>
      <c r="E342" s="61" t="str">
        <f>IF(基本情報入力シート!W367="","",基本情報入力シート!W367)</f>
        <v/>
      </c>
      <c r="F342" s="61" t="str">
        <f>IF(基本情報入力シート!X367="","",基本情報入力シート!X367)</f>
        <v/>
      </c>
      <c r="G342" s="62" t="str">
        <f>IF(基本情報入力シート!Y367="","",基本情報入力シート!Y367)</f>
        <v/>
      </c>
      <c r="H342" s="429"/>
      <c r="I342" s="430"/>
      <c r="J342" s="248"/>
      <c r="K342" s="240" t="str">
        <f>IF(H342="","",H342*VLOOKUP(G342,【参考】数式用!$A$4:$R$54,MATCH(P342,【参考】数式用!$M$3:$R$3,0)+12,FALSE))</f>
        <v/>
      </c>
      <c r="L342" s="241" t="str">
        <f>IF(H342="","",H342*VLOOKUP(G342,【参考】数式用!$A$4:$R$54,MATCH(Q342,【参考】数式用!$M$3:$R$3,0)+12,FALSE))</f>
        <v/>
      </c>
    </row>
    <row r="343" spans="1:12" ht="36.6" customHeight="1">
      <c r="A343" s="59">
        <f t="shared" si="10"/>
        <v>329</v>
      </c>
      <c r="B343" s="60" t="str">
        <f>IF(基本情報入力シート!C368="","",基本情報入力シート!C368)</f>
        <v/>
      </c>
      <c r="C343" s="61" t="str">
        <f>IF(基本情報入力シート!M368="","",基本情報入力シート!M368)</f>
        <v/>
      </c>
      <c r="D343" s="61" t="str">
        <f>IF(基本情報入力シート!R368="","",基本情報入力シート!R368)</f>
        <v/>
      </c>
      <c r="E343" s="61" t="str">
        <f>IF(基本情報入力シート!W368="","",基本情報入力シート!W368)</f>
        <v/>
      </c>
      <c r="F343" s="61" t="str">
        <f>IF(基本情報入力シート!X368="","",基本情報入力シート!X368)</f>
        <v/>
      </c>
      <c r="G343" s="62" t="str">
        <f>IF(基本情報入力シート!Y368="","",基本情報入力シート!Y368)</f>
        <v/>
      </c>
      <c r="H343" s="429"/>
      <c r="I343" s="430"/>
      <c r="J343" s="249"/>
      <c r="K343" s="240" t="str">
        <f>IF(H343="","",H343*VLOOKUP(G343,【参考】数式用!$A$4:$R$54,MATCH(P343,【参考】数式用!$M$3:$R$3,0)+12,FALSE))</f>
        <v/>
      </c>
      <c r="L343" s="241" t="str">
        <f>IF(H343="","",H343*VLOOKUP(G343,【参考】数式用!$A$4:$R$54,MATCH(Q343,【参考】数式用!$M$3:$R$3,0)+12,FALSE))</f>
        <v/>
      </c>
    </row>
    <row r="344" spans="1:12" ht="36.6" customHeight="1">
      <c r="A344" s="59">
        <f t="shared" si="10"/>
        <v>330</v>
      </c>
      <c r="B344" s="60" t="str">
        <f>IF(基本情報入力シート!C369="","",基本情報入力シート!C369)</f>
        <v/>
      </c>
      <c r="C344" s="61" t="str">
        <f>IF(基本情報入力シート!M369="","",基本情報入力シート!M369)</f>
        <v/>
      </c>
      <c r="D344" s="61" t="str">
        <f>IF(基本情報入力シート!R369="","",基本情報入力シート!R369)</f>
        <v/>
      </c>
      <c r="E344" s="61" t="str">
        <f>IF(基本情報入力シート!W369="","",基本情報入力シート!W369)</f>
        <v/>
      </c>
      <c r="F344" s="61" t="str">
        <f>IF(基本情報入力シート!X369="","",基本情報入力シート!X369)</f>
        <v/>
      </c>
      <c r="G344" s="62" t="str">
        <f>IF(基本情報入力シート!Y369="","",基本情報入力シート!Y369)</f>
        <v/>
      </c>
      <c r="H344" s="431"/>
      <c r="I344" s="432"/>
      <c r="J344" s="248"/>
      <c r="K344" s="240" t="str">
        <f>IF(H344="","",H344*VLOOKUP(G344,【参考】数式用!$A$4:$R$54,MATCH(P344,【参考】数式用!$M$3:$R$3,0)+12,FALSE))</f>
        <v/>
      </c>
      <c r="L344" s="241" t="str">
        <f>IF(H344="","",H344*VLOOKUP(G344,【参考】数式用!$A$4:$R$54,MATCH(Q344,【参考】数式用!$M$3:$R$3,0)+12,FALSE))</f>
        <v/>
      </c>
    </row>
    <row r="345" spans="1:12" ht="36.6" customHeight="1">
      <c r="A345" s="59">
        <f t="shared" si="10"/>
        <v>331</v>
      </c>
      <c r="B345" s="60" t="str">
        <f>IF(基本情報入力シート!C370="","",基本情報入力シート!C370)</f>
        <v/>
      </c>
      <c r="C345" s="61" t="str">
        <f>IF(基本情報入力シート!M370="","",基本情報入力シート!M370)</f>
        <v/>
      </c>
      <c r="D345" s="61" t="str">
        <f>IF(基本情報入力シート!R370="","",基本情報入力シート!R370)</f>
        <v/>
      </c>
      <c r="E345" s="61" t="str">
        <f>IF(基本情報入力シート!W370="","",基本情報入力シート!W370)</f>
        <v/>
      </c>
      <c r="F345" s="61" t="str">
        <f>IF(基本情報入力シート!X370="","",基本情報入力シート!X370)</f>
        <v/>
      </c>
      <c r="G345" s="62" t="str">
        <f>IF(基本情報入力シート!Y370="","",基本情報入力シート!Y370)</f>
        <v/>
      </c>
      <c r="H345" s="429"/>
      <c r="I345" s="430"/>
      <c r="J345" s="248"/>
      <c r="K345" s="240" t="str">
        <f>IF(H345="","",H345*VLOOKUP(G345,【参考】数式用!$A$4:$R$54,MATCH(P345,【参考】数式用!$M$3:$R$3,0)+12,FALSE))</f>
        <v/>
      </c>
      <c r="L345" s="241" t="str">
        <f>IF(H345="","",H345*VLOOKUP(G345,【参考】数式用!$A$4:$R$54,MATCH(Q345,【参考】数式用!$M$3:$R$3,0)+12,FALSE))</f>
        <v/>
      </c>
    </row>
    <row r="346" spans="1:12" ht="36.6" customHeight="1">
      <c r="A346" s="59">
        <f t="shared" si="10"/>
        <v>332</v>
      </c>
      <c r="B346" s="60" t="str">
        <f>IF(基本情報入力シート!C371="","",基本情報入力シート!C371)</f>
        <v/>
      </c>
      <c r="C346" s="61" t="str">
        <f>IF(基本情報入力シート!M371="","",基本情報入力シート!M371)</f>
        <v/>
      </c>
      <c r="D346" s="61" t="str">
        <f>IF(基本情報入力シート!R371="","",基本情報入力シート!R371)</f>
        <v/>
      </c>
      <c r="E346" s="61" t="str">
        <f>IF(基本情報入力シート!W371="","",基本情報入力シート!W371)</f>
        <v/>
      </c>
      <c r="F346" s="61" t="str">
        <f>IF(基本情報入力シート!X371="","",基本情報入力シート!X371)</f>
        <v/>
      </c>
      <c r="G346" s="62" t="str">
        <f>IF(基本情報入力シート!Y371="","",基本情報入力シート!Y371)</f>
        <v/>
      </c>
      <c r="H346" s="429"/>
      <c r="I346" s="430"/>
      <c r="J346" s="248"/>
      <c r="K346" s="240" t="str">
        <f>IF(H346="","",H346*VLOOKUP(G346,【参考】数式用!$A$4:$R$54,MATCH(P346,【参考】数式用!$M$3:$R$3,0)+12,FALSE))</f>
        <v/>
      </c>
      <c r="L346" s="241" t="str">
        <f>IF(H346="","",H346*VLOOKUP(G346,【参考】数式用!$A$4:$R$54,MATCH(Q346,【参考】数式用!$M$3:$R$3,0)+12,FALSE))</f>
        <v/>
      </c>
    </row>
    <row r="347" spans="1:12" ht="36.6" customHeight="1">
      <c r="A347" s="59">
        <f t="shared" si="10"/>
        <v>333</v>
      </c>
      <c r="B347" s="60" t="str">
        <f>IF(基本情報入力シート!C372="","",基本情報入力シート!C372)</f>
        <v/>
      </c>
      <c r="C347" s="61" t="str">
        <f>IF(基本情報入力シート!M372="","",基本情報入力シート!M372)</f>
        <v/>
      </c>
      <c r="D347" s="61" t="str">
        <f>IF(基本情報入力シート!R372="","",基本情報入力シート!R372)</f>
        <v/>
      </c>
      <c r="E347" s="61" t="str">
        <f>IF(基本情報入力シート!W372="","",基本情報入力シート!W372)</f>
        <v/>
      </c>
      <c r="F347" s="61" t="str">
        <f>IF(基本情報入力シート!X372="","",基本情報入力シート!X372)</f>
        <v/>
      </c>
      <c r="G347" s="62" t="str">
        <f>IF(基本情報入力シート!Y372="","",基本情報入力シート!Y372)</f>
        <v/>
      </c>
      <c r="H347" s="431"/>
      <c r="I347" s="432"/>
      <c r="J347" s="248"/>
      <c r="K347" s="240" t="str">
        <f>IF(H347="","",H347*VLOOKUP(G347,【参考】数式用!$A$4:$R$54,MATCH(P347,【参考】数式用!$M$3:$R$3,0)+12,FALSE))</f>
        <v/>
      </c>
      <c r="L347" s="241" t="str">
        <f>IF(H347="","",H347*VLOOKUP(G347,【参考】数式用!$A$4:$R$54,MATCH(Q347,【参考】数式用!$M$3:$R$3,0)+12,FALSE))</f>
        <v/>
      </c>
    </row>
    <row r="348" spans="1:12" ht="36.6" customHeight="1">
      <c r="A348" s="59">
        <f t="shared" si="10"/>
        <v>334</v>
      </c>
      <c r="B348" s="60" t="str">
        <f>IF(基本情報入力シート!C373="","",基本情報入力シート!C373)</f>
        <v/>
      </c>
      <c r="C348" s="61" t="str">
        <f>IF(基本情報入力シート!M373="","",基本情報入力シート!M373)</f>
        <v/>
      </c>
      <c r="D348" s="61" t="str">
        <f>IF(基本情報入力シート!R373="","",基本情報入力シート!R373)</f>
        <v/>
      </c>
      <c r="E348" s="61" t="str">
        <f>IF(基本情報入力シート!W373="","",基本情報入力シート!W373)</f>
        <v/>
      </c>
      <c r="F348" s="61" t="str">
        <f>IF(基本情報入力シート!X373="","",基本情報入力シート!X373)</f>
        <v/>
      </c>
      <c r="G348" s="62" t="str">
        <f>IF(基本情報入力シート!Y373="","",基本情報入力シート!Y373)</f>
        <v/>
      </c>
      <c r="H348" s="429"/>
      <c r="I348" s="430"/>
      <c r="J348" s="248"/>
      <c r="K348" s="240" t="str">
        <f>IF(H348="","",H348*VLOOKUP(G348,【参考】数式用!$A$4:$R$54,MATCH(P348,【参考】数式用!$M$3:$R$3,0)+12,FALSE))</f>
        <v/>
      </c>
      <c r="L348" s="241" t="str">
        <f>IF(H348="","",H348*VLOOKUP(G348,【参考】数式用!$A$4:$R$54,MATCH(Q348,【参考】数式用!$M$3:$R$3,0)+12,FALSE))</f>
        <v/>
      </c>
    </row>
    <row r="349" spans="1:12" ht="36.6" customHeight="1">
      <c r="A349" s="59">
        <f t="shared" si="10"/>
        <v>335</v>
      </c>
      <c r="B349" s="60" t="str">
        <f>IF(基本情報入力シート!C374="","",基本情報入力シート!C374)</f>
        <v/>
      </c>
      <c r="C349" s="61" t="str">
        <f>IF(基本情報入力シート!M374="","",基本情報入力シート!M374)</f>
        <v/>
      </c>
      <c r="D349" s="61" t="str">
        <f>IF(基本情報入力シート!R374="","",基本情報入力シート!R374)</f>
        <v/>
      </c>
      <c r="E349" s="61" t="str">
        <f>IF(基本情報入力シート!W374="","",基本情報入力シート!W374)</f>
        <v/>
      </c>
      <c r="F349" s="61" t="str">
        <f>IF(基本情報入力シート!X374="","",基本情報入力シート!X374)</f>
        <v/>
      </c>
      <c r="G349" s="62" t="str">
        <f>IF(基本情報入力シート!Y374="","",基本情報入力シート!Y374)</f>
        <v/>
      </c>
      <c r="H349" s="429"/>
      <c r="I349" s="430"/>
      <c r="J349" s="249"/>
      <c r="K349" s="240" t="str">
        <f>IF(H349="","",H349*VLOOKUP(G349,【参考】数式用!$A$4:$R$54,MATCH(P349,【参考】数式用!$M$3:$R$3,0)+12,FALSE))</f>
        <v/>
      </c>
      <c r="L349" s="241" t="str">
        <f>IF(H349="","",H349*VLOOKUP(G349,【参考】数式用!$A$4:$R$54,MATCH(Q349,【参考】数式用!$M$3:$R$3,0)+12,FALSE))</f>
        <v/>
      </c>
    </row>
    <row r="350" spans="1:12" ht="36.6" customHeight="1">
      <c r="A350" s="59">
        <f t="shared" si="10"/>
        <v>336</v>
      </c>
      <c r="B350" s="60" t="str">
        <f>IF(基本情報入力シート!C375="","",基本情報入力シート!C375)</f>
        <v/>
      </c>
      <c r="C350" s="61" t="str">
        <f>IF(基本情報入力シート!M375="","",基本情報入力シート!M375)</f>
        <v/>
      </c>
      <c r="D350" s="61" t="str">
        <f>IF(基本情報入力シート!R375="","",基本情報入力シート!R375)</f>
        <v/>
      </c>
      <c r="E350" s="61" t="str">
        <f>IF(基本情報入力シート!W375="","",基本情報入力シート!W375)</f>
        <v/>
      </c>
      <c r="F350" s="61" t="str">
        <f>IF(基本情報入力シート!X375="","",基本情報入力シート!X375)</f>
        <v/>
      </c>
      <c r="G350" s="62" t="str">
        <f>IF(基本情報入力シート!Y375="","",基本情報入力シート!Y375)</f>
        <v/>
      </c>
      <c r="H350" s="431"/>
      <c r="I350" s="432"/>
      <c r="J350" s="248"/>
      <c r="K350" s="240" t="str">
        <f>IF(H350="","",H350*VLOOKUP(G350,【参考】数式用!$A$4:$R$54,MATCH(P350,【参考】数式用!$M$3:$R$3,0)+12,FALSE))</f>
        <v/>
      </c>
      <c r="L350" s="241" t="str">
        <f>IF(H350="","",H350*VLOOKUP(G350,【参考】数式用!$A$4:$R$54,MATCH(Q350,【参考】数式用!$M$3:$R$3,0)+12,FALSE))</f>
        <v/>
      </c>
    </row>
    <row r="351" spans="1:12" ht="36.6" customHeight="1">
      <c r="A351" s="59">
        <f t="shared" si="10"/>
        <v>337</v>
      </c>
      <c r="B351" s="60" t="str">
        <f>IF(基本情報入力シート!C376="","",基本情報入力シート!C376)</f>
        <v/>
      </c>
      <c r="C351" s="61" t="str">
        <f>IF(基本情報入力シート!M376="","",基本情報入力シート!M376)</f>
        <v/>
      </c>
      <c r="D351" s="61" t="str">
        <f>IF(基本情報入力シート!R376="","",基本情報入力シート!R376)</f>
        <v/>
      </c>
      <c r="E351" s="61" t="str">
        <f>IF(基本情報入力シート!W376="","",基本情報入力シート!W376)</f>
        <v/>
      </c>
      <c r="F351" s="61" t="str">
        <f>IF(基本情報入力シート!X376="","",基本情報入力シート!X376)</f>
        <v/>
      </c>
      <c r="G351" s="62" t="str">
        <f>IF(基本情報入力シート!Y376="","",基本情報入力シート!Y376)</f>
        <v/>
      </c>
      <c r="H351" s="429"/>
      <c r="I351" s="430"/>
      <c r="J351" s="248"/>
      <c r="K351" s="240" t="str">
        <f>IF(H351="","",H351*VLOOKUP(G351,【参考】数式用!$A$4:$R$54,MATCH(P351,【参考】数式用!$M$3:$R$3,0)+12,FALSE))</f>
        <v/>
      </c>
      <c r="L351" s="241" t="str">
        <f>IF(H351="","",H351*VLOOKUP(G351,【参考】数式用!$A$4:$R$54,MATCH(Q351,【参考】数式用!$M$3:$R$3,0)+12,FALSE))</f>
        <v/>
      </c>
    </row>
    <row r="352" spans="1:12" ht="36.6" customHeight="1">
      <c r="A352" s="59">
        <f t="shared" si="10"/>
        <v>338</v>
      </c>
      <c r="B352" s="60" t="str">
        <f>IF(基本情報入力シート!C377="","",基本情報入力シート!C377)</f>
        <v/>
      </c>
      <c r="C352" s="61" t="str">
        <f>IF(基本情報入力シート!M377="","",基本情報入力シート!M377)</f>
        <v/>
      </c>
      <c r="D352" s="61" t="str">
        <f>IF(基本情報入力シート!R377="","",基本情報入力シート!R377)</f>
        <v/>
      </c>
      <c r="E352" s="61" t="str">
        <f>IF(基本情報入力シート!W377="","",基本情報入力シート!W377)</f>
        <v/>
      </c>
      <c r="F352" s="61" t="str">
        <f>IF(基本情報入力シート!X377="","",基本情報入力シート!X377)</f>
        <v/>
      </c>
      <c r="G352" s="62" t="str">
        <f>IF(基本情報入力シート!Y377="","",基本情報入力シート!Y377)</f>
        <v/>
      </c>
      <c r="H352" s="429"/>
      <c r="I352" s="430"/>
      <c r="J352" s="248"/>
      <c r="K352" s="240" t="str">
        <f>IF(H352="","",H352*VLOOKUP(G352,【参考】数式用!$A$4:$R$54,MATCH(P352,【参考】数式用!$M$3:$R$3,0)+12,FALSE))</f>
        <v/>
      </c>
      <c r="L352" s="241" t="str">
        <f>IF(H352="","",H352*VLOOKUP(G352,【参考】数式用!$A$4:$R$54,MATCH(Q352,【参考】数式用!$M$3:$R$3,0)+12,FALSE))</f>
        <v/>
      </c>
    </row>
    <row r="353" spans="1:12" ht="36.6" customHeight="1">
      <c r="A353" s="59">
        <f t="shared" si="10"/>
        <v>339</v>
      </c>
      <c r="B353" s="60" t="str">
        <f>IF(基本情報入力シート!C378="","",基本情報入力シート!C378)</f>
        <v/>
      </c>
      <c r="C353" s="61" t="str">
        <f>IF(基本情報入力シート!M378="","",基本情報入力シート!M378)</f>
        <v/>
      </c>
      <c r="D353" s="61" t="str">
        <f>IF(基本情報入力シート!R378="","",基本情報入力シート!R378)</f>
        <v/>
      </c>
      <c r="E353" s="61" t="str">
        <f>IF(基本情報入力シート!W378="","",基本情報入力シート!W378)</f>
        <v/>
      </c>
      <c r="F353" s="61" t="str">
        <f>IF(基本情報入力シート!X378="","",基本情報入力シート!X378)</f>
        <v/>
      </c>
      <c r="G353" s="62" t="str">
        <f>IF(基本情報入力シート!Y378="","",基本情報入力シート!Y378)</f>
        <v/>
      </c>
      <c r="H353" s="431"/>
      <c r="I353" s="432"/>
      <c r="J353" s="248"/>
      <c r="K353" s="240" t="str">
        <f>IF(H353="","",H353*VLOOKUP(G353,【参考】数式用!$A$4:$R$54,MATCH(P353,【参考】数式用!$M$3:$R$3,0)+12,FALSE))</f>
        <v/>
      </c>
      <c r="L353" s="241" t="str">
        <f>IF(H353="","",H353*VLOOKUP(G353,【参考】数式用!$A$4:$R$54,MATCH(Q353,【参考】数式用!$M$3:$R$3,0)+12,FALSE))</f>
        <v/>
      </c>
    </row>
    <row r="354" spans="1:12" ht="36.6" customHeight="1">
      <c r="A354" s="59">
        <f t="shared" si="10"/>
        <v>340</v>
      </c>
      <c r="B354" s="60" t="str">
        <f>IF(基本情報入力シート!C379="","",基本情報入力シート!C379)</f>
        <v/>
      </c>
      <c r="C354" s="61" t="str">
        <f>IF(基本情報入力シート!M379="","",基本情報入力シート!M379)</f>
        <v/>
      </c>
      <c r="D354" s="61" t="str">
        <f>IF(基本情報入力シート!R379="","",基本情報入力シート!R379)</f>
        <v/>
      </c>
      <c r="E354" s="61" t="str">
        <f>IF(基本情報入力シート!W379="","",基本情報入力シート!W379)</f>
        <v/>
      </c>
      <c r="F354" s="61" t="str">
        <f>IF(基本情報入力シート!X379="","",基本情報入力シート!X379)</f>
        <v/>
      </c>
      <c r="G354" s="62" t="str">
        <f>IF(基本情報入力シート!Y379="","",基本情報入力シート!Y379)</f>
        <v/>
      </c>
      <c r="H354" s="429"/>
      <c r="I354" s="430"/>
      <c r="J354" s="248"/>
      <c r="K354" s="240" t="str">
        <f>IF(H354="","",H354*VLOOKUP(G354,【参考】数式用!$A$4:$R$54,MATCH(P354,【参考】数式用!$M$3:$R$3,0)+12,FALSE))</f>
        <v/>
      </c>
      <c r="L354" s="241" t="str">
        <f>IF(H354="","",H354*VLOOKUP(G354,【参考】数式用!$A$4:$R$54,MATCH(Q354,【参考】数式用!$M$3:$R$3,0)+12,FALSE))</f>
        <v/>
      </c>
    </row>
    <row r="355" spans="1:12" ht="36.6" customHeight="1">
      <c r="A355" s="59">
        <f t="shared" si="10"/>
        <v>341</v>
      </c>
      <c r="B355" s="60" t="str">
        <f>IF(基本情報入力シート!C380="","",基本情報入力シート!C380)</f>
        <v/>
      </c>
      <c r="C355" s="61" t="str">
        <f>IF(基本情報入力シート!M380="","",基本情報入力シート!M380)</f>
        <v/>
      </c>
      <c r="D355" s="61" t="str">
        <f>IF(基本情報入力シート!R380="","",基本情報入力シート!R380)</f>
        <v/>
      </c>
      <c r="E355" s="61" t="str">
        <f>IF(基本情報入力シート!W380="","",基本情報入力シート!W380)</f>
        <v/>
      </c>
      <c r="F355" s="61" t="str">
        <f>IF(基本情報入力シート!X380="","",基本情報入力シート!X380)</f>
        <v/>
      </c>
      <c r="G355" s="62" t="str">
        <f>IF(基本情報入力シート!Y380="","",基本情報入力シート!Y380)</f>
        <v/>
      </c>
      <c r="H355" s="429"/>
      <c r="I355" s="430"/>
      <c r="J355" s="249"/>
      <c r="K355" s="240" t="str">
        <f>IF(H355="","",H355*VLOOKUP(G355,【参考】数式用!$A$4:$R$54,MATCH(P355,【参考】数式用!$M$3:$R$3,0)+12,FALSE))</f>
        <v/>
      </c>
      <c r="L355" s="241" t="str">
        <f>IF(H355="","",H355*VLOOKUP(G355,【参考】数式用!$A$4:$R$54,MATCH(Q355,【参考】数式用!$M$3:$R$3,0)+12,FALSE))</f>
        <v/>
      </c>
    </row>
    <row r="356" spans="1:12" ht="36.6" customHeight="1">
      <c r="A356" s="59">
        <f t="shared" si="10"/>
        <v>342</v>
      </c>
      <c r="B356" s="60" t="str">
        <f>IF(基本情報入力シート!C381="","",基本情報入力シート!C381)</f>
        <v/>
      </c>
      <c r="C356" s="61" t="str">
        <f>IF(基本情報入力シート!M381="","",基本情報入力シート!M381)</f>
        <v/>
      </c>
      <c r="D356" s="61" t="str">
        <f>IF(基本情報入力シート!R381="","",基本情報入力シート!R381)</f>
        <v/>
      </c>
      <c r="E356" s="61" t="str">
        <f>IF(基本情報入力シート!W381="","",基本情報入力シート!W381)</f>
        <v/>
      </c>
      <c r="F356" s="61" t="str">
        <f>IF(基本情報入力シート!X381="","",基本情報入力シート!X381)</f>
        <v/>
      </c>
      <c r="G356" s="62" t="str">
        <f>IF(基本情報入力シート!Y381="","",基本情報入力シート!Y381)</f>
        <v/>
      </c>
      <c r="H356" s="431"/>
      <c r="I356" s="432"/>
      <c r="J356" s="248"/>
      <c r="K356" s="240" t="str">
        <f>IF(H356="","",H356*VLOOKUP(G356,【参考】数式用!$A$4:$R$54,MATCH(P356,【参考】数式用!$M$3:$R$3,0)+12,FALSE))</f>
        <v/>
      </c>
      <c r="L356" s="241" t="str">
        <f>IF(H356="","",H356*VLOOKUP(G356,【参考】数式用!$A$4:$R$54,MATCH(Q356,【参考】数式用!$M$3:$R$3,0)+12,FALSE))</f>
        <v/>
      </c>
    </row>
    <row r="357" spans="1:12" ht="36.6" customHeight="1">
      <c r="A357" s="59">
        <f t="shared" si="10"/>
        <v>343</v>
      </c>
      <c r="B357" s="60" t="str">
        <f>IF(基本情報入力シート!C382="","",基本情報入力シート!C382)</f>
        <v/>
      </c>
      <c r="C357" s="61" t="str">
        <f>IF(基本情報入力シート!M382="","",基本情報入力シート!M382)</f>
        <v/>
      </c>
      <c r="D357" s="61" t="str">
        <f>IF(基本情報入力シート!R382="","",基本情報入力シート!R382)</f>
        <v/>
      </c>
      <c r="E357" s="61" t="str">
        <f>IF(基本情報入力シート!W382="","",基本情報入力シート!W382)</f>
        <v/>
      </c>
      <c r="F357" s="61" t="str">
        <f>IF(基本情報入力シート!X382="","",基本情報入力シート!X382)</f>
        <v/>
      </c>
      <c r="G357" s="62" t="str">
        <f>IF(基本情報入力シート!Y382="","",基本情報入力シート!Y382)</f>
        <v/>
      </c>
      <c r="H357" s="429"/>
      <c r="I357" s="430"/>
      <c r="J357" s="248"/>
      <c r="K357" s="240" t="str">
        <f>IF(H357="","",H357*VLOOKUP(G357,【参考】数式用!$A$4:$R$54,MATCH(P357,【参考】数式用!$M$3:$R$3,0)+12,FALSE))</f>
        <v/>
      </c>
      <c r="L357" s="241" t="str">
        <f>IF(H357="","",H357*VLOOKUP(G357,【参考】数式用!$A$4:$R$54,MATCH(Q357,【参考】数式用!$M$3:$R$3,0)+12,FALSE))</f>
        <v/>
      </c>
    </row>
    <row r="358" spans="1:12" ht="36.6" customHeight="1">
      <c r="A358" s="59">
        <f t="shared" si="10"/>
        <v>344</v>
      </c>
      <c r="B358" s="60" t="str">
        <f>IF(基本情報入力シート!C383="","",基本情報入力シート!C383)</f>
        <v/>
      </c>
      <c r="C358" s="61" t="str">
        <f>IF(基本情報入力シート!M383="","",基本情報入力シート!M383)</f>
        <v/>
      </c>
      <c r="D358" s="61" t="str">
        <f>IF(基本情報入力シート!R383="","",基本情報入力シート!R383)</f>
        <v/>
      </c>
      <c r="E358" s="61" t="str">
        <f>IF(基本情報入力シート!W383="","",基本情報入力シート!W383)</f>
        <v/>
      </c>
      <c r="F358" s="61" t="str">
        <f>IF(基本情報入力シート!X383="","",基本情報入力シート!X383)</f>
        <v/>
      </c>
      <c r="G358" s="62" t="str">
        <f>IF(基本情報入力シート!Y383="","",基本情報入力シート!Y383)</f>
        <v/>
      </c>
      <c r="H358" s="429"/>
      <c r="I358" s="430"/>
      <c r="J358" s="248"/>
      <c r="K358" s="240" t="str">
        <f>IF(H358="","",H358*VLOOKUP(G358,【参考】数式用!$A$4:$R$54,MATCH(P358,【参考】数式用!$M$3:$R$3,0)+12,FALSE))</f>
        <v/>
      </c>
      <c r="L358" s="241" t="str">
        <f>IF(H358="","",H358*VLOOKUP(G358,【参考】数式用!$A$4:$R$54,MATCH(Q358,【参考】数式用!$M$3:$R$3,0)+12,FALSE))</f>
        <v/>
      </c>
    </row>
    <row r="359" spans="1:12" ht="36.6" customHeight="1">
      <c r="A359" s="59">
        <f t="shared" si="10"/>
        <v>345</v>
      </c>
      <c r="B359" s="60" t="str">
        <f>IF(基本情報入力シート!C384="","",基本情報入力シート!C384)</f>
        <v/>
      </c>
      <c r="C359" s="61" t="str">
        <f>IF(基本情報入力シート!M384="","",基本情報入力シート!M384)</f>
        <v/>
      </c>
      <c r="D359" s="61" t="str">
        <f>IF(基本情報入力シート!R384="","",基本情報入力シート!R384)</f>
        <v/>
      </c>
      <c r="E359" s="61" t="str">
        <f>IF(基本情報入力シート!W384="","",基本情報入力シート!W384)</f>
        <v/>
      </c>
      <c r="F359" s="61" t="str">
        <f>IF(基本情報入力シート!X384="","",基本情報入力シート!X384)</f>
        <v/>
      </c>
      <c r="G359" s="62" t="str">
        <f>IF(基本情報入力シート!Y384="","",基本情報入力シート!Y384)</f>
        <v/>
      </c>
      <c r="H359" s="431"/>
      <c r="I359" s="432"/>
      <c r="J359" s="248"/>
      <c r="K359" s="240" t="str">
        <f>IF(H359="","",H359*VLOOKUP(G359,【参考】数式用!$A$4:$R$54,MATCH(P359,【参考】数式用!$M$3:$R$3,0)+12,FALSE))</f>
        <v/>
      </c>
      <c r="L359" s="241" t="str">
        <f>IF(H359="","",H359*VLOOKUP(G359,【参考】数式用!$A$4:$R$54,MATCH(Q359,【参考】数式用!$M$3:$R$3,0)+12,FALSE))</f>
        <v/>
      </c>
    </row>
    <row r="360" spans="1:12" ht="36.6" customHeight="1">
      <c r="A360" s="59">
        <f t="shared" si="10"/>
        <v>346</v>
      </c>
      <c r="B360" s="60" t="str">
        <f>IF(基本情報入力シート!C385="","",基本情報入力シート!C385)</f>
        <v/>
      </c>
      <c r="C360" s="61" t="str">
        <f>IF(基本情報入力シート!M385="","",基本情報入力シート!M385)</f>
        <v/>
      </c>
      <c r="D360" s="61" t="str">
        <f>IF(基本情報入力シート!R385="","",基本情報入力シート!R385)</f>
        <v/>
      </c>
      <c r="E360" s="61" t="str">
        <f>IF(基本情報入力シート!W385="","",基本情報入力シート!W385)</f>
        <v/>
      </c>
      <c r="F360" s="61" t="str">
        <f>IF(基本情報入力シート!X385="","",基本情報入力シート!X385)</f>
        <v/>
      </c>
      <c r="G360" s="62" t="str">
        <f>IF(基本情報入力シート!Y385="","",基本情報入力シート!Y385)</f>
        <v/>
      </c>
      <c r="H360" s="429"/>
      <c r="I360" s="430"/>
      <c r="J360" s="248"/>
      <c r="K360" s="240" t="str">
        <f>IF(H360="","",H360*VLOOKUP(G360,【参考】数式用!$A$4:$R$54,MATCH(P360,【参考】数式用!$M$3:$R$3,0)+12,FALSE))</f>
        <v/>
      </c>
      <c r="L360" s="241" t="str">
        <f>IF(H360="","",H360*VLOOKUP(G360,【参考】数式用!$A$4:$R$54,MATCH(Q360,【参考】数式用!$M$3:$R$3,0)+12,FALSE))</f>
        <v/>
      </c>
    </row>
    <row r="361" spans="1:12" ht="36.6" customHeight="1">
      <c r="A361" s="59">
        <f t="shared" si="10"/>
        <v>347</v>
      </c>
      <c r="B361" s="60" t="str">
        <f>IF(基本情報入力シート!C386="","",基本情報入力シート!C386)</f>
        <v/>
      </c>
      <c r="C361" s="61" t="str">
        <f>IF(基本情報入力シート!M386="","",基本情報入力シート!M386)</f>
        <v/>
      </c>
      <c r="D361" s="61" t="str">
        <f>IF(基本情報入力シート!R386="","",基本情報入力シート!R386)</f>
        <v/>
      </c>
      <c r="E361" s="61" t="str">
        <f>IF(基本情報入力シート!W386="","",基本情報入力シート!W386)</f>
        <v/>
      </c>
      <c r="F361" s="61" t="str">
        <f>IF(基本情報入力シート!X386="","",基本情報入力シート!X386)</f>
        <v/>
      </c>
      <c r="G361" s="62" t="str">
        <f>IF(基本情報入力シート!Y386="","",基本情報入力シート!Y386)</f>
        <v/>
      </c>
      <c r="H361" s="429"/>
      <c r="I361" s="430"/>
      <c r="J361" s="249"/>
      <c r="K361" s="240" t="str">
        <f>IF(H361="","",H361*VLOOKUP(G361,【参考】数式用!$A$4:$R$54,MATCH(P361,【参考】数式用!$M$3:$R$3,0)+12,FALSE))</f>
        <v/>
      </c>
      <c r="L361" s="241" t="str">
        <f>IF(H361="","",H361*VLOOKUP(G361,【参考】数式用!$A$4:$R$54,MATCH(Q361,【参考】数式用!$M$3:$R$3,0)+12,FALSE))</f>
        <v/>
      </c>
    </row>
    <row r="362" spans="1:12" ht="36.6" customHeight="1">
      <c r="A362" s="59">
        <f t="shared" si="10"/>
        <v>348</v>
      </c>
      <c r="B362" s="60" t="str">
        <f>IF(基本情報入力シート!C387="","",基本情報入力シート!C387)</f>
        <v/>
      </c>
      <c r="C362" s="61" t="str">
        <f>IF(基本情報入力シート!M387="","",基本情報入力シート!M387)</f>
        <v/>
      </c>
      <c r="D362" s="61" t="str">
        <f>IF(基本情報入力シート!R387="","",基本情報入力シート!R387)</f>
        <v/>
      </c>
      <c r="E362" s="61" t="str">
        <f>IF(基本情報入力シート!W387="","",基本情報入力シート!W387)</f>
        <v/>
      </c>
      <c r="F362" s="61" t="str">
        <f>IF(基本情報入力シート!X387="","",基本情報入力シート!X387)</f>
        <v/>
      </c>
      <c r="G362" s="62" t="str">
        <f>IF(基本情報入力シート!Y387="","",基本情報入力シート!Y387)</f>
        <v/>
      </c>
      <c r="H362" s="431"/>
      <c r="I362" s="432"/>
      <c r="J362" s="248"/>
      <c r="K362" s="240" t="str">
        <f>IF(H362="","",H362*VLOOKUP(G362,【参考】数式用!$A$4:$R$54,MATCH(P362,【参考】数式用!$M$3:$R$3,0)+12,FALSE))</f>
        <v/>
      </c>
      <c r="L362" s="241" t="str">
        <f>IF(H362="","",H362*VLOOKUP(G362,【参考】数式用!$A$4:$R$54,MATCH(Q362,【参考】数式用!$M$3:$R$3,0)+12,FALSE))</f>
        <v/>
      </c>
    </row>
    <row r="363" spans="1:12" ht="36.6" customHeight="1">
      <c r="A363" s="59">
        <f t="shared" si="10"/>
        <v>349</v>
      </c>
      <c r="B363" s="60" t="str">
        <f>IF(基本情報入力シート!C388="","",基本情報入力シート!C388)</f>
        <v/>
      </c>
      <c r="C363" s="61" t="str">
        <f>IF(基本情報入力シート!M388="","",基本情報入力シート!M388)</f>
        <v/>
      </c>
      <c r="D363" s="61" t="str">
        <f>IF(基本情報入力シート!R388="","",基本情報入力シート!R388)</f>
        <v/>
      </c>
      <c r="E363" s="61" t="str">
        <f>IF(基本情報入力シート!W388="","",基本情報入力シート!W388)</f>
        <v/>
      </c>
      <c r="F363" s="61" t="str">
        <f>IF(基本情報入力シート!X388="","",基本情報入力シート!X388)</f>
        <v/>
      </c>
      <c r="G363" s="62" t="str">
        <f>IF(基本情報入力シート!Y388="","",基本情報入力シート!Y388)</f>
        <v/>
      </c>
      <c r="H363" s="429"/>
      <c r="I363" s="430"/>
      <c r="J363" s="248"/>
      <c r="K363" s="240" t="str">
        <f>IF(H363="","",H363*VLOOKUP(G363,【参考】数式用!$A$4:$R$54,MATCH(P363,【参考】数式用!$M$3:$R$3,0)+12,FALSE))</f>
        <v/>
      </c>
      <c r="L363" s="241" t="str">
        <f>IF(H363="","",H363*VLOOKUP(G363,【参考】数式用!$A$4:$R$54,MATCH(Q363,【参考】数式用!$M$3:$R$3,0)+12,FALSE))</f>
        <v/>
      </c>
    </row>
    <row r="364" spans="1:12" ht="36.6" customHeight="1">
      <c r="A364" s="59">
        <f t="shared" si="10"/>
        <v>350</v>
      </c>
      <c r="B364" s="60" t="str">
        <f>IF(基本情報入力シート!C389="","",基本情報入力シート!C389)</f>
        <v/>
      </c>
      <c r="C364" s="61" t="str">
        <f>IF(基本情報入力シート!M389="","",基本情報入力シート!M389)</f>
        <v/>
      </c>
      <c r="D364" s="61" t="str">
        <f>IF(基本情報入力シート!R389="","",基本情報入力シート!R389)</f>
        <v/>
      </c>
      <c r="E364" s="61" t="str">
        <f>IF(基本情報入力シート!W389="","",基本情報入力シート!W389)</f>
        <v/>
      </c>
      <c r="F364" s="61" t="str">
        <f>IF(基本情報入力シート!X389="","",基本情報入力シート!X389)</f>
        <v/>
      </c>
      <c r="G364" s="62" t="str">
        <f>IF(基本情報入力シート!Y389="","",基本情報入力シート!Y389)</f>
        <v/>
      </c>
      <c r="H364" s="429"/>
      <c r="I364" s="430"/>
      <c r="J364" s="248"/>
      <c r="K364" s="240" t="str">
        <f>IF(H364="","",H364*VLOOKUP(G364,【参考】数式用!$A$4:$R$54,MATCH(P364,【参考】数式用!$M$3:$R$3,0)+12,FALSE))</f>
        <v/>
      </c>
      <c r="L364" s="241" t="str">
        <f>IF(H364="","",H364*VLOOKUP(G364,【参考】数式用!$A$4:$R$54,MATCH(Q364,【参考】数式用!$M$3:$R$3,0)+12,FALSE))</f>
        <v/>
      </c>
    </row>
    <row r="365" spans="1:12" ht="36.6" customHeight="1">
      <c r="A365" s="59">
        <f t="shared" si="10"/>
        <v>351</v>
      </c>
      <c r="B365" s="60" t="str">
        <f>IF(基本情報入力シート!C390="","",基本情報入力シート!C390)</f>
        <v/>
      </c>
      <c r="C365" s="61" t="str">
        <f>IF(基本情報入力シート!M390="","",基本情報入力シート!M390)</f>
        <v/>
      </c>
      <c r="D365" s="61" t="str">
        <f>IF(基本情報入力シート!R390="","",基本情報入力シート!R390)</f>
        <v/>
      </c>
      <c r="E365" s="61" t="str">
        <f>IF(基本情報入力シート!W390="","",基本情報入力シート!W390)</f>
        <v/>
      </c>
      <c r="F365" s="61" t="str">
        <f>IF(基本情報入力シート!X390="","",基本情報入力シート!X390)</f>
        <v/>
      </c>
      <c r="G365" s="62" t="str">
        <f>IF(基本情報入力シート!Y390="","",基本情報入力シート!Y390)</f>
        <v/>
      </c>
      <c r="H365" s="431"/>
      <c r="I365" s="432"/>
      <c r="J365" s="248"/>
      <c r="K365" s="240" t="str">
        <f>IF(H365="","",H365*VLOOKUP(G365,【参考】数式用!$A$4:$R$54,MATCH(P365,【参考】数式用!$M$3:$R$3,0)+12,FALSE))</f>
        <v/>
      </c>
      <c r="L365" s="241" t="str">
        <f>IF(H365="","",H365*VLOOKUP(G365,【参考】数式用!$A$4:$R$54,MATCH(Q365,【参考】数式用!$M$3:$R$3,0)+12,FALSE))</f>
        <v/>
      </c>
    </row>
    <row r="366" spans="1:12" ht="36.6" customHeight="1">
      <c r="A366" s="59">
        <f t="shared" si="10"/>
        <v>352</v>
      </c>
      <c r="B366" s="60" t="str">
        <f>IF(基本情報入力シート!C391="","",基本情報入力シート!C391)</f>
        <v/>
      </c>
      <c r="C366" s="61" t="str">
        <f>IF(基本情報入力シート!M391="","",基本情報入力シート!M391)</f>
        <v/>
      </c>
      <c r="D366" s="61" t="str">
        <f>IF(基本情報入力シート!R391="","",基本情報入力シート!R391)</f>
        <v/>
      </c>
      <c r="E366" s="61" t="str">
        <f>IF(基本情報入力シート!W391="","",基本情報入力シート!W391)</f>
        <v/>
      </c>
      <c r="F366" s="61" t="str">
        <f>IF(基本情報入力シート!X391="","",基本情報入力シート!X391)</f>
        <v/>
      </c>
      <c r="G366" s="62" t="str">
        <f>IF(基本情報入力シート!Y391="","",基本情報入力シート!Y391)</f>
        <v/>
      </c>
      <c r="H366" s="429"/>
      <c r="I366" s="430"/>
      <c r="J366" s="248"/>
      <c r="K366" s="240" t="str">
        <f>IF(H366="","",H366*VLOOKUP(G366,【参考】数式用!$A$4:$R$54,MATCH(P366,【参考】数式用!$M$3:$R$3,0)+12,FALSE))</f>
        <v/>
      </c>
      <c r="L366" s="241" t="str">
        <f>IF(H366="","",H366*VLOOKUP(G366,【参考】数式用!$A$4:$R$54,MATCH(Q366,【参考】数式用!$M$3:$R$3,0)+12,FALSE))</f>
        <v/>
      </c>
    </row>
    <row r="367" spans="1:12" ht="36.6" customHeight="1">
      <c r="A367" s="59">
        <f t="shared" si="10"/>
        <v>353</v>
      </c>
      <c r="B367" s="60" t="str">
        <f>IF(基本情報入力シート!C392="","",基本情報入力シート!C392)</f>
        <v/>
      </c>
      <c r="C367" s="61" t="str">
        <f>IF(基本情報入力シート!M392="","",基本情報入力シート!M392)</f>
        <v/>
      </c>
      <c r="D367" s="61" t="str">
        <f>IF(基本情報入力シート!R392="","",基本情報入力シート!R392)</f>
        <v/>
      </c>
      <c r="E367" s="61" t="str">
        <f>IF(基本情報入力シート!W392="","",基本情報入力シート!W392)</f>
        <v/>
      </c>
      <c r="F367" s="61" t="str">
        <f>IF(基本情報入力シート!X392="","",基本情報入力シート!X392)</f>
        <v/>
      </c>
      <c r="G367" s="62" t="str">
        <f>IF(基本情報入力シート!Y392="","",基本情報入力シート!Y392)</f>
        <v/>
      </c>
      <c r="H367" s="429"/>
      <c r="I367" s="430"/>
      <c r="J367" s="248"/>
      <c r="K367" s="240" t="str">
        <f>IF(H367="","",H367*VLOOKUP(G367,【参考】数式用!$A$4:$R$54,MATCH(P367,【参考】数式用!$M$3:$R$3,0)+12,FALSE))</f>
        <v/>
      </c>
      <c r="L367" s="241" t="str">
        <f>IF(H367="","",H367*VLOOKUP(G367,【参考】数式用!$A$4:$R$54,MATCH(Q367,【参考】数式用!$M$3:$R$3,0)+12,FALSE))</f>
        <v/>
      </c>
    </row>
    <row r="368" spans="1:12" ht="36.6" customHeight="1">
      <c r="A368" s="59">
        <f t="shared" si="10"/>
        <v>354</v>
      </c>
      <c r="B368" s="60" t="str">
        <f>IF(基本情報入力シート!C393="","",基本情報入力シート!C393)</f>
        <v/>
      </c>
      <c r="C368" s="61" t="str">
        <f>IF(基本情報入力シート!M393="","",基本情報入力シート!M393)</f>
        <v/>
      </c>
      <c r="D368" s="61" t="str">
        <f>IF(基本情報入力シート!R393="","",基本情報入力シート!R393)</f>
        <v/>
      </c>
      <c r="E368" s="61" t="str">
        <f>IF(基本情報入力シート!W393="","",基本情報入力シート!W393)</f>
        <v/>
      </c>
      <c r="F368" s="61" t="str">
        <f>IF(基本情報入力シート!X393="","",基本情報入力シート!X393)</f>
        <v/>
      </c>
      <c r="G368" s="62" t="str">
        <f>IF(基本情報入力シート!Y393="","",基本情報入力シート!Y393)</f>
        <v/>
      </c>
      <c r="H368" s="431"/>
      <c r="I368" s="432"/>
      <c r="J368" s="248"/>
      <c r="K368" s="240" t="str">
        <f>IF(H368="","",H368*VLOOKUP(G368,【参考】数式用!$A$4:$R$54,MATCH(P368,【参考】数式用!$M$3:$R$3,0)+12,FALSE))</f>
        <v/>
      </c>
      <c r="L368" s="241" t="str">
        <f>IF(H368="","",H368*VLOOKUP(G368,【参考】数式用!$A$4:$R$54,MATCH(Q368,【参考】数式用!$M$3:$R$3,0)+12,FALSE))</f>
        <v/>
      </c>
    </row>
    <row r="369" spans="1:12" ht="36.6" customHeight="1">
      <c r="A369" s="59">
        <f t="shared" si="10"/>
        <v>355</v>
      </c>
      <c r="B369" s="60" t="str">
        <f>IF(基本情報入力シート!C394="","",基本情報入力シート!C394)</f>
        <v/>
      </c>
      <c r="C369" s="61" t="str">
        <f>IF(基本情報入力シート!M394="","",基本情報入力シート!M394)</f>
        <v/>
      </c>
      <c r="D369" s="61" t="str">
        <f>IF(基本情報入力シート!R394="","",基本情報入力シート!R394)</f>
        <v/>
      </c>
      <c r="E369" s="61" t="str">
        <f>IF(基本情報入力シート!W394="","",基本情報入力シート!W394)</f>
        <v/>
      </c>
      <c r="F369" s="61" t="str">
        <f>IF(基本情報入力シート!X394="","",基本情報入力シート!X394)</f>
        <v/>
      </c>
      <c r="G369" s="62" t="str">
        <f>IF(基本情報入力シート!Y394="","",基本情報入力シート!Y394)</f>
        <v/>
      </c>
      <c r="H369" s="429"/>
      <c r="I369" s="430"/>
      <c r="J369" s="248"/>
      <c r="K369" s="240" t="str">
        <f>IF(H369="","",H369*VLOOKUP(G369,【参考】数式用!$A$4:$R$54,MATCH(P369,【参考】数式用!$M$3:$R$3,0)+12,FALSE))</f>
        <v/>
      </c>
      <c r="L369" s="241" t="str">
        <f>IF(H369="","",H369*VLOOKUP(G369,【参考】数式用!$A$4:$R$54,MATCH(Q369,【参考】数式用!$M$3:$R$3,0)+12,FALSE))</f>
        <v/>
      </c>
    </row>
    <row r="370" spans="1:12" ht="36.6" customHeight="1">
      <c r="A370" s="59">
        <f t="shared" si="10"/>
        <v>356</v>
      </c>
      <c r="B370" s="60" t="str">
        <f>IF(基本情報入力シート!C395="","",基本情報入力シート!C395)</f>
        <v/>
      </c>
      <c r="C370" s="61" t="str">
        <f>IF(基本情報入力シート!M395="","",基本情報入力シート!M395)</f>
        <v/>
      </c>
      <c r="D370" s="61" t="str">
        <f>IF(基本情報入力シート!R395="","",基本情報入力シート!R395)</f>
        <v/>
      </c>
      <c r="E370" s="61" t="str">
        <f>IF(基本情報入力シート!W395="","",基本情報入力シート!W395)</f>
        <v/>
      </c>
      <c r="F370" s="61" t="str">
        <f>IF(基本情報入力シート!X395="","",基本情報入力シート!X395)</f>
        <v/>
      </c>
      <c r="G370" s="62" t="str">
        <f>IF(基本情報入力シート!Y395="","",基本情報入力シート!Y395)</f>
        <v/>
      </c>
      <c r="H370" s="429"/>
      <c r="I370" s="430"/>
      <c r="J370" s="248"/>
      <c r="K370" s="240" t="str">
        <f>IF(H370="","",H370*VLOOKUP(G370,【参考】数式用!$A$4:$R$54,MATCH(P370,【参考】数式用!$M$3:$R$3,0)+12,FALSE))</f>
        <v/>
      </c>
      <c r="L370" s="241" t="str">
        <f>IF(H370="","",H370*VLOOKUP(G370,【参考】数式用!$A$4:$R$54,MATCH(Q370,【参考】数式用!$M$3:$R$3,0)+12,FALSE))</f>
        <v/>
      </c>
    </row>
    <row r="371" spans="1:12" ht="36.6" customHeight="1">
      <c r="A371" s="59">
        <f t="shared" si="10"/>
        <v>357</v>
      </c>
      <c r="B371" s="60" t="str">
        <f>IF(基本情報入力シート!C396="","",基本情報入力シート!C396)</f>
        <v/>
      </c>
      <c r="C371" s="61" t="str">
        <f>IF(基本情報入力シート!M396="","",基本情報入力シート!M396)</f>
        <v/>
      </c>
      <c r="D371" s="61" t="str">
        <f>IF(基本情報入力シート!R396="","",基本情報入力シート!R396)</f>
        <v/>
      </c>
      <c r="E371" s="61" t="str">
        <f>IF(基本情報入力シート!W396="","",基本情報入力シート!W396)</f>
        <v/>
      </c>
      <c r="F371" s="61" t="str">
        <f>IF(基本情報入力シート!X396="","",基本情報入力シート!X396)</f>
        <v/>
      </c>
      <c r="G371" s="62" t="str">
        <f>IF(基本情報入力シート!Y396="","",基本情報入力シート!Y396)</f>
        <v/>
      </c>
      <c r="H371" s="431"/>
      <c r="I371" s="432"/>
      <c r="J371" s="248"/>
      <c r="K371" s="240" t="str">
        <f>IF(H371="","",H371*VLOOKUP(G371,【参考】数式用!$A$4:$R$54,MATCH(P371,【参考】数式用!$M$3:$R$3,0)+12,FALSE))</f>
        <v/>
      </c>
      <c r="L371" s="241" t="str">
        <f>IF(H371="","",H371*VLOOKUP(G371,【参考】数式用!$A$4:$R$54,MATCH(Q371,【参考】数式用!$M$3:$R$3,0)+12,FALSE))</f>
        <v/>
      </c>
    </row>
    <row r="372" spans="1:12" ht="36.6" customHeight="1">
      <c r="A372" s="59">
        <f t="shared" si="10"/>
        <v>358</v>
      </c>
      <c r="B372" s="60" t="str">
        <f>IF(基本情報入力シート!C397="","",基本情報入力シート!C397)</f>
        <v/>
      </c>
      <c r="C372" s="61" t="str">
        <f>IF(基本情報入力シート!M397="","",基本情報入力シート!M397)</f>
        <v/>
      </c>
      <c r="D372" s="61" t="str">
        <f>IF(基本情報入力シート!R397="","",基本情報入力シート!R397)</f>
        <v/>
      </c>
      <c r="E372" s="61" t="str">
        <f>IF(基本情報入力シート!W397="","",基本情報入力シート!W397)</f>
        <v/>
      </c>
      <c r="F372" s="61" t="str">
        <f>IF(基本情報入力シート!X397="","",基本情報入力シート!X397)</f>
        <v/>
      </c>
      <c r="G372" s="62" t="str">
        <f>IF(基本情報入力シート!Y397="","",基本情報入力シート!Y397)</f>
        <v/>
      </c>
      <c r="H372" s="429"/>
      <c r="I372" s="430"/>
      <c r="J372" s="248"/>
      <c r="K372" s="240" t="str">
        <f>IF(H372="","",H372*VLOOKUP(G372,【参考】数式用!$A$4:$R$54,MATCH(P372,【参考】数式用!$M$3:$R$3,0)+12,FALSE))</f>
        <v/>
      </c>
      <c r="L372" s="241" t="str">
        <f>IF(H372="","",H372*VLOOKUP(G372,【参考】数式用!$A$4:$R$54,MATCH(Q372,【参考】数式用!$M$3:$R$3,0)+12,FALSE))</f>
        <v/>
      </c>
    </row>
    <row r="373" spans="1:12" ht="36.6" customHeight="1">
      <c r="A373" s="59">
        <f t="shared" si="10"/>
        <v>359</v>
      </c>
      <c r="B373" s="60" t="str">
        <f>IF(基本情報入力シート!C398="","",基本情報入力シート!C398)</f>
        <v/>
      </c>
      <c r="C373" s="61" t="str">
        <f>IF(基本情報入力シート!M398="","",基本情報入力シート!M398)</f>
        <v/>
      </c>
      <c r="D373" s="61" t="str">
        <f>IF(基本情報入力シート!R398="","",基本情報入力シート!R398)</f>
        <v/>
      </c>
      <c r="E373" s="61" t="str">
        <f>IF(基本情報入力シート!W398="","",基本情報入力シート!W398)</f>
        <v/>
      </c>
      <c r="F373" s="61" t="str">
        <f>IF(基本情報入力シート!X398="","",基本情報入力シート!X398)</f>
        <v/>
      </c>
      <c r="G373" s="62" t="str">
        <f>IF(基本情報入力シート!Y398="","",基本情報入力シート!Y398)</f>
        <v/>
      </c>
      <c r="H373" s="429"/>
      <c r="I373" s="430"/>
      <c r="J373" s="248"/>
      <c r="K373" s="240" t="str">
        <f>IF(H373="","",H373*VLOOKUP(G373,【参考】数式用!$A$4:$R$54,MATCH(P373,【参考】数式用!$M$3:$R$3,0)+12,FALSE))</f>
        <v/>
      </c>
      <c r="L373" s="241" t="str">
        <f>IF(H373="","",H373*VLOOKUP(G373,【参考】数式用!$A$4:$R$54,MATCH(Q373,【参考】数式用!$M$3:$R$3,0)+12,FALSE))</f>
        <v/>
      </c>
    </row>
    <row r="374" spans="1:12" ht="36.6" customHeight="1">
      <c r="A374" s="59">
        <f t="shared" si="10"/>
        <v>360</v>
      </c>
      <c r="B374" s="60" t="str">
        <f>IF(基本情報入力シート!C399="","",基本情報入力シート!C399)</f>
        <v/>
      </c>
      <c r="C374" s="61" t="str">
        <f>IF(基本情報入力シート!M399="","",基本情報入力シート!M399)</f>
        <v/>
      </c>
      <c r="D374" s="61" t="str">
        <f>IF(基本情報入力シート!R399="","",基本情報入力シート!R399)</f>
        <v/>
      </c>
      <c r="E374" s="61" t="str">
        <f>IF(基本情報入力シート!W399="","",基本情報入力シート!W399)</f>
        <v/>
      </c>
      <c r="F374" s="61" t="str">
        <f>IF(基本情報入力シート!X399="","",基本情報入力シート!X399)</f>
        <v/>
      </c>
      <c r="G374" s="62" t="str">
        <f>IF(基本情報入力シート!Y399="","",基本情報入力シート!Y399)</f>
        <v/>
      </c>
      <c r="H374" s="431"/>
      <c r="I374" s="432"/>
      <c r="J374" s="248"/>
      <c r="K374" s="240" t="str">
        <f>IF(H374="","",H374*VLOOKUP(G374,【参考】数式用!$A$4:$R$54,MATCH(P374,【参考】数式用!$M$3:$R$3,0)+12,FALSE))</f>
        <v/>
      </c>
      <c r="L374" s="241" t="str">
        <f>IF(H374="","",H374*VLOOKUP(G374,【参考】数式用!$A$4:$R$54,MATCH(Q374,【参考】数式用!$M$3:$R$3,0)+12,FALSE))</f>
        <v/>
      </c>
    </row>
    <row r="375" spans="1:12" ht="36.6" customHeight="1">
      <c r="A375" s="59">
        <f t="shared" si="10"/>
        <v>361</v>
      </c>
      <c r="B375" s="60" t="str">
        <f>IF(基本情報入力シート!C400="","",基本情報入力シート!C400)</f>
        <v/>
      </c>
      <c r="C375" s="61" t="str">
        <f>IF(基本情報入力シート!M400="","",基本情報入力シート!M400)</f>
        <v/>
      </c>
      <c r="D375" s="61" t="str">
        <f>IF(基本情報入力シート!R400="","",基本情報入力シート!R400)</f>
        <v/>
      </c>
      <c r="E375" s="61" t="str">
        <f>IF(基本情報入力シート!W400="","",基本情報入力シート!W400)</f>
        <v/>
      </c>
      <c r="F375" s="61" t="str">
        <f>IF(基本情報入力シート!X400="","",基本情報入力シート!X400)</f>
        <v/>
      </c>
      <c r="G375" s="62" t="str">
        <f>IF(基本情報入力シート!Y400="","",基本情報入力シート!Y400)</f>
        <v/>
      </c>
      <c r="H375" s="429"/>
      <c r="I375" s="430"/>
      <c r="J375" s="248"/>
      <c r="K375" s="240" t="str">
        <f>IF(H375="","",H375*VLOOKUP(G375,【参考】数式用!$A$4:$R$54,MATCH(P375,【参考】数式用!$M$3:$R$3,0)+12,FALSE))</f>
        <v/>
      </c>
      <c r="L375" s="241" t="str">
        <f>IF(H375="","",H375*VLOOKUP(G375,【参考】数式用!$A$4:$R$54,MATCH(Q375,【参考】数式用!$M$3:$R$3,0)+12,FALSE))</f>
        <v/>
      </c>
    </row>
    <row r="376" spans="1:12" ht="36.6" customHeight="1">
      <c r="A376" s="59">
        <f t="shared" si="10"/>
        <v>362</v>
      </c>
      <c r="B376" s="60" t="str">
        <f>IF(基本情報入力シート!C401="","",基本情報入力シート!C401)</f>
        <v/>
      </c>
      <c r="C376" s="61" t="str">
        <f>IF(基本情報入力シート!M401="","",基本情報入力シート!M401)</f>
        <v/>
      </c>
      <c r="D376" s="61" t="str">
        <f>IF(基本情報入力シート!R401="","",基本情報入力シート!R401)</f>
        <v/>
      </c>
      <c r="E376" s="61" t="str">
        <f>IF(基本情報入力シート!W401="","",基本情報入力シート!W401)</f>
        <v/>
      </c>
      <c r="F376" s="61" t="str">
        <f>IF(基本情報入力シート!X401="","",基本情報入力シート!X401)</f>
        <v/>
      </c>
      <c r="G376" s="62" t="str">
        <f>IF(基本情報入力シート!Y401="","",基本情報入力シート!Y401)</f>
        <v/>
      </c>
      <c r="H376" s="427"/>
      <c r="I376" s="428"/>
      <c r="J376" s="248"/>
      <c r="K376" s="240" t="str">
        <f>IF(H376="","",H376*VLOOKUP(G376,【参考】数式用!$A$4:$R$54,MATCH(P376,【参考】数式用!$M$3:$R$3,0)+12,FALSE))</f>
        <v/>
      </c>
      <c r="L376" s="241" t="str">
        <f>IF(H376="","",H376*VLOOKUP(G376,【参考】数式用!$A$4:$R$54,MATCH(Q376,【参考】数式用!$M$3:$R$3,0)+12,FALSE))</f>
        <v/>
      </c>
    </row>
    <row r="377" spans="1:12" ht="36.6" customHeight="1">
      <c r="A377" s="59">
        <f t="shared" si="10"/>
        <v>363</v>
      </c>
      <c r="B377" s="60" t="str">
        <f>IF(基本情報入力シート!C402="","",基本情報入力シート!C402)</f>
        <v/>
      </c>
      <c r="C377" s="61" t="str">
        <f>IF(基本情報入力シート!M402="","",基本情報入力シート!M402)</f>
        <v/>
      </c>
      <c r="D377" s="61" t="str">
        <f>IF(基本情報入力シート!R402="","",基本情報入力シート!R402)</f>
        <v/>
      </c>
      <c r="E377" s="61" t="str">
        <f>IF(基本情報入力シート!W402="","",基本情報入力シート!W402)</f>
        <v/>
      </c>
      <c r="F377" s="61" t="str">
        <f>IF(基本情報入力シート!X402="","",基本情報入力シート!X402)</f>
        <v/>
      </c>
      <c r="G377" s="62" t="str">
        <f>IF(基本情報入力シート!Y402="","",基本情報入力シート!Y402)</f>
        <v/>
      </c>
      <c r="H377" s="427"/>
      <c r="I377" s="428"/>
      <c r="J377" s="248"/>
      <c r="K377" s="240" t="str">
        <f>IF(H377="","",H377*VLOOKUP(G377,【参考】数式用!$A$4:$R$54,MATCH(P377,【参考】数式用!$M$3:$R$3,0)+12,FALSE))</f>
        <v/>
      </c>
      <c r="L377" s="241" t="str">
        <f>IF(H377="","",H377*VLOOKUP(G377,【参考】数式用!$A$4:$R$54,MATCH(Q377,【参考】数式用!$M$3:$R$3,0)+12,FALSE))</f>
        <v/>
      </c>
    </row>
    <row r="378" spans="1:12" ht="36.6" customHeight="1">
      <c r="A378" s="59">
        <f t="shared" si="10"/>
        <v>364</v>
      </c>
      <c r="B378" s="60" t="str">
        <f>IF(基本情報入力シート!C403="","",基本情報入力シート!C403)</f>
        <v/>
      </c>
      <c r="C378" s="61" t="str">
        <f>IF(基本情報入力シート!M403="","",基本情報入力シート!M403)</f>
        <v/>
      </c>
      <c r="D378" s="61" t="str">
        <f>IF(基本情報入力シート!R403="","",基本情報入力シート!R403)</f>
        <v/>
      </c>
      <c r="E378" s="61" t="str">
        <f>IF(基本情報入力シート!W403="","",基本情報入力シート!W403)</f>
        <v/>
      </c>
      <c r="F378" s="61" t="str">
        <f>IF(基本情報入力シート!X403="","",基本情報入力シート!X403)</f>
        <v/>
      </c>
      <c r="G378" s="62" t="str">
        <f>IF(基本情報入力シート!Y403="","",基本情報入力シート!Y403)</f>
        <v/>
      </c>
      <c r="H378" s="427"/>
      <c r="I378" s="428"/>
      <c r="J378" s="248"/>
      <c r="K378" s="240" t="str">
        <f>IF(H378="","",H378*VLOOKUP(G378,【参考】数式用!$A$4:$R$54,MATCH(P378,【参考】数式用!$M$3:$R$3,0)+12,FALSE))</f>
        <v/>
      </c>
      <c r="L378" s="241" t="str">
        <f>IF(H378="","",H378*VLOOKUP(G378,【参考】数式用!$A$4:$R$54,MATCH(Q378,【参考】数式用!$M$3:$R$3,0)+12,FALSE))</f>
        <v/>
      </c>
    </row>
    <row r="379" spans="1:12" ht="36.6" customHeight="1">
      <c r="A379" s="59">
        <f t="shared" si="10"/>
        <v>365</v>
      </c>
      <c r="B379" s="60" t="str">
        <f>IF(基本情報入力シート!C404="","",基本情報入力シート!C404)</f>
        <v/>
      </c>
      <c r="C379" s="61" t="str">
        <f>IF(基本情報入力シート!M404="","",基本情報入力シート!M404)</f>
        <v/>
      </c>
      <c r="D379" s="61" t="str">
        <f>IF(基本情報入力シート!R404="","",基本情報入力シート!R404)</f>
        <v/>
      </c>
      <c r="E379" s="61" t="str">
        <f>IF(基本情報入力シート!W404="","",基本情報入力シート!W404)</f>
        <v/>
      </c>
      <c r="F379" s="61" t="str">
        <f>IF(基本情報入力シート!X404="","",基本情報入力シート!X404)</f>
        <v/>
      </c>
      <c r="G379" s="62" t="str">
        <f>IF(基本情報入力シート!Y404="","",基本情報入力シート!Y404)</f>
        <v/>
      </c>
      <c r="H379" s="427"/>
      <c r="I379" s="428"/>
      <c r="J379" s="248"/>
      <c r="K379" s="240" t="str">
        <f>IF(H379="","",H379*VLOOKUP(G379,【参考】数式用!$A$4:$R$54,MATCH(P379,【参考】数式用!$M$3:$R$3,0)+12,FALSE))</f>
        <v/>
      </c>
      <c r="L379" s="241" t="str">
        <f>IF(H379="","",H379*VLOOKUP(G379,【参考】数式用!$A$4:$R$54,MATCH(Q379,【参考】数式用!$M$3:$R$3,0)+12,FALSE))</f>
        <v/>
      </c>
    </row>
    <row r="380" spans="1:12" ht="36.6" customHeight="1">
      <c r="A380" s="59">
        <f t="shared" si="10"/>
        <v>366</v>
      </c>
      <c r="B380" s="60" t="str">
        <f>IF(基本情報入力シート!C405="","",基本情報入力シート!C405)</f>
        <v/>
      </c>
      <c r="C380" s="61" t="str">
        <f>IF(基本情報入力シート!M405="","",基本情報入力シート!M405)</f>
        <v/>
      </c>
      <c r="D380" s="61" t="str">
        <f>IF(基本情報入力シート!R405="","",基本情報入力シート!R405)</f>
        <v/>
      </c>
      <c r="E380" s="61" t="str">
        <f>IF(基本情報入力シート!W405="","",基本情報入力シート!W405)</f>
        <v/>
      </c>
      <c r="F380" s="61" t="str">
        <f>IF(基本情報入力シート!X405="","",基本情報入力シート!X405)</f>
        <v/>
      </c>
      <c r="G380" s="62" t="str">
        <f>IF(基本情報入力シート!Y405="","",基本情報入力シート!Y405)</f>
        <v/>
      </c>
      <c r="H380" s="427"/>
      <c r="I380" s="428"/>
      <c r="J380" s="248"/>
      <c r="K380" s="240" t="str">
        <f>IF(H380="","",H380*VLOOKUP(G380,【参考】数式用!$A$4:$R$54,MATCH(P380,【参考】数式用!$M$3:$R$3,0)+12,FALSE))</f>
        <v/>
      </c>
      <c r="L380" s="241" t="str">
        <f>IF(H380="","",H380*VLOOKUP(G380,【参考】数式用!$A$4:$R$54,MATCH(Q380,【参考】数式用!$M$3:$R$3,0)+12,FALSE))</f>
        <v/>
      </c>
    </row>
    <row r="381" spans="1:12" ht="36.6" customHeight="1">
      <c r="A381" s="59">
        <f t="shared" ref="A381:A415" si="11">A380+1</f>
        <v>367</v>
      </c>
      <c r="B381" s="60" t="str">
        <f>IF(基本情報入力シート!C406="","",基本情報入力シート!C406)</f>
        <v/>
      </c>
      <c r="C381" s="61" t="str">
        <f>IF(基本情報入力シート!M406="","",基本情報入力シート!M406)</f>
        <v/>
      </c>
      <c r="D381" s="61" t="str">
        <f>IF(基本情報入力シート!R406="","",基本情報入力シート!R406)</f>
        <v/>
      </c>
      <c r="E381" s="61" t="str">
        <f>IF(基本情報入力シート!W406="","",基本情報入力シート!W406)</f>
        <v/>
      </c>
      <c r="F381" s="61" t="str">
        <f>IF(基本情報入力シート!X406="","",基本情報入力シート!X406)</f>
        <v/>
      </c>
      <c r="G381" s="62" t="str">
        <f>IF(基本情報入力シート!Y406="","",基本情報入力シート!Y406)</f>
        <v/>
      </c>
      <c r="H381" s="427"/>
      <c r="I381" s="428"/>
      <c r="J381" s="248"/>
      <c r="K381" s="240" t="str">
        <f>IF(H381="","",H381*VLOOKUP(G381,【参考】数式用!$A$4:$R$54,MATCH(P381,【参考】数式用!$M$3:$R$3,0)+12,FALSE))</f>
        <v/>
      </c>
      <c r="L381" s="241" t="str">
        <f>IF(H381="","",H381*VLOOKUP(G381,【参考】数式用!$A$4:$R$54,MATCH(Q381,【参考】数式用!$M$3:$R$3,0)+12,FALSE))</f>
        <v/>
      </c>
    </row>
    <row r="382" spans="1:12" ht="36.6" customHeight="1">
      <c r="A382" s="59">
        <f t="shared" si="11"/>
        <v>368</v>
      </c>
      <c r="B382" s="60" t="str">
        <f>IF(基本情報入力シート!C407="","",基本情報入力シート!C407)</f>
        <v/>
      </c>
      <c r="C382" s="61" t="str">
        <f>IF(基本情報入力シート!M407="","",基本情報入力シート!M407)</f>
        <v/>
      </c>
      <c r="D382" s="61" t="str">
        <f>IF(基本情報入力シート!R407="","",基本情報入力シート!R407)</f>
        <v/>
      </c>
      <c r="E382" s="61" t="str">
        <f>IF(基本情報入力シート!W407="","",基本情報入力シート!W407)</f>
        <v/>
      </c>
      <c r="F382" s="61" t="str">
        <f>IF(基本情報入力シート!X407="","",基本情報入力シート!X407)</f>
        <v/>
      </c>
      <c r="G382" s="62" t="str">
        <f>IF(基本情報入力シート!Y407="","",基本情報入力シート!Y407)</f>
        <v/>
      </c>
      <c r="H382" s="427"/>
      <c r="I382" s="428"/>
      <c r="J382" s="248"/>
      <c r="K382" s="240" t="str">
        <f>IF(H382="","",H382*VLOOKUP(G382,【参考】数式用!$A$4:$R$54,MATCH(P382,【参考】数式用!$M$3:$R$3,0)+12,FALSE))</f>
        <v/>
      </c>
      <c r="L382" s="241" t="str">
        <f>IF(H382="","",H382*VLOOKUP(G382,【参考】数式用!$A$4:$R$54,MATCH(Q382,【参考】数式用!$M$3:$R$3,0)+12,FALSE))</f>
        <v/>
      </c>
    </row>
    <row r="383" spans="1:12" ht="36.6" customHeight="1">
      <c r="A383" s="59">
        <f t="shared" si="11"/>
        <v>369</v>
      </c>
      <c r="B383" s="60" t="str">
        <f>IF(基本情報入力シート!C408="","",基本情報入力シート!C408)</f>
        <v/>
      </c>
      <c r="C383" s="61" t="str">
        <f>IF(基本情報入力シート!M408="","",基本情報入力シート!M408)</f>
        <v/>
      </c>
      <c r="D383" s="61" t="str">
        <f>IF(基本情報入力シート!R408="","",基本情報入力シート!R408)</f>
        <v/>
      </c>
      <c r="E383" s="61" t="str">
        <f>IF(基本情報入力シート!W408="","",基本情報入力シート!W408)</f>
        <v/>
      </c>
      <c r="F383" s="61" t="str">
        <f>IF(基本情報入力シート!X408="","",基本情報入力シート!X408)</f>
        <v/>
      </c>
      <c r="G383" s="62" t="str">
        <f>IF(基本情報入力シート!Y408="","",基本情報入力シート!Y408)</f>
        <v/>
      </c>
      <c r="H383" s="427"/>
      <c r="I383" s="428"/>
      <c r="J383" s="248"/>
      <c r="K383" s="240" t="str">
        <f>IF(H383="","",H383*VLOOKUP(G383,【参考】数式用!$A$4:$R$54,MATCH(P383,【参考】数式用!$M$3:$R$3,0)+12,FALSE))</f>
        <v/>
      </c>
      <c r="L383" s="241" t="str">
        <f>IF(H383="","",H383*VLOOKUP(G383,【参考】数式用!$A$4:$R$54,MATCH(Q383,【参考】数式用!$M$3:$R$3,0)+12,FALSE))</f>
        <v/>
      </c>
    </row>
    <row r="384" spans="1:12" ht="36.6" customHeight="1">
      <c r="A384" s="59">
        <f t="shared" si="11"/>
        <v>370</v>
      </c>
      <c r="B384" s="60" t="str">
        <f>IF(基本情報入力シート!C409="","",基本情報入力シート!C409)</f>
        <v/>
      </c>
      <c r="C384" s="61" t="str">
        <f>IF(基本情報入力シート!M409="","",基本情報入力シート!M409)</f>
        <v/>
      </c>
      <c r="D384" s="61" t="str">
        <f>IF(基本情報入力シート!R409="","",基本情報入力シート!R409)</f>
        <v/>
      </c>
      <c r="E384" s="61" t="str">
        <f>IF(基本情報入力シート!W409="","",基本情報入力シート!W409)</f>
        <v/>
      </c>
      <c r="F384" s="61" t="str">
        <f>IF(基本情報入力シート!X409="","",基本情報入力シート!X409)</f>
        <v/>
      </c>
      <c r="G384" s="62" t="str">
        <f>IF(基本情報入力シート!Y409="","",基本情報入力シート!Y409)</f>
        <v/>
      </c>
      <c r="H384" s="427"/>
      <c r="I384" s="428"/>
      <c r="J384" s="248"/>
      <c r="K384" s="240" t="str">
        <f>IF(H384="","",H384*VLOOKUP(G384,【参考】数式用!$A$4:$R$54,MATCH(P384,【参考】数式用!$M$3:$R$3,0)+12,FALSE))</f>
        <v/>
      </c>
      <c r="L384" s="241" t="str">
        <f>IF(H384="","",H384*VLOOKUP(G384,【参考】数式用!$A$4:$R$54,MATCH(Q384,【参考】数式用!$M$3:$R$3,0)+12,FALSE))</f>
        <v/>
      </c>
    </row>
    <row r="385" spans="1:12" ht="36.6" customHeight="1">
      <c r="A385" s="59">
        <f t="shared" si="11"/>
        <v>371</v>
      </c>
      <c r="B385" s="60" t="str">
        <f>IF(基本情報入力シート!C410="","",基本情報入力シート!C410)</f>
        <v/>
      </c>
      <c r="C385" s="61" t="str">
        <f>IF(基本情報入力シート!M410="","",基本情報入力シート!M410)</f>
        <v/>
      </c>
      <c r="D385" s="61" t="str">
        <f>IF(基本情報入力シート!R410="","",基本情報入力シート!R410)</f>
        <v/>
      </c>
      <c r="E385" s="61" t="str">
        <f>IF(基本情報入力シート!W410="","",基本情報入力シート!W410)</f>
        <v/>
      </c>
      <c r="F385" s="61" t="str">
        <f>IF(基本情報入力シート!X410="","",基本情報入力シート!X410)</f>
        <v/>
      </c>
      <c r="G385" s="62" t="str">
        <f>IF(基本情報入力シート!Y410="","",基本情報入力シート!Y410)</f>
        <v/>
      </c>
      <c r="H385" s="427"/>
      <c r="I385" s="428"/>
      <c r="J385" s="248"/>
      <c r="K385" s="240" t="str">
        <f>IF(H385="","",H385*VLOOKUP(G385,【参考】数式用!$A$4:$R$54,MATCH(P385,【参考】数式用!$M$3:$R$3,0)+12,FALSE))</f>
        <v/>
      </c>
      <c r="L385" s="241" t="str">
        <f>IF(H385="","",H385*VLOOKUP(G385,【参考】数式用!$A$4:$R$54,MATCH(Q385,【参考】数式用!$M$3:$R$3,0)+12,FALSE))</f>
        <v/>
      </c>
    </row>
    <row r="386" spans="1:12" ht="36.6" customHeight="1">
      <c r="A386" s="59">
        <f t="shared" si="11"/>
        <v>372</v>
      </c>
      <c r="B386" s="60" t="str">
        <f>IF(基本情報入力シート!C411="","",基本情報入力シート!C411)</f>
        <v/>
      </c>
      <c r="C386" s="61" t="str">
        <f>IF(基本情報入力シート!M411="","",基本情報入力シート!M411)</f>
        <v/>
      </c>
      <c r="D386" s="61" t="str">
        <f>IF(基本情報入力シート!R411="","",基本情報入力シート!R411)</f>
        <v/>
      </c>
      <c r="E386" s="61" t="str">
        <f>IF(基本情報入力シート!W411="","",基本情報入力シート!W411)</f>
        <v/>
      </c>
      <c r="F386" s="61" t="str">
        <f>IF(基本情報入力シート!X411="","",基本情報入力シート!X411)</f>
        <v/>
      </c>
      <c r="G386" s="62" t="str">
        <f>IF(基本情報入力シート!Y411="","",基本情報入力シート!Y411)</f>
        <v/>
      </c>
      <c r="H386" s="427"/>
      <c r="I386" s="428"/>
      <c r="J386" s="248"/>
      <c r="K386" s="240" t="str">
        <f>IF(H386="","",H386*VLOOKUP(G386,【参考】数式用!$A$4:$R$54,MATCH(P386,【参考】数式用!$M$3:$R$3,0)+12,FALSE))</f>
        <v/>
      </c>
      <c r="L386" s="241" t="str">
        <f>IF(H386="","",H386*VLOOKUP(G386,【参考】数式用!$A$4:$R$54,MATCH(Q386,【参考】数式用!$M$3:$R$3,0)+12,FALSE))</f>
        <v/>
      </c>
    </row>
    <row r="387" spans="1:12" ht="36.6" customHeight="1">
      <c r="A387" s="59">
        <f t="shared" si="11"/>
        <v>373</v>
      </c>
      <c r="B387" s="60" t="str">
        <f>IF(基本情報入力シート!C412="","",基本情報入力シート!C412)</f>
        <v/>
      </c>
      <c r="C387" s="61" t="str">
        <f>IF(基本情報入力シート!M412="","",基本情報入力シート!M412)</f>
        <v/>
      </c>
      <c r="D387" s="61" t="str">
        <f>IF(基本情報入力シート!R412="","",基本情報入力シート!R412)</f>
        <v/>
      </c>
      <c r="E387" s="61" t="str">
        <f>IF(基本情報入力シート!W412="","",基本情報入力シート!W412)</f>
        <v/>
      </c>
      <c r="F387" s="61" t="str">
        <f>IF(基本情報入力シート!X412="","",基本情報入力シート!X412)</f>
        <v/>
      </c>
      <c r="G387" s="62" t="str">
        <f>IF(基本情報入力シート!Y412="","",基本情報入力シート!Y412)</f>
        <v/>
      </c>
      <c r="H387" s="427"/>
      <c r="I387" s="428"/>
      <c r="J387" s="248"/>
      <c r="K387" s="240" t="str">
        <f>IF(H387="","",H387*VLOOKUP(G387,【参考】数式用!$A$4:$R$54,MATCH(P387,【参考】数式用!$M$3:$R$3,0)+12,FALSE))</f>
        <v/>
      </c>
      <c r="L387" s="241" t="str">
        <f>IF(H387="","",H387*VLOOKUP(G387,【参考】数式用!$A$4:$R$54,MATCH(Q387,【参考】数式用!$M$3:$R$3,0)+12,FALSE))</f>
        <v/>
      </c>
    </row>
    <row r="388" spans="1:12" ht="36.6" customHeight="1">
      <c r="A388" s="59">
        <f t="shared" si="11"/>
        <v>374</v>
      </c>
      <c r="B388" s="60" t="str">
        <f>IF(基本情報入力シート!C413="","",基本情報入力シート!C413)</f>
        <v/>
      </c>
      <c r="C388" s="61" t="str">
        <f>IF(基本情報入力シート!M413="","",基本情報入力シート!M413)</f>
        <v/>
      </c>
      <c r="D388" s="61" t="str">
        <f>IF(基本情報入力シート!R413="","",基本情報入力シート!R413)</f>
        <v/>
      </c>
      <c r="E388" s="61" t="str">
        <f>IF(基本情報入力シート!W413="","",基本情報入力シート!W413)</f>
        <v/>
      </c>
      <c r="F388" s="61" t="str">
        <f>IF(基本情報入力シート!X413="","",基本情報入力シート!X413)</f>
        <v/>
      </c>
      <c r="G388" s="62" t="str">
        <f>IF(基本情報入力シート!Y413="","",基本情報入力シート!Y413)</f>
        <v/>
      </c>
      <c r="H388" s="427"/>
      <c r="I388" s="428"/>
      <c r="J388" s="248"/>
      <c r="K388" s="240" t="str">
        <f>IF(H388="","",H388*VLOOKUP(G388,【参考】数式用!$A$4:$R$54,MATCH(P388,【参考】数式用!$M$3:$R$3,0)+12,FALSE))</f>
        <v/>
      </c>
      <c r="L388" s="241" t="str">
        <f>IF(H388="","",H388*VLOOKUP(G388,【参考】数式用!$A$4:$R$54,MATCH(Q388,【参考】数式用!$M$3:$R$3,0)+12,FALSE))</f>
        <v/>
      </c>
    </row>
    <row r="389" spans="1:12" ht="36.6" customHeight="1">
      <c r="A389" s="59">
        <f t="shared" si="11"/>
        <v>375</v>
      </c>
      <c r="B389" s="60" t="str">
        <f>IF(基本情報入力シート!C414="","",基本情報入力シート!C414)</f>
        <v/>
      </c>
      <c r="C389" s="61" t="str">
        <f>IF(基本情報入力シート!M414="","",基本情報入力シート!M414)</f>
        <v/>
      </c>
      <c r="D389" s="61" t="str">
        <f>IF(基本情報入力シート!R414="","",基本情報入力シート!R414)</f>
        <v/>
      </c>
      <c r="E389" s="61" t="str">
        <f>IF(基本情報入力シート!W414="","",基本情報入力シート!W414)</f>
        <v/>
      </c>
      <c r="F389" s="61" t="str">
        <f>IF(基本情報入力シート!X414="","",基本情報入力シート!X414)</f>
        <v/>
      </c>
      <c r="G389" s="62" t="str">
        <f>IF(基本情報入力シート!Y414="","",基本情報入力シート!Y414)</f>
        <v/>
      </c>
      <c r="H389" s="427"/>
      <c r="I389" s="428"/>
      <c r="J389" s="248"/>
      <c r="K389" s="240" t="str">
        <f>IF(H389="","",H389*VLOOKUP(G389,【参考】数式用!$A$4:$R$54,MATCH(P389,【参考】数式用!$M$3:$R$3,0)+12,FALSE))</f>
        <v/>
      </c>
      <c r="L389" s="241" t="str">
        <f>IF(H389="","",H389*VLOOKUP(G389,【参考】数式用!$A$4:$R$54,MATCH(Q389,【参考】数式用!$M$3:$R$3,0)+12,FALSE))</f>
        <v/>
      </c>
    </row>
    <row r="390" spans="1:12" ht="36.6" customHeight="1">
      <c r="A390" s="59">
        <f t="shared" si="11"/>
        <v>376</v>
      </c>
      <c r="B390" s="60" t="str">
        <f>IF(基本情報入力シート!C415="","",基本情報入力シート!C415)</f>
        <v/>
      </c>
      <c r="C390" s="61" t="str">
        <f>IF(基本情報入力シート!M415="","",基本情報入力シート!M415)</f>
        <v/>
      </c>
      <c r="D390" s="61" t="str">
        <f>IF(基本情報入力シート!R415="","",基本情報入力シート!R415)</f>
        <v/>
      </c>
      <c r="E390" s="61" t="str">
        <f>IF(基本情報入力シート!W415="","",基本情報入力シート!W415)</f>
        <v/>
      </c>
      <c r="F390" s="61" t="str">
        <f>IF(基本情報入力シート!X415="","",基本情報入力シート!X415)</f>
        <v/>
      </c>
      <c r="G390" s="62" t="str">
        <f>IF(基本情報入力シート!Y415="","",基本情報入力シート!Y415)</f>
        <v/>
      </c>
      <c r="H390" s="427"/>
      <c r="I390" s="428"/>
      <c r="J390" s="248"/>
      <c r="K390" s="240" t="str">
        <f>IF(H390="","",H390*VLOOKUP(G390,【参考】数式用!$A$4:$R$54,MATCH(P390,【参考】数式用!$M$3:$R$3,0)+12,FALSE))</f>
        <v/>
      </c>
      <c r="L390" s="241" t="str">
        <f>IF(H390="","",H390*VLOOKUP(G390,【参考】数式用!$A$4:$R$54,MATCH(Q390,【参考】数式用!$M$3:$R$3,0)+12,FALSE))</f>
        <v/>
      </c>
    </row>
    <row r="391" spans="1:12" ht="36.6" customHeight="1">
      <c r="A391" s="59">
        <f t="shared" si="11"/>
        <v>377</v>
      </c>
      <c r="B391" s="60" t="str">
        <f>IF(基本情報入力シート!C416="","",基本情報入力シート!C416)</f>
        <v/>
      </c>
      <c r="C391" s="61" t="str">
        <f>IF(基本情報入力シート!M416="","",基本情報入力シート!M416)</f>
        <v/>
      </c>
      <c r="D391" s="61" t="str">
        <f>IF(基本情報入力シート!R416="","",基本情報入力シート!R416)</f>
        <v/>
      </c>
      <c r="E391" s="61" t="str">
        <f>IF(基本情報入力シート!W416="","",基本情報入力シート!W416)</f>
        <v/>
      </c>
      <c r="F391" s="61" t="str">
        <f>IF(基本情報入力シート!X416="","",基本情報入力シート!X416)</f>
        <v/>
      </c>
      <c r="G391" s="62" t="str">
        <f>IF(基本情報入力シート!Y416="","",基本情報入力シート!Y416)</f>
        <v/>
      </c>
      <c r="H391" s="427"/>
      <c r="I391" s="428"/>
      <c r="J391" s="248"/>
      <c r="K391" s="240" t="str">
        <f>IF(H391="","",H391*VLOOKUP(G391,【参考】数式用!$A$4:$R$54,MATCH(P391,【参考】数式用!$M$3:$R$3,0)+12,FALSE))</f>
        <v/>
      </c>
      <c r="L391" s="241" t="str">
        <f>IF(H391="","",H391*VLOOKUP(G391,【参考】数式用!$A$4:$R$54,MATCH(Q391,【参考】数式用!$M$3:$R$3,0)+12,FALSE))</f>
        <v/>
      </c>
    </row>
    <row r="392" spans="1:12" ht="36.6" customHeight="1">
      <c r="A392" s="59">
        <f t="shared" si="11"/>
        <v>378</v>
      </c>
      <c r="B392" s="60" t="str">
        <f>IF(基本情報入力シート!C417="","",基本情報入力シート!C417)</f>
        <v/>
      </c>
      <c r="C392" s="61" t="str">
        <f>IF(基本情報入力シート!M417="","",基本情報入力シート!M417)</f>
        <v/>
      </c>
      <c r="D392" s="61" t="str">
        <f>IF(基本情報入力シート!R417="","",基本情報入力シート!R417)</f>
        <v/>
      </c>
      <c r="E392" s="61" t="str">
        <f>IF(基本情報入力シート!W417="","",基本情報入力シート!W417)</f>
        <v/>
      </c>
      <c r="F392" s="61" t="str">
        <f>IF(基本情報入力シート!X417="","",基本情報入力シート!X417)</f>
        <v/>
      </c>
      <c r="G392" s="62" t="str">
        <f>IF(基本情報入力シート!Y417="","",基本情報入力シート!Y417)</f>
        <v/>
      </c>
      <c r="H392" s="427"/>
      <c r="I392" s="428"/>
      <c r="J392" s="248"/>
      <c r="K392" s="240" t="str">
        <f>IF(H392="","",H392*VLOOKUP(G392,【参考】数式用!$A$4:$R$54,MATCH(P392,【参考】数式用!$M$3:$R$3,0)+12,FALSE))</f>
        <v/>
      </c>
      <c r="L392" s="241" t="str">
        <f>IF(H392="","",H392*VLOOKUP(G392,【参考】数式用!$A$4:$R$54,MATCH(Q392,【参考】数式用!$M$3:$R$3,0)+12,FALSE))</f>
        <v/>
      </c>
    </row>
    <row r="393" spans="1:12" ht="36.6" customHeight="1">
      <c r="A393" s="59">
        <f t="shared" si="11"/>
        <v>379</v>
      </c>
      <c r="B393" s="60" t="str">
        <f>IF(基本情報入力シート!C418="","",基本情報入力シート!C418)</f>
        <v/>
      </c>
      <c r="C393" s="61" t="str">
        <f>IF(基本情報入力シート!M418="","",基本情報入力シート!M418)</f>
        <v/>
      </c>
      <c r="D393" s="61" t="str">
        <f>IF(基本情報入力シート!R418="","",基本情報入力シート!R418)</f>
        <v/>
      </c>
      <c r="E393" s="61" t="str">
        <f>IF(基本情報入力シート!W418="","",基本情報入力シート!W418)</f>
        <v/>
      </c>
      <c r="F393" s="61" t="str">
        <f>IF(基本情報入力シート!X418="","",基本情報入力シート!X418)</f>
        <v/>
      </c>
      <c r="G393" s="62" t="str">
        <f>IF(基本情報入力シート!Y418="","",基本情報入力シート!Y418)</f>
        <v/>
      </c>
      <c r="H393" s="427"/>
      <c r="I393" s="428"/>
      <c r="J393" s="248"/>
      <c r="K393" s="240" t="str">
        <f>IF(H393="","",H393*VLOOKUP(G393,【参考】数式用!$A$4:$R$54,MATCH(P393,【参考】数式用!$M$3:$R$3,0)+12,FALSE))</f>
        <v/>
      </c>
      <c r="L393" s="241" t="str">
        <f>IF(H393="","",H393*VLOOKUP(G393,【参考】数式用!$A$4:$R$54,MATCH(Q393,【参考】数式用!$M$3:$R$3,0)+12,FALSE))</f>
        <v/>
      </c>
    </row>
    <row r="394" spans="1:12" ht="36.6" customHeight="1">
      <c r="A394" s="59">
        <f t="shared" si="11"/>
        <v>380</v>
      </c>
      <c r="B394" s="60" t="str">
        <f>IF(基本情報入力シート!C419="","",基本情報入力シート!C419)</f>
        <v/>
      </c>
      <c r="C394" s="61" t="str">
        <f>IF(基本情報入力シート!M419="","",基本情報入力シート!M419)</f>
        <v/>
      </c>
      <c r="D394" s="61" t="str">
        <f>IF(基本情報入力シート!R419="","",基本情報入力シート!R419)</f>
        <v/>
      </c>
      <c r="E394" s="61" t="str">
        <f>IF(基本情報入力シート!W419="","",基本情報入力シート!W419)</f>
        <v/>
      </c>
      <c r="F394" s="61" t="str">
        <f>IF(基本情報入力シート!X419="","",基本情報入力シート!X419)</f>
        <v/>
      </c>
      <c r="G394" s="62" t="str">
        <f>IF(基本情報入力シート!Y419="","",基本情報入力シート!Y419)</f>
        <v/>
      </c>
      <c r="H394" s="427"/>
      <c r="I394" s="428"/>
      <c r="J394" s="248"/>
      <c r="K394" s="240" t="str">
        <f>IF(H394="","",H394*VLOOKUP(G394,【参考】数式用!$A$4:$R$54,MATCH(P394,【参考】数式用!$M$3:$R$3,0)+12,FALSE))</f>
        <v/>
      </c>
      <c r="L394" s="241" t="str">
        <f>IF(H394="","",H394*VLOOKUP(G394,【参考】数式用!$A$4:$R$54,MATCH(Q394,【参考】数式用!$M$3:$R$3,0)+12,FALSE))</f>
        <v/>
      </c>
    </row>
    <row r="395" spans="1:12" ht="36.6" customHeight="1">
      <c r="A395" s="59">
        <f t="shared" si="11"/>
        <v>381</v>
      </c>
      <c r="B395" s="60" t="str">
        <f>IF(基本情報入力シート!C420="","",基本情報入力シート!C420)</f>
        <v/>
      </c>
      <c r="C395" s="61" t="str">
        <f>IF(基本情報入力シート!M420="","",基本情報入力シート!M420)</f>
        <v/>
      </c>
      <c r="D395" s="61" t="str">
        <f>IF(基本情報入力シート!R420="","",基本情報入力シート!R420)</f>
        <v/>
      </c>
      <c r="E395" s="61" t="str">
        <f>IF(基本情報入力シート!W420="","",基本情報入力シート!W420)</f>
        <v/>
      </c>
      <c r="F395" s="61" t="str">
        <f>IF(基本情報入力シート!X420="","",基本情報入力シート!X420)</f>
        <v/>
      </c>
      <c r="G395" s="62" t="str">
        <f>IF(基本情報入力シート!Y420="","",基本情報入力シート!Y420)</f>
        <v/>
      </c>
      <c r="H395" s="427"/>
      <c r="I395" s="428"/>
      <c r="J395" s="248"/>
      <c r="K395" s="240" t="str">
        <f>IF(H395="","",H395*VLOOKUP(G395,【参考】数式用!$A$4:$R$54,MATCH(P395,【参考】数式用!$M$3:$R$3,0)+12,FALSE))</f>
        <v/>
      </c>
      <c r="L395" s="241" t="str">
        <f>IF(H395="","",H395*VLOOKUP(G395,【参考】数式用!$A$4:$R$54,MATCH(Q395,【参考】数式用!$M$3:$R$3,0)+12,FALSE))</f>
        <v/>
      </c>
    </row>
    <row r="396" spans="1:12" ht="36.6" customHeight="1">
      <c r="A396" s="59">
        <f t="shared" si="11"/>
        <v>382</v>
      </c>
      <c r="B396" s="60" t="str">
        <f>IF(基本情報入力シート!C421="","",基本情報入力シート!C421)</f>
        <v/>
      </c>
      <c r="C396" s="61" t="str">
        <f>IF(基本情報入力シート!M421="","",基本情報入力シート!M421)</f>
        <v/>
      </c>
      <c r="D396" s="61" t="str">
        <f>IF(基本情報入力シート!R421="","",基本情報入力シート!R421)</f>
        <v/>
      </c>
      <c r="E396" s="61" t="str">
        <f>IF(基本情報入力シート!W421="","",基本情報入力シート!W421)</f>
        <v/>
      </c>
      <c r="F396" s="61" t="str">
        <f>IF(基本情報入力シート!X421="","",基本情報入力シート!X421)</f>
        <v/>
      </c>
      <c r="G396" s="62" t="str">
        <f>IF(基本情報入力シート!Y421="","",基本情報入力シート!Y421)</f>
        <v/>
      </c>
      <c r="H396" s="427"/>
      <c r="I396" s="428"/>
      <c r="J396" s="248"/>
      <c r="K396" s="240" t="str">
        <f>IF(H396="","",H396*VLOOKUP(G396,【参考】数式用!$A$4:$R$54,MATCH(P396,【参考】数式用!$M$3:$R$3,0)+12,FALSE))</f>
        <v/>
      </c>
      <c r="L396" s="241" t="str">
        <f>IF(H396="","",H396*VLOOKUP(G396,【参考】数式用!$A$4:$R$54,MATCH(Q396,【参考】数式用!$M$3:$R$3,0)+12,FALSE))</f>
        <v/>
      </c>
    </row>
    <row r="397" spans="1:12" ht="36.6" customHeight="1">
      <c r="A397" s="59">
        <f t="shared" si="11"/>
        <v>383</v>
      </c>
      <c r="B397" s="60" t="str">
        <f>IF(基本情報入力シート!C422="","",基本情報入力シート!C422)</f>
        <v/>
      </c>
      <c r="C397" s="61" t="str">
        <f>IF(基本情報入力シート!M422="","",基本情報入力シート!M422)</f>
        <v/>
      </c>
      <c r="D397" s="61" t="str">
        <f>IF(基本情報入力シート!R422="","",基本情報入力シート!R422)</f>
        <v/>
      </c>
      <c r="E397" s="61" t="str">
        <f>IF(基本情報入力シート!W422="","",基本情報入力シート!W422)</f>
        <v/>
      </c>
      <c r="F397" s="61" t="str">
        <f>IF(基本情報入力シート!X422="","",基本情報入力シート!X422)</f>
        <v/>
      </c>
      <c r="G397" s="62" t="str">
        <f>IF(基本情報入力シート!Y422="","",基本情報入力シート!Y422)</f>
        <v/>
      </c>
      <c r="H397" s="427"/>
      <c r="I397" s="428"/>
      <c r="J397" s="248"/>
      <c r="K397" s="240" t="str">
        <f>IF(H397="","",H397*VLOOKUP(G397,【参考】数式用!$A$4:$R$54,MATCH(P397,【参考】数式用!$M$3:$R$3,0)+12,FALSE))</f>
        <v/>
      </c>
      <c r="L397" s="241" t="str">
        <f>IF(H397="","",H397*VLOOKUP(G397,【参考】数式用!$A$4:$R$54,MATCH(Q397,【参考】数式用!$M$3:$R$3,0)+12,FALSE))</f>
        <v/>
      </c>
    </row>
    <row r="398" spans="1:12" ht="36.6" customHeight="1">
      <c r="A398" s="59">
        <f t="shared" si="11"/>
        <v>384</v>
      </c>
      <c r="B398" s="60" t="str">
        <f>IF(基本情報入力シート!C423="","",基本情報入力シート!C423)</f>
        <v/>
      </c>
      <c r="C398" s="61" t="str">
        <f>IF(基本情報入力シート!M423="","",基本情報入力シート!M423)</f>
        <v/>
      </c>
      <c r="D398" s="61" t="str">
        <f>IF(基本情報入力シート!R423="","",基本情報入力シート!R423)</f>
        <v/>
      </c>
      <c r="E398" s="61" t="str">
        <f>IF(基本情報入力シート!W423="","",基本情報入力シート!W423)</f>
        <v/>
      </c>
      <c r="F398" s="61" t="str">
        <f>IF(基本情報入力シート!X423="","",基本情報入力シート!X423)</f>
        <v/>
      </c>
      <c r="G398" s="62" t="str">
        <f>IF(基本情報入力シート!Y423="","",基本情報入力シート!Y423)</f>
        <v/>
      </c>
      <c r="H398" s="427"/>
      <c r="I398" s="428"/>
      <c r="J398" s="248"/>
      <c r="K398" s="240" t="str">
        <f>IF(H398="","",H398*VLOOKUP(G398,【参考】数式用!$A$4:$R$54,MATCH(P398,【参考】数式用!$M$3:$R$3,0)+12,FALSE))</f>
        <v/>
      </c>
      <c r="L398" s="241" t="str">
        <f>IF(H398="","",H398*VLOOKUP(G398,【参考】数式用!$A$4:$R$54,MATCH(Q398,【参考】数式用!$M$3:$R$3,0)+12,FALSE))</f>
        <v/>
      </c>
    </row>
    <row r="399" spans="1:12" ht="36.6" customHeight="1">
      <c r="A399" s="59">
        <f t="shared" si="11"/>
        <v>385</v>
      </c>
      <c r="B399" s="60" t="str">
        <f>IF(基本情報入力シート!C424="","",基本情報入力シート!C424)</f>
        <v/>
      </c>
      <c r="C399" s="61" t="str">
        <f>IF(基本情報入力シート!M424="","",基本情報入力シート!M424)</f>
        <v/>
      </c>
      <c r="D399" s="61" t="str">
        <f>IF(基本情報入力シート!R424="","",基本情報入力シート!R424)</f>
        <v/>
      </c>
      <c r="E399" s="61" t="str">
        <f>IF(基本情報入力シート!W424="","",基本情報入力シート!W424)</f>
        <v/>
      </c>
      <c r="F399" s="61" t="str">
        <f>IF(基本情報入力シート!X424="","",基本情報入力シート!X424)</f>
        <v/>
      </c>
      <c r="G399" s="62" t="str">
        <f>IF(基本情報入力シート!Y424="","",基本情報入力シート!Y424)</f>
        <v/>
      </c>
      <c r="H399" s="427"/>
      <c r="I399" s="428"/>
      <c r="J399" s="248"/>
      <c r="K399" s="240" t="str">
        <f>IF(H399="","",H399*VLOOKUP(G399,【参考】数式用!$A$4:$R$54,MATCH(P399,【参考】数式用!$M$3:$R$3,0)+12,FALSE))</f>
        <v/>
      </c>
      <c r="L399" s="241" t="str">
        <f>IF(H399="","",H399*VLOOKUP(G399,【参考】数式用!$A$4:$R$54,MATCH(Q399,【参考】数式用!$M$3:$R$3,0)+12,FALSE))</f>
        <v/>
      </c>
    </row>
    <row r="400" spans="1:12" ht="36.6" customHeight="1">
      <c r="A400" s="59">
        <f t="shared" si="11"/>
        <v>386</v>
      </c>
      <c r="B400" s="60" t="str">
        <f>IF(基本情報入力シート!C425="","",基本情報入力シート!C425)</f>
        <v/>
      </c>
      <c r="C400" s="61" t="str">
        <f>IF(基本情報入力シート!M425="","",基本情報入力シート!M425)</f>
        <v/>
      </c>
      <c r="D400" s="61"/>
      <c r="E400" s="61" t="str">
        <f>IF(基本情報入力シート!W425="","",基本情報入力シート!W425)</f>
        <v/>
      </c>
      <c r="F400" s="61" t="str">
        <f>IF(基本情報入力シート!X425="","",基本情報入力シート!X425)</f>
        <v/>
      </c>
      <c r="G400" s="62" t="str">
        <f>IF(基本情報入力シート!Y425="","",基本情報入力シート!Y425)</f>
        <v/>
      </c>
      <c r="H400" s="427"/>
      <c r="I400" s="428"/>
      <c r="J400" s="248"/>
      <c r="K400" s="240" t="str">
        <f>IF(H400="","",H400*VLOOKUP(G400,【参考】数式用!$A$4:$R$54,MATCH(P400,【参考】数式用!$M$3:$R$3,0)+12,FALSE))</f>
        <v/>
      </c>
      <c r="L400" s="241" t="str">
        <f>IF(H400="","",H400*VLOOKUP(G400,【参考】数式用!$A$4:$R$54,MATCH(Q400,【参考】数式用!$M$3:$R$3,0)+12,FALSE))</f>
        <v/>
      </c>
    </row>
    <row r="401" spans="1:12" ht="36.6" customHeight="1">
      <c r="A401" s="59">
        <f t="shared" si="11"/>
        <v>387</v>
      </c>
      <c r="B401" s="60" t="str">
        <f>IF(基本情報入力シート!C426="","",基本情報入力シート!C426)</f>
        <v/>
      </c>
      <c r="C401" s="61" t="str">
        <f>IF(基本情報入力シート!M426="","",基本情報入力シート!M426)</f>
        <v/>
      </c>
      <c r="D401" s="61" t="str">
        <f>IF(基本情報入力シート!R426="","",基本情報入力シート!R426)</f>
        <v/>
      </c>
      <c r="E401" s="61" t="str">
        <f>IF(基本情報入力シート!W426="","",基本情報入力シート!W426)</f>
        <v/>
      </c>
      <c r="F401" s="61" t="str">
        <f>IF(基本情報入力シート!X426="","",基本情報入力シート!X426)</f>
        <v/>
      </c>
      <c r="G401" s="62" t="str">
        <f>IF(基本情報入力シート!Y426="","",基本情報入力シート!Y426)</f>
        <v/>
      </c>
      <c r="H401" s="427"/>
      <c r="I401" s="428"/>
      <c r="J401" s="248"/>
      <c r="K401" s="240" t="str">
        <f>IF(H401="","",H401*VLOOKUP(G401,【参考】数式用!$A$4:$R$54,MATCH(P401,【参考】数式用!$M$3:$R$3,0)+12,FALSE))</f>
        <v/>
      </c>
      <c r="L401" s="241" t="str">
        <f>IF(H401="","",H401*VLOOKUP(G401,【参考】数式用!$A$4:$R$54,MATCH(Q401,【参考】数式用!$M$3:$R$3,0)+12,FALSE))</f>
        <v/>
      </c>
    </row>
    <row r="402" spans="1:12" ht="36.6" customHeight="1">
      <c r="A402" s="59">
        <f t="shared" si="11"/>
        <v>388</v>
      </c>
      <c r="B402" s="60" t="str">
        <f>IF(基本情報入力シート!C427="","",基本情報入力シート!C427)</f>
        <v/>
      </c>
      <c r="C402" s="61" t="str">
        <f>IF(基本情報入力シート!M427="","",基本情報入力シート!M427)</f>
        <v/>
      </c>
      <c r="D402" s="61" t="str">
        <f>IF(基本情報入力シート!R427="","",基本情報入力シート!R427)</f>
        <v/>
      </c>
      <c r="E402" s="61" t="str">
        <f>IF(基本情報入力シート!W427="","",基本情報入力シート!W427)</f>
        <v/>
      </c>
      <c r="F402" s="61" t="str">
        <f>IF(基本情報入力シート!X427="","",基本情報入力シート!X427)</f>
        <v/>
      </c>
      <c r="G402" s="62" t="str">
        <f>IF(基本情報入力シート!Y427="","",基本情報入力シート!Y427)</f>
        <v/>
      </c>
      <c r="H402" s="427"/>
      <c r="I402" s="428"/>
      <c r="J402" s="248"/>
      <c r="K402" s="240" t="str">
        <f>IF(H402="","",H402*VLOOKUP(G402,【参考】数式用!$A$4:$R$54,MATCH(P402,【参考】数式用!$M$3:$R$3,0)+12,FALSE))</f>
        <v/>
      </c>
      <c r="L402" s="241" t="str">
        <f>IF(H402="","",H402*VLOOKUP(G402,【参考】数式用!$A$4:$R$54,MATCH(Q402,【参考】数式用!$M$3:$R$3,0)+12,FALSE))</f>
        <v/>
      </c>
    </row>
    <row r="403" spans="1:12" ht="36.6" customHeight="1">
      <c r="A403" s="59">
        <f t="shared" si="11"/>
        <v>389</v>
      </c>
      <c r="B403" s="60" t="str">
        <f>IF(基本情報入力シート!C428="","",基本情報入力シート!C428)</f>
        <v/>
      </c>
      <c r="C403" s="61" t="str">
        <f>IF(基本情報入力シート!M428="","",基本情報入力シート!M428)</f>
        <v/>
      </c>
      <c r="D403" s="61" t="str">
        <f>IF(基本情報入力シート!R428="","",基本情報入力シート!R428)</f>
        <v/>
      </c>
      <c r="E403" s="61" t="str">
        <f>IF(基本情報入力シート!W428="","",基本情報入力シート!W428)</f>
        <v/>
      </c>
      <c r="F403" s="61" t="str">
        <f>IF(基本情報入力シート!X428="","",基本情報入力シート!X428)</f>
        <v/>
      </c>
      <c r="G403" s="62" t="str">
        <f>IF(基本情報入力シート!Y428="","",基本情報入力シート!Y428)</f>
        <v/>
      </c>
      <c r="H403" s="427"/>
      <c r="I403" s="428"/>
      <c r="J403" s="248"/>
      <c r="K403" s="240" t="str">
        <f>IF(H403="","",H403*VLOOKUP(G403,【参考】数式用!$A$4:$R$54,MATCH(P403,【参考】数式用!$M$3:$R$3,0)+12,FALSE))</f>
        <v/>
      </c>
      <c r="L403" s="241" t="str">
        <f>IF(H403="","",H403*VLOOKUP(G403,【参考】数式用!$A$4:$R$54,MATCH(Q403,【参考】数式用!$M$3:$R$3,0)+12,FALSE))</f>
        <v/>
      </c>
    </row>
    <row r="404" spans="1:12" ht="36.6" customHeight="1">
      <c r="A404" s="59">
        <f t="shared" si="11"/>
        <v>390</v>
      </c>
      <c r="B404" s="60" t="str">
        <f>IF(基本情報入力シート!C429="","",基本情報入力シート!C429)</f>
        <v/>
      </c>
      <c r="C404" s="61" t="str">
        <f>IF(基本情報入力シート!M429="","",基本情報入力シート!M429)</f>
        <v/>
      </c>
      <c r="D404" s="61" t="str">
        <f>IF(基本情報入力シート!R429="","",基本情報入力シート!R429)</f>
        <v/>
      </c>
      <c r="E404" s="61" t="str">
        <f>IF(基本情報入力シート!W429="","",基本情報入力シート!W429)</f>
        <v/>
      </c>
      <c r="F404" s="61" t="str">
        <f>IF(基本情報入力シート!X429="","",基本情報入力シート!X429)</f>
        <v/>
      </c>
      <c r="G404" s="62" t="str">
        <f>IF(基本情報入力シート!Y429="","",基本情報入力シート!Y429)</f>
        <v/>
      </c>
      <c r="H404" s="427"/>
      <c r="I404" s="428"/>
      <c r="J404" s="248"/>
      <c r="K404" s="240" t="str">
        <f>IF(H404="","",H404*VLOOKUP(G404,【参考】数式用!$A$4:$R$54,MATCH(P404,【参考】数式用!$M$3:$R$3,0)+12,FALSE))</f>
        <v/>
      </c>
      <c r="L404" s="241" t="str">
        <f>IF(H404="","",H404*VLOOKUP(G404,【参考】数式用!$A$4:$R$54,MATCH(Q404,【参考】数式用!$M$3:$R$3,0)+12,FALSE))</f>
        <v/>
      </c>
    </row>
    <row r="405" spans="1:12" ht="36.6" customHeight="1">
      <c r="A405" s="59">
        <f t="shared" si="11"/>
        <v>391</v>
      </c>
      <c r="B405" s="60" t="str">
        <f>IF(基本情報入力シート!C430="","",基本情報入力シート!C430)</f>
        <v/>
      </c>
      <c r="C405" s="61" t="str">
        <f>IF(基本情報入力シート!M430="","",基本情報入力シート!M430)</f>
        <v/>
      </c>
      <c r="D405" s="61" t="str">
        <f>IF(基本情報入力シート!R430="","",基本情報入力シート!R430)</f>
        <v/>
      </c>
      <c r="E405" s="61" t="str">
        <f>IF(基本情報入力シート!W430="","",基本情報入力シート!W430)</f>
        <v/>
      </c>
      <c r="F405" s="61" t="str">
        <f>IF(基本情報入力シート!X430="","",基本情報入力シート!X430)</f>
        <v/>
      </c>
      <c r="G405" s="62" t="str">
        <f>IF(基本情報入力シート!Y430="","",基本情報入力シート!Y430)</f>
        <v/>
      </c>
      <c r="H405" s="427"/>
      <c r="I405" s="428"/>
      <c r="J405" s="248"/>
      <c r="K405" s="240" t="str">
        <f>IF(H405="","",H405*VLOOKUP(G405,【参考】数式用!$A$4:$R$54,MATCH(P405,【参考】数式用!$M$3:$R$3,0)+12,FALSE))</f>
        <v/>
      </c>
      <c r="L405" s="241" t="str">
        <f>IF(H405="","",H405*VLOOKUP(G405,【参考】数式用!$A$4:$R$54,MATCH(Q405,【参考】数式用!$M$3:$R$3,0)+12,FALSE))</f>
        <v/>
      </c>
    </row>
    <row r="406" spans="1:12" ht="36.6" customHeight="1">
      <c r="A406" s="59">
        <f t="shared" si="11"/>
        <v>392</v>
      </c>
      <c r="B406" s="60" t="str">
        <f>IF(基本情報入力シート!C431="","",基本情報入力シート!C431)</f>
        <v/>
      </c>
      <c r="C406" s="61" t="str">
        <f>IF(基本情報入力シート!M431="","",基本情報入力シート!M431)</f>
        <v/>
      </c>
      <c r="D406" s="61" t="str">
        <f>IF(基本情報入力シート!R431="","",基本情報入力シート!R431)</f>
        <v/>
      </c>
      <c r="E406" s="61" t="str">
        <f>IF(基本情報入力シート!W431="","",基本情報入力シート!W431)</f>
        <v/>
      </c>
      <c r="F406" s="61" t="str">
        <f>IF(基本情報入力シート!X431="","",基本情報入力シート!X431)</f>
        <v/>
      </c>
      <c r="G406" s="62" t="str">
        <f>IF(基本情報入力シート!Y431="","",基本情報入力シート!Y431)</f>
        <v/>
      </c>
      <c r="H406" s="427"/>
      <c r="I406" s="428"/>
      <c r="J406" s="248"/>
      <c r="K406" s="240" t="str">
        <f>IF(H406="","",H406*VLOOKUP(G406,【参考】数式用!$A$4:$R$54,MATCH(P406,【参考】数式用!$M$3:$R$3,0)+12,FALSE))</f>
        <v/>
      </c>
      <c r="L406" s="241" t="str">
        <f>IF(H406="","",H406*VLOOKUP(G406,【参考】数式用!$A$4:$R$54,MATCH(Q406,【参考】数式用!$M$3:$R$3,0)+12,FALSE))</f>
        <v/>
      </c>
    </row>
    <row r="407" spans="1:12" ht="36.6" customHeight="1">
      <c r="A407" s="59">
        <f t="shared" si="11"/>
        <v>393</v>
      </c>
      <c r="B407" s="60" t="str">
        <f>IF(基本情報入力シート!C432="","",基本情報入力シート!C432)</f>
        <v/>
      </c>
      <c r="C407" s="61" t="str">
        <f>IF(基本情報入力シート!M432="","",基本情報入力シート!M432)</f>
        <v/>
      </c>
      <c r="D407" s="61" t="str">
        <f>IF(基本情報入力シート!R432="","",基本情報入力シート!R432)</f>
        <v/>
      </c>
      <c r="E407" s="61" t="str">
        <f>IF(基本情報入力シート!W432="","",基本情報入力シート!W432)</f>
        <v/>
      </c>
      <c r="F407" s="61" t="str">
        <f>IF(基本情報入力シート!X432="","",基本情報入力シート!X432)</f>
        <v/>
      </c>
      <c r="G407" s="62" t="str">
        <f>IF(基本情報入力シート!Y432="","",基本情報入力シート!Y432)</f>
        <v/>
      </c>
      <c r="H407" s="427"/>
      <c r="I407" s="428"/>
      <c r="J407" s="248"/>
      <c r="K407" s="240" t="str">
        <f>IF(H407="","",H407*VLOOKUP(G407,【参考】数式用!$A$4:$R$54,MATCH(P407,【参考】数式用!$M$3:$R$3,0)+12,FALSE))</f>
        <v/>
      </c>
      <c r="L407" s="241" t="str">
        <f>IF(H407="","",H407*VLOOKUP(G407,【参考】数式用!$A$4:$R$54,MATCH(Q407,【参考】数式用!$M$3:$R$3,0)+12,FALSE))</f>
        <v/>
      </c>
    </row>
    <row r="408" spans="1:12" ht="36.6" customHeight="1">
      <c r="A408" s="59">
        <f t="shared" si="11"/>
        <v>394</v>
      </c>
      <c r="B408" s="60" t="str">
        <f>IF(基本情報入力シート!C433="","",基本情報入力シート!C433)</f>
        <v/>
      </c>
      <c r="C408" s="61" t="str">
        <f>IF(基本情報入力シート!M433="","",基本情報入力シート!M433)</f>
        <v/>
      </c>
      <c r="D408" s="61" t="str">
        <f>IF(基本情報入力シート!R433="","",基本情報入力シート!R433)</f>
        <v/>
      </c>
      <c r="E408" s="61" t="str">
        <f>IF(基本情報入力シート!W433="","",基本情報入力シート!W433)</f>
        <v/>
      </c>
      <c r="F408" s="61" t="str">
        <f>IF(基本情報入力シート!X433="","",基本情報入力シート!X433)</f>
        <v/>
      </c>
      <c r="G408" s="62" t="str">
        <f>IF(基本情報入力シート!Y433="","",基本情報入力シート!Y433)</f>
        <v/>
      </c>
      <c r="H408" s="427"/>
      <c r="I408" s="428"/>
      <c r="J408" s="248"/>
      <c r="K408" s="240" t="str">
        <f>IF(H408="","",H408*VLOOKUP(G408,【参考】数式用!$A$4:$R$54,MATCH(P408,【参考】数式用!$M$3:$R$3,0)+12,FALSE))</f>
        <v/>
      </c>
      <c r="L408" s="241" t="str">
        <f>IF(H408="","",H408*VLOOKUP(G408,【参考】数式用!$A$4:$R$54,MATCH(Q408,【参考】数式用!$M$3:$R$3,0)+12,FALSE))</f>
        <v/>
      </c>
    </row>
    <row r="409" spans="1:12" ht="36.6" customHeight="1">
      <c r="A409" s="59">
        <f t="shared" si="11"/>
        <v>395</v>
      </c>
      <c r="B409" s="60" t="str">
        <f>IF(基本情報入力シート!C434="","",基本情報入力シート!C434)</f>
        <v/>
      </c>
      <c r="C409" s="61" t="str">
        <f>IF(基本情報入力シート!M434="","",基本情報入力シート!M434)</f>
        <v/>
      </c>
      <c r="D409" s="61" t="str">
        <f>IF(基本情報入力シート!R434="","",基本情報入力シート!R434)</f>
        <v/>
      </c>
      <c r="E409" s="61" t="str">
        <f>IF(基本情報入力シート!W434="","",基本情報入力シート!W434)</f>
        <v/>
      </c>
      <c r="F409" s="61" t="str">
        <f>IF(基本情報入力シート!X434="","",基本情報入力シート!X434)</f>
        <v/>
      </c>
      <c r="G409" s="62" t="str">
        <f>IF(基本情報入力シート!Y434="","",基本情報入力シート!Y434)</f>
        <v/>
      </c>
      <c r="H409" s="427"/>
      <c r="I409" s="428"/>
      <c r="J409" s="248"/>
      <c r="K409" s="240" t="str">
        <f>IF(H409="","",H409*VLOOKUP(G409,【参考】数式用!$A$4:$R$54,MATCH(P409,【参考】数式用!$M$3:$R$3,0)+12,FALSE))</f>
        <v/>
      </c>
      <c r="L409" s="241" t="str">
        <f>IF(H409="","",H409*VLOOKUP(G409,【参考】数式用!$A$4:$R$54,MATCH(Q409,【参考】数式用!$M$3:$R$3,0)+12,FALSE))</f>
        <v/>
      </c>
    </row>
    <row r="410" spans="1:12" ht="36.6" customHeight="1">
      <c r="A410" s="59">
        <f t="shared" si="11"/>
        <v>396</v>
      </c>
      <c r="B410" s="60" t="str">
        <f>IF(基本情報入力シート!C435="","",基本情報入力シート!C435)</f>
        <v/>
      </c>
      <c r="C410" s="61" t="str">
        <f>IF(基本情報入力シート!M435="","",基本情報入力シート!M435)</f>
        <v/>
      </c>
      <c r="D410" s="61" t="str">
        <f>IF(基本情報入力シート!R435="","",基本情報入力シート!R435)</f>
        <v/>
      </c>
      <c r="E410" s="61" t="str">
        <f>IF(基本情報入力シート!W435="","",基本情報入力シート!W435)</f>
        <v/>
      </c>
      <c r="F410" s="61" t="str">
        <f>IF(基本情報入力シート!X435="","",基本情報入力シート!X435)</f>
        <v/>
      </c>
      <c r="G410" s="62" t="str">
        <f>IF(基本情報入力シート!Y435="","",基本情報入力シート!Y435)</f>
        <v/>
      </c>
      <c r="H410" s="427"/>
      <c r="I410" s="428"/>
      <c r="J410" s="248"/>
      <c r="K410" s="240" t="str">
        <f>IF(H410="","",H410*VLOOKUP(G410,【参考】数式用!$A$4:$R$54,MATCH(P410,【参考】数式用!$M$3:$R$3,0)+12,FALSE))</f>
        <v/>
      </c>
      <c r="L410" s="241" t="str">
        <f>IF(H410="","",H410*VLOOKUP(G410,【参考】数式用!$A$4:$R$54,MATCH(Q410,【参考】数式用!$M$3:$R$3,0)+12,FALSE))</f>
        <v/>
      </c>
    </row>
    <row r="411" spans="1:12" ht="36.6" customHeight="1">
      <c r="A411" s="59">
        <f t="shared" si="11"/>
        <v>397</v>
      </c>
      <c r="B411" s="60" t="str">
        <f>IF(基本情報入力シート!C436="","",基本情報入力シート!C436)</f>
        <v/>
      </c>
      <c r="C411" s="61" t="str">
        <f>IF(基本情報入力シート!M436="","",基本情報入力シート!M436)</f>
        <v/>
      </c>
      <c r="D411" s="61" t="str">
        <f>IF(基本情報入力シート!R436="","",基本情報入力シート!R436)</f>
        <v/>
      </c>
      <c r="E411" s="61" t="str">
        <f>IF(基本情報入力シート!W436="","",基本情報入力シート!W436)</f>
        <v/>
      </c>
      <c r="F411" s="61" t="str">
        <f>IF(基本情報入力シート!X436="","",基本情報入力シート!X436)</f>
        <v/>
      </c>
      <c r="G411" s="62" t="str">
        <f>IF(基本情報入力シート!Y436="","",基本情報入力シート!Y436)</f>
        <v/>
      </c>
      <c r="H411" s="427"/>
      <c r="I411" s="428"/>
      <c r="J411" s="248"/>
      <c r="K411" s="240" t="str">
        <f>IF(H411="","",H411*VLOOKUP(G411,【参考】数式用!$A$4:$R$54,MATCH(P411,【参考】数式用!$M$3:$R$3,0)+12,FALSE))</f>
        <v/>
      </c>
      <c r="L411" s="241" t="str">
        <f>IF(H411="","",H411*VLOOKUP(G411,【参考】数式用!$A$4:$R$54,MATCH(Q411,【参考】数式用!$M$3:$R$3,0)+12,FALSE))</f>
        <v/>
      </c>
    </row>
    <row r="412" spans="1:12" ht="36.6" customHeight="1">
      <c r="A412" s="59">
        <f t="shared" si="11"/>
        <v>398</v>
      </c>
      <c r="B412" s="60" t="str">
        <f>IF(基本情報入力シート!C437="","",基本情報入力シート!C437)</f>
        <v/>
      </c>
      <c r="C412" s="61" t="str">
        <f>IF(基本情報入力シート!M437="","",基本情報入力シート!M437)</f>
        <v/>
      </c>
      <c r="D412" s="61" t="str">
        <f>IF(基本情報入力シート!R437="","",基本情報入力シート!R437)</f>
        <v/>
      </c>
      <c r="E412" s="61" t="str">
        <f>IF(基本情報入力シート!W437="","",基本情報入力シート!W437)</f>
        <v/>
      </c>
      <c r="F412" s="61" t="str">
        <f>IF(基本情報入力シート!X437="","",基本情報入力シート!X437)</f>
        <v/>
      </c>
      <c r="G412" s="62" t="str">
        <f>IF(基本情報入力シート!Y437="","",基本情報入力シート!Y437)</f>
        <v/>
      </c>
      <c r="H412" s="427"/>
      <c r="I412" s="428"/>
      <c r="J412" s="248"/>
      <c r="K412" s="240" t="str">
        <f>IF(H412="","",H412*VLOOKUP(G412,【参考】数式用!$A$4:$R$54,MATCH(P412,【参考】数式用!$M$3:$R$3,0)+12,FALSE))</f>
        <v/>
      </c>
      <c r="L412" s="241" t="str">
        <f>IF(H412="","",H412*VLOOKUP(G412,【参考】数式用!$A$4:$R$54,MATCH(Q412,【参考】数式用!$M$3:$R$3,0)+12,FALSE))</f>
        <v/>
      </c>
    </row>
    <row r="413" spans="1:12" ht="36.6" customHeight="1">
      <c r="A413" s="59">
        <f t="shared" si="11"/>
        <v>399</v>
      </c>
      <c r="B413" s="60" t="str">
        <f>IF(基本情報入力シート!C438="","",基本情報入力シート!C438)</f>
        <v/>
      </c>
      <c r="C413" s="61" t="str">
        <f>IF(基本情報入力シート!M438="","",基本情報入力シート!M438)</f>
        <v/>
      </c>
      <c r="D413" s="61" t="str">
        <f>IF(基本情報入力シート!R438="","",基本情報入力シート!R438)</f>
        <v/>
      </c>
      <c r="E413" s="61" t="str">
        <f>IF(基本情報入力シート!W438="","",基本情報入力シート!W438)</f>
        <v/>
      </c>
      <c r="F413" s="61" t="str">
        <f>IF(基本情報入力シート!X438="","",基本情報入力シート!X438)</f>
        <v/>
      </c>
      <c r="G413" s="62" t="str">
        <f>IF(基本情報入力シート!Y438="","",基本情報入力シート!Y438)</f>
        <v/>
      </c>
      <c r="H413" s="427"/>
      <c r="I413" s="428"/>
      <c r="J413" s="248"/>
      <c r="K413" s="240" t="str">
        <f>IF(H413="","",H413*VLOOKUP(G413,【参考】数式用!$A$4:$R$54,MATCH(P413,【参考】数式用!$M$3:$R$3,0)+12,FALSE))</f>
        <v/>
      </c>
      <c r="L413" s="241" t="str">
        <f>IF(H413="","",H413*VLOOKUP(G413,【参考】数式用!$A$4:$R$54,MATCH(Q413,【参考】数式用!$M$3:$R$3,0)+12,FALSE))</f>
        <v/>
      </c>
    </row>
    <row r="414" spans="1:12" ht="36.6" customHeight="1">
      <c r="A414" s="59">
        <f t="shared" si="11"/>
        <v>400</v>
      </c>
      <c r="B414" s="60" t="str">
        <f>IF(基本情報入力シート!C439="","",基本情報入力シート!C439)</f>
        <v/>
      </c>
      <c r="C414" s="61" t="str">
        <f>IF(基本情報入力シート!M439="","",基本情報入力シート!M439)</f>
        <v/>
      </c>
      <c r="D414" s="251" t="str">
        <f>IF(基本情報入力シート!R439="","",基本情報入力シート!R439)</f>
        <v/>
      </c>
      <c r="E414" s="61" t="str">
        <f>IF(基本情報入力シート!W439="","",基本情報入力シート!W439)</f>
        <v/>
      </c>
      <c r="F414" s="61" t="str">
        <f>IF(基本情報入力シート!X439="","",基本情報入力シート!X439)</f>
        <v/>
      </c>
      <c r="G414" s="62" t="str">
        <f>IF(基本情報入力シート!Y439="","",基本情報入力シート!Y439)</f>
        <v/>
      </c>
      <c r="H414" s="427"/>
      <c r="I414" s="428"/>
      <c r="J414" s="248"/>
      <c r="K414" s="240" t="str">
        <f>IF(H414="","",H414*VLOOKUP(G414,【参考】数式用!$A$4:$R$54,MATCH(P414,【参考】数式用!$M$3:$R$3,0)+12,FALSE))</f>
        <v/>
      </c>
      <c r="L414" s="241" t="str">
        <f>IF(H414="","",H414*VLOOKUP(G414,【参考】数式用!$A$4:$R$54,MATCH(Q414,【参考】数式用!$M$3:$R$3,0)+12,FALSE))</f>
        <v/>
      </c>
    </row>
    <row r="415" spans="1:12" ht="36.6" customHeight="1">
      <c r="A415" s="59">
        <f t="shared" si="11"/>
        <v>401</v>
      </c>
      <c r="B415" s="60" t="str">
        <f>IF(基本情報入力シート!C440="","",基本情報入力シート!C440)</f>
        <v/>
      </c>
      <c r="C415" s="61" t="str">
        <f>IF(基本情報入力シート!M440="","",基本情報入力シート!M440)</f>
        <v/>
      </c>
      <c r="D415" s="251" t="str">
        <f>IF(基本情報入力シート!R440="","",基本情報入力シート!R440)</f>
        <v/>
      </c>
      <c r="E415" s="61" t="str">
        <f>IF(基本情報入力シート!W440="","",基本情報入力シート!W440)</f>
        <v/>
      </c>
      <c r="F415" s="61" t="str">
        <f>IF(基本情報入力シート!X440="","",基本情報入力シート!X440)</f>
        <v/>
      </c>
      <c r="G415" s="62" t="str">
        <f>IF(基本情報入力シート!Y440="","",基本情報入力シート!Y440)</f>
        <v/>
      </c>
      <c r="H415" s="427"/>
      <c r="I415" s="428"/>
      <c r="J415" s="248"/>
      <c r="K415" s="240" t="str">
        <f>IF(H415="","",H415*VLOOKUP(G415,【参考】数式用!$A$4:$R$54,MATCH(P415,【参考】数式用!$M$3:$R$3,0)+12,FALSE))</f>
        <v/>
      </c>
      <c r="L415" s="241" t="str">
        <f>IF(H415="","",H415*VLOOKUP(G415,【参考】数式用!$A$4:$R$54,MATCH(Q415,【参考】数式用!$M$3:$R$3,0)+12,FALSE))</f>
        <v/>
      </c>
    </row>
    <row r="416" spans="1:12" ht="36.6" customHeight="1">
      <c r="A416" s="59">
        <f>A415+1</f>
        <v>402</v>
      </c>
      <c r="B416" s="60" t="str">
        <f>IF(基本情報入力シート!C441="","",基本情報入力シート!C441)</f>
        <v/>
      </c>
      <c r="C416" s="61" t="str">
        <f>IF(基本情報入力シート!M441="","",基本情報入力シート!M441)</f>
        <v/>
      </c>
      <c r="D416" s="61" t="str">
        <f>IF(基本情報入力シート!R441="","",基本情報入力シート!R441)</f>
        <v/>
      </c>
      <c r="E416" s="61" t="str">
        <f>IF(基本情報入力シート!W441="","",基本情報入力シート!W441)</f>
        <v/>
      </c>
      <c r="F416" s="61" t="str">
        <f>IF(基本情報入力シート!X441="","",基本情報入力シート!X441)</f>
        <v/>
      </c>
      <c r="G416" s="62" t="str">
        <f>IF(基本情報入力シート!Y441="","",基本情報入力シート!Y441)</f>
        <v/>
      </c>
      <c r="H416" s="429"/>
      <c r="I416" s="430"/>
      <c r="J416" s="248"/>
      <c r="K416" s="240" t="str">
        <f>IF(H416="","",H416*VLOOKUP(G416,【参考】数式用!$A$4:$R$54,MATCH(P416,【参考】数式用!$M$3:$R$3,0)+12,FALSE))</f>
        <v/>
      </c>
      <c r="L416" s="241" t="str">
        <f>IF(H416="","",H416*VLOOKUP(G416,【参考】数式用!$A$4:$R$54,MATCH(Q416,【参考】数式用!$M$3:$R$3,0)+12,FALSE))</f>
        <v/>
      </c>
    </row>
    <row r="417" spans="1:12" ht="36.6" customHeight="1">
      <c r="A417" s="59">
        <f t="shared" ref="A417:A480" si="12">A416+1</f>
        <v>403</v>
      </c>
      <c r="B417" s="60" t="str">
        <f>IF(基本情報入力シート!C442="","",基本情報入力シート!C442)</f>
        <v/>
      </c>
      <c r="C417" s="61" t="str">
        <f>IF(基本情報入力シート!M442="","",基本情報入力シート!M442)</f>
        <v/>
      </c>
      <c r="D417" s="61" t="str">
        <f>IF(基本情報入力シート!R442="","",基本情報入力シート!R442)</f>
        <v/>
      </c>
      <c r="E417" s="61" t="str">
        <f>IF(基本情報入力シート!W442="","",基本情報入力シート!W442)</f>
        <v/>
      </c>
      <c r="F417" s="61" t="str">
        <f>IF(基本情報入力シート!X442="","",基本情報入力シート!X442)</f>
        <v/>
      </c>
      <c r="G417" s="62" t="str">
        <f>IF(基本情報入力シート!Y442="","",基本情報入力シート!Y442)</f>
        <v/>
      </c>
      <c r="H417" s="431"/>
      <c r="I417" s="432"/>
      <c r="J417" s="248"/>
      <c r="K417" s="240" t="str">
        <f>IF(H417="","",H417*VLOOKUP(G417,【参考】数式用!$A$4:$R$54,MATCH(P417,【参考】数式用!$M$3:$R$3,0)+12,FALSE))</f>
        <v/>
      </c>
      <c r="L417" s="241" t="str">
        <f>IF(H417="","",H417*VLOOKUP(G417,【参考】数式用!$A$4:$R$54,MATCH(Q417,【参考】数式用!$M$3:$R$3,0)+12,FALSE))</f>
        <v/>
      </c>
    </row>
    <row r="418" spans="1:12" ht="36.6" customHeight="1">
      <c r="A418" s="59">
        <f t="shared" si="12"/>
        <v>404</v>
      </c>
      <c r="B418" s="60" t="str">
        <f>IF(基本情報入力シート!C443="","",基本情報入力シート!C443)</f>
        <v/>
      </c>
      <c r="C418" s="61" t="str">
        <f>IF(基本情報入力シート!M443="","",基本情報入力シート!M443)</f>
        <v/>
      </c>
      <c r="D418" s="61" t="str">
        <f>IF(基本情報入力シート!R443="","",基本情報入力シート!R443)</f>
        <v/>
      </c>
      <c r="E418" s="61" t="str">
        <f>IF(基本情報入力シート!W443="","",基本情報入力シート!W443)</f>
        <v/>
      </c>
      <c r="F418" s="61" t="str">
        <f>IF(基本情報入力シート!X443="","",基本情報入力シート!X443)</f>
        <v/>
      </c>
      <c r="G418" s="62" t="str">
        <f>IF(基本情報入力シート!Y443="","",基本情報入力シート!Y443)</f>
        <v/>
      </c>
      <c r="H418" s="429"/>
      <c r="I418" s="430"/>
      <c r="J418" s="249"/>
      <c r="K418" s="240" t="str">
        <f>IF(H418="","",H418*VLOOKUP(G418,【参考】数式用!$A$4:$R$54,MATCH(P418,【参考】数式用!$M$3:$R$3,0)+12,FALSE))</f>
        <v/>
      </c>
      <c r="L418" s="241" t="str">
        <f>IF(H418="","",H418*VLOOKUP(G418,【参考】数式用!$A$4:$R$54,MATCH(Q418,【参考】数式用!$M$3:$R$3,0)+12,FALSE))</f>
        <v/>
      </c>
    </row>
    <row r="419" spans="1:12" ht="36.6" customHeight="1">
      <c r="A419" s="59">
        <f t="shared" si="12"/>
        <v>405</v>
      </c>
      <c r="B419" s="60" t="str">
        <f>IF(基本情報入力シート!C444="","",基本情報入力シート!C444)</f>
        <v/>
      </c>
      <c r="C419" s="61" t="str">
        <f>IF(基本情報入力シート!M444="","",基本情報入力シート!M444)</f>
        <v/>
      </c>
      <c r="D419" s="61" t="str">
        <f>IF(基本情報入力シート!R444="","",基本情報入力シート!R444)</f>
        <v/>
      </c>
      <c r="E419" s="61" t="str">
        <f>IF(基本情報入力シート!W444="","",基本情報入力シート!W444)</f>
        <v/>
      </c>
      <c r="F419" s="61" t="str">
        <f>IF(基本情報入力シート!X444="","",基本情報入力シート!X444)</f>
        <v/>
      </c>
      <c r="G419" s="62" t="str">
        <f>IF(基本情報入力シート!Y444="","",基本情報入力シート!Y444)</f>
        <v/>
      </c>
      <c r="H419" s="429"/>
      <c r="I419" s="430"/>
      <c r="J419" s="248"/>
      <c r="K419" s="240" t="str">
        <f>IF(H419="","",H419*VLOOKUP(G419,【参考】数式用!$A$4:$R$54,MATCH(P419,【参考】数式用!$M$3:$R$3,0)+12,FALSE))</f>
        <v/>
      </c>
      <c r="L419" s="241" t="str">
        <f>IF(H419="","",H419*VLOOKUP(G419,【参考】数式用!$A$4:$R$54,MATCH(Q419,【参考】数式用!$M$3:$R$3,0)+12,FALSE))</f>
        <v/>
      </c>
    </row>
    <row r="420" spans="1:12" ht="36.6" customHeight="1">
      <c r="A420" s="59">
        <f t="shared" si="12"/>
        <v>406</v>
      </c>
      <c r="B420" s="60" t="str">
        <f>IF(基本情報入力シート!C445="","",基本情報入力シート!C445)</f>
        <v/>
      </c>
      <c r="C420" s="61" t="str">
        <f>IF(基本情報入力シート!M445="","",基本情報入力シート!M445)</f>
        <v/>
      </c>
      <c r="D420" s="61" t="str">
        <f>IF(基本情報入力シート!R445="","",基本情報入力シート!R445)</f>
        <v/>
      </c>
      <c r="E420" s="61" t="str">
        <f>IF(基本情報入力シート!W445="","",基本情報入力シート!W445)</f>
        <v/>
      </c>
      <c r="F420" s="61" t="str">
        <f>IF(基本情報入力シート!X445="","",基本情報入力シート!X445)</f>
        <v/>
      </c>
      <c r="G420" s="62" t="str">
        <f>IF(基本情報入力シート!Y445="","",基本情報入力シート!Y445)</f>
        <v/>
      </c>
      <c r="H420" s="431"/>
      <c r="I420" s="432"/>
      <c r="J420" s="248"/>
      <c r="K420" s="240" t="str">
        <f>IF(H420="","",H420*VLOOKUP(G420,【参考】数式用!$A$4:$R$54,MATCH(P420,【参考】数式用!$M$3:$R$3,0)+12,FALSE))</f>
        <v/>
      </c>
      <c r="L420" s="241" t="str">
        <f>IF(H420="","",H420*VLOOKUP(G420,【参考】数式用!$A$4:$R$54,MATCH(Q420,【参考】数式用!$M$3:$R$3,0)+12,FALSE))</f>
        <v/>
      </c>
    </row>
    <row r="421" spans="1:12" ht="36.6" customHeight="1">
      <c r="A421" s="59">
        <f t="shared" si="12"/>
        <v>407</v>
      </c>
      <c r="B421" s="60" t="str">
        <f>IF(基本情報入力シート!C446="","",基本情報入力シート!C446)</f>
        <v/>
      </c>
      <c r="C421" s="61" t="str">
        <f>IF(基本情報入力シート!M446="","",基本情報入力シート!M446)</f>
        <v/>
      </c>
      <c r="D421" s="61" t="str">
        <f>IF(基本情報入力シート!R446="","",基本情報入力シート!R446)</f>
        <v/>
      </c>
      <c r="E421" s="61" t="str">
        <f>IF(基本情報入力シート!W446="","",基本情報入力シート!W446)</f>
        <v/>
      </c>
      <c r="F421" s="61" t="str">
        <f>IF(基本情報入力シート!X446="","",基本情報入力シート!X446)</f>
        <v/>
      </c>
      <c r="G421" s="62" t="str">
        <f>IF(基本情報入力シート!Y446="","",基本情報入力シート!Y446)</f>
        <v/>
      </c>
      <c r="H421" s="429"/>
      <c r="I421" s="430"/>
      <c r="J421" s="248"/>
      <c r="K421" s="240" t="str">
        <f>IF(H421="","",H421*VLOOKUP(G421,【参考】数式用!$A$4:$R$54,MATCH(P421,【参考】数式用!$M$3:$R$3,0)+12,FALSE))</f>
        <v/>
      </c>
      <c r="L421" s="241" t="str">
        <f>IF(H421="","",H421*VLOOKUP(G421,【参考】数式用!$A$4:$R$54,MATCH(Q421,【参考】数式用!$M$3:$R$3,0)+12,FALSE))</f>
        <v/>
      </c>
    </row>
    <row r="422" spans="1:12" ht="36.6" customHeight="1">
      <c r="A422" s="59">
        <f t="shared" si="12"/>
        <v>408</v>
      </c>
      <c r="B422" s="60" t="str">
        <f>IF(基本情報入力シート!C447="","",基本情報入力シート!C447)</f>
        <v/>
      </c>
      <c r="C422" s="61" t="str">
        <f>IF(基本情報入力シート!M447="","",基本情報入力シート!M447)</f>
        <v/>
      </c>
      <c r="D422" s="61" t="str">
        <f>IF(基本情報入力シート!R447="","",基本情報入力シート!R447)</f>
        <v/>
      </c>
      <c r="E422" s="61" t="str">
        <f>IF(基本情報入力シート!W447="","",基本情報入力シート!W447)</f>
        <v/>
      </c>
      <c r="F422" s="61" t="str">
        <f>IF(基本情報入力シート!X447="","",基本情報入力シート!X447)</f>
        <v/>
      </c>
      <c r="G422" s="62" t="str">
        <f>IF(基本情報入力シート!Y447="","",基本情報入力シート!Y447)</f>
        <v/>
      </c>
      <c r="H422" s="429"/>
      <c r="I422" s="430"/>
      <c r="J422" s="248"/>
      <c r="K422" s="240" t="str">
        <f>IF(H422="","",H422*VLOOKUP(G422,【参考】数式用!$A$4:$R$54,MATCH(P422,【参考】数式用!$M$3:$R$3,0)+12,FALSE))</f>
        <v/>
      </c>
      <c r="L422" s="241" t="str">
        <f>IF(H422="","",H422*VLOOKUP(G422,【参考】数式用!$A$4:$R$54,MATCH(Q422,【参考】数式用!$M$3:$R$3,0)+12,FALSE))</f>
        <v/>
      </c>
    </row>
    <row r="423" spans="1:12" ht="36.6" customHeight="1">
      <c r="A423" s="59">
        <f t="shared" si="12"/>
        <v>409</v>
      </c>
      <c r="B423" s="60" t="str">
        <f>IF(基本情報入力シート!C448="","",基本情報入力シート!C448)</f>
        <v/>
      </c>
      <c r="C423" s="61" t="str">
        <f>IF(基本情報入力シート!M448="","",基本情報入力シート!M448)</f>
        <v/>
      </c>
      <c r="D423" s="61" t="str">
        <f>IF(基本情報入力シート!R448="","",基本情報入力シート!R448)</f>
        <v/>
      </c>
      <c r="E423" s="61" t="str">
        <f>IF(基本情報入力シート!W448="","",基本情報入力シート!W448)</f>
        <v/>
      </c>
      <c r="F423" s="61" t="str">
        <f>IF(基本情報入力シート!X448="","",基本情報入力シート!X448)</f>
        <v/>
      </c>
      <c r="G423" s="62" t="str">
        <f>IF(基本情報入力シート!Y448="","",基本情報入力シート!Y448)</f>
        <v/>
      </c>
      <c r="H423" s="431"/>
      <c r="I423" s="432"/>
      <c r="J423" s="248"/>
      <c r="K423" s="240" t="str">
        <f>IF(H423="","",H423*VLOOKUP(G423,【参考】数式用!$A$4:$R$54,MATCH(P423,【参考】数式用!$M$3:$R$3,0)+12,FALSE))</f>
        <v/>
      </c>
      <c r="L423" s="241" t="str">
        <f>IF(H423="","",H423*VLOOKUP(G423,【参考】数式用!$A$4:$R$54,MATCH(Q423,【参考】数式用!$M$3:$R$3,0)+12,FALSE))</f>
        <v/>
      </c>
    </row>
    <row r="424" spans="1:12" ht="36.6" customHeight="1">
      <c r="A424" s="59">
        <f t="shared" si="12"/>
        <v>410</v>
      </c>
      <c r="B424" s="60" t="str">
        <f>IF(基本情報入力シート!C449="","",基本情報入力シート!C449)</f>
        <v/>
      </c>
      <c r="C424" s="61" t="str">
        <f>IF(基本情報入力シート!M449="","",基本情報入力シート!M449)</f>
        <v/>
      </c>
      <c r="D424" s="61" t="str">
        <f>IF(基本情報入力シート!R449="","",基本情報入力シート!R449)</f>
        <v/>
      </c>
      <c r="E424" s="61" t="str">
        <f>IF(基本情報入力シート!W449="","",基本情報入力シート!W449)</f>
        <v/>
      </c>
      <c r="F424" s="61" t="str">
        <f>IF(基本情報入力シート!X449="","",基本情報入力シート!X449)</f>
        <v/>
      </c>
      <c r="G424" s="62" t="str">
        <f>IF(基本情報入力シート!Y449="","",基本情報入力シート!Y449)</f>
        <v/>
      </c>
      <c r="H424" s="429"/>
      <c r="I424" s="430"/>
      <c r="J424" s="248"/>
      <c r="K424" s="240" t="str">
        <f>IF(H424="","",H424*VLOOKUP(G424,【参考】数式用!$A$4:$R$54,MATCH(P424,【参考】数式用!$M$3:$R$3,0)+12,FALSE))</f>
        <v/>
      </c>
      <c r="L424" s="241" t="str">
        <f>IF(H424="","",H424*VLOOKUP(G424,【参考】数式用!$A$4:$R$54,MATCH(Q424,【参考】数式用!$M$3:$R$3,0)+12,FALSE))</f>
        <v/>
      </c>
    </row>
    <row r="425" spans="1:12" ht="36.6" customHeight="1">
      <c r="A425" s="59">
        <f t="shared" si="12"/>
        <v>411</v>
      </c>
      <c r="B425" s="60" t="str">
        <f>IF(基本情報入力シート!C450="","",基本情報入力シート!C450)</f>
        <v/>
      </c>
      <c r="C425" s="61" t="str">
        <f>IF(基本情報入力シート!M450="","",基本情報入力シート!M450)</f>
        <v/>
      </c>
      <c r="D425" s="61" t="str">
        <f>IF(基本情報入力シート!R450="","",基本情報入力シート!R450)</f>
        <v/>
      </c>
      <c r="E425" s="61" t="str">
        <f>IF(基本情報入力シート!W450="","",基本情報入力シート!W450)</f>
        <v/>
      </c>
      <c r="F425" s="61" t="str">
        <f>IF(基本情報入力シート!X450="","",基本情報入力シート!X450)</f>
        <v/>
      </c>
      <c r="G425" s="62" t="str">
        <f>IF(基本情報入力シート!Y450="","",基本情報入力シート!Y450)</f>
        <v/>
      </c>
      <c r="H425" s="429"/>
      <c r="I425" s="430"/>
      <c r="J425" s="249"/>
      <c r="K425" s="240" t="str">
        <f>IF(H425="","",H425*VLOOKUP(G425,【参考】数式用!$A$4:$R$54,MATCH(P425,【参考】数式用!$M$3:$R$3,0)+12,FALSE))</f>
        <v/>
      </c>
      <c r="L425" s="241" t="str">
        <f>IF(H425="","",H425*VLOOKUP(G425,【参考】数式用!$A$4:$R$54,MATCH(Q425,【参考】数式用!$M$3:$R$3,0)+12,FALSE))</f>
        <v/>
      </c>
    </row>
    <row r="426" spans="1:12" ht="36.6" customHeight="1">
      <c r="A426" s="59">
        <f t="shared" si="12"/>
        <v>412</v>
      </c>
      <c r="B426" s="60" t="str">
        <f>IF(基本情報入力シート!C451="","",基本情報入力シート!C451)</f>
        <v/>
      </c>
      <c r="C426" s="61" t="str">
        <f>IF(基本情報入力シート!M451="","",基本情報入力シート!M451)</f>
        <v/>
      </c>
      <c r="D426" s="61" t="str">
        <f>IF(基本情報入力シート!R451="","",基本情報入力シート!R451)</f>
        <v/>
      </c>
      <c r="E426" s="61" t="str">
        <f>IF(基本情報入力シート!W451="","",基本情報入力シート!W451)</f>
        <v/>
      </c>
      <c r="F426" s="61" t="str">
        <f>IF(基本情報入力シート!X451="","",基本情報入力シート!X451)</f>
        <v/>
      </c>
      <c r="G426" s="62" t="str">
        <f>IF(基本情報入力シート!Y451="","",基本情報入力シート!Y451)</f>
        <v/>
      </c>
      <c r="H426" s="431"/>
      <c r="I426" s="432"/>
      <c r="J426" s="248"/>
      <c r="K426" s="240" t="str">
        <f>IF(H426="","",H426*VLOOKUP(G426,【参考】数式用!$A$4:$R$54,MATCH(P426,【参考】数式用!$M$3:$R$3,0)+12,FALSE))</f>
        <v/>
      </c>
      <c r="L426" s="241" t="str">
        <f>IF(H426="","",H426*VLOOKUP(G426,【参考】数式用!$A$4:$R$54,MATCH(Q426,【参考】数式用!$M$3:$R$3,0)+12,FALSE))</f>
        <v/>
      </c>
    </row>
    <row r="427" spans="1:12" ht="36.6" customHeight="1">
      <c r="A427" s="59">
        <f t="shared" si="12"/>
        <v>413</v>
      </c>
      <c r="B427" s="60" t="str">
        <f>IF(基本情報入力シート!C452="","",基本情報入力シート!C452)</f>
        <v/>
      </c>
      <c r="C427" s="61" t="str">
        <f>IF(基本情報入力シート!M452="","",基本情報入力シート!M452)</f>
        <v/>
      </c>
      <c r="D427" s="61" t="str">
        <f>IF(基本情報入力シート!R452="","",基本情報入力シート!R452)</f>
        <v/>
      </c>
      <c r="E427" s="61" t="str">
        <f>IF(基本情報入力シート!W452="","",基本情報入力シート!W452)</f>
        <v/>
      </c>
      <c r="F427" s="61" t="str">
        <f>IF(基本情報入力シート!X452="","",基本情報入力シート!X452)</f>
        <v/>
      </c>
      <c r="G427" s="62" t="str">
        <f>IF(基本情報入力シート!Y452="","",基本情報入力シート!Y452)</f>
        <v/>
      </c>
      <c r="H427" s="429"/>
      <c r="I427" s="430"/>
      <c r="J427" s="248"/>
      <c r="K427" s="240" t="str">
        <f>IF(H427="","",H427*VLOOKUP(G427,【参考】数式用!$A$4:$R$54,MATCH(P427,【参考】数式用!$M$3:$R$3,0)+12,FALSE))</f>
        <v/>
      </c>
      <c r="L427" s="241" t="str">
        <f>IF(H427="","",H427*VLOOKUP(G427,【参考】数式用!$A$4:$R$54,MATCH(Q427,【参考】数式用!$M$3:$R$3,0)+12,FALSE))</f>
        <v/>
      </c>
    </row>
    <row r="428" spans="1:12" ht="36.6" customHeight="1">
      <c r="A428" s="59">
        <f t="shared" si="12"/>
        <v>414</v>
      </c>
      <c r="B428" s="60" t="str">
        <f>IF(基本情報入力シート!C453="","",基本情報入力シート!C453)</f>
        <v/>
      </c>
      <c r="C428" s="61" t="str">
        <f>IF(基本情報入力シート!M453="","",基本情報入力シート!M453)</f>
        <v/>
      </c>
      <c r="D428" s="61" t="str">
        <f>IF(基本情報入力シート!R453="","",基本情報入力シート!R453)</f>
        <v/>
      </c>
      <c r="E428" s="61" t="str">
        <f>IF(基本情報入力シート!W453="","",基本情報入力シート!W453)</f>
        <v/>
      </c>
      <c r="F428" s="61" t="str">
        <f>IF(基本情報入力シート!X453="","",基本情報入力シート!X453)</f>
        <v/>
      </c>
      <c r="G428" s="62" t="str">
        <f>IF(基本情報入力シート!Y453="","",基本情報入力シート!Y453)</f>
        <v/>
      </c>
      <c r="H428" s="429"/>
      <c r="I428" s="430"/>
      <c r="J428" s="248"/>
      <c r="K428" s="240" t="str">
        <f>IF(H428="","",H428*VLOOKUP(G428,【参考】数式用!$A$4:$R$54,MATCH(P428,【参考】数式用!$M$3:$R$3,0)+12,FALSE))</f>
        <v/>
      </c>
      <c r="L428" s="241" t="str">
        <f>IF(H428="","",H428*VLOOKUP(G428,【参考】数式用!$A$4:$R$54,MATCH(Q428,【参考】数式用!$M$3:$R$3,0)+12,FALSE))</f>
        <v/>
      </c>
    </row>
    <row r="429" spans="1:12" ht="36.6" customHeight="1">
      <c r="A429" s="59">
        <f t="shared" si="12"/>
        <v>415</v>
      </c>
      <c r="B429" s="60" t="str">
        <f>IF(基本情報入力シート!C454="","",基本情報入力シート!C454)</f>
        <v/>
      </c>
      <c r="C429" s="61" t="str">
        <f>IF(基本情報入力シート!M454="","",基本情報入力シート!M454)</f>
        <v/>
      </c>
      <c r="D429" s="61" t="str">
        <f>IF(基本情報入力シート!R454="","",基本情報入力シート!R454)</f>
        <v/>
      </c>
      <c r="E429" s="61" t="str">
        <f>IF(基本情報入力シート!W454="","",基本情報入力シート!W454)</f>
        <v/>
      </c>
      <c r="F429" s="61" t="str">
        <f>IF(基本情報入力シート!X454="","",基本情報入力シート!X454)</f>
        <v/>
      </c>
      <c r="G429" s="62" t="str">
        <f>IF(基本情報入力シート!Y454="","",基本情報入力シート!Y454)</f>
        <v/>
      </c>
      <c r="H429" s="431"/>
      <c r="I429" s="432"/>
      <c r="J429" s="248"/>
      <c r="K429" s="240" t="str">
        <f>IF(H429="","",H429*VLOOKUP(G429,【参考】数式用!$A$4:$R$54,MATCH(P429,【参考】数式用!$M$3:$R$3,0)+12,FALSE))</f>
        <v/>
      </c>
      <c r="L429" s="241" t="str">
        <f>IF(H429="","",H429*VLOOKUP(G429,【参考】数式用!$A$4:$R$54,MATCH(Q429,【参考】数式用!$M$3:$R$3,0)+12,FALSE))</f>
        <v/>
      </c>
    </row>
    <row r="430" spans="1:12" ht="36.6" customHeight="1">
      <c r="A430" s="59">
        <f t="shared" si="12"/>
        <v>416</v>
      </c>
      <c r="B430" s="60" t="str">
        <f>IF(基本情報入力シート!C455="","",基本情報入力シート!C455)</f>
        <v/>
      </c>
      <c r="C430" s="61" t="str">
        <f>IF(基本情報入力シート!M455="","",基本情報入力シート!M455)</f>
        <v/>
      </c>
      <c r="D430" s="61" t="str">
        <f>IF(基本情報入力シート!R455="","",基本情報入力シート!R455)</f>
        <v/>
      </c>
      <c r="E430" s="61" t="str">
        <f>IF(基本情報入力シート!W455="","",基本情報入力シート!W455)</f>
        <v/>
      </c>
      <c r="F430" s="61" t="str">
        <f>IF(基本情報入力シート!X455="","",基本情報入力シート!X455)</f>
        <v/>
      </c>
      <c r="G430" s="62" t="str">
        <f>IF(基本情報入力シート!Y455="","",基本情報入力シート!Y455)</f>
        <v/>
      </c>
      <c r="H430" s="429"/>
      <c r="I430" s="430"/>
      <c r="J430" s="248"/>
      <c r="K430" s="240" t="str">
        <f>IF(H430="","",H430*VLOOKUP(G430,【参考】数式用!$A$4:$R$54,MATCH(P430,【参考】数式用!$M$3:$R$3,0)+12,FALSE))</f>
        <v/>
      </c>
      <c r="L430" s="241" t="str">
        <f>IF(H430="","",H430*VLOOKUP(G430,【参考】数式用!$A$4:$R$54,MATCH(Q430,【参考】数式用!$M$3:$R$3,0)+12,FALSE))</f>
        <v/>
      </c>
    </row>
    <row r="431" spans="1:12" ht="36.6" customHeight="1">
      <c r="A431" s="59">
        <f t="shared" si="12"/>
        <v>417</v>
      </c>
      <c r="B431" s="60" t="str">
        <f>IF(基本情報入力シート!C456="","",基本情報入力シート!C456)</f>
        <v/>
      </c>
      <c r="C431" s="61" t="str">
        <f>IF(基本情報入力シート!M456="","",基本情報入力シート!M456)</f>
        <v/>
      </c>
      <c r="D431" s="61" t="str">
        <f>IF(基本情報入力シート!R456="","",基本情報入力シート!R456)</f>
        <v/>
      </c>
      <c r="E431" s="61" t="str">
        <f>IF(基本情報入力シート!W456="","",基本情報入力シート!W456)</f>
        <v/>
      </c>
      <c r="F431" s="61" t="str">
        <f>IF(基本情報入力シート!X456="","",基本情報入力シート!X456)</f>
        <v/>
      </c>
      <c r="G431" s="62" t="str">
        <f>IF(基本情報入力シート!Y456="","",基本情報入力シート!Y456)</f>
        <v/>
      </c>
      <c r="H431" s="429"/>
      <c r="I431" s="430"/>
      <c r="J431" s="249"/>
      <c r="K431" s="240" t="str">
        <f>IF(H431="","",H431*VLOOKUP(G431,【参考】数式用!$A$4:$R$54,MATCH(P431,【参考】数式用!$M$3:$R$3,0)+12,FALSE))</f>
        <v/>
      </c>
      <c r="L431" s="241" t="str">
        <f>IF(H431="","",H431*VLOOKUP(G431,【参考】数式用!$A$4:$R$54,MATCH(Q431,【参考】数式用!$M$3:$R$3,0)+12,FALSE))</f>
        <v/>
      </c>
    </row>
    <row r="432" spans="1:12" ht="36.6" customHeight="1">
      <c r="A432" s="59">
        <f t="shared" si="12"/>
        <v>418</v>
      </c>
      <c r="B432" s="60" t="str">
        <f>IF(基本情報入力シート!C457="","",基本情報入力シート!C457)</f>
        <v/>
      </c>
      <c r="C432" s="61" t="str">
        <f>IF(基本情報入力シート!M457="","",基本情報入力シート!M457)</f>
        <v/>
      </c>
      <c r="D432" s="61" t="str">
        <f>IF(基本情報入力シート!R457="","",基本情報入力シート!R457)</f>
        <v/>
      </c>
      <c r="E432" s="61" t="str">
        <f>IF(基本情報入力シート!W457="","",基本情報入力シート!W457)</f>
        <v/>
      </c>
      <c r="F432" s="61" t="str">
        <f>IF(基本情報入力シート!X457="","",基本情報入力シート!X457)</f>
        <v/>
      </c>
      <c r="G432" s="62" t="str">
        <f>IF(基本情報入力シート!Y457="","",基本情報入力シート!Y457)</f>
        <v/>
      </c>
      <c r="H432" s="431"/>
      <c r="I432" s="432"/>
      <c r="J432" s="248"/>
      <c r="K432" s="240" t="str">
        <f>IF(H432="","",H432*VLOOKUP(G432,【参考】数式用!$A$4:$R$54,MATCH(P432,【参考】数式用!$M$3:$R$3,0)+12,FALSE))</f>
        <v/>
      </c>
      <c r="L432" s="241" t="str">
        <f>IF(H432="","",H432*VLOOKUP(G432,【参考】数式用!$A$4:$R$54,MATCH(Q432,【参考】数式用!$M$3:$R$3,0)+12,FALSE))</f>
        <v/>
      </c>
    </row>
    <row r="433" spans="1:12" ht="36.6" customHeight="1">
      <c r="A433" s="59">
        <f t="shared" si="12"/>
        <v>419</v>
      </c>
      <c r="B433" s="60" t="str">
        <f>IF(基本情報入力シート!C458="","",基本情報入力シート!C458)</f>
        <v/>
      </c>
      <c r="C433" s="61" t="str">
        <f>IF(基本情報入力シート!M458="","",基本情報入力シート!M458)</f>
        <v/>
      </c>
      <c r="D433" s="61" t="str">
        <f>IF(基本情報入力シート!R458="","",基本情報入力シート!R458)</f>
        <v/>
      </c>
      <c r="E433" s="61" t="str">
        <f>IF(基本情報入力シート!W458="","",基本情報入力シート!W458)</f>
        <v/>
      </c>
      <c r="F433" s="61" t="str">
        <f>IF(基本情報入力シート!X458="","",基本情報入力シート!X458)</f>
        <v/>
      </c>
      <c r="G433" s="62" t="str">
        <f>IF(基本情報入力シート!Y458="","",基本情報入力シート!Y458)</f>
        <v/>
      </c>
      <c r="H433" s="429"/>
      <c r="I433" s="430"/>
      <c r="J433" s="248"/>
      <c r="K433" s="240" t="str">
        <f>IF(H433="","",H433*VLOOKUP(G433,【参考】数式用!$A$4:$R$54,MATCH(P433,【参考】数式用!$M$3:$R$3,0)+12,FALSE))</f>
        <v/>
      </c>
      <c r="L433" s="241" t="str">
        <f>IF(H433="","",H433*VLOOKUP(G433,【参考】数式用!$A$4:$R$54,MATCH(Q433,【参考】数式用!$M$3:$R$3,0)+12,FALSE))</f>
        <v/>
      </c>
    </row>
    <row r="434" spans="1:12" ht="36.6" customHeight="1">
      <c r="A434" s="59">
        <f t="shared" si="12"/>
        <v>420</v>
      </c>
      <c r="B434" s="60" t="str">
        <f>IF(基本情報入力シート!C459="","",基本情報入力シート!C459)</f>
        <v/>
      </c>
      <c r="C434" s="61" t="str">
        <f>IF(基本情報入力シート!M459="","",基本情報入力シート!M459)</f>
        <v/>
      </c>
      <c r="D434" s="61" t="str">
        <f>IF(基本情報入力シート!R459="","",基本情報入力シート!R459)</f>
        <v/>
      </c>
      <c r="E434" s="61" t="str">
        <f>IF(基本情報入力シート!W459="","",基本情報入力シート!W459)</f>
        <v/>
      </c>
      <c r="F434" s="61" t="str">
        <f>IF(基本情報入力シート!X459="","",基本情報入力シート!X459)</f>
        <v/>
      </c>
      <c r="G434" s="62" t="str">
        <f>IF(基本情報入力シート!Y459="","",基本情報入力シート!Y459)</f>
        <v/>
      </c>
      <c r="H434" s="429"/>
      <c r="I434" s="430"/>
      <c r="J434" s="248"/>
      <c r="K434" s="240" t="str">
        <f>IF(H434="","",H434*VLOOKUP(G434,【参考】数式用!$A$4:$R$54,MATCH(P434,【参考】数式用!$M$3:$R$3,0)+12,FALSE))</f>
        <v/>
      </c>
      <c r="L434" s="241" t="str">
        <f>IF(H434="","",H434*VLOOKUP(G434,【参考】数式用!$A$4:$R$54,MATCH(Q434,【参考】数式用!$M$3:$R$3,0)+12,FALSE))</f>
        <v/>
      </c>
    </row>
    <row r="435" spans="1:12" ht="36.6" customHeight="1">
      <c r="A435" s="59">
        <f t="shared" si="12"/>
        <v>421</v>
      </c>
      <c r="B435" s="60" t="str">
        <f>IF(基本情報入力シート!C460="","",基本情報入力シート!C460)</f>
        <v/>
      </c>
      <c r="C435" s="61" t="str">
        <f>IF(基本情報入力シート!M460="","",基本情報入力シート!M460)</f>
        <v/>
      </c>
      <c r="D435" s="61" t="str">
        <f>IF(基本情報入力シート!R460="","",基本情報入力シート!R460)</f>
        <v/>
      </c>
      <c r="E435" s="61" t="str">
        <f>IF(基本情報入力シート!W460="","",基本情報入力シート!W460)</f>
        <v/>
      </c>
      <c r="F435" s="61" t="str">
        <f>IF(基本情報入力シート!X460="","",基本情報入力シート!X460)</f>
        <v/>
      </c>
      <c r="G435" s="62" t="str">
        <f>IF(基本情報入力シート!Y460="","",基本情報入力シート!Y460)</f>
        <v/>
      </c>
      <c r="H435" s="431"/>
      <c r="I435" s="432"/>
      <c r="J435" s="248"/>
      <c r="K435" s="240" t="str">
        <f>IF(H435="","",H435*VLOOKUP(G435,【参考】数式用!$A$4:$R$54,MATCH(P435,【参考】数式用!$M$3:$R$3,0)+12,FALSE))</f>
        <v/>
      </c>
      <c r="L435" s="241" t="str">
        <f>IF(H435="","",H435*VLOOKUP(G435,【参考】数式用!$A$4:$R$54,MATCH(Q435,【参考】数式用!$M$3:$R$3,0)+12,FALSE))</f>
        <v/>
      </c>
    </row>
    <row r="436" spans="1:12" ht="36.6" customHeight="1">
      <c r="A436" s="59">
        <f t="shared" si="12"/>
        <v>422</v>
      </c>
      <c r="B436" s="60" t="str">
        <f>IF(基本情報入力シート!C461="","",基本情報入力シート!C461)</f>
        <v/>
      </c>
      <c r="C436" s="61" t="str">
        <f>IF(基本情報入力シート!M461="","",基本情報入力シート!M461)</f>
        <v/>
      </c>
      <c r="D436" s="61" t="str">
        <f>IF(基本情報入力シート!R461="","",基本情報入力シート!R461)</f>
        <v/>
      </c>
      <c r="E436" s="61" t="str">
        <f>IF(基本情報入力シート!W461="","",基本情報入力シート!W461)</f>
        <v/>
      </c>
      <c r="F436" s="61" t="str">
        <f>IF(基本情報入力シート!X461="","",基本情報入力シート!X461)</f>
        <v/>
      </c>
      <c r="G436" s="62" t="str">
        <f>IF(基本情報入力シート!Y461="","",基本情報入力シート!Y461)</f>
        <v/>
      </c>
      <c r="H436" s="429"/>
      <c r="I436" s="430"/>
      <c r="J436" s="248"/>
      <c r="K436" s="240" t="str">
        <f>IF(H436="","",H436*VLOOKUP(G436,【参考】数式用!$A$4:$R$54,MATCH(P436,【参考】数式用!$M$3:$R$3,0)+12,FALSE))</f>
        <v/>
      </c>
      <c r="L436" s="241" t="str">
        <f>IF(H436="","",H436*VLOOKUP(G436,【参考】数式用!$A$4:$R$54,MATCH(Q436,【参考】数式用!$M$3:$R$3,0)+12,FALSE))</f>
        <v/>
      </c>
    </row>
    <row r="437" spans="1:12" ht="36.6" customHeight="1">
      <c r="A437" s="59">
        <f t="shared" si="12"/>
        <v>423</v>
      </c>
      <c r="B437" s="60" t="str">
        <f>IF(基本情報入力シート!C462="","",基本情報入力シート!C462)</f>
        <v/>
      </c>
      <c r="C437" s="61" t="str">
        <f>IF(基本情報入力シート!M462="","",基本情報入力シート!M462)</f>
        <v/>
      </c>
      <c r="D437" s="61" t="str">
        <f>IF(基本情報入力シート!R462="","",基本情報入力シート!R462)</f>
        <v/>
      </c>
      <c r="E437" s="61" t="str">
        <f>IF(基本情報入力シート!W462="","",基本情報入力シート!W462)</f>
        <v/>
      </c>
      <c r="F437" s="61" t="str">
        <f>IF(基本情報入力シート!X462="","",基本情報入力シート!X462)</f>
        <v/>
      </c>
      <c r="G437" s="62" t="str">
        <f>IF(基本情報入力シート!Y462="","",基本情報入力シート!Y462)</f>
        <v/>
      </c>
      <c r="H437" s="429"/>
      <c r="I437" s="430"/>
      <c r="J437" s="249"/>
      <c r="K437" s="240" t="str">
        <f>IF(H437="","",H437*VLOOKUP(G437,【参考】数式用!$A$4:$R$54,MATCH(P437,【参考】数式用!$M$3:$R$3,0)+12,FALSE))</f>
        <v/>
      </c>
      <c r="L437" s="241" t="str">
        <f>IF(H437="","",H437*VLOOKUP(G437,【参考】数式用!$A$4:$R$54,MATCH(Q437,【参考】数式用!$M$3:$R$3,0)+12,FALSE))</f>
        <v/>
      </c>
    </row>
    <row r="438" spans="1:12" ht="36.6" customHeight="1">
      <c r="A438" s="59">
        <f t="shared" si="12"/>
        <v>424</v>
      </c>
      <c r="B438" s="60" t="str">
        <f>IF(基本情報入力シート!C463="","",基本情報入力シート!C463)</f>
        <v/>
      </c>
      <c r="C438" s="61" t="str">
        <f>IF(基本情報入力シート!M463="","",基本情報入力シート!M463)</f>
        <v/>
      </c>
      <c r="D438" s="61" t="str">
        <f>IF(基本情報入力シート!R463="","",基本情報入力シート!R463)</f>
        <v/>
      </c>
      <c r="E438" s="61" t="str">
        <f>IF(基本情報入力シート!W463="","",基本情報入力シート!W463)</f>
        <v/>
      </c>
      <c r="F438" s="61" t="str">
        <f>IF(基本情報入力シート!X463="","",基本情報入力シート!X463)</f>
        <v/>
      </c>
      <c r="G438" s="62" t="str">
        <f>IF(基本情報入力シート!Y463="","",基本情報入力シート!Y463)</f>
        <v/>
      </c>
      <c r="H438" s="431"/>
      <c r="I438" s="432"/>
      <c r="J438" s="248"/>
      <c r="K438" s="240" t="str">
        <f>IF(H438="","",H438*VLOOKUP(G438,【参考】数式用!$A$4:$R$54,MATCH(P438,【参考】数式用!$M$3:$R$3,0)+12,FALSE))</f>
        <v/>
      </c>
      <c r="L438" s="241" t="str">
        <f>IF(H438="","",H438*VLOOKUP(G438,【参考】数式用!$A$4:$R$54,MATCH(Q438,【参考】数式用!$M$3:$R$3,0)+12,FALSE))</f>
        <v/>
      </c>
    </row>
    <row r="439" spans="1:12" ht="36.6" customHeight="1">
      <c r="A439" s="59">
        <f t="shared" si="12"/>
        <v>425</v>
      </c>
      <c r="B439" s="60" t="str">
        <f>IF(基本情報入力シート!C464="","",基本情報入力シート!C464)</f>
        <v/>
      </c>
      <c r="C439" s="61" t="str">
        <f>IF(基本情報入力シート!M464="","",基本情報入力シート!M464)</f>
        <v/>
      </c>
      <c r="D439" s="61" t="str">
        <f>IF(基本情報入力シート!R464="","",基本情報入力シート!R464)</f>
        <v/>
      </c>
      <c r="E439" s="61" t="str">
        <f>IF(基本情報入力シート!W464="","",基本情報入力シート!W464)</f>
        <v/>
      </c>
      <c r="F439" s="61" t="str">
        <f>IF(基本情報入力シート!X464="","",基本情報入力シート!X464)</f>
        <v/>
      </c>
      <c r="G439" s="62" t="str">
        <f>IF(基本情報入力シート!Y464="","",基本情報入力シート!Y464)</f>
        <v/>
      </c>
      <c r="H439" s="429"/>
      <c r="I439" s="430"/>
      <c r="J439" s="248"/>
      <c r="K439" s="240" t="str">
        <f>IF(H439="","",H439*VLOOKUP(G439,【参考】数式用!$A$4:$R$54,MATCH(P439,【参考】数式用!$M$3:$R$3,0)+12,FALSE))</f>
        <v/>
      </c>
      <c r="L439" s="241" t="str">
        <f>IF(H439="","",H439*VLOOKUP(G439,【参考】数式用!$A$4:$R$54,MATCH(Q439,【参考】数式用!$M$3:$R$3,0)+12,FALSE))</f>
        <v/>
      </c>
    </row>
    <row r="440" spans="1:12" ht="36.6" customHeight="1">
      <c r="A440" s="59">
        <f t="shared" si="12"/>
        <v>426</v>
      </c>
      <c r="B440" s="60" t="str">
        <f>IF(基本情報入力シート!C465="","",基本情報入力シート!C465)</f>
        <v/>
      </c>
      <c r="C440" s="61" t="str">
        <f>IF(基本情報入力シート!M465="","",基本情報入力シート!M465)</f>
        <v/>
      </c>
      <c r="D440" s="61" t="str">
        <f>IF(基本情報入力シート!R465="","",基本情報入力シート!R465)</f>
        <v/>
      </c>
      <c r="E440" s="61" t="str">
        <f>IF(基本情報入力シート!W465="","",基本情報入力シート!W465)</f>
        <v/>
      </c>
      <c r="F440" s="61" t="str">
        <f>IF(基本情報入力シート!X465="","",基本情報入力シート!X465)</f>
        <v/>
      </c>
      <c r="G440" s="62" t="str">
        <f>IF(基本情報入力シート!Y465="","",基本情報入力シート!Y465)</f>
        <v/>
      </c>
      <c r="H440" s="429"/>
      <c r="I440" s="430"/>
      <c r="J440" s="248"/>
      <c r="K440" s="240" t="str">
        <f>IF(H440="","",H440*VLOOKUP(G440,【参考】数式用!$A$4:$R$54,MATCH(P440,【参考】数式用!$M$3:$R$3,0)+12,FALSE))</f>
        <v/>
      </c>
      <c r="L440" s="241" t="str">
        <f>IF(H440="","",H440*VLOOKUP(G440,【参考】数式用!$A$4:$R$54,MATCH(Q440,【参考】数式用!$M$3:$R$3,0)+12,FALSE))</f>
        <v/>
      </c>
    </row>
    <row r="441" spans="1:12" ht="36.6" customHeight="1">
      <c r="A441" s="59">
        <f t="shared" si="12"/>
        <v>427</v>
      </c>
      <c r="B441" s="60" t="str">
        <f>IF(基本情報入力シート!C466="","",基本情報入力シート!C466)</f>
        <v/>
      </c>
      <c r="C441" s="61" t="str">
        <f>IF(基本情報入力シート!M466="","",基本情報入力シート!M466)</f>
        <v/>
      </c>
      <c r="D441" s="61" t="str">
        <f>IF(基本情報入力シート!R466="","",基本情報入力シート!R466)</f>
        <v/>
      </c>
      <c r="E441" s="61" t="str">
        <f>IF(基本情報入力シート!W466="","",基本情報入力シート!W466)</f>
        <v/>
      </c>
      <c r="F441" s="61" t="str">
        <f>IF(基本情報入力シート!X466="","",基本情報入力シート!X466)</f>
        <v/>
      </c>
      <c r="G441" s="62" t="str">
        <f>IF(基本情報入力シート!Y466="","",基本情報入力シート!Y466)</f>
        <v/>
      </c>
      <c r="H441" s="431"/>
      <c r="I441" s="432"/>
      <c r="J441" s="248"/>
      <c r="K441" s="240" t="str">
        <f>IF(H441="","",H441*VLOOKUP(G441,【参考】数式用!$A$4:$R$54,MATCH(P441,【参考】数式用!$M$3:$R$3,0)+12,FALSE))</f>
        <v/>
      </c>
      <c r="L441" s="241" t="str">
        <f>IF(H441="","",H441*VLOOKUP(G441,【参考】数式用!$A$4:$R$54,MATCH(Q441,【参考】数式用!$M$3:$R$3,0)+12,FALSE))</f>
        <v/>
      </c>
    </row>
    <row r="442" spans="1:12" ht="36.6" customHeight="1">
      <c r="A442" s="59">
        <f t="shared" si="12"/>
        <v>428</v>
      </c>
      <c r="B442" s="60" t="str">
        <f>IF(基本情報入力シート!C467="","",基本情報入力シート!C467)</f>
        <v/>
      </c>
      <c r="C442" s="61" t="str">
        <f>IF(基本情報入力シート!M467="","",基本情報入力シート!M467)</f>
        <v/>
      </c>
      <c r="D442" s="61" t="str">
        <f>IF(基本情報入力シート!R467="","",基本情報入力シート!R467)</f>
        <v/>
      </c>
      <c r="E442" s="61" t="str">
        <f>IF(基本情報入力シート!W467="","",基本情報入力シート!W467)</f>
        <v/>
      </c>
      <c r="F442" s="61" t="str">
        <f>IF(基本情報入力シート!X467="","",基本情報入力シート!X467)</f>
        <v/>
      </c>
      <c r="G442" s="62" t="str">
        <f>IF(基本情報入力シート!Y467="","",基本情報入力シート!Y467)</f>
        <v/>
      </c>
      <c r="H442" s="429"/>
      <c r="I442" s="430"/>
      <c r="J442" s="248"/>
      <c r="K442" s="240" t="str">
        <f>IF(H442="","",H442*VLOOKUP(G442,【参考】数式用!$A$4:$R$54,MATCH(P442,【参考】数式用!$M$3:$R$3,0)+12,FALSE))</f>
        <v/>
      </c>
      <c r="L442" s="241" t="str">
        <f>IF(H442="","",H442*VLOOKUP(G442,【参考】数式用!$A$4:$R$54,MATCH(Q442,【参考】数式用!$M$3:$R$3,0)+12,FALSE))</f>
        <v/>
      </c>
    </row>
    <row r="443" spans="1:12" ht="36.6" customHeight="1">
      <c r="A443" s="59">
        <f t="shared" si="12"/>
        <v>429</v>
      </c>
      <c r="B443" s="60" t="str">
        <f>IF(基本情報入力シート!C468="","",基本情報入力シート!C468)</f>
        <v/>
      </c>
      <c r="C443" s="61" t="str">
        <f>IF(基本情報入力シート!M468="","",基本情報入力シート!M468)</f>
        <v/>
      </c>
      <c r="D443" s="61" t="str">
        <f>IF(基本情報入力シート!R468="","",基本情報入力シート!R468)</f>
        <v/>
      </c>
      <c r="E443" s="61" t="str">
        <f>IF(基本情報入力シート!W468="","",基本情報入力シート!W468)</f>
        <v/>
      </c>
      <c r="F443" s="61" t="str">
        <f>IF(基本情報入力シート!X468="","",基本情報入力シート!X468)</f>
        <v/>
      </c>
      <c r="G443" s="62" t="str">
        <f>IF(基本情報入力シート!Y468="","",基本情報入力シート!Y468)</f>
        <v/>
      </c>
      <c r="H443" s="429"/>
      <c r="I443" s="430"/>
      <c r="J443" s="249"/>
      <c r="K443" s="240" t="str">
        <f>IF(H443="","",H443*VLOOKUP(G443,【参考】数式用!$A$4:$R$54,MATCH(P443,【参考】数式用!$M$3:$R$3,0)+12,FALSE))</f>
        <v/>
      </c>
      <c r="L443" s="241" t="str">
        <f>IF(H443="","",H443*VLOOKUP(G443,【参考】数式用!$A$4:$R$54,MATCH(Q443,【参考】数式用!$M$3:$R$3,0)+12,FALSE))</f>
        <v/>
      </c>
    </row>
    <row r="444" spans="1:12" ht="36.6" customHeight="1">
      <c r="A444" s="59">
        <f t="shared" si="12"/>
        <v>430</v>
      </c>
      <c r="B444" s="60" t="str">
        <f>IF(基本情報入力シート!C469="","",基本情報入力シート!C469)</f>
        <v/>
      </c>
      <c r="C444" s="61" t="str">
        <f>IF(基本情報入力シート!M469="","",基本情報入力シート!M469)</f>
        <v/>
      </c>
      <c r="D444" s="61" t="str">
        <f>IF(基本情報入力シート!R469="","",基本情報入力シート!R469)</f>
        <v/>
      </c>
      <c r="E444" s="61" t="str">
        <f>IF(基本情報入力シート!W469="","",基本情報入力シート!W469)</f>
        <v/>
      </c>
      <c r="F444" s="61" t="str">
        <f>IF(基本情報入力シート!X469="","",基本情報入力シート!X469)</f>
        <v/>
      </c>
      <c r="G444" s="62" t="str">
        <f>IF(基本情報入力シート!Y469="","",基本情報入力シート!Y469)</f>
        <v/>
      </c>
      <c r="H444" s="431"/>
      <c r="I444" s="432"/>
      <c r="J444" s="248"/>
      <c r="K444" s="240" t="str">
        <f>IF(H444="","",H444*VLOOKUP(G444,【参考】数式用!$A$4:$R$54,MATCH(P444,【参考】数式用!$M$3:$R$3,0)+12,FALSE))</f>
        <v/>
      </c>
      <c r="L444" s="241" t="str">
        <f>IF(H444="","",H444*VLOOKUP(G444,【参考】数式用!$A$4:$R$54,MATCH(Q444,【参考】数式用!$M$3:$R$3,0)+12,FALSE))</f>
        <v/>
      </c>
    </row>
    <row r="445" spans="1:12" ht="36.6" customHeight="1">
      <c r="A445" s="59">
        <f t="shared" si="12"/>
        <v>431</v>
      </c>
      <c r="B445" s="60" t="str">
        <f>IF(基本情報入力シート!C470="","",基本情報入力シート!C470)</f>
        <v/>
      </c>
      <c r="C445" s="61" t="str">
        <f>IF(基本情報入力シート!M470="","",基本情報入力シート!M470)</f>
        <v/>
      </c>
      <c r="D445" s="61" t="str">
        <f>IF(基本情報入力シート!R470="","",基本情報入力シート!R470)</f>
        <v/>
      </c>
      <c r="E445" s="61" t="str">
        <f>IF(基本情報入力シート!W470="","",基本情報入力シート!W470)</f>
        <v/>
      </c>
      <c r="F445" s="61" t="str">
        <f>IF(基本情報入力シート!X470="","",基本情報入力シート!X470)</f>
        <v/>
      </c>
      <c r="G445" s="62" t="str">
        <f>IF(基本情報入力シート!Y470="","",基本情報入力シート!Y470)</f>
        <v/>
      </c>
      <c r="H445" s="429"/>
      <c r="I445" s="430"/>
      <c r="J445" s="248"/>
      <c r="K445" s="240" t="str">
        <f>IF(H445="","",H445*VLOOKUP(G445,【参考】数式用!$A$4:$R$54,MATCH(P445,【参考】数式用!$M$3:$R$3,0)+12,FALSE))</f>
        <v/>
      </c>
      <c r="L445" s="241" t="str">
        <f>IF(H445="","",H445*VLOOKUP(G445,【参考】数式用!$A$4:$R$54,MATCH(Q445,【参考】数式用!$M$3:$R$3,0)+12,FALSE))</f>
        <v/>
      </c>
    </row>
    <row r="446" spans="1:12" ht="36.6" customHeight="1">
      <c r="A446" s="59">
        <f t="shared" si="12"/>
        <v>432</v>
      </c>
      <c r="B446" s="60" t="str">
        <f>IF(基本情報入力シート!C471="","",基本情報入力シート!C471)</f>
        <v/>
      </c>
      <c r="C446" s="61" t="str">
        <f>IF(基本情報入力シート!M471="","",基本情報入力シート!M471)</f>
        <v/>
      </c>
      <c r="D446" s="61" t="str">
        <f>IF(基本情報入力シート!R471="","",基本情報入力シート!R471)</f>
        <v/>
      </c>
      <c r="E446" s="61" t="str">
        <f>IF(基本情報入力シート!W471="","",基本情報入力シート!W471)</f>
        <v/>
      </c>
      <c r="F446" s="61" t="str">
        <f>IF(基本情報入力シート!X471="","",基本情報入力シート!X471)</f>
        <v/>
      </c>
      <c r="G446" s="62" t="str">
        <f>IF(基本情報入力シート!Y471="","",基本情報入力シート!Y471)</f>
        <v/>
      </c>
      <c r="H446" s="429"/>
      <c r="I446" s="430"/>
      <c r="J446" s="248"/>
      <c r="K446" s="240" t="str">
        <f>IF(H446="","",H446*VLOOKUP(G446,【参考】数式用!$A$4:$R$54,MATCH(P446,【参考】数式用!$M$3:$R$3,0)+12,FALSE))</f>
        <v/>
      </c>
      <c r="L446" s="241" t="str">
        <f>IF(H446="","",H446*VLOOKUP(G446,【参考】数式用!$A$4:$R$54,MATCH(Q446,【参考】数式用!$M$3:$R$3,0)+12,FALSE))</f>
        <v/>
      </c>
    </row>
    <row r="447" spans="1:12" ht="36.6" customHeight="1">
      <c r="A447" s="59">
        <f t="shared" si="12"/>
        <v>433</v>
      </c>
      <c r="B447" s="60" t="str">
        <f>IF(基本情報入力シート!C472="","",基本情報入力シート!C472)</f>
        <v/>
      </c>
      <c r="C447" s="61" t="str">
        <f>IF(基本情報入力シート!M472="","",基本情報入力シート!M472)</f>
        <v/>
      </c>
      <c r="D447" s="61" t="str">
        <f>IF(基本情報入力シート!R472="","",基本情報入力シート!R472)</f>
        <v/>
      </c>
      <c r="E447" s="61" t="str">
        <f>IF(基本情報入力シート!W472="","",基本情報入力シート!W472)</f>
        <v/>
      </c>
      <c r="F447" s="61" t="str">
        <f>IF(基本情報入力シート!X472="","",基本情報入力シート!X472)</f>
        <v/>
      </c>
      <c r="G447" s="62" t="str">
        <f>IF(基本情報入力シート!Y472="","",基本情報入力シート!Y472)</f>
        <v/>
      </c>
      <c r="H447" s="431"/>
      <c r="I447" s="432"/>
      <c r="J447" s="248"/>
      <c r="K447" s="240" t="str">
        <f>IF(H447="","",H447*VLOOKUP(G447,【参考】数式用!$A$4:$R$54,MATCH(P447,【参考】数式用!$M$3:$R$3,0)+12,FALSE))</f>
        <v/>
      </c>
      <c r="L447" s="241" t="str">
        <f>IF(H447="","",H447*VLOOKUP(G447,【参考】数式用!$A$4:$R$54,MATCH(Q447,【参考】数式用!$M$3:$R$3,0)+12,FALSE))</f>
        <v/>
      </c>
    </row>
    <row r="448" spans="1:12" ht="36.6" customHeight="1">
      <c r="A448" s="59">
        <f t="shared" si="12"/>
        <v>434</v>
      </c>
      <c r="B448" s="60" t="str">
        <f>IF(基本情報入力シート!C473="","",基本情報入力シート!C473)</f>
        <v/>
      </c>
      <c r="C448" s="61" t="str">
        <f>IF(基本情報入力シート!M473="","",基本情報入力シート!M473)</f>
        <v/>
      </c>
      <c r="D448" s="61" t="str">
        <f>IF(基本情報入力シート!R473="","",基本情報入力シート!R473)</f>
        <v/>
      </c>
      <c r="E448" s="61" t="str">
        <f>IF(基本情報入力シート!W473="","",基本情報入力シート!W473)</f>
        <v/>
      </c>
      <c r="F448" s="61" t="str">
        <f>IF(基本情報入力シート!X473="","",基本情報入力シート!X473)</f>
        <v/>
      </c>
      <c r="G448" s="62" t="str">
        <f>IF(基本情報入力シート!Y473="","",基本情報入力シート!Y473)</f>
        <v/>
      </c>
      <c r="H448" s="429"/>
      <c r="I448" s="430"/>
      <c r="J448" s="248"/>
      <c r="K448" s="240" t="str">
        <f>IF(H448="","",H448*VLOOKUP(G448,【参考】数式用!$A$4:$R$54,MATCH(P448,【参考】数式用!$M$3:$R$3,0)+12,FALSE))</f>
        <v/>
      </c>
      <c r="L448" s="241" t="str">
        <f>IF(H448="","",H448*VLOOKUP(G448,【参考】数式用!$A$4:$R$54,MATCH(Q448,【参考】数式用!$M$3:$R$3,0)+12,FALSE))</f>
        <v/>
      </c>
    </row>
    <row r="449" spans="1:12" ht="36.6" customHeight="1">
      <c r="A449" s="59">
        <f t="shared" si="12"/>
        <v>435</v>
      </c>
      <c r="B449" s="60" t="str">
        <f>IF(基本情報入力シート!C474="","",基本情報入力シート!C474)</f>
        <v/>
      </c>
      <c r="C449" s="61" t="str">
        <f>IF(基本情報入力シート!M474="","",基本情報入力シート!M474)</f>
        <v/>
      </c>
      <c r="D449" s="61" t="str">
        <f>IF(基本情報入力シート!R474="","",基本情報入力シート!R474)</f>
        <v/>
      </c>
      <c r="E449" s="61" t="str">
        <f>IF(基本情報入力シート!W474="","",基本情報入力シート!W474)</f>
        <v/>
      </c>
      <c r="F449" s="61" t="str">
        <f>IF(基本情報入力シート!X474="","",基本情報入力シート!X474)</f>
        <v/>
      </c>
      <c r="G449" s="62" t="str">
        <f>IF(基本情報入力シート!Y474="","",基本情報入力シート!Y474)</f>
        <v/>
      </c>
      <c r="H449" s="429"/>
      <c r="I449" s="430"/>
      <c r="J449" s="249"/>
      <c r="K449" s="240" t="str">
        <f>IF(H449="","",H449*VLOOKUP(G449,【参考】数式用!$A$4:$R$54,MATCH(P449,【参考】数式用!$M$3:$R$3,0)+12,FALSE))</f>
        <v/>
      </c>
      <c r="L449" s="241" t="str">
        <f>IF(H449="","",H449*VLOOKUP(G449,【参考】数式用!$A$4:$R$54,MATCH(Q449,【参考】数式用!$M$3:$R$3,0)+12,FALSE))</f>
        <v/>
      </c>
    </row>
    <row r="450" spans="1:12" ht="36.6" customHeight="1">
      <c r="A450" s="59">
        <f t="shared" si="12"/>
        <v>436</v>
      </c>
      <c r="B450" s="60" t="str">
        <f>IF(基本情報入力シート!C475="","",基本情報入力シート!C475)</f>
        <v/>
      </c>
      <c r="C450" s="61" t="str">
        <f>IF(基本情報入力シート!M475="","",基本情報入力シート!M475)</f>
        <v/>
      </c>
      <c r="D450" s="61" t="str">
        <f>IF(基本情報入力シート!R475="","",基本情報入力シート!R475)</f>
        <v/>
      </c>
      <c r="E450" s="61" t="str">
        <f>IF(基本情報入力シート!W475="","",基本情報入力シート!W475)</f>
        <v/>
      </c>
      <c r="F450" s="61" t="str">
        <f>IF(基本情報入力シート!X475="","",基本情報入力シート!X475)</f>
        <v/>
      </c>
      <c r="G450" s="62" t="str">
        <f>IF(基本情報入力シート!Y475="","",基本情報入力シート!Y475)</f>
        <v/>
      </c>
      <c r="H450" s="431"/>
      <c r="I450" s="432"/>
      <c r="J450" s="248"/>
      <c r="K450" s="240" t="str">
        <f>IF(H450="","",H450*VLOOKUP(G450,【参考】数式用!$A$4:$R$54,MATCH(P450,【参考】数式用!$M$3:$R$3,0)+12,FALSE))</f>
        <v/>
      </c>
      <c r="L450" s="241" t="str">
        <f>IF(H450="","",H450*VLOOKUP(G450,【参考】数式用!$A$4:$R$54,MATCH(Q450,【参考】数式用!$M$3:$R$3,0)+12,FALSE))</f>
        <v/>
      </c>
    </row>
    <row r="451" spans="1:12" ht="36.6" customHeight="1">
      <c r="A451" s="59">
        <f t="shared" si="12"/>
        <v>437</v>
      </c>
      <c r="B451" s="60" t="str">
        <f>IF(基本情報入力シート!C476="","",基本情報入力シート!C476)</f>
        <v/>
      </c>
      <c r="C451" s="61" t="str">
        <f>IF(基本情報入力シート!M476="","",基本情報入力シート!M476)</f>
        <v/>
      </c>
      <c r="D451" s="61" t="str">
        <f>IF(基本情報入力シート!R476="","",基本情報入力シート!R476)</f>
        <v/>
      </c>
      <c r="E451" s="61" t="str">
        <f>IF(基本情報入力シート!W476="","",基本情報入力シート!W476)</f>
        <v/>
      </c>
      <c r="F451" s="61" t="str">
        <f>IF(基本情報入力シート!X476="","",基本情報入力シート!X476)</f>
        <v/>
      </c>
      <c r="G451" s="62" t="str">
        <f>IF(基本情報入力シート!Y476="","",基本情報入力シート!Y476)</f>
        <v/>
      </c>
      <c r="H451" s="429"/>
      <c r="I451" s="430"/>
      <c r="J451" s="248"/>
      <c r="K451" s="240" t="str">
        <f>IF(H451="","",H451*VLOOKUP(G451,【参考】数式用!$A$4:$R$54,MATCH(P451,【参考】数式用!$M$3:$R$3,0)+12,FALSE))</f>
        <v/>
      </c>
      <c r="L451" s="241" t="str">
        <f>IF(H451="","",H451*VLOOKUP(G451,【参考】数式用!$A$4:$R$54,MATCH(Q451,【参考】数式用!$M$3:$R$3,0)+12,FALSE))</f>
        <v/>
      </c>
    </row>
    <row r="452" spans="1:12" ht="36.6" customHeight="1">
      <c r="A452" s="59">
        <f t="shared" si="12"/>
        <v>438</v>
      </c>
      <c r="B452" s="60" t="str">
        <f>IF(基本情報入力シート!C477="","",基本情報入力シート!C477)</f>
        <v/>
      </c>
      <c r="C452" s="61" t="str">
        <f>IF(基本情報入力シート!M477="","",基本情報入力シート!M477)</f>
        <v/>
      </c>
      <c r="D452" s="61" t="str">
        <f>IF(基本情報入力シート!R477="","",基本情報入力シート!R477)</f>
        <v/>
      </c>
      <c r="E452" s="61" t="str">
        <f>IF(基本情報入力シート!W477="","",基本情報入力シート!W477)</f>
        <v/>
      </c>
      <c r="F452" s="61" t="str">
        <f>IF(基本情報入力シート!X477="","",基本情報入力シート!X477)</f>
        <v/>
      </c>
      <c r="G452" s="62" t="str">
        <f>IF(基本情報入力シート!Y477="","",基本情報入力シート!Y477)</f>
        <v/>
      </c>
      <c r="H452" s="429"/>
      <c r="I452" s="430"/>
      <c r="J452" s="248"/>
      <c r="K452" s="240" t="str">
        <f>IF(H452="","",H452*VLOOKUP(G452,【参考】数式用!$A$4:$R$54,MATCH(P452,【参考】数式用!$M$3:$R$3,0)+12,FALSE))</f>
        <v/>
      </c>
      <c r="L452" s="241" t="str">
        <f>IF(H452="","",H452*VLOOKUP(G452,【参考】数式用!$A$4:$R$54,MATCH(Q452,【参考】数式用!$M$3:$R$3,0)+12,FALSE))</f>
        <v/>
      </c>
    </row>
    <row r="453" spans="1:12" ht="36.6" customHeight="1">
      <c r="A453" s="59">
        <f t="shared" si="12"/>
        <v>439</v>
      </c>
      <c r="B453" s="60" t="str">
        <f>IF(基本情報入力シート!C478="","",基本情報入力シート!C478)</f>
        <v/>
      </c>
      <c r="C453" s="61" t="str">
        <f>IF(基本情報入力シート!M478="","",基本情報入力シート!M478)</f>
        <v/>
      </c>
      <c r="D453" s="61" t="str">
        <f>IF(基本情報入力シート!R478="","",基本情報入力シート!R478)</f>
        <v/>
      </c>
      <c r="E453" s="61" t="str">
        <f>IF(基本情報入力シート!W478="","",基本情報入力シート!W478)</f>
        <v/>
      </c>
      <c r="F453" s="61" t="str">
        <f>IF(基本情報入力シート!X478="","",基本情報入力シート!X478)</f>
        <v/>
      </c>
      <c r="G453" s="62" t="str">
        <f>IF(基本情報入力シート!Y478="","",基本情報入力シート!Y478)</f>
        <v/>
      </c>
      <c r="H453" s="431"/>
      <c r="I453" s="432"/>
      <c r="J453" s="248"/>
      <c r="K453" s="240" t="str">
        <f>IF(H453="","",H453*VLOOKUP(G453,【参考】数式用!$A$4:$R$54,MATCH(P453,【参考】数式用!$M$3:$R$3,0)+12,FALSE))</f>
        <v/>
      </c>
      <c r="L453" s="241" t="str">
        <f>IF(H453="","",H453*VLOOKUP(G453,【参考】数式用!$A$4:$R$54,MATCH(Q453,【参考】数式用!$M$3:$R$3,0)+12,FALSE))</f>
        <v/>
      </c>
    </row>
    <row r="454" spans="1:12" ht="36.6" customHeight="1">
      <c r="A454" s="59">
        <f t="shared" si="12"/>
        <v>440</v>
      </c>
      <c r="B454" s="60" t="str">
        <f>IF(基本情報入力シート!C479="","",基本情報入力シート!C479)</f>
        <v/>
      </c>
      <c r="C454" s="61" t="str">
        <f>IF(基本情報入力シート!M479="","",基本情報入力シート!M479)</f>
        <v/>
      </c>
      <c r="D454" s="61" t="str">
        <f>IF(基本情報入力シート!R479="","",基本情報入力シート!R479)</f>
        <v/>
      </c>
      <c r="E454" s="61" t="str">
        <f>IF(基本情報入力シート!W479="","",基本情報入力シート!W479)</f>
        <v/>
      </c>
      <c r="F454" s="61" t="str">
        <f>IF(基本情報入力シート!X479="","",基本情報入力シート!X479)</f>
        <v/>
      </c>
      <c r="G454" s="62" t="str">
        <f>IF(基本情報入力シート!Y479="","",基本情報入力シート!Y479)</f>
        <v/>
      </c>
      <c r="H454" s="429"/>
      <c r="I454" s="430"/>
      <c r="J454" s="248"/>
      <c r="K454" s="240" t="str">
        <f>IF(H454="","",H454*VLOOKUP(G454,【参考】数式用!$A$4:$R$54,MATCH(P454,【参考】数式用!$M$3:$R$3,0)+12,FALSE))</f>
        <v/>
      </c>
      <c r="L454" s="241" t="str">
        <f>IF(H454="","",H454*VLOOKUP(G454,【参考】数式用!$A$4:$R$54,MATCH(Q454,【参考】数式用!$M$3:$R$3,0)+12,FALSE))</f>
        <v/>
      </c>
    </row>
    <row r="455" spans="1:12" ht="36.6" customHeight="1">
      <c r="A455" s="59">
        <f t="shared" si="12"/>
        <v>441</v>
      </c>
      <c r="B455" s="60" t="str">
        <f>IF(基本情報入力シート!C480="","",基本情報入力シート!C480)</f>
        <v/>
      </c>
      <c r="C455" s="61" t="str">
        <f>IF(基本情報入力シート!M480="","",基本情報入力シート!M480)</f>
        <v/>
      </c>
      <c r="D455" s="61" t="str">
        <f>IF(基本情報入力シート!R480="","",基本情報入力シート!R480)</f>
        <v/>
      </c>
      <c r="E455" s="61" t="str">
        <f>IF(基本情報入力シート!W480="","",基本情報入力シート!W480)</f>
        <v/>
      </c>
      <c r="F455" s="61" t="str">
        <f>IF(基本情報入力シート!X480="","",基本情報入力シート!X480)</f>
        <v/>
      </c>
      <c r="G455" s="62" t="str">
        <f>IF(基本情報入力シート!Y480="","",基本情報入力シート!Y480)</f>
        <v/>
      </c>
      <c r="H455" s="429"/>
      <c r="I455" s="430"/>
      <c r="J455" s="249"/>
      <c r="K455" s="240" t="str">
        <f>IF(H455="","",H455*VLOOKUP(G455,【参考】数式用!$A$4:$R$54,MATCH(P455,【参考】数式用!$M$3:$R$3,0)+12,FALSE))</f>
        <v/>
      </c>
      <c r="L455" s="241" t="str">
        <f>IF(H455="","",H455*VLOOKUP(G455,【参考】数式用!$A$4:$R$54,MATCH(Q455,【参考】数式用!$M$3:$R$3,0)+12,FALSE))</f>
        <v/>
      </c>
    </row>
    <row r="456" spans="1:12" ht="36.6" customHeight="1">
      <c r="A456" s="59">
        <f t="shared" si="12"/>
        <v>442</v>
      </c>
      <c r="B456" s="60" t="str">
        <f>IF(基本情報入力シート!C481="","",基本情報入力シート!C481)</f>
        <v/>
      </c>
      <c r="C456" s="61" t="str">
        <f>IF(基本情報入力シート!M481="","",基本情報入力シート!M481)</f>
        <v/>
      </c>
      <c r="D456" s="61" t="str">
        <f>IF(基本情報入力シート!R481="","",基本情報入力シート!R481)</f>
        <v/>
      </c>
      <c r="E456" s="61" t="str">
        <f>IF(基本情報入力シート!W481="","",基本情報入力シート!W481)</f>
        <v/>
      </c>
      <c r="F456" s="61" t="str">
        <f>IF(基本情報入力シート!X481="","",基本情報入力シート!X481)</f>
        <v/>
      </c>
      <c r="G456" s="62" t="str">
        <f>IF(基本情報入力シート!Y481="","",基本情報入力シート!Y481)</f>
        <v/>
      </c>
      <c r="H456" s="431"/>
      <c r="I456" s="432"/>
      <c r="J456" s="248"/>
      <c r="K456" s="240" t="str">
        <f>IF(H456="","",H456*VLOOKUP(G456,【参考】数式用!$A$4:$R$54,MATCH(P456,【参考】数式用!$M$3:$R$3,0)+12,FALSE))</f>
        <v/>
      </c>
      <c r="L456" s="241" t="str">
        <f>IF(H456="","",H456*VLOOKUP(G456,【参考】数式用!$A$4:$R$54,MATCH(Q456,【参考】数式用!$M$3:$R$3,0)+12,FALSE))</f>
        <v/>
      </c>
    </row>
    <row r="457" spans="1:12" ht="36.6" customHeight="1">
      <c r="A457" s="59">
        <f t="shared" si="12"/>
        <v>443</v>
      </c>
      <c r="B457" s="60" t="str">
        <f>IF(基本情報入力シート!C482="","",基本情報入力シート!C482)</f>
        <v/>
      </c>
      <c r="C457" s="61" t="str">
        <f>IF(基本情報入力シート!M482="","",基本情報入力シート!M482)</f>
        <v/>
      </c>
      <c r="D457" s="61" t="str">
        <f>IF(基本情報入力シート!R482="","",基本情報入力シート!R482)</f>
        <v/>
      </c>
      <c r="E457" s="61" t="str">
        <f>IF(基本情報入力シート!W482="","",基本情報入力シート!W482)</f>
        <v/>
      </c>
      <c r="F457" s="61" t="str">
        <f>IF(基本情報入力シート!X482="","",基本情報入力シート!X482)</f>
        <v/>
      </c>
      <c r="G457" s="62" t="str">
        <f>IF(基本情報入力シート!Y482="","",基本情報入力シート!Y482)</f>
        <v/>
      </c>
      <c r="H457" s="429"/>
      <c r="I457" s="430"/>
      <c r="J457" s="248"/>
      <c r="K457" s="240" t="str">
        <f>IF(H457="","",H457*VLOOKUP(G457,【参考】数式用!$A$4:$R$54,MATCH(P457,【参考】数式用!$M$3:$R$3,0)+12,FALSE))</f>
        <v/>
      </c>
      <c r="L457" s="241" t="str">
        <f>IF(H457="","",H457*VLOOKUP(G457,【参考】数式用!$A$4:$R$54,MATCH(Q457,【参考】数式用!$M$3:$R$3,0)+12,FALSE))</f>
        <v/>
      </c>
    </row>
    <row r="458" spans="1:12" ht="36.6" customHeight="1">
      <c r="A458" s="59">
        <f t="shared" si="12"/>
        <v>444</v>
      </c>
      <c r="B458" s="60" t="str">
        <f>IF(基本情報入力シート!C483="","",基本情報入力シート!C483)</f>
        <v/>
      </c>
      <c r="C458" s="61" t="str">
        <f>IF(基本情報入力シート!M483="","",基本情報入力シート!M483)</f>
        <v/>
      </c>
      <c r="D458" s="61" t="str">
        <f>IF(基本情報入力シート!R483="","",基本情報入力シート!R483)</f>
        <v/>
      </c>
      <c r="E458" s="61" t="str">
        <f>IF(基本情報入力シート!W483="","",基本情報入力シート!W483)</f>
        <v/>
      </c>
      <c r="F458" s="61" t="str">
        <f>IF(基本情報入力シート!X483="","",基本情報入力シート!X483)</f>
        <v/>
      </c>
      <c r="G458" s="62" t="str">
        <f>IF(基本情報入力シート!Y483="","",基本情報入力シート!Y483)</f>
        <v/>
      </c>
      <c r="H458" s="429"/>
      <c r="I458" s="430"/>
      <c r="J458" s="248"/>
      <c r="K458" s="240" t="str">
        <f>IF(H458="","",H458*VLOOKUP(G458,【参考】数式用!$A$4:$R$54,MATCH(P458,【参考】数式用!$M$3:$R$3,0)+12,FALSE))</f>
        <v/>
      </c>
      <c r="L458" s="241" t="str">
        <f>IF(H458="","",H458*VLOOKUP(G458,【参考】数式用!$A$4:$R$54,MATCH(Q458,【参考】数式用!$M$3:$R$3,0)+12,FALSE))</f>
        <v/>
      </c>
    </row>
    <row r="459" spans="1:12" ht="36.6" customHeight="1">
      <c r="A459" s="59">
        <f t="shared" si="12"/>
        <v>445</v>
      </c>
      <c r="B459" s="60" t="str">
        <f>IF(基本情報入力シート!C484="","",基本情報入力シート!C484)</f>
        <v/>
      </c>
      <c r="C459" s="61" t="str">
        <f>IF(基本情報入力シート!M484="","",基本情報入力シート!M484)</f>
        <v/>
      </c>
      <c r="D459" s="61" t="str">
        <f>IF(基本情報入力シート!R484="","",基本情報入力シート!R484)</f>
        <v/>
      </c>
      <c r="E459" s="61" t="str">
        <f>IF(基本情報入力シート!W484="","",基本情報入力シート!W484)</f>
        <v/>
      </c>
      <c r="F459" s="61" t="str">
        <f>IF(基本情報入力シート!X484="","",基本情報入力シート!X484)</f>
        <v/>
      </c>
      <c r="G459" s="62" t="str">
        <f>IF(基本情報入力シート!Y484="","",基本情報入力シート!Y484)</f>
        <v/>
      </c>
      <c r="H459" s="431"/>
      <c r="I459" s="432"/>
      <c r="J459" s="248"/>
      <c r="K459" s="240" t="str">
        <f>IF(H459="","",H459*VLOOKUP(G459,【参考】数式用!$A$4:$R$54,MATCH(P459,【参考】数式用!$M$3:$R$3,0)+12,FALSE))</f>
        <v/>
      </c>
      <c r="L459" s="241" t="str">
        <f>IF(H459="","",H459*VLOOKUP(G459,【参考】数式用!$A$4:$R$54,MATCH(Q459,【参考】数式用!$M$3:$R$3,0)+12,FALSE))</f>
        <v/>
      </c>
    </row>
    <row r="460" spans="1:12" ht="36.6" customHeight="1">
      <c r="A460" s="59">
        <f t="shared" si="12"/>
        <v>446</v>
      </c>
      <c r="B460" s="60" t="str">
        <f>IF(基本情報入力シート!C485="","",基本情報入力シート!C485)</f>
        <v/>
      </c>
      <c r="C460" s="61" t="str">
        <f>IF(基本情報入力シート!M485="","",基本情報入力シート!M485)</f>
        <v/>
      </c>
      <c r="D460" s="61" t="str">
        <f>IF(基本情報入力シート!R485="","",基本情報入力シート!R485)</f>
        <v/>
      </c>
      <c r="E460" s="61" t="str">
        <f>IF(基本情報入力シート!W485="","",基本情報入力シート!W485)</f>
        <v/>
      </c>
      <c r="F460" s="61" t="str">
        <f>IF(基本情報入力シート!X485="","",基本情報入力シート!X485)</f>
        <v/>
      </c>
      <c r="G460" s="62" t="str">
        <f>IF(基本情報入力シート!Y485="","",基本情報入力シート!Y485)</f>
        <v/>
      </c>
      <c r="H460" s="429"/>
      <c r="I460" s="430"/>
      <c r="J460" s="248"/>
      <c r="K460" s="240" t="str">
        <f>IF(H460="","",H460*VLOOKUP(G460,【参考】数式用!$A$4:$R$54,MATCH(P460,【参考】数式用!$M$3:$R$3,0)+12,FALSE))</f>
        <v/>
      </c>
      <c r="L460" s="241" t="str">
        <f>IF(H460="","",H460*VLOOKUP(G460,【参考】数式用!$A$4:$R$54,MATCH(Q460,【参考】数式用!$M$3:$R$3,0)+12,FALSE))</f>
        <v/>
      </c>
    </row>
    <row r="461" spans="1:12" ht="36.6" customHeight="1">
      <c r="A461" s="59">
        <f t="shared" si="12"/>
        <v>447</v>
      </c>
      <c r="B461" s="60" t="str">
        <f>IF(基本情報入力シート!C486="","",基本情報入力シート!C486)</f>
        <v/>
      </c>
      <c r="C461" s="61" t="str">
        <f>IF(基本情報入力シート!M486="","",基本情報入力シート!M486)</f>
        <v/>
      </c>
      <c r="D461" s="61" t="str">
        <f>IF(基本情報入力シート!R486="","",基本情報入力シート!R486)</f>
        <v/>
      </c>
      <c r="E461" s="61" t="str">
        <f>IF(基本情報入力シート!W486="","",基本情報入力シート!W486)</f>
        <v/>
      </c>
      <c r="F461" s="61" t="str">
        <f>IF(基本情報入力シート!X486="","",基本情報入力シート!X486)</f>
        <v/>
      </c>
      <c r="G461" s="62" t="str">
        <f>IF(基本情報入力シート!Y486="","",基本情報入力シート!Y486)</f>
        <v/>
      </c>
      <c r="H461" s="429"/>
      <c r="I461" s="430"/>
      <c r="J461" s="249"/>
      <c r="K461" s="240" t="str">
        <f>IF(H461="","",H461*VLOOKUP(G461,【参考】数式用!$A$4:$R$54,MATCH(P461,【参考】数式用!$M$3:$R$3,0)+12,FALSE))</f>
        <v/>
      </c>
      <c r="L461" s="241" t="str">
        <f>IF(H461="","",H461*VLOOKUP(G461,【参考】数式用!$A$4:$R$54,MATCH(Q461,【参考】数式用!$M$3:$R$3,0)+12,FALSE))</f>
        <v/>
      </c>
    </row>
    <row r="462" spans="1:12" ht="36.6" customHeight="1">
      <c r="A462" s="59">
        <f t="shared" si="12"/>
        <v>448</v>
      </c>
      <c r="B462" s="60" t="str">
        <f>IF(基本情報入力シート!C487="","",基本情報入力シート!C487)</f>
        <v/>
      </c>
      <c r="C462" s="61" t="str">
        <f>IF(基本情報入力シート!M487="","",基本情報入力シート!M487)</f>
        <v/>
      </c>
      <c r="D462" s="61" t="str">
        <f>IF(基本情報入力シート!R487="","",基本情報入力シート!R487)</f>
        <v/>
      </c>
      <c r="E462" s="61" t="str">
        <f>IF(基本情報入力シート!W487="","",基本情報入力シート!W487)</f>
        <v/>
      </c>
      <c r="F462" s="61" t="str">
        <f>IF(基本情報入力シート!X487="","",基本情報入力シート!X487)</f>
        <v/>
      </c>
      <c r="G462" s="62" t="str">
        <f>IF(基本情報入力シート!Y487="","",基本情報入力シート!Y487)</f>
        <v/>
      </c>
      <c r="H462" s="431"/>
      <c r="I462" s="432"/>
      <c r="J462" s="248"/>
      <c r="K462" s="240" t="str">
        <f>IF(H462="","",H462*VLOOKUP(G462,【参考】数式用!$A$4:$R$54,MATCH(P462,【参考】数式用!$M$3:$R$3,0)+12,FALSE))</f>
        <v/>
      </c>
      <c r="L462" s="241" t="str">
        <f>IF(H462="","",H462*VLOOKUP(G462,【参考】数式用!$A$4:$R$54,MATCH(Q462,【参考】数式用!$M$3:$R$3,0)+12,FALSE))</f>
        <v/>
      </c>
    </row>
    <row r="463" spans="1:12" ht="36.6" customHeight="1">
      <c r="A463" s="59">
        <f t="shared" si="12"/>
        <v>449</v>
      </c>
      <c r="B463" s="60" t="str">
        <f>IF(基本情報入力シート!C488="","",基本情報入力シート!C488)</f>
        <v/>
      </c>
      <c r="C463" s="61" t="str">
        <f>IF(基本情報入力シート!M488="","",基本情報入力シート!M488)</f>
        <v/>
      </c>
      <c r="D463" s="61" t="str">
        <f>IF(基本情報入力シート!R488="","",基本情報入力シート!R488)</f>
        <v/>
      </c>
      <c r="E463" s="61" t="str">
        <f>IF(基本情報入力シート!W488="","",基本情報入力シート!W488)</f>
        <v/>
      </c>
      <c r="F463" s="61" t="str">
        <f>IF(基本情報入力シート!X488="","",基本情報入力シート!X488)</f>
        <v/>
      </c>
      <c r="G463" s="62" t="str">
        <f>IF(基本情報入力シート!Y488="","",基本情報入力シート!Y488)</f>
        <v/>
      </c>
      <c r="H463" s="429"/>
      <c r="I463" s="430"/>
      <c r="J463" s="248"/>
      <c r="K463" s="240" t="str">
        <f>IF(H463="","",H463*VLOOKUP(G463,【参考】数式用!$A$4:$R$54,MATCH(P463,【参考】数式用!$M$3:$R$3,0)+12,FALSE))</f>
        <v/>
      </c>
      <c r="L463" s="241" t="str">
        <f>IF(H463="","",H463*VLOOKUP(G463,【参考】数式用!$A$4:$R$54,MATCH(Q463,【参考】数式用!$M$3:$R$3,0)+12,FALSE))</f>
        <v/>
      </c>
    </row>
    <row r="464" spans="1:12" ht="36.6" customHeight="1">
      <c r="A464" s="59">
        <f t="shared" si="12"/>
        <v>450</v>
      </c>
      <c r="B464" s="60" t="str">
        <f>IF(基本情報入力シート!C489="","",基本情報入力シート!C489)</f>
        <v/>
      </c>
      <c r="C464" s="61" t="str">
        <f>IF(基本情報入力シート!M489="","",基本情報入力シート!M489)</f>
        <v/>
      </c>
      <c r="D464" s="61" t="str">
        <f>IF(基本情報入力シート!R489="","",基本情報入力シート!R489)</f>
        <v/>
      </c>
      <c r="E464" s="61" t="str">
        <f>IF(基本情報入力シート!W489="","",基本情報入力シート!W489)</f>
        <v/>
      </c>
      <c r="F464" s="61" t="str">
        <f>IF(基本情報入力シート!X489="","",基本情報入力シート!X489)</f>
        <v/>
      </c>
      <c r="G464" s="62" t="str">
        <f>IF(基本情報入力シート!Y489="","",基本情報入力シート!Y489)</f>
        <v/>
      </c>
      <c r="H464" s="429"/>
      <c r="I464" s="430"/>
      <c r="J464" s="248"/>
      <c r="K464" s="240" t="str">
        <f>IF(H464="","",H464*VLOOKUP(G464,【参考】数式用!$A$4:$R$54,MATCH(P464,【参考】数式用!$M$3:$R$3,0)+12,FALSE))</f>
        <v/>
      </c>
      <c r="L464" s="241" t="str">
        <f>IF(H464="","",H464*VLOOKUP(G464,【参考】数式用!$A$4:$R$54,MATCH(Q464,【参考】数式用!$M$3:$R$3,0)+12,FALSE))</f>
        <v/>
      </c>
    </row>
    <row r="465" spans="1:12" ht="36.6" customHeight="1">
      <c r="A465" s="59">
        <f t="shared" si="12"/>
        <v>451</v>
      </c>
      <c r="B465" s="60" t="str">
        <f>IF(基本情報入力シート!C490="","",基本情報入力シート!C490)</f>
        <v/>
      </c>
      <c r="C465" s="61" t="str">
        <f>IF(基本情報入力シート!M490="","",基本情報入力シート!M490)</f>
        <v/>
      </c>
      <c r="D465" s="61" t="str">
        <f>IF(基本情報入力シート!R490="","",基本情報入力シート!R490)</f>
        <v/>
      </c>
      <c r="E465" s="61" t="str">
        <f>IF(基本情報入力シート!W490="","",基本情報入力シート!W490)</f>
        <v/>
      </c>
      <c r="F465" s="61" t="str">
        <f>IF(基本情報入力シート!X490="","",基本情報入力シート!X490)</f>
        <v/>
      </c>
      <c r="G465" s="62" t="str">
        <f>IF(基本情報入力シート!Y490="","",基本情報入力シート!Y490)</f>
        <v/>
      </c>
      <c r="H465" s="431"/>
      <c r="I465" s="432"/>
      <c r="J465" s="248"/>
      <c r="K465" s="240" t="str">
        <f>IF(H465="","",H465*VLOOKUP(G465,【参考】数式用!$A$4:$R$54,MATCH(P465,【参考】数式用!$M$3:$R$3,0)+12,FALSE))</f>
        <v/>
      </c>
      <c r="L465" s="241" t="str">
        <f>IF(H465="","",H465*VLOOKUP(G465,【参考】数式用!$A$4:$R$54,MATCH(Q465,【参考】数式用!$M$3:$R$3,0)+12,FALSE))</f>
        <v/>
      </c>
    </row>
    <row r="466" spans="1:12" ht="36.6" customHeight="1">
      <c r="A466" s="59">
        <f t="shared" si="12"/>
        <v>452</v>
      </c>
      <c r="B466" s="60" t="str">
        <f>IF(基本情報入力シート!C491="","",基本情報入力シート!C491)</f>
        <v/>
      </c>
      <c r="C466" s="61" t="str">
        <f>IF(基本情報入力シート!M491="","",基本情報入力シート!M491)</f>
        <v/>
      </c>
      <c r="D466" s="61" t="str">
        <f>IF(基本情報入力シート!R491="","",基本情報入力シート!R491)</f>
        <v/>
      </c>
      <c r="E466" s="61" t="str">
        <f>IF(基本情報入力シート!W491="","",基本情報入力シート!W491)</f>
        <v/>
      </c>
      <c r="F466" s="61" t="str">
        <f>IF(基本情報入力シート!X491="","",基本情報入力シート!X491)</f>
        <v/>
      </c>
      <c r="G466" s="62" t="str">
        <f>IF(基本情報入力シート!Y491="","",基本情報入力シート!Y491)</f>
        <v/>
      </c>
      <c r="H466" s="429"/>
      <c r="I466" s="430"/>
      <c r="J466" s="248"/>
      <c r="K466" s="240" t="str">
        <f>IF(H466="","",H466*VLOOKUP(G466,【参考】数式用!$A$4:$R$54,MATCH(P466,【参考】数式用!$M$3:$R$3,0)+12,FALSE))</f>
        <v/>
      </c>
      <c r="L466" s="241" t="str">
        <f>IF(H466="","",H466*VLOOKUP(G466,【参考】数式用!$A$4:$R$54,MATCH(Q466,【参考】数式用!$M$3:$R$3,0)+12,FALSE))</f>
        <v/>
      </c>
    </row>
    <row r="467" spans="1:12" ht="36.6" customHeight="1">
      <c r="A467" s="59">
        <f t="shared" si="12"/>
        <v>453</v>
      </c>
      <c r="B467" s="60" t="str">
        <f>IF(基本情報入力シート!C492="","",基本情報入力シート!C492)</f>
        <v/>
      </c>
      <c r="C467" s="61" t="str">
        <f>IF(基本情報入力シート!M492="","",基本情報入力シート!M492)</f>
        <v/>
      </c>
      <c r="D467" s="61" t="str">
        <f>IF(基本情報入力シート!R492="","",基本情報入力シート!R492)</f>
        <v/>
      </c>
      <c r="E467" s="61" t="str">
        <f>IF(基本情報入力シート!W492="","",基本情報入力シート!W492)</f>
        <v/>
      </c>
      <c r="F467" s="61" t="str">
        <f>IF(基本情報入力シート!X492="","",基本情報入力シート!X492)</f>
        <v/>
      </c>
      <c r="G467" s="62" t="str">
        <f>IF(基本情報入力シート!Y492="","",基本情報入力シート!Y492)</f>
        <v/>
      </c>
      <c r="H467" s="429"/>
      <c r="I467" s="430"/>
      <c r="J467" s="248"/>
      <c r="K467" s="240" t="str">
        <f>IF(H467="","",H467*VLOOKUP(G467,【参考】数式用!$A$4:$R$54,MATCH(P467,【参考】数式用!$M$3:$R$3,0)+12,FALSE))</f>
        <v/>
      </c>
      <c r="L467" s="241" t="str">
        <f>IF(H467="","",H467*VLOOKUP(G467,【参考】数式用!$A$4:$R$54,MATCH(Q467,【参考】数式用!$M$3:$R$3,0)+12,FALSE))</f>
        <v/>
      </c>
    </row>
    <row r="468" spans="1:12" ht="36.6" customHeight="1">
      <c r="A468" s="59">
        <f t="shared" si="12"/>
        <v>454</v>
      </c>
      <c r="B468" s="60" t="str">
        <f>IF(基本情報入力シート!C493="","",基本情報入力シート!C493)</f>
        <v/>
      </c>
      <c r="C468" s="61" t="str">
        <f>IF(基本情報入力シート!M493="","",基本情報入力シート!M493)</f>
        <v/>
      </c>
      <c r="D468" s="61" t="str">
        <f>IF(基本情報入力シート!R493="","",基本情報入力シート!R493)</f>
        <v/>
      </c>
      <c r="E468" s="61" t="str">
        <f>IF(基本情報入力シート!W493="","",基本情報入力シート!W493)</f>
        <v/>
      </c>
      <c r="F468" s="61" t="str">
        <f>IF(基本情報入力シート!X493="","",基本情報入力シート!X493)</f>
        <v/>
      </c>
      <c r="G468" s="62" t="str">
        <f>IF(基本情報入力シート!Y493="","",基本情報入力シート!Y493)</f>
        <v/>
      </c>
      <c r="H468" s="431"/>
      <c r="I468" s="432"/>
      <c r="J468" s="248"/>
      <c r="K468" s="240" t="str">
        <f>IF(H468="","",H468*VLOOKUP(G468,【参考】数式用!$A$4:$R$54,MATCH(P468,【参考】数式用!$M$3:$R$3,0)+12,FALSE))</f>
        <v/>
      </c>
      <c r="L468" s="241" t="str">
        <f>IF(H468="","",H468*VLOOKUP(G468,【参考】数式用!$A$4:$R$54,MATCH(Q468,【参考】数式用!$M$3:$R$3,0)+12,FALSE))</f>
        <v/>
      </c>
    </row>
    <row r="469" spans="1:12" ht="36.6" customHeight="1">
      <c r="A469" s="59">
        <f t="shared" si="12"/>
        <v>455</v>
      </c>
      <c r="B469" s="60" t="str">
        <f>IF(基本情報入力シート!C494="","",基本情報入力シート!C494)</f>
        <v/>
      </c>
      <c r="C469" s="61" t="str">
        <f>IF(基本情報入力シート!M494="","",基本情報入力シート!M494)</f>
        <v/>
      </c>
      <c r="D469" s="61" t="str">
        <f>IF(基本情報入力シート!R494="","",基本情報入力シート!R494)</f>
        <v/>
      </c>
      <c r="E469" s="61" t="str">
        <f>IF(基本情報入力シート!W494="","",基本情報入力シート!W494)</f>
        <v/>
      </c>
      <c r="F469" s="61" t="str">
        <f>IF(基本情報入力シート!X494="","",基本情報入力シート!X494)</f>
        <v/>
      </c>
      <c r="G469" s="62" t="str">
        <f>IF(基本情報入力シート!Y494="","",基本情報入力シート!Y494)</f>
        <v/>
      </c>
      <c r="H469" s="429"/>
      <c r="I469" s="430"/>
      <c r="J469" s="248"/>
      <c r="K469" s="240" t="str">
        <f>IF(H469="","",H469*VLOOKUP(G469,【参考】数式用!$A$4:$R$54,MATCH(P469,【参考】数式用!$M$3:$R$3,0)+12,FALSE))</f>
        <v/>
      </c>
      <c r="L469" s="241" t="str">
        <f>IF(H469="","",H469*VLOOKUP(G469,【参考】数式用!$A$4:$R$54,MATCH(Q469,【参考】数式用!$M$3:$R$3,0)+12,FALSE))</f>
        <v/>
      </c>
    </row>
    <row r="470" spans="1:12" ht="36.6" customHeight="1">
      <c r="A470" s="59">
        <f t="shared" si="12"/>
        <v>456</v>
      </c>
      <c r="B470" s="60" t="str">
        <f>IF(基本情報入力シート!C495="","",基本情報入力シート!C495)</f>
        <v/>
      </c>
      <c r="C470" s="61" t="str">
        <f>IF(基本情報入力シート!M495="","",基本情報入力シート!M495)</f>
        <v/>
      </c>
      <c r="D470" s="61" t="str">
        <f>IF(基本情報入力シート!R495="","",基本情報入力シート!R495)</f>
        <v/>
      </c>
      <c r="E470" s="61" t="str">
        <f>IF(基本情報入力シート!W495="","",基本情報入力シート!W495)</f>
        <v/>
      </c>
      <c r="F470" s="61" t="str">
        <f>IF(基本情報入力シート!X495="","",基本情報入力シート!X495)</f>
        <v/>
      </c>
      <c r="G470" s="62" t="str">
        <f>IF(基本情報入力シート!Y495="","",基本情報入力シート!Y495)</f>
        <v/>
      </c>
      <c r="H470" s="429"/>
      <c r="I470" s="430"/>
      <c r="J470" s="248"/>
      <c r="K470" s="240" t="str">
        <f>IF(H470="","",H470*VLOOKUP(G470,【参考】数式用!$A$4:$R$54,MATCH(P470,【参考】数式用!$M$3:$R$3,0)+12,FALSE))</f>
        <v/>
      </c>
      <c r="L470" s="241" t="str">
        <f>IF(H470="","",H470*VLOOKUP(G470,【参考】数式用!$A$4:$R$54,MATCH(Q470,【参考】数式用!$M$3:$R$3,0)+12,FALSE))</f>
        <v/>
      </c>
    </row>
    <row r="471" spans="1:12" ht="36.6" customHeight="1">
      <c r="A471" s="59">
        <f t="shared" si="12"/>
        <v>457</v>
      </c>
      <c r="B471" s="60" t="str">
        <f>IF(基本情報入力シート!C496="","",基本情報入力シート!C496)</f>
        <v/>
      </c>
      <c r="C471" s="61" t="str">
        <f>IF(基本情報入力シート!M496="","",基本情報入力シート!M496)</f>
        <v/>
      </c>
      <c r="D471" s="61" t="str">
        <f>IF(基本情報入力シート!R496="","",基本情報入力シート!R496)</f>
        <v/>
      </c>
      <c r="E471" s="61" t="str">
        <f>IF(基本情報入力シート!W496="","",基本情報入力シート!W496)</f>
        <v/>
      </c>
      <c r="F471" s="61" t="str">
        <f>IF(基本情報入力シート!X496="","",基本情報入力シート!X496)</f>
        <v/>
      </c>
      <c r="G471" s="62" t="str">
        <f>IF(基本情報入力シート!Y496="","",基本情報入力シート!Y496)</f>
        <v/>
      </c>
      <c r="H471" s="431"/>
      <c r="I471" s="432"/>
      <c r="J471" s="248"/>
      <c r="K471" s="240" t="str">
        <f>IF(H471="","",H471*VLOOKUP(G471,【参考】数式用!$A$4:$R$54,MATCH(P471,【参考】数式用!$M$3:$R$3,0)+12,FALSE))</f>
        <v/>
      </c>
      <c r="L471" s="241" t="str">
        <f>IF(H471="","",H471*VLOOKUP(G471,【参考】数式用!$A$4:$R$54,MATCH(Q471,【参考】数式用!$M$3:$R$3,0)+12,FALSE))</f>
        <v/>
      </c>
    </row>
    <row r="472" spans="1:12" ht="36.6" customHeight="1">
      <c r="A472" s="59">
        <f t="shared" si="12"/>
        <v>458</v>
      </c>
      <c r="B472" s="60" t="str">
        <f>IF(基本情報入力シート!C497="","",基本情報入力シート!C497)</f>
        <v/>
      </c>
      <c r="C472" s="61" t="str">
        <f>IF(基本情報入力シート!M497="","",基本情報入力シート!M497)</f>
        <v/>
      </c>
      <c r="D472" s="61" t="str">
        <f>IF(基本情報入力シート!R497="","",基本情報入力シート!R497)</f>
        <v/>
      </c>
      <c r="E472" s="61" t="str">
        <f>IF(基本情報入力シート!W497="","",基本情報入力シート!W497)</f>
        <v/>
      </c>
      <c r="F472" s="61" t="str">
        <f>IF(基本情報入力シート!X497="","",基本情報入力シート!X497)</f>
        <v/>
      </c>
      <c r="G472" s="62" t="str">
        <f>IF(基本情報入力シート!Y497="","",基本情報入力シート!Y497)</f>
        <v/>
      </c>
      <c r="H472" s="429"/>
      <c r="I472" s="430"/>
      <c r="J472" s="248"/>
      <c r="K472" s="240" t="str">
        <f>IF(H472="","",H472*VLOOKUP(G472,【参考】数式用!$A$4:$R$54,MATCH(P472,【参考】数式用!$M$3:$R$3,0)+12,FALSE))</f>
        <v/>
      </c>
      <c r="L472" s="241" t="str">
        <f>IF(H472="","",H472*VLOOKUP(G472,【参考】数式用!$A$4:$R$54,MATCH(Q472,【参考】数式用!$M$3:$R$3,0)+12,FALSE))</f>
        <v/>
      </c>
    </row>
    <row r="473" spans="1:12" ht="36.6" customHeight="1">
      <c r="A473" s="59">
        <f t="shared" si="12"/>
        <v>459</v>
      </c>
      <c r="B473" s="60" t="str">
        <f>IF(基本情報入力シート!C498="","",基本情報入力シート!C498)</f>
        <v/>
      </c>
      <c r="C473" s="61" t="str">
        <f>IF(基本情報入力シート!M498="","",基本情報入力シート!M498)</f>
        <v/>
      </c>
      <c r="D473" s="61" t="str">
        <f>IF(基本情報入力シート!R498="","",基本情報入力シート!R498)</f>
        <v/>
      </c>
      <c r="E473" s="61" t="str">
        <f>IF(基本情報入力シート!W498="","",基本情報入力シート!W498)</f>
        <v/>
      </c>
      <c r="F473" s="61" t="str">
        <f>IF(基本情報入力シート!X498="","",基本情報入力シート!X498)</f>
        <v/>
      </c>
      <c r="G473" s="62" t="str">
        <f>IF(基本情報入力シート!Y498="","",基本情報入力シート!Y498)</f>
        <v/>
      </c>
      <c r="H473" s="429"/>
      <c r="I473" s="430"/>
      <c r="J473" s="248"/>
      <c r="K473" s="240" t="str">
        <f>IF(H473="","",H473*VLOOKUP(G473,【参考】数式用!$A$4:$R$54,MATCH(P473,【参考】数式用!$M$3:$R$3,0)+12,FALSE))</f>
        <v/>
      </c>
      <c r="L473" s="241" t="str">
        <f>IF(H473="","",H473*VLOOKUP(G473,【参考】数式用!$A$4:$R$54,MATCH(Q473,【参考】数式用!$M$3:$R$3,0)+12,FALSE))</f>
        <v/>
      </c>
    </row>
    <row r="474" spans="1:12" ht="36.6" customHeight="1">
      <c r="A474" s="59">
        <f t="shared" si="12"/>
        <v>460</v>
      </c>
      <c r="B474" s="60" t="str">
        <f>IF(基本情報入力シート!C499="","",基本情報入力シート!C499)</f>
        <v/>
      </c>
      <c r="C474" s="61" t="str">
        <f>IF(基本情報入力シート!M499="","",基本情報入力シート!M499)</f>
        <v/>
      </c>
      <c r="D474" s="61" t="str">
        <f>IF(基本情報入力シート!R499="","",基本情報入力シート!R499)</f>
        <v/>
      </c>
      <c r="E474" s="61" t="str">
        <f>IF(基本情報入力シート!W499="","",基本情報入力シート!W499)</f>
        <v/>
      </c>
      <c r="F474" s="61" t="str">
        <f>IF(基本情報入力シート!X499="","",基本情報入力シート!X499)</f>
        <v/>
      </c>
      <c r="G474" s="62" t="str">
        <f>IF(基本情報入力シート!Y499="","",基本情報入力シート!Y499)</f>
        <v/>
      </c>
      <c r="H474" s="431"/>
      <c r="I474" s="432"/>
      <c r="J474" s="248"/>
      <c r="K474" s="240" t="str">
        <f>IF(H474="","",H474*VLOOKUP(G474,【参考】数式用!$A$4:$R$54,MATCH(P474,【参考】数式用!$M$3:$R$3,0)+12,FALSE))</f>
        <v/>
      </c>
      <c r="L474" s="241" t="str">
        <f>IF(H474="","",H474*VLOOKUP(G474,【参考】数式用!$A$4:$R$54,MATCH(Q474,【参考】数式用!$M$3:$R$3,0)+12,FALSE))</f>
        <v/>
      </c>
    </row>
    <row r="475" spans="1:12" ht="36.6" customHeight="1">
      <c r="A475" s="59">
        <f t="shared" si="12"/>
        <v>461</v>
      </c>
      <c r="B475" s="60" t="str">
        <f>IF(基本情報入力シート!C500="","",基本情報入力シート!C500)</f>
        <v/>
      </c>
      <c r="C475" s="61" t="str">
        <f>IF(基本情報入力シート!M500="","",基本情報入力シート!M500)</f>
        <v/>
      </c>
      <c r="D475" s="61" t="str">
        <f>IF(基本情報入力シート!R500="","",基本情報入力シート!R500)</f>
        <v/>
      </c>
      <c r="E475" s="61" t="str">
        <f>IF(基本情報入力シート!W500="","",基本情報入力シート!W500)</f>
        <v/>
      </c>
      <c r="F475" s="61" t="str">
        <f>IF(基本情報入力シート!X500="","",基本情報入力シート!X500)</f>
        <v/>
      </c>
      <c r="G475" s="62" t="str">
        <f>IF(基本情報入力シート!Y500="","",基本情報入力シート!Y500)</f>
        <v/>
      </c>
      <c r="H475" s="429"/>
      <c r="I475" s="430"/>
      <c r="J475" s="248"/>
      <c r="K475" s="240" t="str">
        <f>IF(H475="","",H475*VLOOKUP(G475,【参考】数式用!$A$4:$R$54,MATCH(P475,【参考】数式用!$M$3:$R$3,0)+12,FALSE))</f>
        <v/>
      </c>
      <c r="L475" s="241" t="str">
        <f>IF(H475="","",H475*VLOOKUP(G475,【参考】数式用!$A$4:$R$54,MATCH(Q475,【参考】数式用!$M$3:$R$3,0)+12,FALSE))</f>
        <v/>
      </c>
    </row>
    <row r="476" spans="1:12" ht="36.6" customHeight="1">
      <c r="A476" s="59">
        <f t="shared" si="12"/>
        <v>462</v>
      </c>
      <c r="B476" s="60" t="str">
        <f>IF(基本情報入力シート!C501="","",基本情報入力シート!C501)</f>
        <v/>
      </c>
      <c r="C476" s="61" t="str">
        <f>IF(基本情報入力シート!M501="","",基本情報入力シート!M501)</f>
        <v/>
      </c>
      <c r="D476" s="61" t="str">
        <f>IF(基本情報入力シート!R501="","",基本情報入力シート!R501)</f>
        <v/>
      </c>
      <c r="E476" s="61" t="str">
        <f>IF(基本情報入力シート!W501="","",基本情報入力シート!W501)</f>
        <v/>
      </c>
      <c r="F476" s="61" t="str">
        <f>IF(基本情報入力シート!X501="","",基本情報入力シート!X501)</f>
        <v/>
      </c>
      <c r="G476" s="62" t="str">
        <f>IF(基本情報入力シート!Y501="","",基本情報入力シート!Y501)</f>
        <v/>
      </c>
      <c r="H476" s="427"/>
      <c r="I476" s="428"/>
      <c r="J476" s="248"/>
      <c r="K476" s="240" t="str">
        <f>IF(H476="","",H476*VLOOKUP(G476,【参考】数式用!$A$4:$R$54,MATCH(P476,【参考】数式用!$M$3:$R$3,0)+12,FALSE))</f>
        <v/>
      </c>
      <c r="L476" s="241" t="str">
        <f>IF(H476="","",H476*VLOOKUP(G476,【参考】数式用!$A$4:$R$54,MATCH(Q476,【参考】数式用!$M$3:$R$3,0)+12,FALSE))</f>
        <v/>
      </c>
    </row>
    <row r="477" spans="1:12" ht="36.6" customHeight="1">
      <c r="A477" s="59">
        <f t="shared" si="12"/>
        <v>463</v>
      </c>
      <c r="B477" s="60" t="str">
        <f>IF(基本情報入力シート!C502="","",基本情報入力シート!C502)</f>
        <v/>
      </c>
      <c r="C477" s="61" t="str">
        <f>IF(基本情報入力シート!M502="","",基本情報入力シート!M502)</f>
        <v/>
      </c>
      <c r="D477" s="61" t="str">
        <f>IF(基本情報入力シート!R502="","",基本情報入力シート!R502)</f>
        <v/>
      </c>
      <c r="E477" s="61" t="str">
        <f>IF(基本情報入力シート!W502="","",基本情報入力シート!W502)</f>
        <v/>
      </c>
      <c r="F477" s="61" t="str">
        <f>IF(基本情報入力シート!X502="","",基本情報入力シート!X502)</f>
        <v/>
      </c>
      <c r="G477" s="62" t="str">
        <f>IF(基本情報入力シート!Y502="","",基本情報入力シート!Y502)</f>
        <v/>
      </c>
      <c r="H477" s="427"/>
      <c r="I477" s="428"/>
      <c r="J477" s="248"/>
      <c r="K477" s="240" t="str">
        <f>IF(H477="","",H477*VLOOKUP(G477,【参考】数式用!$A$4:$R$54,MATCH(P477,【参考】数式用!$M$3:$R$3,0)+12,FALSE))</f>
        <v/>
      </c>
      <c r="L477" s="241" t="str">
        <f>IF(H477="","",H477*VLOOKUP(G477,【参考】数式用!$A$4:$R$54,MATCH(Q477,【参考】数式用!$M$3:$R$3,0)+12,FALSE))</f>
        <v/>
      </c>
    </row>
    <row r="478" spans="1:12" ht="36.6" customHeight="1">
      <c r="A478" s="59">
        <f t="shared" si="12"/>
        <v>464</v>
      </c>
      <c r="B478" s="60" t="str">
        <f>IF(基本情報入力シート!C503="","",基本情報入力シート!C503)</f>
        <v/>
      </c>
      <c r="C478" s="61" t="str">
        <f>IF(基本情報入力シート!M503="","",基本情報入力シート!M503)</f>
        <v/>
      </c>
      <c r="D478" s="61" t="str">
        <f>IF(基本情報入力シート!R503="","",基本情報入力シート!R503)</f>
        <v/>
      </c>
      <c r="E478" s="61" t="str">
        <f>IF(基本情報入力シート!W503="","",基本情報入力シート!W503)</f>
        <v/>
      </c>
      <c r="F478" s="61" t="str">
        <f>IF(基本情報入力シート!X503="","",基本情報入力シート!X503)</f>
        <v/>
      </c>
      <c r="G478" s="62" t="str">
        <f>IF(基本情報入力シート!Y503="","",基本情報入力シート!Y503)</f>
        <v/>
      </c>
      <c r="H478" s="427"/>
      <c r="I478" s="428"/>
      <c r="J478" s="248"/>
      <c r="K478" s="240" t="str">
        <f>IF(H478="","",H478*VLOOKUP(G478,【参考】数式用!$A$4:$R$54,MATCH(P478,【参考】数式用!$M$3:$R$3,0)+12,FALSE))</f>
        <v/>
      </c>
      <c r="L478" s="241" t="str">
        <f>IF(H478="","",H478*VLOOKUP(G478,【参考】数式用!$A$4:$R$54,MATCH(Q478,【参考】数式用!$M$3:$R$3,0)+12,FALSE))</f>
        <v/>
      </c>
    </row>
    <row r="479" spans="1:12" ht="36.6" customHeight="1">
      <c r="A479" s="59">
        <f t="shared" si="12"/>
        <v>465</v>
      </c>
      <c r="B479" s="60" t="str">
        <f>IF(基本情報入力シート!C504="","",基本情報入力シート!C504)</f>
        <v/>
      </c>
      <c r="C479" s="61" t="str">
        <f>IF(基本情報入力シート!M504="","",基本情報入力シート!M504)</f>
        <v/>
      </c>
      <c r="D479" s="61" t="str">
        <f>IF(基本情報入力シート!R504="","",基本情報入力シート!R504)</f>
        <v/>
      </c>
      <c r="E479" s="61" t="str">
        <f>IF(基本情報入力シート!W504="","",基本情報入力シート!W504)</f>
        <v/>
      </c>
      <c r="F479" s="61" t="str">
        <f>IF(基本情報入力シート!X504="","",基本情報入力シート!X504)</f>
        <v/>
      </c>
      <c r="G479" s="62" t="str">
        <f>IF(基本情報入力シート!Y504="","",基本情報入力シート!Y504)</f>
        <v/>
      </c>
      <c r="H479" s="427"/>
      <c r="I479" s="428"/>
      <c r="J479" s="248"/>
      <c r="K479" s="240" t="str">
        <f>IF(H479="","",H479*VLOOKUP(G479,【参考】数式用!$A$4:$R$54,MATCH(P479,【参考】数式用!$M$3:$R$3,0)+12,FALSE))</f>
        <v/>
      </c>
      <c r="L479" s="241" t="str">
        <f>IF(H479="","",H479*VLOOKUP(G479,【参考】数式用!$A$4:$R$54,MATCH(Q479,【参考】数式用!$M$3:$R$3,0)+12,FALSE))</f>
        <v/>
      </c>
    </row>
    <row r="480" spans="1:12" ht="36.6" customHeight="1">
      <c r="A480" s="59">
        <f t="shared" si="12"/>
        <v>466</v>
      </c>
      <c r="B480" s="60" t="str">
        <f>IF(基本情報入力シート!C505="","",基本情報入力シート!C505)</f>
        <v/>
      </c>
      <c r="C480" s="61" t="str">
        <f>IF(基本情報入力シート!M505="","",基本情報入力シート!M505)</f>
        <v/>
      </c>
      <c r="D480" s="61" t="str">
        <f>IF(基本情報入力シート!R505="","",基本情報入力シート!R505)</f>
        <v/>
      </c>
      <c r="E480" s="61" t="str">
        <f>IF(基本情報入力シート!W505="","",基本情報入力シート!W505)</f>
        <v/>
      </c>
      <c r="F480" s="61" t="str">
        <f>IF(基本情報入力シート!X505="","",基本情報入力シート!X505)</f>
        <v/>
      </c>
      <c r="G480" s="62" t="str">
        <f>IF(基本情報入力シート!Y505="","",基本情報入力シート!Y505)</f>
        <v/>
      </c>
      <c r="H480" s="427"/>
      <c r="I480" s="428"/>
      <c r="J480" s="248"/>
      <c r="K480" s="240" t="str">
        <f>IF(H480="","",H480*VLOOKUP(G480,【参考】数式用!$A$4:$R$54,MATCH(P480,【参考】数式用!$M$3:$R$3,0)+12,FALSE))</f>
        <v/>
      </c>
      <c r="L480" s="241" t="str">
        <f>IF(H480="","",H480*VLOOKUP(G480,【参考】数式用!$A$4:$R$54,MATCH(Q480,【参考】数式用!$M$3:$R$3,0)+12,FALSE))</f>
        <v/>
      </c>
    </row>
    <row r="481" spans="1:12" ht="36.6" customHeight="1">
      <c r="A481" s="59">
        <f t="shared" ref="A481:A515" si="13">A480+1</f>
        <v>467</v>
      </c>
      <c r="B481" s="60" t="str">
        <f>IF(基本情報入力シート!C506="","",基本情報入力シート!C506)</f>
        <v/>
      </c>
      <c r="C481" s="61" t="str">
        <f>IF(基本情報入力シート!M506="","",基本情報入力シート!M506)</f>
        <v/>
      </c>
      <c r="D481" s="61" t="str">
        <f>IF(基本情報入力シート!R506="","",基本情報入力シート!R506)</f>
        <v/>
      </c>
      <c r="E481" s="61" t="str">
        <f>IF(基本情報入力シート!W506="","",基本情報入力シート!W506)</f>
        <v/>
      </c>
      <c r="F481" s="61" t="str">
        <f>IF(基本情報入力シート!X506="","",基本情報入力シート!X506)</f>
        <v/>
      </c>
      <c r="G481" s="62" t="str">
        <f>IF(基本情報入力シート!Y506="","",基本情報入力シート!Y506)</f>
        <v/>
      </c>
      <c r="H481" s="427"/>
      <c r="I481" s="428"/>
      <c r="J481" s="248"/>
      <c r="K481" s="240" t="str">
        <f>IF(H481="","",H481*VLOOKUP(G481,【参考】数式用!$A$4:$R$54,MATCH(P481,【参考】数式用!$M$3:$R$3,0)+12,FALSE))</f>
        <v/>
      </c>
      <c r="L481" s="241" t="str">
        <f>IF(H481="","",H481*VLOOKUP(G481,【参考】数式用!$A$4:$R$54,MATCH(Q481,【参考】数式用!$M$3:$R$3,0)+12,FALSE))</f>
        <v/>
      </c>
    </row>
    <row r="482" spans="1:12" ht="36.6" customHeight="1">
      <c r="A482" s="59">
        <f t="shared" si="13"/>
        <v>468</v>
      </c>
      <c r="B482" s="60" t="str">
        <f>IF(基本情報入力シート!C507="","",基本情報入力シート!C507)</f>
        <v/>
      </c>
      <c r="C482" s="61" t="str">
        <f>IF(基本情報入力シート!M507="","",基本情報入力シート!M507)</f>
        <v/>
      </c>
      <c r="D482" s="61" t="str">
        <f>IF(基本情報入力シート!R507="","",基本情報入力シート!R507)</f>
        <v/>
      </c>
      <c r="E482" s="61" t="str">
        <f>IF(基本情報入力シート!W507="","",基本情報入力シート!W507)</f>
        <v/>
      </c>
      <c r="F482" s="61" t="str">
        <f>IF(基本情報入力シート!X507="","",基本情報入力シート!X507)</f>
        <v/>
      </c>
      <c r="G482" s="62" t="str">
        <f>IF(基本情報入力シート!Y507="","",基本情報入力シート!Y507)</f>
        <v/>
      </c>
      <c r="H482" s="427"/>
      <c r="I482" s="428"/>
      <c r="J482" s="248"/>
      <c r="K482" s="240" t="str">
        <f>IF(H482="","",H482*VLOOKUP(G482,【参考】数式用!$A$4:$R$54,MATCH(P482,【参考】数式用!$M$3:$R$3,0)+12,FALSE))</f>
        <v/>
      </c>
      <c r="L482" s="241" t="str">
        <f>IF(H482="","",H482*VLOOKUP(G482,【参考】数式用!$A$4:$R$54,MATCH(Q482,【参考】数式用!$M$3:$R$3,0)+12,FALSE))</f>
        <v/>
      </c>
    </row>
    <row r="483" spans="1:12" ht="36.6" customHeight="1">
      <c r="A483" s="59">
        <f t="shared" si="13"/>
        <v>469</v>
      </c>
      <c r="B483" s="60" t="str">
        <f>IF(基本情報入力シート!C508="","",基本情報入力シート!C508)</f>
        <v/>
      </c>
      <c r="C483" s="61" t="str">
        <f>IF(基本情報入力シート!M508="","",基本情報入力シート!M508)</f>
        <v/>
      </c>
      <c r="D483" s="61" t="str">
        <f>IF(基本情報入力シート!R508="","",基本情報入力シート!R508)</f>
        <v/>
      </c>
      <c r="E483" s="61" t="str">
        <f>IF(基本情報入力シート!W508="","",基本情報入力シート!W508)</f>
        <v/>
      </c>
      <c r="F483" s="61" t="str">
        <f>IF(基本情報入力シート!X508="","",基本情報入力シート!X508)</f>
        <v/>
      </c>
      <c r="G483" s="62" t="str">
        <f>IF(基本情報入力シート!Y508="","",基本情報入力シート!Y508)</f>
        <v/>
      </c>
      <c r="H483" s="427"/>
      <c r="I483" s="428"/>
      <c r="J483" s="248"/>
      <c r="K483" s="240" t="str">
        <f>IF(H483="","",H483*VLOOKUP(G483,【参考】数式用!$A$4:$R$54,MATCH(P483,【参考】数式用!$M$3:$R$3,0)+12,FALSE))</f>
        <v/>
      </c>
      <c r="L483" s="241" t="str">
        <f>IF(H483="","",H483*VLOOKUP(G483,【参考】数式用!$A$4:$R$54,MATCH(Q483,【参考】数式用!$M$3:$R$3,0)+12,FALSE))</f>
        <v/>
      </c>
    </row>
    <row r="484" spans="1:12" ht="36.6" customHeight="1">
      <c r="A484" s="59">
        <f t="shared" si="13"/>
        <v>470</v>
      </c>
      <c r="B484" s="60" t="str">
        <f>IF(基本情報入力シート!C509="","",基本情報入力シート!C509)</f>
        <v/>
      </c>
      <c r="C484" s="61" t="str">
        <f>IF(基本情報入力シート!M509="","",基本情報入力シート!M509)</f>
        <v/>
      </c>
      <c r="D484" s="61" t="str">
        <f>IF(基本情報入力シート!R509="","",基本情報入力シート!R509)</f>
        <v/>
      </c>
      <c r="E484" s="61" t="str">
        <f>IF(基本情報入力シート!W509="","",基本情報入力シート!W509)</f>
        <v/>
      </c>
      <c r="F484" s="61" t="str">
        <f>IF(基本情報入力シート!X509="","",基本情報入力シート!X509)</f>
        <v/>
      </c>
      <c r="G484" s="62" t="str">
        <f>IF(基本情報入力シート!Y509="","",基本情報入力シート!Y509)</f>
        <v/>
      </c>
      <c r="H484" s="427"/>
      <c r="I484" s="428"/>
      <c r="J484" s="248"/>
      <c r="K484" s="240" t="str">
        <f>IF(H484="","",H484*VLOOKUP(G484,【参考】数式用!$A$4:$R$54,MATCH(P484,【参考】数式用!$M$3:$R$3,0)+12,FALSE))</f>
        <v/>
      </c>
      <c r="L484" s="241" t="str">
        <f>IF(H484="","",H484*VLOOKUP(G484,【参考】数式用!$A$4:$R$54,MATCH(Q484,【参考】数式用!$M$3:$R$3,0)+12,FALSE))</f>
        <v/>
      </c>
    </row>
    <row r="485" spans="1:12" ht="36.6" customHeight="1">
      <c r="A485" s="59">
        <f t="shared" si="13"/>
        <v>471</v>
      </c>
      <c r="B485" s="60" t="str">
        <f>IF(基本情報入力シート!C510="","",基本情報入力シート!C510)</f>
        <v/>
      </c>
      <c r="C485" s="61" t="str">
        <f>IF(基本情報入力シート!M510="","",基本情報入力シート!M510)</f>
        <v/>
      </c>
      <c r="D485" s="61" t="str">
        <f>IF(基本情報入力シート!R510="","",基本情報入力シート!R510)</f>
        <v/>
      </c>
      <c r="E485" s="61" t="str">
        <f>IF(基本情報入力シート!W510="","",基本情報入力シート!W510)</f>
        <v/>
      </c>
      <c r="F485" s="61" t="str">
        <f>IF(基本情報入力シート!X510="","",基本情報入力シート!X510)</f>
        <v/>
      </c>
      <c r="G485" s="62" t="str">
        <f>IF(基本情報入力シート!Y510="","",基本情報入力シート!Y510)</f>
        <v/>
      </c>
      <c r="H485" s="427"/>
      <c r="I485" s="428"/>
      <c r="J485" s="248"/>
      <c r="K485" s="240" t="str">
        <f>IF(H485="","",H485*VLOOKUP(G485,【参考】数式用!$A$4:$R$54,MATCH(P485,【参考】数式用!$M$3:$R$3,0)+12,FALSE))</f>
        <v/>
      </c>
      <c r="L485" s="241" t="str">
        <f>IF(H485="","",H485*VLOOKUP(G485,【参考】数式用!$A$4:$R$54,MATCH(Q485,【参考】数式用!$M$3:$R$3,0)+12,FALSE))</f>
        <v/>
      </c>
    </row>
    <row r="486" spans="1:12" ht="36.6" customHeight="1">
      <c r="A486" s="59">
        <f t="shared" si="13"/>
        <v>472</v>
      </c>
      <c r="B486" s="60" t="str">
        <f>IF(基本情報入力シート!C511="","",基本情報入力シート!C511)</f>
        <v/>
      </c>
      <c r="C486" s="61" t="str">
        <f>IF(基本情報入力シート!M511="","",基本情報入力シート!M511)</f>
        <v/>
      </c>
      <c r="D486" s="61" t="str">
        <f>IF(基本情報入力シート!R511="","",基本情報入力シート!R511)</f>
        <v/>
      </c>
      <c r="E486" s="61" t="str">
        <f>IF(基本情報入力シート!W511="","",基本情報入力シート!W511)</f>
        <v/>
      </c>
      <c r="F486" s="61" t="str">
        <f>IF(基本情報入力シート!X511="","",基本情報入力シート!X511)</f>
        <v/>
      </c>
      <c r="G486" s="62" t="str">
        <f>IF(基本情報入力シート!Y511="","",基本情報入力シート!Y511)</f>
        <v/>
      </c>
      <c r="H486" s="427"/>
      <c r="I486" s="428"/>
      <c r="J486" s="248"/>
      <c r="K486" s="240" t="str">
        <f>IF(H486="","",H486*VLOOKUP(G486,【参考】数式用!$A$4:$R$54,MATCH(P486,【参考】数式用!$M$3:$R$3,0)+12,FALSE))</f>
        <v/>
      </c>
      <c r="L486" s="241" t="str">
        <f>IF(H486="","",H486*VLOOKUP(G486,【参考】数式用!$A$4:$R$54,MATCH(Q486,【参考】数式用!$M$3:$R$3,0)+12,FALSE))</f>
        <v/>
      </c>
    </row>
    <row r="487" spans="1:12" ht="36.6" customHeight="1">
      <c r="A487" s="59">
        <f t="shared" si="13"/>
        <v>473</v>
      </c>
      <c r="B487" s="60" t="str">
        <f>IF(基本情報入力シート!C512="","",基本情報入力シート!C512)</f>
        <v/>
      </c>
      <c r="C487" s="61" t="str">
        <f>IF(基本情報入力シート!M512="","",基本情報入力シート!M512)</f>
        <v/>
      </c>
      <c r="D487" s="61" t="str">
        <f>IF(基本情報入力シート!R512="","",基本情報入力シート!R512)</f>
        <v/>
      </c>
      <c r="E487" s="61" t="str">
        <f>IF(基本情報入力シート!W512="","",基本情報入力シート!W512)</f>
        <v/>
      </c>
      <c r="F487" s="61" t="str">
        <f>IF(基本情報入力シート!X512="","",基本情報入力シート!X512)</f>
        <v/>
      </c>
      <c r="G487" s="62" t="str">
        <f>IF(基本情報入力シート!Y512="","",基本情報入力シート!Y512)</f>
        <v/>
      </c>
      <c r="H487" s="427"/>
      <c r="I487" s="428"/>
      <c r="J487" s="248"/>
      <c r="K487" s="240" t="str">
        <f>IF(H487="","",H487*VLOOKUP(G487,【参考】数式用!$A$4:$R$54,MATCH(P487,【参考】数式用!$M$3:$R$3,0)+12,FALSE))</f>
        <v/>
      </c>
      <c r="L487" s="241" t="str">
        <f>IF(H487="","",H487*VLOOKUP(G487,【参考】数式用!$A$4:$R$54,MATCH(Q487,【参考】数式用!$M$3:$R$3,0)+12,FALSE))</f>
        <v/>
      </c>
    </row>
    <row r="488" spans="1:12" ht="36.6" customHeight="1">
      <c r="A488" s="59">
        <f t="shared" si="13"/>
        <v>474</v>
      </c>
      <c r="B488" s="60" t="str">
        <f>IF(基本情報入力シート!C513="","",基本情報入力シート!C513)</f>
        <v/>
      </c>
      <c r="C488" s="61" t="str">
        <f>IF(基本情報入力シート!M513="","",基本情報入力シート!M513)</f>
        <v/>
      </c>
      <c r="D488" s="61" t="str">
        <f>IF(基本情報入力シート!R513="","",基本情報入力シート!R513)</f>
        <v/>
      </c>
      <c r="E488" s="61" t="str">
        <f>IF(基本情報入力シート!W513="","",基本情報入力シート!W513)</f>
        <v/>
      </c>
      <c r="F488" s="61" t="str">
        <f>IF(基本情報入力シート!X513="","",基本情報入力シート!X513)</f>
        <v/>
      </c>
      <c r="G488" s="62" t="str">
        <f>IF(基本情報入力シート!Y513="","",基本情報入力シート!Y513)</f>
        <v/>
      </c>
      <c r="H488" s="427"/>
      <c r="I488" s="428"/>
      <c r="J488" s="248"/>
      <c r="K488" s="240" t="str">
        <f>IF(H488="","",H488*VLOOKUP(G488,【参考】数式用!$A$4:$R$54,MATCH(P488,【参考】数式用!$M$3:$R$3,0)+12,FALSE))</f>
        <v/>
      </c>
      <c r="L488" s="241" t="str">
        <f>IF(H488="","",H488*VLOOKUP(G488,【参考】数式用!$A$4:$R$54,MATCH(Q488,【参考】数式用!$M$3:$R$3,0)+12,FALSE))</f>
        <v/>
      </c>
    </row>
    <row r="489" spans="1:12" ht="36.6" customHeight="1">
      <c r="A489" s="59">
        <f t="shared" si="13"/>
        <v>475</v>
      </c>
      <c r="B489" s="60" t="str">
        <f>IF(基本情報入力シート!C514="","",基本情報入力シート!C514)</f>
        <v/>
      </c>
      <c r="C489" s="61" t="str">
        <f>IF(基本情報入力シート!M514="","",基本情報入力シート!M514)</f>
        <v/>
      </c>
      <c r="D489" s="61" t="str">
        <f>IF(基本情報入力シート!R514="","",基本情報入力シート!R514)</f>
        <v/>
      </c>
      <c r="E489" s="61" t="str">
        <f>IF(基本情報入力シート!W514="","",基本情報入力シート!W514)</f>
        <v/>
      </c>
      <c r="F489" s="61" t="str">
        <f>IF(基本情報入力シート!X514="","",基本情報入力シート!X514)</f>
        <v/>
      </c>
      <c r="G489" s="62" t="str">
        <f>IF(基本情報入力シート!Y514="","",基本情報入力シート!Y514)</f>
        <v/>
      </c>
      <c r="H489" s="427"/>
      <c r="I489" s="428"/>
      <c r="J489" s="248"/>
      <c r="K489" s="240" t="str">
        <f>IF(H489="","",H489*VLOOKUP(G489,【参考】数式用!$A$4:$R$54,MATCH(P489,【参考】数式用!$M$3:$R$3,0)+12,FALSE))</f>
        <v/>
      </c>
      <c r="L489" s="241" t="str">
        <f>IF(H489="","",H489*VLOOKUP(G489,【参考】数式用!$A$4:$R$54,MATCH(Q489,【参考】数式用!$M$3:$R$3,0)+12,FALSE))</f>
        <v/>
      </c>
    </row>
    <row r="490" spans="1:12" ht="36.6" customHeight="1">
      <c r="A490" s="59">
        <f t="shared" si="13"/>
        <v>476</v>
      </c>
      <c r="B490" s="60" t="str">
        <f>IF(基本情報入力シート!C515="","",基本情報入力シート!C515)</f>
        <v/>
      </c>
      <c r="C490" s="61" t="str">
        <f>IF(基本情報入力シート!M515="","",基本情報入力シート!M515)</f>
        <v/>
      </c>
      <c r="D490" s="61" t="str">
        <f>IF(基本情報入力シート!R515="","",基本情報入力シート!R515)</f>
        <v/>
      </c>
      <c r="E490" s="61" t="str">
        <f>IF(基本情報入力シート!W515="","",基本情報入力シート!W515)</f>
        <v/>
      </c>
      <c r="F490" s="61" t="str">
        <f>IF(基本情報入力シート!X515="","",基本情報入力シート!X515)</f>
        <v/>
      </c>
      <c r="G490" s="62" t="str">
        <f>IF(基本情報入力シート!Y515="","",基本情報入力シート!Y515)</f>
        <v/>
      </c>
      <c r="H490" s="427"/>
      <c r="I490" s="428"/>
      <c r="J490" s="248"/>
      <c r="K490" s="240" t="str">
        <f>IF(H490="","",H490*VLOOKUP(G490,【参考】数式用!$A$4:$R$54,MATCH(P490,【参考】数式用!$M$3:$R$3,0)+12,FALSE))</f>
        <v/>
      </c>
      <c r="L490" s="241" t="str">
        <f>IF(H490="","",H490*VLOOKUP(G490,【参考】数式用!$A$4:$R$54,MATCH(Q490,【参考】数式用!$M$3:$R$3,0)+12,FALSE))</f>
        <v/>
      </c>
    </row>
    <row r="491" spans="1:12" ht="36.6" customHeight="1">
      <c r="A491" s="59">
        <f t="shared" si="13"/>
        <v>477</v>
      </c>
      <c r="B491" s="60" t="str">
        <f>IF(基本情報入力シート!C516="","",基本情報入力シート!C516)</f>
        <v/>
      </c>
      <c r="C491" s="61" t="str">
        <f>IF(基本情報入力シート!M516="","",基本情報入力シート!M516)</f>
        <v/>
      </c>
      <c r="D491" s="61" t="str">
        <f>IF(基本情報入力シート!R516="","",基本情報入力シート!R516)</f>
        <v/>
      </c>
      <c r="E491" s="61" t="str">
        <f>IF(基本情報入力シート!W516="","",基本情報入力シート!W516)</f>
        <v/>
      </c>
      <c r="F491" s="61" t="str">
        <f>IF(基本情報入力シート!X516="","",基本情報入力シート!X516)</f>
        <v/>
      </c>
      <c r="G491" s="62" t="str">
        <f>IF(基本情報入力シート!Y516="","",基本情報入力シート!Y516)</f>
        <v/>
      </c>
      <c r="H491" s="427"/>
      <c r="I491" s="428"/>
      <c r="J491" s="248"/>
      <c r="K491" s="240" t="str">
        <f>IF(H491="","",H491*VLOOKUP(G491,【参考】数式用!$A$4:$R$54,MATCH(P491,【参考】数式用!$M$3:$R$3,0)+12,FALSE))</f>
        <v/>
      </c>
      <c r="L491" s="241" t="str">
        <f>IF(H491="","",H491*VLOOKUP(G491,【参考】数式用!$A$4:$R$54,MATCH(Q491,【参考】数式用!$M$3:$R$3,0)+12,FALSE))</f>
        <v/>
      </c>
    </row>
    <row r="492" spans="1:12" ht="36.6" customHeight="1">
      <c r="A492" s="59">
        <f t="shared" si="13"/>
        <v>478</v>
      </c>
      <c r="B492" s="60" t="str">
        <f>IF(基本情報入力シート!C517="","",基本情報入力シート!C517)</f>
        <v/>
      </c>
      <c r="C492" s="61" t="str">
        <f>IF(基本情報入力シート!M517="","",基本情報入力シート!M517)</f>
        <v/>
      </c>
      <c r="D492" s="61" t="str">
        <f>IF(基本情報入力シート!R517="","",基本情報入力シート!R517)</f>
        <v/>
      </c>
      <c r="E492" s="61" t="str">
        <f>IF(基本情報入力シート!W517="","",基本情報入力シート!W517)</f>
        <v/>
      </c>
      <c r="F492" s="61" t="str">
        <f>IF(基本情報入力シート!X517="","",基本情報入力シート!X517)</f>
        <v/>
      </c>
      <c r="G492" s="62" t="str">
        <f>IF(基本情報入力シート!Y517="","",基本情報入力シート!Y517)</f>
        <v/>
      </c>
      <c r="H492" s="427"/>
      <c r="I492" s="428"/>
      <c r="J492" s="248"/>
      <c r="K492" s="240" t="str">
        <f>IF(H492="","",H492*VLOOKUP(G492,【参考】数式用!$A$4:$R$54,MATCH(P492,【参考】数式用!$M$3:$R$3,0)+12,FALSE))</f>
        <v/>
      </c>
      <c r="L492" s="241" t="str">
        <f>IF(H492="","",H492*VLOOKUP(G492,【参考】数式用!$A$4:$R$54,MATCH(Q492,【参考】数式用!$M$3:$R$3,0)+12,FALSE))</f>
        <v/>
      </c>
    </row>
    <row r="493" spans="1:12" ht="36.6" customHeight="1">
      <c r="A493" s="59">
        <f t="shared" si="13"/>
        <v>479</v>
      </c>
      <c r="B493" s="60" t="str">
        <f>IF(基本情報入力シート!C518="","",基本情報入力シート!C518)</f>
        <v/>
      </c>
      <c r="C493" s="61" t="str">
        <f>IF(基本情報入力シート!M518="","",基本情報入力シート!M518)</f>
        <v/>
      </c>
      <c r="D493" s="61" t="str">
        <f>IF(基本情報入力シート!R518="","",基本情報入力シート!R518)</f>
        <v/>
      </c>
      <c r="E493" s="61" t="str">
        <f>IF(基本情報入力シート!W518="","",基本情報入力シート!W518)</f>
        <v/>
      </c>
      <c r="F493" s="61" t="str">
        <f>IF(基本情報入力シート!X518="","",基本情報入力シート!X518)</f>
        <v/>
      </c>
      <c r="G493" s="62" t="str">
        <f>IF(基本情報入力シート!Y518="","",基本情報入力シート!Y518)</f>
        <v/>
      </c>
      <c r="H493" s="427"/>
      <c r="I493" s="428"/>
      <c r="J493" s="248"/>
      <c r="K493" s="240" t="str">
        <f>IF(H493="","",H493*VLOOKUP(G493,【参考】数式用!$A$4:$R$54,MATCH(P493,【参考】数式用!$M$3:$R$3,0)+12,FALSE))</f>
        <v/>
      </c>
      <c r="L493" s="241" t="str">
        <f>IF(H493="","",H493*VLOOKUP(G493,【参考】数式用!$A$4:$R$54,MATCH(Q493,【参考】数式用!$M$3:$R$3,0)+12,FALSE))</f>
        <v/>
      </c>
    </row>
    <row r="494" spans="1:12" ht="36.6" customHeight="1">
      <c r="A494" s="59">
        <f t="shared" si="13"/>
        <v>480</v>
      </c>
      <c r="B494" s="60" t="str">
        <f>IF(基本情報入力シート!C519="","",基本情報入力シート!C519)</f>
        <v/>
      </c>
      <c r="C494" s="61" t="str">
        <f>IF(基本情報入力シート!M519="","",基本情報入力シート!M519)</f>
        <v/>
      </c>
      <c r="D494" s="61" t="str">
        <f>IF(基本情報入力シート!R519="","",基本情報入力シート!R519)</f>
        <v/>
      </c>
      <c r="E494" s="61" t="str">
        <f>IF(基本情報入力シート!W519="","",基本情報入力シート!W519)</f>
        <v/>
      </c>
      <c r="F494" s="61" t="str">
        <f>IF(基本情報入力シート!X519="","",基本情報入力シート!X519)</f>
        <v/>
      </c>
      <c r="G494" s="62" t="str">
        <f>IF(基本情報入力シート!Y519="","",基本情報入力シート!Y519)</f>
        <v/>
      </c>
      <c r="H494" s="427"/>
      <c r="I494" s="428"/>
      <c r="J494" s="248"/>
      <c r="K494" s="240" t="str">
        <f>IF(H494="","",H494*VLOOKUP(G494,【参考】数式用!$A$4:$R$54,MATCH(P494,【参考】数式用!$M$3:$R$3,0)+12,FALSE))</f>
        <v/>
      </c>
      <c r="L494" s="241" t="str">
        <f>IF(H494="","",H494*VLOOKUP(G494,【参考】数式用!$A$4:$R$54,MATCH(Q494,【参考】数式用!$M$3:$R$3,0)+12,FALSE))</f>
        <v/>
      </c>
    </row>
    <row r="495" spans="1:12" ht="36.6" customHeight="1">
      <c r="A495" s="59">
        <f t="shared" si="13"/>
        <v>481</v>
      </c>
      <c r="B495" s="60" t="str">
        <f>IF(基本情報入力シート!C520="","",基本情報入力シート!C520)</f>
        <v/>
      </c>
      <c r="C495" s="61" t="str">
        <f>IF(基本情報入力シート!M520="","",基本情報入力シート!M520)</f>
        <v/>
      </c>
      <c r="D495" s="61" t="str">
        <f>IF(基本情報入力シート!R520="","",基本情報入力シート!R520)</f>
        <v/>
      </c>
      <c r="E495" s="61" t="str">
        <f>IF(基本情報入力シート!W520="","",基本情報入力シート!W520)</f>
        <v/>
      </c>
      <c r="F495" s="61" t="str">
        <f>IF(基本情報入力シート!X520="","",基本情報入力シート!X520)</f>
        <v/>
      </c>
      <c r="G495" s="62" t="str">
        <f>IF(基本情報入力シート!Y520="","",基本情報入力シート!Y520)</f>
        <v/>
      </c>
      <c r="H495" s="427"/>
      <c r="I495" s="428"/>
      <c r="J495" s="248"/>
      <c r="K495" s="240" t="str">
        <f>IF(H495="","",H495*VLOOKUP(G495,【参考】数式用!$A$4:$R$54,MATCH(P495,【参考】数式用!$M$3:$R$3,0)+12,FALSE))</f>
        <v/>
      </c>
      <c r="L495" s="241" t="str">
        <f>IF(H495="","",H495*VLOOKUP(G495,【参考】数式用!$A$4:$R$54,MATCH(Q495,【参考】数式用!$M$3:$R$3,0)+12,FALSE))</f>
        <v/>
      </c>
    </row>
    <row r="496" spans="1:12" ht="36.6" customHeight="1">
      <c r="A496" s="59">
        <f t="shared" si="13"/>
        <v>482</v>
      </c>
      <c r="B496" s="60" t="str">
        <f>IF(基本情報入力シート!C521="","",基本情報入力シート!C521)</f>
        <v/>
      </c>
      <c r="C496" s="61" t="str">
        <f>IF(基本情報入力シート!M521="","",基本情報入力シート!M521)</f>
        <v/>
      </c>
      <c r="D496" s="61" t="str">
        <f>IF(基本情報入力シート!R521="","",基本情報入力シート!R521)</f>
        <v/>
      </c>
      <c r="E496" s="61" t="str">
        <f>IF(基本情報入力シート!W521="","",基本情報入力シート!W521)</f>
        <v/>
      </c>
      <c r="F496" s="61" t="str">
        <f>IF(基本情報入力シート!X521="","",基本情報入力シート!X521)</f>
        <v/>
      </c>
      <c r="G496" s="62" t="str">
        <f>IF(基本情報入力シート!Y521="","",基本情報入力シート!Y521)</f>
        <v/>
      </c>
      <c r="H496" s="427"/>
      <c r="I496" s="428"/>
      <c r="J496" s="248"/>
      <c r="K496" s="240" t="str">
        <f>IF(H496="","",H496*VLOOKUP(G496,【参考】数式用!$A$4:$R$54,MATCH(P496,【参考】数式用!$M$3:$R$3,0)+12,FALSE))</f>
        <v/>
      </c>
      <c r="L496" s="241" t="str">
        <f>IF(H496="","",H496*VLOOKUP(G496,【参考】数式用!$A$4:$R$54,MATCH(Q496,【参考】数式用!$M$3:$R$3,0)+12,FALSE))</f>
        <v/>
      </c>
    </row>
    <row r="497" spans="1:12" ht="36.6" customHeight="1">
      <c r="A497" s="59">
        <f t="shared" si="13"/>
        <v>483</v>
      </c>
      <c r="B497" s="60" t="str">
        <f>IF(基本情報入力シート!C522="","",基本情報入力シート!C522)</f>
        <v/>
      </c>
      <c r="C497" s="61" t="str">
        <f>IF(基本情報入力シート!M522="","",基本情報入力シート!M522)</f>
        <v/>
      </c>
      <c r="D497" s="61" t="str">
        <f>IF(基本情報入力シート!R522="","",基本情報入力シート!R522)</f>
        <v/>
      </c>
      <c r="E497" s="61" t="str">
        <f>IF(基本情報入力シート!W522="","",基本情報入力シート!W522)</f>
        <v/>
      </c>
      <c r="F497" s="61" t="str">
        <f>IF(基本情報入力シート!X522="","",基本情報入力シート!X522)</f>
        <v/>
      </c>
      <c r="G497" s="62" t="str">
        <f>IF(基本情報入力シート!Y522="","",基本情報入力シート!Y522)</f>
        <v/>
      </c>
      <c r="H497" s="427"/>
      <c r="I497" s="428"/>
      <c r="J497" s="248"/>
      <c r="K497" s="240" t="str">
        <f>IF(H497="","",H497*VLOOKUP(G497,【参考】数式用!$A$4:$R$54,MATCH(P497,【参考】数式用!$M$3:$R$3,0)+12,FALSE))</f>
        <v/>
      </c>
      <c r="L497" s="241" t="str">
        <f>IF(H497="","",H497*VLOOKUP(G497,【参考】数式用!$A$4:$R$54,MATCH(Q497,【参考】数式用!$M$3:$R$3,0)+12,FALSE))</f>
        <v/>
      </c>
    </row>
    <row r="498" spans="1:12" ht="36.6" customHeight="1">
      <c r="A498" s="59">
        <f t="shared" si="13"/>
        <v>484</v>
      </c>
      <c r="B498" s="60" t="str">
        <f>IF(基本情報入力シート!C523="","",基本情報入力シート!C523)</f>
        <v/>
      </c>
      <c r="C498" s="61" t="str">
        <f>IF(基本情報入力シート!M523="","",基本情報入力シート!M523)</f>
        <v/>
      </c>
      <c r="D498" s="61" t="str">
        <f>IF(基本情報入力シート!R523="","",基本情報入力シート!R523)</f>
        <v/>
      </c>
      <c r="E498" s="61" t="str">
        <f>IF(基本情報入力シート!W523="","",基本情報入力シート!W523)</f>
        <v/>
      </c>
      <c r="F498" s="61" t="str">
        <f>IF(基本情報入力シート!X523="","",基本情報入力シート!X523)</f>
        <v/>
      </c>
      <c r="G498" s="62" t="str">
        <f>IF(基本情報入力シート!Y523="","",基本情報入力シート!Y523)</f>
        <v/>
      </c>
      <c r="H498" s="427"/>
      <c r="I498" s="428"/>
      <c r="J498" s="248"/>
      <c r="K498" s="240" t="str">
        <f>IF(H498="","",H498*VLOOKUP(G498,【参考】数式用!$A$4:$R$54,MATCH(P498,【参考】数式用!$M$3:$R$3,0)+12,FALSE))</f>
        <v/>
      </c>
      <c r="L498" s="241" t="str">
        <f>IF(H498="","",H498*VLOOKUP(G498,【参考】数式用!$A$4:$R$54,MATCH(Q498,【参考】数式用!$M$3:$R$3,0)+12,FALSE))</f>
        <v/>
      </c>
    </row>
    <row r="499" spans="1:12" ht="36.6" customHeight="1">
      <c r="A499" s="59">
        <f t="shared" si="13"/>
        <v>485</v>
      </c>
      <c r="B499" s="60" t="str">
        <f>IF(基本情報入力シート!C524="","",基本情報入力シート!C524)</f>
        <v/>
      </c>
      <c r="C499" s="61" t="str">
        <f>IF(基本情報入力シート!M524="","",基本情報入力シート!M524)</f>
        <v/>
      </c>
      <c r="D499" s="61" t="str">
        <f>IF(基本情報入力シート!R524="","",基本情報入力シート!R524)</f>
        <v/>
      </c>
      <c r="E499" s="61" t="str">
        <f>IF(基本情報入力シート!W524="","",基本情報入力シート!W524)</f>
        <v/>
      </c>
      <c r="F499" s="61" t="str">
        <f>IF(基本情報入力シート!X524="","",基本情報入力シート!X524)</f>
        <v/>
      </c>
      <c r="G499" s="62" t="str">
        <f>IF(基本情報入力シート!Y524="","",基本情報入力シート!Y524)</f>
        <v/>
      </c>
      <c r="H499" s="427"/>
      <c r="I499" s="428"/>
      <c r="J499" s="248"/>
      <c r="K499" s="240" t="str">
        <f>IF(H499="","",H499*VLOOKUP(G499,【参考】数式用!$A$4:$R$54,MATCH(P499,【参考】数式用!$M$3:$R$3,0)+12,FALSE))</f>
        <v/>
      </c>
      <c r="L499" s="241" t="str">
        <f>IF(H499="","",H499*VLOOKUP(G499,【参考】数式用!$A$4:$R$54,MATCH(Q499,【参考】数式用!$M$3:$R$3,0)+12,FALSE))</f>
        <v/>
      </c>
    </row>
    <row r="500" spans="1:12" ht="36.6" customHeight="1">
      <c r="A500" s="59">
        <f t="shared" si="13"/>
        <v>486</v>
      </c>
      <c r="B500" s="60" t="str">
        <f>IF(基本情報入力シート!C525="","",基本情報入力シート!C525)</f>
        <v/>
      </c>
      <c r="C500" s="61" t="str">
        <f>IF(基本情報入力シート!M525="","",基本情報入力シート!M525)</f>
        <v/>
      </c>
      <c r="D500" s="61"/>
      <c r="E500" s="61" t="str">
        <f>IF(基本情報入力シート!W525="","",基本情報入力シート!W525)</f>
        <v/>
      </c>
      <c r="F500" s="61" t="str">
        <f>IF(基本情報入力シート!X525="","",基本情報入力シート!X525)</f>
        <v/>
      </c>
      <c r="G500" s="62" t="str">
        <f>IF(基本情報入力シート!Y525="","",基本情報入力シート!Y525)</f>
        <v/>
      </c>
      <c r="H500" s="427"/>
      <c r="I500" s="428"/>
      <c r="J500" s="248"/>
      <c r="K500" s="240" t="str">
        <f>IF(H500="","",H500*VLOOKUP(G500,【参考】数式用!$A$4:$R$54,MATCH(P500,【参考】数式用!$M$3:$R$3,0)+12,FALSE))</f>
        <v/>
      </c>
      <c r="L500" s="241" t="str">
        <f>IF(H500="","",H500*VLOOKUP(G500,【参考】数式用!$A$4:$R$54,MATCH(Q500,【参考】数式用!$M$3:$R$3,0)+12,FALSE))</f>
        <v/>
      </c>
    </row>
    <row r="501" spans="1:12" ht="36.6" customHeight="1">
      <c r="A501" s="59">
        <f t="shared" si="13"/>
        <v>487</v>
      </c>
      <c r="B501" s="60" t="str">
        <f>IF(基本情報入力シート!C526="","",基本情報入力シート!C526)</f>
        <v/>
      </c>
      <c r="C501" s="61" t="str">
        <f>IF(基本情報入力シート!M526="","",基本情報入力シート!M526)</f>
        <v/>
      </c>
      <c r="D501" s="61" t="str">
        <f>IF(基本情報入力シート!R526="","",基本情報入力シート!R526)</f>
        <v/>
      </c>
      <c r="E501" s="61" t="str">
        <f>IF(基本情報入力シート!W526="","",基本情報入力シート!W526)</f>
        <v/>
      </c>
      <c r="F501" s="61" t="str">
        <f>IF(基本情報入力シート!X526="","",基本情報入力シート!X526)</f>
        <v/>
      </c>
      <c r="G501" s="62" t="str">
        <f>IF(基本情報入力シート!Y526="","",基本情報入力シート!Y526)</f>
        <v/>
      </c>
      <c r="H501" s="427"/>
      <c r="I501" s="428"/>
      <c r="J501" s="248"/>
      <c r="K501" s="240" t="str">
        <f>IF(H501="","",H501*VLOOKUP(G501,【参考】数式用!$A$4:$R$54,MATCH(P501,【参考】数式用!$M$3:$R$3,0)+12,FALSE))</f>
        <v/>
      </c>
      <c r="L501" s="241" t="str">
        <f>IF(H501="","",H501*VLOOKUP(G501,【参考】数式用!$A$4:$R$54,MATCH(Q501,【参考】数式用!$M$3:$R$3,0)+12,FALSE))</f>
        <v/>
      </c>
    </row>
    <row r="502" spans="1:12" ht="36.6" customHeight="1">
      <c r="A502" s="59">
        <f t="shared" si="13"/>
        <v>488</v>
      </c>
      <c r="B502" s="60" t="str">
        <f>IF(基本情報入力シート!C527="","",基本情報入力シート!C527)</f>
        <v/>
      </c>
      <c r="C502" s="61" t="str">
        <f>IF(基本情報入力シート!M527="","",基本情報入力シート!M527)</f>
        <v/>
      </c>
      <c r="D502" s="61" t="str">
        <f>IF(基本情報入力シート!R527="","",基本情報入力シート!R527)</f>
        <v/>
      </c>
      <c r="E502" s="61" t="str">
        <f>IF(基本情報入力シート!W527="","",基本情報入力シート!W527)</f>
        <v/>
      </c>
      <c r="F502" s="61" t="str">
        <f>IF(基本情報入力シート!X527="","",基本情報入力シート!X527)</f>
        <v/>
      </c>
      <c r="G502" s="62" t="str">
        <f>IF(基本情報入力シート!Y527="","",基本情報入力シート!Y527)</f>
        <v/>
      </c>
      <c r="H502" s="427"/>
      <c r="I502" s="428"/>
      <c r="J502" s="248"/>
      <c r="K502" s="240" t="str">
        <f>IF(H502="","",H502*VLOOKUP(G502,【参考】数式用!$A$4:$R$54,MATCH(P502,【参考】数式用!$M$3:$R$3,0)+12,FALSE))</f>
        <v/>
      </c>
      <c r="L502" s="241" t="str">
        <f>IF(H502="","",H502*VLOOKUP(G502,【参考】数式用!$A$4:$R$54,MATCH(Q502,【参考】数式用!$M$3:$R$3,0)+12,FALSE))</f>
        <v/>
      </c>
    </row>
    <row r="503" spans="1:12" ht="36.6" customHeight="1">
      <c r="A503" s="59">
        <f t="shared" si="13"/>
        <v>489</v>
      </c>
      <c r="B503" s="60" t="str">
        <f>IF(基本情報入力シート!C528="","",基本情報入力シート!C528)</f>
        <v/>
      </c>
      <c r="C503" s="61" t="str">
        <f>IF(基本情報入力シート!M528="","",基本情報入力シート!M528)</f>
        <v/>
      </c>
      <c r="D503" s="61" t="str">
        <f>IF(基本情報入力シート!R528="","",基本情報入力シート!R528)</f>
        <v/>
      </c>
      <c r="E503" s="61" t="str">
        <f>IF(基本情報入力シート!W528="","",基本情報入力シート!W528)</f>
        <v/>
      </c>
      <c r="F503" s="61" t="str">
        <f>IF(基本情報入力シート!X528="","",基本情報入力シート!X528)</f>
        <v/>
      </c>
      <c r="G503" s="62" t="str">
        <f>IF(基本情報入力シート!Y528="","",基本情報入力シート!Y528)</f>
        <v/>
      </c>
      <c r="H503" s="427"/>
      <c r="I503" s="428"/>
      <c r="J503" s="248"/>
      <c r="K503" s="240" t="str">
        <f>IF(H503="","",H503*VLOOKUP(G503,【参考】数式用!$A$4:$R$54,MATCH(P503,【参考】数式用!$M$3:$R$3,0)+12,FALSE))</f>
        <v/>
      </c>
      <c r="L503" s="241" t="str">
        <f>IF(H503="","",H503*VLOOKUP(G503,【参考】数式用!$A$4:$R$54,MATCH(Q503,【参考】数式用!$M$3:$R$3,0)+12,FALSE))</f>
        <v/>
      </c>
    </row>
    <row r="504" spans="1:12" ht="36.6" customHeight="1">
      <c r="A504" s="59">
        <f t="shared" si="13"/>
        <v>490</v>
      </c>
      <c r="B504" s="60" t="str">
        <f>IF(基本情報入力シート!C529="","",基本情報入力シート!C529)</f>
        <v/>
      </c>
      <c r="C504" s="61" t="str">
        <f>IF(基本情報入力シート!M529="","",基本情報入力シート!M529)</f>
        <v/>
      </c>
      <c r="D504" s="61" t="str">
        <f>IF(基本情報入力シート!R529="","",基本情報入力シート!R529)</f>
        <v/>
      </c>
      <c r="E504" s="61" t="str">
        <f>IF(基本情報入力シート!W529="","",基本情報入力シート!W529)</f>
        <v/>
      </c>
      <c r="F504" s="61" t="str">
        <f>IF(基本情報入力シート!X529="","",基本情報入力シート!X529)</f>
        <v/>
      </c>
      <c r="G504" s="62" t="str">
        <f>IF(基本情報入力シート!Y529="","",基本情報入力シート!Y529)</f>
        <v/>
      </c>
      <c r="H504" s="427"/>
      <c r="I504" s="428"/>
      <c r="J504" s="248"/>
      <c r="K504" s="240" t="str">
        <f>IF(H504="","",H504*VLOOKUP(G504,【参考】数式用!$A$4:$R$54,MATCH(P504,【参考】数式用!$M$3:$R$3,0)+12,FALSE))</f>
        <v/>
      </c>
      <c r="L504" s="241" t="str">
        <f>IF(H504="","",H504*VLOOKUP(G504,【参考】数式用!$A$4:$R$54,MATCH(Q504,【参考】数式用!$M$3:$R$3,0)+12,FALSE))</f>
        <v/>
      </c>
    </row>
    <row r="505" spans="1:12" ht="36.6" customHeight="1">
      <c r="A505" s="59">
        <f t="shared" si="13"/>
        <v>491</v>
      </c>
      <c r="B505" s="60" t="str">
        <f>IF(基本情報入力シート!C530="","",基本情報入力シート!C530)</f>
        <v/>
      </c>
      <c r="C505" s="61" t="str">
        <f>IF(基本情報入力シート!M530="","",基本情報入力シート!M530)</f>
        <v/>
      </c>
      <c r="D505" s="61" t="str">
        <f>IF(基本情報入力シート!R530="","",基本情報入力シート!R530)</f>
        <v/>
      </c>
      <c r="E505" s="61" t="str">
        <f>IF(基本情報入力シート!W530="","",基本情報入力シート!W530)</f>
        <v/>
      </c>
      <c r="F505" s="61" t="str">
        <f>IF(基本情報入力シート!X530="","",基本情報入力シート!X530)</f>
        <v/>
      </c>
      <c r="G505" s="62" t="str">
        <f>IF(基本情報入力シート!Y530="","",基本情報入力シート!Y530)</f>
        <v/>
      </c>
      <c r="H505" s="427"/>
      <c r="I505" s="428"/>
      <c r="J505" s="248"/>
      <c r="K505" s="240" t="str">
        <f>IF(H505="","",H505*VLOOKUP(G505,【参考】数式用!$A$4:$R$54,MATCH(P505,【参考】数式用!$M$3:$R$3,0)+12,FALSE))</f>
        <v/>
      </c>
      <c r="L505" s="241" t="str">
        <f>IF(H505="","",H505*VLOOKUP(G505,【参考】数式用!$A$4:$R$54,MATCH(Q505,【参考】数式用!$M$3:$R$3,0)+12,FALSE))</f>
        <v/>
      </c>
    </row>
    <row r="506" spans="1:12" ht="36.6" customHeight="1">
      <c r="A506" s="59">
        <f t="shared" si="13"/>
        <v>492</v>
      </c>
      <c r="B506" s="60" t="str">
        <f>IF(基本情報入力シート!C531="","",基本情報入力シート!C531)</f>
        <v/>
      </c>
      <c r="C506" s="61" t="str">
        <f>IF(基本情報入力シート!M531="","",基本情報入力シート!M531)</f>
        <v/>
      </c>
      <c r="D506" s="61" t="str">
        <f>IF(基本情報入力シート!R531="","",基本情報入力シート!R531)</f>
        <v/>
      </c>
      <c r="E506" s="61" t="str">
        <f>IF(基本情報入力シート!W531="","",基本情報入力シート!W531)</f>
        <v/>
      </c>
      <c r="F506" s="61" t="str">
        <f>IF(基本情報入力シート!X531="","",基本情報入力シート!X531)</f>
        <v/>
      </c>
      <c r="G506" s="62" t="str">
        <f>IF(基本情報入力シート!Y531="","",基本情報入力シート!Y531)</f>
        <v/>
      </c>
      <c r="H506" s="427"/>
      <c r="I506" s="428"/>
      <c r="J506" s="248"/>
      <c r="K506" s="240" t="str">
        <f>IF(H506="","",H506*VLOOKUP(G506,【参考】数式用!$A$4:$R$54,MATCH(P506,【参考】数式用!$M$3:$R$3,0)+12,FALSE))</f>
        <v/>
      </c>
      <c r="L506" s="241" t="str">
        <f>IF(H506="","",H506*VLOOKUP(G506,【参考】数式用!$A$4:$R$54,MATCH(Q506,【参考】数式用!$M$3:$R$3,0)+12,FALSE))</f>
        <v/>
      </c>
    </row>
    <row r="507" spans="1:12" ht="36.6" customHeight="1">
      <c r="A507" s="59">
        <f t="shared" si="13"/>
        <v>493</v>
      </c>
      <c r="B507" s="60" t="str">
        <f>IF(基本情報入力シート!C532="","",基本情報入力シート!C532)</f>
        <v/>
      </c>
      <c r="C507" s="61" t="str">
        <f>IF(基本情報入力シート!M532="","",基本情報入力シート!M532)</f>
        <v/>
      </c>
      <c r="D507" s="61" t="str">
        <f>IF(基本情報入力シート!R532="","",基本情報入力シート!R532)</f>
        <v/>
      </c>
      <c r="E507" s="61" t="str">
        <f>IF(基本情報入力シート!W532="","",基本情報入力シート!W532)</f>
        <v/>
      </c>
      <c r="F507" s="61" t="str">
        <f>IF(基本情報入力シート!X532="","",基本情報入力シート!X532)</f>
        <v/>
      </c>
      <c r="G507" s="62" t="str">
        <f>IF(基本情報入力シート!Y532="","",基本情報入力シート!Y532)</f>
        <v/>
      </c>
      <c r="H507" s="427"/>
      <c r="I507" s="428"/>
      <c r="J507" s="248"/>
      <c r="K507" s="240" t="str">
        <f>IF(H507="","",H507*VLOOKUP(G507,【参考】数式用!$A$4:$R$54,MATCH(P507,【参考】数式用!$M$3:$R$3,0)+12,FALSE))</f>
        <v/>
      </c>
      <c r="L507" s="241" t="str">
        <f>IF(H507="","",H507*VLOOKUP(G507,【参考】数式用!$A$4:$R$54,MATCH(Q507,【参考】数式用!$M$3:$R$3,0)+12,FALSE))</f>
        <v/>
      </c>
    </row>
    <row r="508" spans="1:12" ht="36.6" customHeight="1">
      <c r="A508" s="59">
        <f t="shared" si="13"/>
        <v>494</v>
      </c>
      <c r="B508" s="60" t="str">
        <f>IF(基本情報入力シート!C533="","",基本情報入力シート!C533)</f>
        <v/>
      </c>
      <c r="C508" s="61" t="str">
        <f>IF(基本情報入力シート!M533="","",基本情報入力シート!M533)</f>
        <v/>
      </c>
      <c r="D508" s="61" t="str">
        <f>IF(基本情報入力シート!R533="","",基本情報入力シート!R533)</f>
        <v/>
      </c>
      <c r="E508" s="61" t="str">
        <f>IF(基本情報入力シート!W533="","",基本情報入力シート!W533)</f>
        <v/>
      </c>
      <c r="F508" s="61" t="str">
        <f>IF(基本情報入力シート!X533="","",基本情報入力シート!X533)</f>
        <v/>
      </c>
      <c r="G508" s="62" t="str">
        <f>IF(基本情報入力シート!Y533="","",基本情報入力シート!Y533)</f>
        <v/>
      </c>
      <c r="H508" s="427"/>
      <c r="I508" s="428"/>
      <c r="J508" s="248"/>
      <c r="K508" s="240" t="str">
        <f>IF(H508="","",H508*VLOOKUP(G508,【参考】数式用!$A$4:$R$54,MATCH(P508,【参考】数式用!$M$3:$R$3,0)+12,FALSE))</f>
        <v/>
      </c>
      <c r="L508" s="241" t="str">
        <f>IF(H508="","",H508*VLOOKUP(G508,【参考】数式用!$A$4:$R$54,MATCH(Q508,【参考】数式用!$M$3:$R$3,0)+12,FALSE))</f>
        <v/>
      </c>
    </row>
    <row r="509" spans="1:12" ht="36.6" customHeight="1">
      <c r="A509" s="59">
        <f t="shared" si="13"/>
        <v>495</v>
      </c>
      <c r="B509" s="60" t="str">
        <f>IF(基本情報入力シート!C534="","",基本情報入力シート!C534)</f>
        <v/>
      </c>
      <c r="C509" s="61" t="str">
        <f>IF(基本情報入力シート!M534="","",基本情報入力シート!M534)</f>
        <v/>
      </c>
      <c r="D509" s="61" t="str">
        <f>IF(基本情報入力シート!R534="","",基本情報入力シート!R534)</f>
        <v/>
      </c>
      <c r="E509" s="61" t="str">
        <f>IF(基本情報入力シート!W534="","",基本情報入力シート!W534)</f>
        <v/>
      </c>
      <c r="F509" s="61" t="str">
        <f>IF(基本情報入力シート!X534="","",基本情報入力シート!X534)</f>
        <v/>
      </c>
      <c r="G509" s="62" t="str">
        <f>IF(基本情報入力シート!Y534="","",基本情報入力シート!Y534)</f>
        <v/>
      </c>
      <c r="H509" s="427"/>
      <c r="I509" s="428"/>
      <c r="J509" s="248"/>
      <c r="K509" s="240" t="str">
        <f>IF(H509="","",H509*VLOOKUP(G509,【参考】数式用!$A$4:$R$54,MATCH(P509,【参考】数式用!$M$3:$R$3,0)+12,FALSE))</f>
        <v/>
      </c>
      <c r="L509" s="241" t="str">
        <f>IF(H509="","",H509*VLOOKUP(G509,【参考】数式用!$A$4:$R$54,MATCH(Q509,【参考】数式用!$M$3:$R$3,0)+12,FALSE))</f>
        <v/>
      </c>
    </row>
    <row r="510" spans="1:12" ht="36.6" customHeight="1">
      <c r="A510" s="59">
        <f t="shared" si="13"/>
        <v>496</v>
      </c>
      <c r="B510" s="60" t="str">
        <f>IF(基本情報入力シート!C535="","",基本情報入力シート!C535)</f>
        <v/>
      </c>
      <c r="C510" s="61" t="str">
        <f>IF(基本情報入力シート!M535="","",基本情報入力シート!M535)</f>
        <v/>
      </c>
      <c r="D510" s="61" t="str">
        <f>IF(基本情報入力シート!R535="","",基本情報入力シート!R535)</f>
        <v/>
      </c>
      <c r="E510" s="61" t="str">
        <f>IF(基本情報入力シート!W535="","",基本情報入力シート!W535)</f>
        <v/>
      </c>
      <c r="F510" s="61" t="str">
        <f>IF(基本情報入力シート!X535="","",基本情報入力シート!X535)</f>
        <v/>
      </c>
      <c r="G510" s="62" t="str">
        <f>IF(基本情報入力シート!Y535="","",基本情報入力シート!Y535)</f>
        <v/>
      </c>
      <c r="H510" s="427"/>
      <c r="I510" s="428"/>
      <c r="J510" s="248"/>
      <c r="K510" s="240" t="str">
        <f>IF(H510="","",H510*VLOOKUP(G510,【参考】数式用!$A$4:$R$54,MATCH(P510,【参考】数式用!$M$3:$R$3,0)+12,FALSE))</f>
        <v/>
      </c>
      <c r="L510" s="241" t="str">
        <f>IF(H510="","",H510*VLOOKUP(G510,【参考】数式用!$A$4:$R$54,MATCH(Q510,【参考】数式用!$M$3:$R$3,0)+12,FALSE))</f>
        <v/>
      </c>
    </row>
    <row r="511" spans="1:12" ht="36.6" customHeight="1">
      <c r="A511" s="59">
        <f t="shared" si="13"/>
        <v>497</v>
      </c>
      <c r="B511" s="60" t="str">
        <f>IF(基本情報入力シート!C536="","",基本情報入力シート!C536)</f>
        <v/>
      </c>
      <c r="C511" s="61" t="str">
        <f>IF(基本情報入力シート!M536="","",基本情報入力シート!M536)</f>
        <v/>
      </c>
      <c r="D511" s="61" t="str">
        <f>IF(基本情報入力シート!R536="","",基本情報入力シート!R536)</f>
        <v/>
      </c>
      <c r="E511" s="61" t="str">
        <f>IF(基本情報入力シート!W536="","",基本情報入力シート!W536)</f>
        <v/>
      </c>
      <c r="F511" s="61" t="str">
        <f>IF(基本情報入力シート!X536="","",基本情報入力シート!X536)</f>
        <v/>
      </c>
      <c r="G511" s="62" t="str">
        <f>IF(基本情報入力シート!Y536="","",基本情報入力シート!Y536)</f>
        <v/>
      </c>
      <c r="H511" s="427"/>
      <c r="I511" s="428"/>
      <c r="J511" s="248"/>
      <c r="K511" s="240" t="str">
        <f>IF(H511="","",H511*VLOOKUP(G511,【参考】数式用!$A$4:$R$54,MATCH(P511,【参考】数式用!$M$3:$R$3,0)+12,FALSE))</f>
        <v/>
      </c>
      <c r="L511" s="241" t="str">
        <f>IF(H511="","",H511*VLOOKUP(G511,【参考】数式用!$A$4:$R$54,MATCH(Q511,【参考】数式用!$M$3:$R$3,0)+12,FALSE))</f>
        <v/>
      </c>
    </row>
    <row r="512" spans="1:12" ht="36.6" customHeight="1">
      <c r="A512" s="59">
        <f t="shared" si="13"/>
        <v>498</v>
      </c>
      <c r="B512" s="60" t="str">
        <f>IF(基本情報入力シート!C537="","",基本情報入力シート!C537)</f>
        <v/>
      </c>
      <c r="C512" s="61" t="str">
        <f>IF(基本情報入力シート!M537="","",基本情報入力シート!M537)</f>
        <v/>
      </c>
      <c r="D512" s="61" t="str">
        <f>IF(基本情報入力シート!R537="","",基本情報入力シート!R537)</f>
        <v/>
      </c>
      <c r="E512" s="61" t="str">
        <f>IF(基本情報入力シート!W537="","",基本情報入力シート!W537)</f>
        <v/>
      </c>
      <c r="F512" s="61" t="str">
        <f>IF(基本情報入力シート!X537="","",基本情報入力シート!X537)</f>
        <v/>
      </c>
      <c r="G512" s="62" t="str">
        <f>IF(基本情報入力シート!Y537="","",基本情報入力シート!Y537)</f>
        <v/>
      </c>
      <c r="H512" s="427"/>
      <c r="I512" s="428"/>
      <c r="J512" s="248"/>
      <c r="K512" s="240" t="str">
        <f>IF(H512="","",H512*VLOOKUP(G512,【参考】数式用!$A$4:$R$54,MATCH(P512,【参考】数式用!$M$3:$R$3,0)+12,FALSE))</f>
        <v/>
      </c>
      <c r="L512" s="241" t="str">
        <f>IF(H512="","",H512*VLOOKUP(G512,【参考】数式用!$A$4:$R$54,MATCH(Q512,【参考】数式用!$M$3:$R$3,0)+12,FALSE))</f>
        <v/>
      </c>
    </row>
    <row r="513" spans="1:12" ht="36.6" customHeight="1">
      <c r="A513" s="59">
        <f t="shared" si="13"/>
        <v>499</v>
      </c>
      <c r="B513" s="60" t="str">
        <f>IF(基本情報入力シート!C538="","",基本情報入力シート!C538)</f>
        <v/>
      </c>
      <c r="C513" s="61" t="str">
        <f>IF(基本情報入力シート!M538="","",基本情報入力シート!M538)</f>
        <v/>
      </c>
      <c r="D513" s="61" t="str">
        <f>IF(基本情報入力シート!R538="","",基本情報入力シート!R538)</f>
        <v/>
      </c>
      <c r="E513" s="61" t="str">
        <f>IF(基本情報入力シート!W538="","",基本情報入力シート!W538)</f>
        <v/>
      </c>
      <c r="F513" s="61" t="str">
        <f>IF(基本情報入力シート!X538="","",基本情報入力シート!X538)</f>
        <v/>
      </c>
      <c r="G513" s="62" t="str">
        <f>IF(基本情報入力シート!Y538="","",基本情報入力シート!Y538)</f>
        <v/>
      </c>
      <c r="H513" s="427"/>
      <c r="I513" s="428"/>
      <c r="J513" s="248"/>
      <c r="K513" s="240" t="str">
        <f>IF(H513="","",H513*VLOOKUP(G513,【参考】数式用!$A$4:$R$54,MATCH(P513,【参考】数式用!$M$3:$R$3,0)+12,FALSE))</f>
        <v/>
      </c>
      <c r="L513" s="241" t="str">
        <f>IF(H513="","",H513*VLOOKUP(G513,【参考】数式用!$A$4:$R$54,MATCH(Q513,【参考】数式用!$M$3:$R$3,0)+12,FALSE))</f>
        <v/>
      </c>
    </row>
    <row r="514" spans="1:12" ht="36.6" customHeight="1">
      <c r="A514" s="59">
        <f t="shared" si="13"/>
        <v>500</v>
      </c>
      <c r="B514" s="60" t="str">
        <f>IF(基本情報入力シート!C539="","",基本情報入力シート!C539)</f>
        <v/>
      </c>
      <c r="C514" s="61" t="str">
        <f>IF(基本情報入力シート!M539="","",基本情報入力シート!M539)</f>
        <v/>
      </c>
      <c r="D514" s="251" t="str">
        <f>IF(基本情報入力シート!R539="","",基本情報入力シート!R539)</f>
        <v/>
      </c>
      <c r="E514" s="61" t="str">
        <f>IF(基本情報入力シート!W539="","",基本情報入力シート!W539)</f>
        <v/>
      </c>
      <c r="F514" s="61" t="str">
        <f>IF(基本情報入力シート!X539="","",基本情報入力シート!X539)</f>
        <v/>
      </c>
      <c r="G514" s="62" t="str">
        <f>IF(基本情報入力シート!Y539="","",基本情報入力シート!Y539)</f>
        <v/>
      </c>
      <c r="H514" s="427"/>
      <c r="I514" s="428"/>
      <c r="J514" s="248"/>
      <c r="K514" s="240" t="str">
        <f>IF(H514="","",H514*VLOOKUP(G514,【参考】数式用!$A$4:$R$54,MATCH(P514,【参考】数式用!$M$3:$R$3,0)+12,FALSE))</f>
        <v/>
      </c>
      <c r="L514" s="241" t="str">
        <f>IF(H514="","",H514*VLOOKUP(G514,【参考】数式用!$A$4:$R$54,MATCH(Q514,【参考】数式用!$M$3:$R$3,0)+12,FALSE))</f>
        <v/>
      </c>
    </row>
    <row r="515" spans="1:12" ht="36.6" customHeight="1">
      <c r="A515" s="59">
        <f t="shared" si="13"/>
        <v>501</v>
      </c>
      <c r="B515" s="60" t="str">
        <f>IF(基本情報入力シート!C540="","",基本情報入力シート!C540)</f>
        <v/>
      </c>
      <c r="C515" s="61" t="str">
        <f>IF(基本情報入力シート!M540="","",基本情報入力シート!M540)</f>
        <v/>
      </c>
      <c r="D515" s="251" t="str">
        <f>IF(基本情報入力シート!R540="","",基本情報入力シート!R540)</f>
        <v/>
      </c>
      <c r="E515" s="61" t="str">
        <f>IF(基本情報入力シート!W540="","",基本情報入力シート!W540)</f>
        <v/>
      </c>
      <c r="F515" s="61" t="str">
        <f>IF(基本情報入力シート!X540="","",基本情報入力シート!X540)</f>
        <v/>
      </c>
      <c r="G515" s="62" t="str">
        <f>IF(基本情報入力シート!Y540="","",基本情報入力シート!Y540)</f>
        <v/>
      </c>
      <c r="H515" s="427"/>
      <c r="I515" s="428"/>
      <c r="J515" s="248"/>
      <c r="K515" s="240" t="str">
        <f>IF(H515="","",H515*VLOOKUP(G515,【参考】数式用!$A$4:$R$54,MATCH(P515,【参考】数式用!$M$3:$R$3,0)+12,FALSE))</f>
        <v/>
      </c>
      <c r="L515" s="241" t="str">
        <f>IF(H515="","",H515*VLOOKUP(G515,【参考】数式用!$A$4:$R$54,MATCH(Q515,【参考】数式用!$M$3:$R$3,0)+12,FALSE))</f>
        <v/>
      </c>
    </row>
    <row r="516" spans="1:12" ht="36.6" customHeight="1">
      <c r="A516" s="59">
        <f>A515+1</f>
        <v>502</v>
      </c>
      <c r="B516" s="60" t="str">
        <f>IF(基本情報入力シート!C541="","",基本情報入力シート!C541)</f>
        <v/>
      </c>
      <c r="C516" s="61" t="str">
        <f>IF(基本情報入力シート!M541="","",基本情報入力シート!M541)</f>
        <v/>
      </c>
      <c r="D516" s="61" t="str">
        <f>IF(基本情報入力シート!R541="","",基本情報入力シート!R541)</f>
        <v/>
      </c>
      <c r="E516" s="61" t="str">
        <f>IF(基本情報入力シート!W541="","",基本情報入力シート!W541)</f>
        <v/>
      </c>
      <c r="F516" s="61" t="str">
        <f>IF(基本情報入力シート!X541="","",基本情報入力シート!X541)</f>
        <v/>
      </c>
      <c r="G516" s="62" t="str">
        <f>IF(基本情報入力シート!Y541="","",基本情報入力シート!Y541)</f>
        <v/>
      </c>
      <c r="H516" s="429"/>
      <c r="I516" s="430"/>
      <c r="J516" s="248"/>
      <c r="K516" s="240" t="str">
        <f>IF(H516="","",H516*VLOOKUP(G516,【参考】数式用!$A$4:$R$54,MATCH(P516,【参考】数式用!$M$3:$R$3,0)+12,FALSE))</f>
        <v/>
      </c>
      <c r="L516" s="241" t="str">
        <f>IF(H516="","",H516*VLOOKUP(G516,【参考】数式用!$A$4:$R$54,MATCH(Q516,【参考】数式用!$M$3:$R$3,0)+12,FALSE))</f>
        <v/>
      </c>
    </row>
    <row r="517" spans="1:12" ht="36.6" customHeight="1">
      <c r="A517" s="59">
        <f t="shared" ref="A517:A580" si="14">A516+1</f>
        <v>503</v>
      </c>
      <c r="B517" s="60" t="str">
        <f>IF(基本情報入力シート!C542="","",基本情報入力シート!C542)</f>
        <v/>
      </c>
      <c r="C517" s="61" t="str">
        <f>IF(基本情報入力シート!M542="","",基本情報入力シート!M542)</f>
        <v/>
      </c>
      <c r="D517" s="61" t="str">
        <f>IF(基本情報入力シート!R542="","",基本情報入力シート!R542)</f>
        <v/>
      </c>
      <c r="E517" s="61" t="str">
        <f>IF(基本情報入力シート!W542="","",基本情報入力シート!W542)</f>
        <v/>
      </c>
      <c r="F517" s="61" t="str">
        <f>IF(基本情報入力シート!X542="","",基本情報入力シート!X542)</f>
        <v/>
      </c>
      <c r="G517" s="62" t="str">
        <f>IF(基本情報入力シート!Y542="","",基本情報入力シート!Y542)</f>
        <v/>
      </c>
      <c r="H517" s="431"/>
      <c r="I517" s="432"/>
      <c r="J517" s="248"/>
      <c r="K517" s="240" t="str">
        <f>IF(H517="","",H517*VLOOKUP(G517,【参考】数式用!$A$4:$R$54,MATCH(P517,【参考】数式用!$M$3:$R$3,0)+12,FALSE))</f>
        <v/>
      </c>
      <c r="L517" s="241" t="str">
        <f>IF(H517="","",H517*VLOOKUP(G517,【参考】数式用!$A$4:$R$54,MATCH(Q517,【参考】数式用!$M$3:$R$3,0)+12,FALSE))</f>
        <v/>
      </c>
    </row>
    <row r="518" spans="1:12" ht="36.6" customHeight="1">
      <c r="A518" s="59">
        <f t="shared" si="14"/>
        <v>504</v>
      </c>
      <c r="B518" s="60" t="str">
        <f>IF(基本情報入力シート!C543="","",基本情報入力シート!C543)</f>
        <v/>
      </c>
      <c r="C518" s="61" t="str">
        <f>IF(基本情報入力シート!M543="","",基本情報入力シート!M543)</f>
        <v/>
      </c>
      <c r="D518" s="61" t="str">
        <f>IF(基本情報入力シート!R543="","",基本情報入力シート!R543)</f>
        <v/>
      </c>
      <c r="E518" s="61" t="str">
        <f>IF(基本情報入力シート!W543="","",基本情報入力シート!W543)</f>
        <v/>
      </c>
      <c r="F518" s="61" t="str">
        <f>IF(基本情報入力シート!X543="","",基本情報入力シート!X543)</f>
        <v/>
      </c>
      <c r="G518" s="62" t="str">
        <f>IF(基本情報入力シート!Y543="","",基本情報入力シート!Y543)</f>
        <v/>
      </c>
      <c r="H518" s="429"/>
      <c r="I518" s="430"/>
      <c r="J518" s="249"/>
      <c r="K518" s="240" t="str">
        <f>IF(H518="","",H518*VLOOKUP(G518,【参考】数式用!$A$4:$R$54,MATCH(P518,【参考】数式用!$M$3:$R$3,0)+12,FALSE))</f>
        <v/>
      </c>
      <c r="L518" s="241" t="str">
        <f>IF(H518="","",H518*VLOOKUP(G518,【参考】数式用!$A$4:$R$54,MATCH(Q518,【参考】数式用!$M$3:$R$3,0)+12,FALSE))</f>
        <v/>
      </c>
    </row>
    <row r="519" spans="1:12" ht="36.6" customHeight="1">
      <c r="A519" s="59">
        <f t="shared" si="14"/>
        <v>505</v>
      </c>
      <c r="B519" s="60" t="str">
        <f>IF(基本情報入力シート!C544="","",基本情報入力シート!C544)</f>
        <v/>
      </c>
      <c r="C519" s="61" t="str">
        <f>IF(基本情報入力シート!M544="","",基本情報入力シート!M544)</f>
        <v/>
      </c>
      <c r="D519" s="61" t="str">
        <f>IF(基本情報入力シート!R544="","",基本情報入力シート!R544)</f>
        <v/>
      </c>
      <c r="E519" s="61" t="str">
        <f>IF(基本情報入力シート!W544="","",基本情報入力シート!W544)</f>
        <v/>
      </c>
      <c r="F519" s="61" t="str">
        <f>IF(基本情報入力シート!X544="","",基本情報入力シート!X544)</f>
        <v/>
      </c>
      <c r="G519" s="62" t="str">
        <f>IF(基本情報入力シート!Y544="","",基本情報入力シート!Y544)</f>
        <v/>
      </c>
      <c r="H519" s="429"/>
      <c r="I519" s="430"/>
      <c r="J519" s="248"/>
      <c r="K519" s="240" t="str">
        <f>IF(H519="","",H519*VLOOKUP(G519,【参考】数式用!$A$4:$R$54,MATCH(P519,【参考】数式用!$M$3:$R$3,0)+12,FALSE))</f>
        <v/>
      </c>
      <c r="L519" s="241" t="str">
        <f>IF(H519="","",H519*VLOOKUP(G519,【参考】数式用!$A$4:$R$54,MATCH(Q519,【参考】数式用!$M$3:$R$3,0)+12,FALSE))</f>
        <v/>
      </c>
    </row>
    <row r="520" spans="1:12" ht="36.6" customHeight="1">
      <c r="A520" s="59">
        <f t="shared" si="14"/>
        <v>506</v>
      </c>
      <c r="B520" s="60" t="str">
        <f>IF(基本情報入力シート!C545="","",基本情報入力シート!C545)</f>
        <v/>
      </c>
      <c r="C520" s="61" t="str">
        <f>IF(基本情報入力シート!M545="","",基本情報入力シート!M545)</f>
        <v/>
      </c>
      <c r="D520" s="61" t="str">
        <f>IF(基本情報入力シート!R545="","",基本情報入力シート!R545)</f>
        <v/>
      </c>
      <c r="E520" s="61" t="str">
        <f>IF(基本情報入力シート!W545="","",基本情報入力シート!W545)</f>
        <v/>
      </c>
      <c r="F520" s="61" t="str">
        <f>IF(基本情報入力シート!X545="","",基本情報入力シート!X545)</f>
        <v/>
      </c>
      <c r="G520" s="62" t="str">
        <f>IF(基本情報入力シート!Y545="","",基本情報入力シート!Y545)</f>
        <v/>
      </c>
      <c r="H520" s="431"/>
      <c r="I520" s="432"/>
      <c r="J520" s="248"/>
      <c r="K520" s="240" t="str">
        <f>IF(H520="","",H520*VLOOKUP(G520,【参考】数式用!$A$4:$R$54,MATCH(P520,【参考】数式用!$M$3:$R$3,0)+12,FALSE))</f>
        <v/>
      </c>
      <c r="L520" s="241" t="str">
        <f>IF(H520="","",H520*VLOOKUP(G520,【参考】数式用!$A$4:$R$54,MATCH(Q520,【参考】数式用!$M$3:$R$3,0)+12,FALSE))</f>
        <v/>
      </c>
    </row>
    <row r="521" spans="1:12" ht="36.6" customHeight="1">
      <c r="A521" s="59">
        <f t="shared" si="14"/>
        <v>507</v>
      </c>
      <c r="B521" s="60" t="str">
        <f>IF(基本情報入力シート!C546="","",基本情報入力シート!C546)</f>
        <v/>
      </c>
      <c r="C521" s="61" t="str">
        <f>IF(基本情報入力シート!M546="","",基本情報入力シート!M546)</f>
        <v/>
      </c>
      <c r="D521" s="61" t="str">
        <f>IF(基本情報入力シート!R546="","",基本情報入力シート!R546)</f>
        <v/>
      </c>
      <c r="E521" s="61" t="str">
        <f>IF(基本情報入力シート!W546="","",基本情報入力シート!W546)</f>
        <v/>
      </c>
      <c r="F521" s="61" t="str">
        <f>IF(基本情報入力シート!X546="","",基本情報入力シート!X546)</f>
        <v/>
      </c>
      <c r="G521" s="62" t="str">
        <f>IF(基本情報入力シート!Y546="","",基本情報入力シート!Y546)</f>
        <v/>
      </c>
      <c r="H521" s="429"/>
      <c r="I521" s="430"/>
      <c r="J521" s="248"/>
      <c r="K521" s="240" t="str">
        <f>IF(H521="","",H521*VLOOKUP(G521,【参考】数式用!$A$4:$R$54,MATCH(P521,【参考】数式用!$M$3:$R$3,0)+12,FALSE))</f>
        <v/>
      </c>
      <c r="L521" s="241" t="str">
        <f>IF(H521="","",H521*VLOOKUP(G521,【参考】数式用!$A$4:$R$54,MATCH(Q521,【参考】数式用!$M$3:$R$3,0)+12,FALSE))</f>
        <v/>
      </c>
    </row>
    <row r="522" spans="1:12" ht="36.6" customHeight="1">
      <c r="A522" s="59">
        <f t="shared" si="14"/>
        <v>508</v>
      </c>
      <c r="B522" s="60" t="str">
        <f>IF(基本情報入力シート!C547="","",基本情報入力シート!C547)</f>
        <v/>
      </c>
      <c r="C522" s="61" t="str">
        <f>IF(基本情報入力シート!M547="","",基本情報入力シート!M547)</f>
        <v/>
      </c>
      <c r="D522" s="61" t="str">
        <f>IF(基本情報入力シート!R547="","",基本情報入力シート!R547)</f>
        <v/>
      </c>
      <c r="E522" s="61" t="str">
        <f>IF(基本情報入力シート!W547="","",基本情報入力シート!W547)</f>
        <v/>
      </c>
      <c r="F522" s="61" t="str">
        <f>IF(基本情報入力シート!X547="","",基本情報入力シート!X547)</f>
        <v/>
      </c>
      <c r="G522" s="62" t="str">
        <f>IF(基本情報入力シート!Y547="","",基本情報入力シート!Y547)</f>
        <v/>
      </c>
      <c r="H522" s="429"/>
      <c r="I522" s="430"/>
      <c r="J522" s="248"/>
      <c r="K522" s="240" t="str">
        <f>IF(H522="","",H522*VLOOKUP(G522,【参考】数式用!$A$4:$R$54,MATCH(P522,【参考】数式用!$M$3:$R$3,0)+12,FALSE))</f>
        <v/>
      </c>
      <c r="L522" s="241" t="str">
        <f>IF(H522="","",H522*VLOOKUP(G522,【参考】数式用!$A$4:$R$54,MATCH(Q522,【参考】数式用!$M$3:$R$3,0)+12,FALSE))</f>
        <v/>
      </c>
    </row>
    <row r="523" spans="1:12" ht="36.6" customHeight="1">
      <c r="A523" s="59">
        <f t="shared" si="14"/>
        <v>509</v>
      </c>
      <c r="B523" s="60" t="str">
        <f>IF(基本情報入力シート!C548="","",基本情報入力シート!C548)</f>
        <v/>
      </c>
      <c r="C523" s="61" t="str">
        <f>IF(基本情報入力シート!M548="","",基本情報入力シート!M548)</f>
        <v/>
      </c>
      <c r="D523" s="61" t="str">
        <f>IF(基本情報入力シート!R548="","",基本情報入力シート!R548)</f>
        <v/>
      </c>
      <c r="E523" s="61" t="str">
        <f>IF(基本情報入力シート!W548="","",基本情報入力シート!W548)</f>
        <v/>
      </c>
      <c r="F523" s="61" t="str">
        <f>IF(基本情報入力シート!X548="","",基本情報入力シート!X548)</f>
        <v/>
      </c>
      <c r="G523" s="62" t="str">
        <f>IF(基本情報入力シート!Y548="","",基本情報入力シート!Y548)</f>
        <v/>
      </c>
      <c r="H523" s="431"/>
      <c r="I523" s="432"/>
      <c r="J523" s="248"/>
      <c r="K523" s="240" t="str">
        <f>IF(H523="","",H523*VLOOKUP(G523,【参考】数式用!$A$4:$R$54,MATCH(P523,【参考】数式用!$M$3:$R$3,0)+12,FALSE))</f>
        <v/>
      </c>
      <c r="L523" s="241" t="str">
        <f>IF(H523="","",H523*VLOOKUP(G523,【参考】数式用!$A$4:$R$54,MATCH(Q523,【参考】数式用!$M$3:$R$3,0)+12,FALSE))</f>
        <v/>
      </c>
    </row>
    <row r="524" spans="1:12" ht="36.6" customHeight="1">
      <c r="A524" s="59">
        <f t="shared" si="14"/>
        <v>510</v>
      </c>
      <c r="B524" s="60" t="str">
        <f>IF(基本情報入力シート!C549="","",基本情報入力シート!C549)</f>
        <v/>
      </c>
      <c r="C524" s="61" t="str">
        <f>IF(基本情報入力シート!M549="","",基本情報入力シート!M549)</f>
        <v/>
      </c>
      <c r="D524" s="61" t="str">
        <f>IF(基本情報入力シート!R549="","",基本情報入力シート!R549)</f>
        <v/>
      </c>
      <c r="E524" s="61" t="str">
        <f>IF(基本情報入力シート!W549="","",基本情報入力シート!W549)</f>
        <v/>
      </c>
      <c r="F524" s="61" t="str">
        <f>IF(基本情報入力シート!X549="","",基本情報入力シート!X549)</f>
        <v/>
      </c>
      <c r="G524" s="62" t="str">
        <f>IF(基本情報入力シート!Y549="","",基本情報入力シート!Y549)</f>
        <v/>
      </c>
      <c r="H524" s="429"/>
      <c r="I524" s="430"/>
      <c r="J524" s="248"/>
      <c r="K524" s="240" t="str">
        <f>IF(H524="","",H524*VLOOKUP(G524,【参考】数式用!$A$4:$R$54,MATCH(P524,【参考】数式用!$M$3:$R$3,0)+12,FALSE))</f>
        <v/>
      </c>
      <c r="L524" s="241" t="str">
        <f>IF(H524="","",H524*VLOOKUP(G524,【参考】数式用!$A$4:$R$54,MATCH(Q524,【参考】数式用!$M$3:$R$3,0)+12,FALSE))</f>
        <v/>
      </c>
    </row>
    <row r="525" spans="1:12" ht="36.6" customHeight="1">
      <c r="A525" s="59">
        <f t="shared" si="14"/>
        <v>511</v>
      </c>
      <c r="B525" s="60" t="str">
        <f>IF(基本情報入力シート!C550="","",基本情報入力シート!C550)</f>
        <v/>
      </c>
      <c r="C525" s="61" t="str">
        <f>IF(基本情報入力シート!M550="","",基本情報入力シート!M550)</f>
        <v/>
      </c>
      <c r="D525" s="61" t="str">
        <f>IF(基本情報入力シート!R550="","",基本情報入力シート!R550)</f>
        <v/>
      </c>
      <c r="E525" s="61" t="str">
        <f>IF(基本情報入力シート!W550="","",基本情報入力シート!W550)</f>
        <v/>
      </c>
      <c r="F525" s="61" t="str">
        <f>IF(基本情報入力シート!X550="","",基本情報入力シート!X550)</f>
        <v/>
      </c>
      <c r="G525" s="62" t="str">
        <f>IF(基本情報入力シート!Y550="","",基本情報入力シート!Y550)</f>
        <v/>
      </c>
      <c r="H525" s="429"/>
      <c r="I525" s="430"/>
      <c r="J525" s="249"/>
      <c r="K525" s="240" t="str">
        <f>IF(H525="","",H525*VLOOKUP(G525,【参考】数式用!$A$4:$R$54,MATCH(P525,【参考】数式用!$M$3:$R$3,0)+12,FALSE))</f>
        <v/>
      </c>
      <c r="L525" s="241" t="str">
        <f>IF(H525="","",H525*VLOOKUP(G525,【参考】数式用!$A$4:$R$54,MATCH(Q525,【参考】数式用!$M$3:$R$3,0)+12,FALSE))</f>
        <v/>
      </c>
    </row>
    <row r="526" spans="1:12" ht="36.6" customHeight="1">
      <c r="A526" s="59">
        <f t="shared" si="14"/>
        <v>512</v>
      </c>
      <c r="B526" s="60" t="str">
        <f>IF(基本情報入力シート!C551="","",基本情報入力シート!C551)</f>
        <v/>
      </c>
      <c r="C526" s="61" t="str">
        <f>IF(基本情報入力シート!M551="","",基本情報入力シート!M551)</f>
        <v/>
      </c>
      <c r="D526" s="61" t="str">
        <f>IF(基本情報入力シート!R551="","",基本情報入力シート!R551)</f>
        <v/>
      </c>
      <c r="E526" s="61" t="str">
        <f>IF(基本情報入力シート!W551="","",基本情報入力シート!W551)</f>
        <v/>
      </c>
      <c r="F526" s="61" t="str">
        <f>IF(基本情報入力シート!X551="","",基本情報入力シート!X551)</f>
        <v/>
      </c>
      <c r="G526" s="62" t="str">
        <f>IF(基本情報入力シート!Y551="","",基本情報入力シート!Y551)</f>
        <v/>
      </c>
      <c r="H526" s="431"/>
      <c r="I526" s="432"/>
      <c r="J526" s="248"/>
      <c r="K526" s="240" t="str">
        <f>IF(H526="","",H526*VLOOKUP(G526,【参考】数式用!$A$4:$R$54,MATCH(P526,【参考】数式用!$M$3:$R$3,0)+12,FALSE))</f>
        <v/>
      </c>
      <c r="L526" s="241" t="str">
        <f>IF(H526="","",H526*VLOOKUP(G526,【参考】数式用!$A$4:$R$54,MATCH(Q526,【参考】数式用!$M$3:$R$3,0)+12,FALSE))</f>
        <v/>
      </c>
    </row>
    <row r="527" spans="1:12" ht="36.6" customHeight="1">
      <c r="A527" s="59">
        <f t="shared" si="14"/>
        <v>513</v>
      </c>
      <c r="B527" s="60" t="str">
        <f>IF(基本情報入力シート!C552="","",基本情報入力シート!C552)</f>
        <v/>
      </c>
      <c r="C527" s="61" t="str">
        <f>IF(基本情報入力シート!M552="","",基本情報入力シート!M552)</f>
        <v/>
      </c>
      <c r="D527" s="61" t="str">
        <f>IF(基本情報入力シート!R552="","",基本情報入力シート!R552)</f>
        <v/>
      </c>
      <c r="E527" s="61" t="str">
        <f>IF(基本情報入力シート!W552="","",基本情報入力シート!W552)</f>
        <v/>
      </c>
      <c r="F527" s="61" t="str">
        <f>IF(基本情報入力シート!X552="","",基本情報入力シート!X552)</f>
        <v/>
      </c>
      <c r="G527" s="62" t="str">
        <f>IF(基本情報入力シート!Y552="","",基本情報入力シート!Y552)</f>
        <v/>
      </c>
      <c r="H527" s="429"/>
      <c r="I527" s="430"/>
      <c r="J527" s="248"/>
      <c r="K527" s="240" t="str">
        <f>IF(H527="","",H527*VLOOKUP(G527,【参考】数式用!$A$4:$R$54,MATCH(P527,【参考】数式用!$M$3:$R$3,0)+12,FALSE))</f>
        <v/>
      </c>
      <c r="L527" s="241" t="str">
        <f>IF(H527="","",H527*VLOOKUP(G527,【参考】数式用!$A$4:$R$54,MATCH(Q527,【参考】数式用!$M$3:$R$3,0)+12,FALSE))</f>
        <v/>
      </c>
    </row>
    <row r="528" spans="1:12" ht="36.6" customHeight="1">
      <c r="A528" s="59">
        <f t="shared" si="14"/>
        <v>514</v>
      </c>
      <c r="B528" s="60" t="str">
        <f>IF(基本情報入力シート!C553="","",基本情報入力シート!C553)</f>
        <v/>
      </c>
      <c r="C528" s="61" t="str">
        <f>IF(基本情報入力シート!M553="","",基本情報入力シート!M553)</f>
        <v/>
      </c>
      <c r="D528" s="61" t="str">
        <f>IF(基本情報入力シート!R553="","",基本情報入力シート!R553)</f>
        <v/>
      </c>
      <c r="E528" s="61" t="str">
        <f>IF(基本情報入力シート!W553="","",基本情報入力シート!W553)</f>
        <v/>
      </c>
      <c r="F528" s="61" t="str">
        <f>IF(基本情報入力シート!X553="","",基本情報入力シート!X553)</f>
        <v/>
      </c>
      <c r="G528" s="62" t="str">
        <f>IF(基本情報入力シート!Y553="","",基本情報入力シート!Y553)</f>
        <v/>
      </c>
      <c r="H528" s="429"/>
      <c r="I528" s="430"/>
      <c r="J528" s="248"/>
      <c r="K528" s="240" t="str">
        <f>IF(H528="","",H528*VLOOKUP(G528,【参考】数式用!$A$4:$R$54,MATCH(P528,【参考】数式用!$M$3:$R$3,0)+12,FALSE))</f>
        <v/>
      </c>
      <c r="L528" s="241" t="str">
        <f>IF(H528="","",H528*VLOOKUP(G528,【参考】数式用!$A$4:$R$54,MATCH(Q528,【参考】数式用!$M$3:$R$3,0)+12,FALSE))</f>
        <v/>
      </c>
    </row>
    <row r="529" spans="1:12" ht="36.6" customHeight="1">
      <c r="A529" s="59">
        <f t="shared" si="14"/>
        <v>515</v>
      </c>
      <c r="B529" s="60" t="str">
        <f>IF(基本情報入力シート!C554="","",基本情報入力シート!C554)</f>
        <v/>
      </c>
      <c r="C529" s="61" t="str">
        <f>IF(基本情報入力シート!M554="","",基本情報入力シート!M554)</f>
        <v/>
      </c>
      <c r="D529" s="61" t="str">
        <f>IF(基本情報入力シート!R554="","",基本情報入力シート!R554)</f>
        <v/>
      </c>
      <c r="E529" s="61" t="str">
        <f>IF(基本情報入力シート!W554="","",基本情報入力シート!W554)</f>
        <v/>
      </c>
      <c r="F529" s="61" t="str">
        <f>IF(基本情報入力シート!X554="","",基本情報入力シート!X554)</f>
        <v/>
      </c>
      <c r="G529" s="62" t="str">
        <f>IF(基本情報入力シート!Y554="","",基本情報入力シート!Y554)</f>
        <v/>
      </c>
      <c r="H529" s="431"/>
      <c r="I529" s="432"/>
      <c r="J529" s="248"/>
      <c r="K529" s="240" t="str">
        <f>IF(H529="","",H529*VLOOKUP(G529,【参考】数式用!$A$4:$R$54,MATCH(P529,【参考】数式用!$M$3:$R$3,0)+12,FALSE))</f>
        <v/>
      </c>
      <c r="L529" s="241" t="str">
        <f>IF(H529="","",H529*VLOOKUP(G529,【参考】数式用!$A$4:$R$54,MATCH(Q529,【参考】数式用!$M$3:$R$3,0)+12,FALSE))</f>
        <v/>
      </c>
    </row>
    <row r="530" spans="1:12" ht="36.6" customHeight="1">
      <c r="A530" s="59">
        <f t="shared" si="14"/>
        <v>516</v>
      </c>
      <c r="B530" s="60" t="str">
        <f>IF(基本情報入力シート!C555="","",基本情報入力シート!C555)</f>
        <v/>
      </c>
      <c r="C530" s="61" t="str">
        <f>IF(基本情報入力シート!M555="","",基本情報入力シート!M555)</f>
        <v/>
      </c>
      <c r="D530" s="61" t="str">
        <f>IF(基本情報入力シート!R555="","",基本情報入力シート!R555)</f>
        <v/>
      </c>
      <c r="E530" s="61" t="str">
        <f>IF(基本情報入力シート!W555="","",基本情報入力シート!W555)</f>
        <v/>
      </c>
      <c r="F530" s="61" t="str">
        <f>IF(基本情報入力シート!X555="","",基本情報入力シート!X555)</f>
        <v/>
      </c>
      <c r="G530" s="62" t="str">
        <f>IF(基本情報入力シート!Y555="","",基本情報入力シート!Y555)</f>
        <v/>
      </c>
      <c r="H530" s="429"/>
      <c r="I530" s="430"/>
      <c r="J530" s="248"/>
      <c r="K530" s="240" t="str">
        <f>IF(H530="","",H530*VLOOKUP(G530,【参考】数式用!$A$4:$R$54,MATCH(P530,【参考】数式用!$M$3:$R$3,0)+12,FALSE))</f>
        <v/>
      </c>
      <c r="L530" s="241" t="str">
        <f>IF(H530="","",H530*VLOOKUP(G530,【参考】数式用!$A$4:$R$54,MATCH(Q530,【参考】数式用!$M$3:$R$3,0)+12,FALSE))</f>
        <v/>
      </c>
    </row>
    <row r="531" spans="1:12" ht="36.6" customHeight="1">
      <c r="A531" s="59">
        <f t="shared" si="14"/>
        <v>517</v>
      </c>
      <c r="B531" s="60" t="str">
        <f>IF(基本情報入力シート!C556="","",基本情報入力シート!C556)</f>
        <v/>
      </c>
      <c r="C531" s="61" t="str">
        <f>IF(基本情報入力シート!M556="","",基本情報入力シート!M556)</f>
        <v/>
      </c>
      <c r="D531" s="61" t="str">
        <f>IF(基本情報入力シート!R556="","",基本情報入力シート!R556)</f>
        <v/>
      </c>
      <c r="E531" s="61" t="str">
        <f>IF(基本情報入力シート!W556="","",基本情報入力シート!W556)</f>
        <v/>
      </c>
      <c r="F531" s="61" t="str">
        <f>IF(基本情報入力シート!X556="","",基本情報入力シート!X556)</f>
        <v/>
      </c>
      <c r="G531" s="62" t="str">
        <f>IF(基本情報入力シート!Y556="","",基本情報入力シート!Y556)</f>
        <v/>
      </c>
      <c r="H531" s="429"/>
      <c r="I531" s="430"/>
      <c r="J531" s="249"/>
      <c r="K531" s="240" t="str">
        <f>IF(H531="","",H531*VLOOKUP(G531,【参考】数式用!$A$4:$R$54,MATCH(P531,【参考】数式用!$M$3:$R$3,0)+12,FALSE))</f>
        <v/>
      </c>
      <c r="L531" s="241" t="str">
        <f>IF(H531="","",H531*VLOOKUP(G531,【参考】数式用!$A$4:$R$54,MATCH(Q531,【参考】数式用!$M$3:$R$3,0)+12,FALSE))</f>
        <v/>
      </c>
    </row>
    <row r="532" spans="1:12" ht="36.6" customHeight="1">
      <c r="A532" s="59">
        <f t="shared" si="14"/>
        <v>518</v>
      </c>
      <c r="B532" s="60" t="str">
        <f>IF(基本情報入力シート!C557="","",基本情報入力シート!C557)</f>
        <v/>
      </c>
      <c r="C532" s="61" t="str">
        <f>IF(基本情報入力シート!M557="","",基本情報入力シート!M557)</f>
        <v/>
      </c>
      <c r="D532" s="61" t="str">
        <f>IF(基本情報入力シート!R557="","",基本情報入力シート!R557)</f>
        <v/>
      </c>
      <c r="E532" s="61" t="str">
        <f>IF(基本情報入力シート!W557="","",基本情報入力シート!W557)</f>
        <v/>
      </c>
      <c r="F532" s="61" t="str">
        <f>IF(基本情報入力シート!X557="","",基本情報入力シート!X557)</f>
        <v/>
      </c>
      <c r="G532" s="62" t="str">
        <f>IF(基本情報入力シート!Y557="","",基本情報入力シート!Y557)</f>
        <v/>
      </c>
      <c r="H532" s="431"/>
      <c r="I532" s="432"/>
      <c r="J532" s="248"/>
      <c r="K532" s="240" t="str">
        <f>IF(H532="","",H532*VLOOKUP(G532,【参考】数式用!$A$4:$R$54,MATCH(P532,【参考】数式用!$M$3:$R$3,0)+12,FALSE))</f>
        <v/>
      </c>
      <c r="L532" s="241" t="str">
        <f>IF(H532="","",H532*VLOOKUP(G532,【参考】数式用!$A$4:$R$54,MATCH(Q532,【参考】数式用!$M$3:$R$3,0)+12,FALSE))</f>
        <v/>
      </c>
    </row>
    <row r="533" spans="1:12" ht="36.6" customHeight="1">
      <c r="A533" s="59">
        <f t="shared" si="14"/>
        <v>519</v>
      </c>
      <c r="B533" s="60" t="str">
        <f>IF(基本情報入力シート!C558="","",基本情報入力シート!C558)</f>
        <v/>
      </c>
      <c r="C533" s="61" t="str">
        <f>IF(基本情報入力シート!M558="","",基本情報入力シート!M558)</f>
        <v/>
      </c>
      <c r="D533" s="61" t="str">
        <f>IF(基本情報入力シート!R558="","",基本情報入力シート!R558)</f>
        <v/>
      </c>
      <c r="E533" s="61" t="str">
        <f>IF(基本情報入力シート!W558="","",基本情報入力シート!W558)</f>
        <v/>
      </c>
      <c r="F533" s="61" t="str">
        <f>IF(基本情報入力シート!X558="","",基本情報入力シート!X558)</f>
        <v/>
      </c>
      <c r="G533" s="62" t="str">
        <f>IF(基本情報入力シート!Y558="","",基本情報入力シート!Y558)</f>
        <v/>
      </c>
      <c r="H533" s="429"/>
      <c r="I533" s="430"/>
      <c r="J533" s="248"/>
      <c r="K533" s="240" t="str">
        <f>IF(H533="","",H533*VLOOKUP(G533,【参考】数式用!$A$4:$R$54,MATCH(P533,【参考】数式用!$M$3:$R$3,0)+12,FALSE))</f>
        <v/>
      </c>
      <c r="L533" s="241" t="str">
        <f>IF(H533="","",H533*VLOOKUP(G533,【参考】数式用!$A$4:$R$54,MATCH(Q533,【参考】数式用!$M$3:$R$3,0)+12,FALSE))</f>
        <v/>
      </c>
    </row>
    <row r="534" spans="1:12" ht="36.6" customHeight="1">
      <c r="A534" s="59">
        <f t="shared" si="14"/>
        <v>520</v>
      </c>
      <c r="B534" s="60" t="str">
        <f>IF(基本情報入力シート!C559="","",基本情報入力シート!C559)</f>
        <v/>
      </c>
      <c r="C534" s="61" t="str">
        <f>IF(基本情報入力シート!M559="","",基本情報入力シート!M559)</f>
        <v/>
      </c>
      <c r="D534" s="61" t="str">
        <f>IF(基本情報入力シート!R559="","",基本情報入力シート!R559)</f>
        <v/>
      </c>
      <c r="E534" s="61" t="str">
        <f>IF(基本情報入力シート!W559="","",基本情報入力シート!W559)</f>
        <v/>
      </c>
      <c r="F534" s="61" t="str">
        <f>IF(基本情報入力シート!X559="","",基本情報入力シート!X559)</f>
        <v/>
      </c>
      <c r="G534" s="62" t="str">
        <f>IF(基本情報入力シート!Y559="","",基本情報入力シート!Y559)</f>
        <v/>
      </c>
      <c r="H534" s="429"/>
      <c r="I534" s="430"/>
      <c r="J534" s="248"/>
      <c r="K534" s="240" t="str">
        <f>IF(H534="","",H534*VLOOKUP(G534,【参考】数式用!$A$4:$R$54,MATCH(P534,【参考】数式用!$M$3:$R$3,0)+12,FALSE))</f>
        <v/>
      </c>
      <c r="L534" s="241" t="str">
        <f>IF(H534="","",H534*VLOOKUP(G534,【参考】数式用!$A$4:$R$54,MATCH(Q534,【参考】数式用!$M$3:$R$3,0)+12,FALSE))</f>
        <v/>
      </c>
    </row>
    <row r="535" spans="1:12" ht="36.6" customHeight="1">
      <c r="A535" s="59">
        <f t="shared" si="14"/>
        <v>521</v>
      </c>
      <c r="B535" s="60" t="str">
        <f>IF(基本情報入力シート!C560="","",基本情報入力シート!C560)</f>
        <v/>
      </c>
      <c r="C535" s="61" t="str">
        <f>IF(基本情報入力シート!M560="","",基本情報入力シート!M560)</f>
        <v/>
      </c>
      <c r="D535" s="61" t="str">
        <f>IF(基本情報入力シート!R560="","",基本情報入力シート!R560)</f>
        <v/>
      </c>
      <c r="E535" s="61" t="str">
        <f>IF(基本情報入力シート!W560="","",基本情報入力シート!W560)</f>
        <v/>
      </c>
      <c r="F535" s="61" t="str">
        <f>IF(基本情報入力シート!X560="","",基本情報入力シート!X560)</f>
        <v/>
      </c>
      <c r="G535" s="62" t="str">
        <f>IF(基本情報入力シート!Y560="","",基本情報入力シート!Y560)</f>
        <v/>
      </c>
      <c r="H535" s="431"/>
      <c r="I535" s="432"/>
      <c r="J535" s="248"/>
      <c r="K535" s="240" t="str">
        <f>IF(H535="","",H535*VLOOKUP(G535,【参考】数式用!$A$4:$R$54,MATCH(P535,【参考】数式用!$M$3:$R$3,0)+12,FALSE))</f>
        <v/>
      </c>
      <c r="L535" s="241" t="str">
        <f>IF(H535="","",H535*VLOOKUP(G535,【参考】数式用!$A$4:$R$54,MATCH(Q535,【参考】数式用!$M$3:$R$3,0)+12,FALSE))</f>
        <v/>
      </c>
    </row>
    <row r="536" spans="1:12" ht="36.6" customHeight="1">
      <c r="A536" s="59">
        <f t="shared" si="14"/>
        <v>522</v>
      </c>
      <c r="B536" s="60" t="str">
        <f>IF(基本情報入力シート!C561="","",基本情報入力シート!C561)</f>
        <v/>
      </c>
      <c r="C536" s="61" t="str">
        <f>IF(基本情報入力シート!M561="","",基本情報入力シート!M561)</f>
        <v/>
      </c>
      <c r="D536" s="61" t="str">
        <f>IF(基本情報入力シート!R561="","",基本情報入力シート!R561)</f>
        <v/>
      </c>
      <c r="E536" s="61" t="str">
        <f>IF(基本情報入力シート!W561="","",基本情報入力シート!W561)</f>
        <v/>
      </c>
      <c r="F536" s="61" t="str">
        <f>IF(基本情報入力シート!X561="","",基本情報入力シート!X561)</f>
        <v/>
      </c>
      <c r="G536" s="62" t="str">
        <f>IF(基本情報入力シート!Y561="","",基本情報入力シート!Y561)</f>
        <v/>
      </c>
      <c r="H536" s="429"/>
      <c r="I536" s="430"/>
      <c r="J536" s="248"/>
      <c r="K536" s="240" t="str">
        <f>IF(H536="","",H536*VLOOKUP(G536,【参考】数式用!$A$4:$R$54,MATCH(P536,【参考】数式用!$M$3:$R$3,0)+12,FALSE))</f>
        <v/>
      </c>
      <c r="L536" s="241" t="str">
        <f>IF(H536="","",H536*VLOOKUP(G536,【参考】数式用!$A$4:$R$54,MATCH(Q536,【参考】数式用!$M$3:$R$3,0)+12,FALSE))</f>
        <v/>
      </c>
    </row>
    <row r="537" spans="1:12" ht="36.6" customHeight="1">
      <c r="A537" s="59">
        <f t="shared" si="14"/>
        <v>523</v>
      </c>
      <c r="B537" s="60" t="str">
        <f>IF(基本情報入力シート!C562="","",基本情報入力シート!C562)</f>
        <v/>
      </c>
      <c r="C537" s="61" t="str">
        <f>IF(基本情報入力シート!M562="","",基本情報入力シート!M562)</f>
        <v/>
      </c>
      <c r="D537" s="61" t="str">
        <f>IF(基本情報入力シート!R562="","",基本情報入力シート!R562)</f>
        <v/>
      </c>
      <c r="E537" s="61" t="str">
        <f>IF(基本情報入力シート!W562="","",基本情報入力シート!W562)</f>
        <v/>
      </c>
      <c r="F537" s="61" t="str">
        <f>IF(基本情報入力シート!X562="","",基本情報入力シート!X562)</f>
        <v/>
      </c>
      <c r="G537" s="62" t="str">
        <f>IF(基本情報入力シート!Y562="","",基本情報入力シート!Y562)</f>
        <v/>
      </c>
      <c r="H537" s="429"/>
      <c r="I537" s="430"/>
      <c r="J537" s="249"/>
      <c r="K537" s="240" t="str">
        <f>IF(H537="","",H537*VLOOKUP(G537,【参考】数式用!$A$4:$R$54,MATCH(P537,【参考】数式用!$M$3:$R$3,0)+12,FALSE))</f>
        <v/>
      </c>
      <c r="L537" s="241" t="str">
        <f>IF(H537="","",H537*VLOOKUP(G537,【参考】数式用!$A$4:$R$54,MATCH(Q537,【参考】数式用!$M$3:$R$3,0)+12,FALSE))</f>
        <v/>
      </c>
    </row>
    <row r="538" spans="1:12" ht="36.6" customHeight="1">
      <c r="A538" s="59">
        <f t="shared" si="14"/>
        <v>524</v>
      </c>
      <c r="B538" s="60" t="str">
        <f>IF(基本情報入力シート!C563="","",基本情報入力シート!C563)</f>
        <v/>
      </c>
      <c r="C538" s="61" t="str">
        <f>IF(基本情報入力シート!M563="","",基本情報入力シート!M563)</f>
        <v/>
      </c>
      <c r="D538" s="61" t="str">
        <f>IF(基本情報入力シート!R563="","",基本情報入力シート!R563)</f>
        <v/>
      </c>
      <c r="E538" s="61" t="str">
        <f>IF(基本情報入力シート!W563="","",基本情報入力シート!W563)</f>
        <v/>
      </c>
      <c r="F538" s="61" t="str">
        <f>IF(基本情報入力シート!X563="","",基本情報入力シート!X563)</f>
        <v/>
      </c>
      <c r="G538" s="62" t="str">
        <f>IF(基本情報入力シート!Y563="","",基本情報入力シート!Y563)</f>
        <v/>
      </c>
      <c r="H538" s="431"/>
      <c r="I538" s="432"/>
      <c r="J538" s="248"/>
      <c r="K538" s="240" t="str">
        <f>IF(H538="","",H538*VLOOKUP(G538,【参考】数式用!$A$4:$R$54,MATCH(P538,【参考】数式用!$M$3:$R$3,0)+12,FALSE))</f>
        <v/>
      </c>
      <c r="L538" s="241" t="str">
        <f>IF(H538="","",H538*VLOOKUP(G538,【参考】数式用!$A$4:$R$54,MATCH(Q538,【参考】数式用!$M$3:$R$3,0)+12,FALSE))</f>
        <v/>
      </c>
    </row>
    <row r="539" spans="1:12" ht="36.6" customHeight="1">
      <c r="A539" s="59">
        <f t="shared" si="14"/>
        <v>525</v>
      </c>
      <c r="B539" s="60" t="str">
        <f>IF(基本情報入力シート!C564="","",基本情報入力シート!C564)</f>
        <v/>
      </c>
      <c r="C539" s="61" t="str">
        <f>IF(基本情報入力シート!M564="","",基本情報入力シート!M564)</f>
        <v/>
      </c>
      <c r="D539" s="61" t="str">
        <f>IF(基本情報入力シート!R564="","",基本情報入力シート!R564)</f>
        <v/>
      </c>
      <c r="E539" s="61" t="str">
        <f>IF(基本情報入力シート!W564="","",基本情報入力シート!W564)</f>
        <v/>
      </c>
      <c r="F539" s="61" t="str">
        <f>IF(基本情報入力シート!X564="","",基本情報入力シート!X564)</f>
        <v/>
      </c>
      <c r="G539" s="62" t="str">
        <f>IF(基本情報入力シート!Y564="","",基本情報入力シート!Y564)</f>
        <v/>
      </c>
      <c r="H539" s="429"/>
      <c r="I539" s="430"/>
      <c r="J539" s="248"/>
      <c r="K539" s="240" t="str">
        <f>IF(H539="","",H539*VLOOKUP(G539,【参考】数式用!$A$4:$R$54,MATCH(P539,【参考】数式用!$M$3:$R$3,0)+12,FALSE))</f>
        <v/>
      </c>
      <c r="L539" s="241" t="str">
        <f>IF(H539="","",H539*VLOOKUP(G539,【参考】数式用!$A$4:$R$54,MATCH(Q539,【参考】数式用!$M$3:$R$3,0)+12,FALSE))</f>
        <v/>
      </c>
    </row>
    <row r="540" spans="1:12" ht="36.6" customHeight="1">
      <c r="A540" s="59">
        <f t="shared" si="14"/>
        <v>526</v>
      </c>
      <c r="B540" s="60" t="str">
        <f>IF(基本情報入力シート!C565="","",基本情報入力シート!C565)</f>
        <v/>
      </c>
      <c r="C540" s="61" t="str">
        <f>IF(基本情報入力シート!M565="","",基本情報入力シート!M565)</f>
        <v/>
      </c>
      <c r="D540" s="61" t="str">
        <f>IF(基本情報入力シート!R565="","",基本情報入力シート!R565)</f>
        <v/>
      </c>
      <c r="E540" s="61" t="str">
        <f>IF(基本情報入力シート!W565="","",基本情報入力シート!W565)</f>
        <v/>
      </c>
      <c r="F540" s="61" t="str">
        <f>IF(基本情報入力シート!X565="","",基本情報入力シート!X565)</f>
        <v/>
      </c>
      <c r="G540" s="62" t="str">
        <f>IF(基本情報入力シート!Y565="","",基本情報入力シート!Y565)</f>
        <v/>
      </c>
      <c r="H540" s="429"/>
      <c r="I540" s="430"/>
      <c r="J540" s="248"/>
      <c r="K540" s="240" t="str">
        <f>IF(H540="","",H540*VLOOKUP(G540,【参考】数式用!$A$4:$R$54,MATCH(P540,【参考】数式用!$M$3:$R$3,0)+12,FALSE))</f>
        <v/>
      </c>
      <c r="L540" s="241" t="str">
        <f>IF(H540="","",H540*VLOOKUP(G540,【参考】数式用!$A$4:$R$54,MATCH(Q540,【参考】数式用!$M$3:$R$3,0)+12,FALSE))</f>
        <v/>
      </c>
    </row>
    <row r="541" spans="1:12" ht="36.6" customHeight="1">
      <c r="A541" s="59">
        <f t="shared" si="14"/>
        <v>527</v>
      </c>
      <c r="B541" s="60" t="str">
        <f>IF(基本情報入力シート!C566="","",基本情報入力シート!C566)</f>
        <v/>
      </c>
      <c r="C541" s="61" t="str">
        <f>IF(基本情報入力シート!M566="","",基本情報入力シート!M566)</f>
        <v/>
      </c>
      <c r="D541" s="61" t="str">
        <f>IF(基本情報入力シート!R566="","",基本情報入力シート!R566)</f>
        <v/>
      </c>
      <c r="E541" s="61" t="str">
        <f>IF(基本情報入力シート!W566="","",基本情報入力シート!W566)</f>
        <v/>
      </c>
      <c r="F541" s="61" t="str">
        <f>IF(基本情報入力シート!X566="","",基本情報入力シート!X566)</f>
        <v/>
      </c>
      <c r="G541" s="62" t="str">
        <f>IF(基本情報入力シート!Y566="","",基本情報入力シート!Y566)</f>
        <v/>
      </c>
      <c r="H541" s="431"/>
      <c r="I541" s="432"/>
      <c r="J541" s="248"/>
      <c r="K541" s="240" t="str">
        <f>IF(H541="","",H541*VLOOKUP(G541,【参考】数式用!$A$4:$R$54,MATCH(P541,【参考】数式用!$M$3:$R$3,0)+12,FALSE))</f>
        <v/>
      </c>
      <c r="L541" s="241" t="str">
        <f>IF(H541="","",H541*VLOOKUP(G541,【参考】数式用!$A$4:$R$54,MATCH(Q541,【参考】数式用!$M$3:$R$3,0)+12,FALSE))</f>
        <v/>
      </c>
    </row>
    <row r="542" spans="1:12" ht="36.6" customHeight="1">
      <c r="A542" s="59">
        <f t="shared" si="14"/>
        <v>528</v>
      </c>
      <c r="B542" s="60" t="str">
        <f>IF(基本情報入力シート!C567="","",基本情報入力シート!C567)</f>
        <v/>
      </c>
      <c r="C542" s="61" t="str">
        <f>IF(基本情報入力シート!M567="","",基本情報入力シート!M567)</f>
        <v/>
      </c>
      <c r="D542" s="61" t="str">
        <f>IF(基本情報入力シート!R567="","",基本情報入力シート!R567)</f>
        <v/>
      </c>
      <c r="E542" s="61" t="str">
        <f>IF(基本情報入力シート!W567="","",基本情報入力シート!W567)</f>
        <v/>
      </c>
      <c r="F542" s="61" t="str">
        <f>IF(基本情報入力シート!X567="","",基本情報入力シート!X567)</f>
        <v/>
      </c>
      <c r="G542" s="62" t="str">
        <f>IF(基本情報入力シート!Y567="","",基本情報入力シート!Y567)</f>
        <v/>
      </c>
      <c r="H542" s="429"/>
      <c r="I542" s="430"/>
      <c r="J542" s="248"/>
      <c r="K542" s="240" t="str">
        <f>IF(H542="","",H542*VLOOKUP(G542,【参考】数式用!$A$4:$R$54,MATCH(P542,【参考】数式用!$M$3:$R$3,0)+12,FALSE))</f>
        <v/>
      </c>
      <c r="L542" s="241" t="str">
        <f>IF(H542="","",H542*VLOOKUP(G542,【参考】数式用!$A$4:$R$54,MATCH(Q542,【参考】数式用!$M$3:$R$3,0)+12,FALSE))</f>
        <v/>
      </c>
    </row>
    <row r="543" spans="1:12" ht="36.6" customHeight="1">
      <c r="A543" s="59">
        <f t="shared" si="14"/>
        <v>529</v>
      </c>
      <c r="B543" s="60" t="str">
        <f>IF(基本情報入力シート!C568="","",基本情報入力シート!C568)</f>
        <v/>
      </c>
      <c r="C543" s="61" t="str">
        <f>IF(基本情報入力シート!M568="","",基本情報入力シート!M568)</f>
        <v/>
      </c>
      <c r="D543" s="61" t="str">
        <f>IF(基本情報入力シート!R568="","",基本情報入力シート!R568)</f>
        <v/>
      </c>
      <c r="E543" s="61" t="str">
        <f>IF(基本情報入力シート!W568="","",基本情報入力シート!W568)</f>
        <v/>
      </c>
      <c r="F543" s="61" t="str">
        <f>IF(基本情報入力シート!X568="","",基本情報入力シート!X568)</f>
        <v/>
      </c>
      <c r="G543" s="62" t="str">
        <f>IF(基本情報入力シート!Y568="","",基本情報入力シート!Y568)</f>
        <v/>
      </c>
      <c r="H543" s="429"/>
      <c r="I543" s="430"/>
      <c r="J543" s="249"/>
      <c r="K543" s="240" t="str">
        <f>IF(H543="","",H543*VLOOKUP(G543,【参考】数式用!$A$4:$R$54,MATCH(P543,【参考】数式用!$M$3:$R$3,0)+12,FALSE))</f>
        <v/>
      </c>
      <c r="L543" s="241" t="str">
        <f>IF(H543="","",H543*VLOOKUP(G543,【参考】数式用!$A$4:$R$54,MATCH(Q543,【参考】数式用!$M$3:$R$3,0)+12,FALSE))</f>
        <v/>
      </c>
    </row>
    <row r="544" spans="1:12" ht="36.6" customHeight="1">
      <c r="A544" s="59">
        <f t="shared" si="14"/>
        <v>530</v>
      </c>
      <c r="B544" s="60" t="str">
        <f>IF(基本情報入力シート!C569="","",基本情報入力シート!C569)</f>
        <v/>
      </c>
      <c r="C544" s="61" t="str">
        <f>IF(基本情報入力シート!M569="","",基本情報入力シート!M569)</f>
        <v/>
      </c>
      <c r="D544" s="61" t="str">
        <f>IF(基本情報入力シート!R569="","",基本情報入力シート!R569)</f>
        <v/>
      </c>
      <c r="E544" s="61" t="str">
        <f>IF(基本情報入力シート!W569="","",基本情報入力シート!W569)</f>
        <v/>
      </c>
      <c r="F544" s="61" t="str">
        <f>IF(基本情報入力シート!X569="","",基本情報入力シート!X569)</f>
        <v/>
      </c>
      <c r="G544" s="62" t="str">
        <f>IF(基本情報入力シート!Y569="","",基本情報入力シート!Y569)</f>
        <v/>
      </c>
      <c r="H544" s="431"/>
      <c r="I544" s="432"/>
      <c r="J544" s="248"/>
      <c r="K544" s="240" t="str">
        <f>IF(H544="","",H544*VLOOKUP(G544,【参考】数式用!$A$4:$R$54,MATCH(P544,【参考】数式用!$M$3:$R$3,0)+12,FALSE))</f>
        <v/>
      </c>
      <c r="L544" s="241" t="str">
        <f>IF(H544="","",H544*VLOOKUP(G544,【参考】数式用!$A$4:$R$54,MATCH(Q544,【参考】数式用!$M$3:$R$3,0)+12,FALSE))</f>
        <v/>
      </c>
    </row>
    <row r="545" spans="1:12" ht="36.6" customHeight="1">
      <c r="A545" s="59">
        <f t="shared" si="14"/>
        <v>531</v>
      </c>
      <c r="B545" s="60" t="str">
        <f>IF(基本情報入力シート!C570="","",基本情報入力シート!C570)</f>
        <v/>
      </c>
      <c r="C545" s="61" t="str">
        <f>IF(基本情報入力シート!M570="","",基本情報入力シート!M570)</f>
        <v/>
      </c>
      <c r="D545" s="61" t="str">
        <f>IF(基本情報入力シート!R570="","",基本情報入力シート!R570)</f>
        <v/>
      </c>
      <c r="E545" s="61" t="str">
        <f>IF(基本情報入力シート!W570="","",基本情報入力シート!W570)</f>
        <v/>
      </c>
      <c r="F545" s="61" t="str">
        <f>IF(基本情報入力シート!X570="","",基本情報入力シート!X570)</f>
        <v/>
      </c>
      <c r="G545" s="62" t="str">
        <f>IF(基本情報入力シート!Y570="","",基本情報入力シート!Y570)</f>
        <v/>
      </c>
      <c r="H545" s="429"/>
      <c r="I545" s="430"/>
      <c r="J545" s="248"/>
      <c r="K545" s="240" t="str">
        <f>IF(H545="","",H545*VLOOKUP(G545,【参考】数式用!$A$4:$R$54,MATCH(P545,【参考】数式用!$M$3:$R$3,0)+12,FALSE))</f>
        <v/>
      </c>
      <c r="L545" s="241" t="str">
        <f>IF(H545="","",H545*VLOOKUP(G545,【参考】数式用!$A$4:$R$54,MATCH(Q545,【参考】数式用!$M$3:$R$3,0)+12,FALSE))</f>
        <v/>
      </c>
    </row>
    <row r="546" spans="1:12" ht="36.6" customHeight="1">
      <c r="A546" s="59">
        <f t="shared" si="14"/>
        <v>532</v>
      </c>
      <c r="B546" s="60" t="str">
        <f>IF(基本情報入力シート!C571="","",基本情報入力シート!C571)</f>
        <v/>
      </c>
      <c r="C546" s="61" t="str">
        <f>IF(基本情報入力シート!M571="","",基本情報入力シート!M571)</f>
        <v/>
      </c>
      <c r="D546" s="61" t="str">
        <f>IF(基本情報入力シート!R571="","",基本情報入力シート!R571)</f>
        <v/>
      </c>
      <c r="E546" s="61" t="str">
        <f>IF(基本情報入力シート!W571="","",基本情報入力シート!W571)</f>
        <v/>
      </c>
      <c r="F546" s="61" t="str">
        <f>IF(基本情報入力シート!X571="","",基本情報入力シート!X571)</f>
        <v/>
      </c>
      <c r="G546" s="62" t="str">
        <f>IF(基本情報入力シート!Y571="","",基本情報入力シート!Y571)</f>
        <v/>
      </c>
      <c r="H546" s="429"/>
      <c r="I546" s="430"/>
      <c r="J546" s="248"/>
      <c r="K546" s="240" t="str">
        <f>IF(H546="","",H546*VLOOKUP(G546,【参考】数式用!$A$4:$R$54,MATCH(P546,【参考】数式用!$M$3:$R$3,0)+12,FALSE))</f>
        <v/>
      </c>
      <c r="L546" s="241" t="str">
        <f>IF(H546="","",H546*VLOOKUP(G546,【参考】数式用!$A$4:$R$54,MATCH(Q546,【参考】数式用!$M$3:$R$3,0)+12,FALSE))</f>
        <v/>
      </c>
    </row>
    <row r="547" spans="1:12" ht="36.6" customHeight="1">
      <c r="A547" s="59">
        <f t="shared" si="14"/>
        <v>533</v>
      </c>
      <c r="B547" s="60" t="str">
        <f>IF(基本情報入力シート!C572="","",基本情報入力シート!C572)</f>
        <v/>
      </c>
      <c r="C547" s="61" t="str">
        <f>IF(基本情報入力シート!M572="","",基本情報入力シート!M572)</f>
        <v/>
      </c>
      <c r="D547" s="61" t="str">
        <f>IF(基本情報入力シート!R572="","",基本情報入力シート!R572)</f>
        <v/>
      </c>
      <c r="E547" s="61" t="str">
        <f>IF(基本情報入力シート!W572="","",基本情報入力シート!W572)</f>
        <v/>
      </c>
      <c r="F547" s="61" t="str">
        <f>IF(基本情報入力シート!X572="","",基本情報入力シート!X572)</f>
        <v/>
      </c>
      <c r="G547" s="62" t="str">
        <f>IF(基本情報入力シート!Y572="","",基本情報入力シート!Y572)</f>
        <v/>
      </c>
      <c r="H547" s="431"/>
      <c r="I547" s="432"/>
      <c r="J547" s="248"/>
      <c r="K547" s="240" t="str">
        <f>IF(H547="","",H547*VLOOKUP(G547,【参考】数式用!$A$4:$R$54,MATCH(P547,【参考】数式用!$M$3:$R$3,0)+12,FALSE))</f>
        <v/>
      </c>
      <c r="L547" s="241" t="str">
        <f>IF(H547="","",H547*VLOOKUP(G547,【参考】数式用!$A$4:$R$54,MATCH(Q547,【参考】数式用!$M$3:$R$3,0)+12,FALSE))</f>
        <v/>
      </c>
    </row>
    <row r="548" spans="1:12" ht="36.6" customHeight="1">
      <c r="A548" s="59">
        <f t="shared" si="14"/>
        <v>534</v>
      </c>
      <c r="B548" s="60" t="str">
        <f>IF(基本情報入力シート!C573="","",基本情報入力シート!C573)</f>
        <v/>
      </c>
      <c r="C548" s="61" t="str">
        <f>IF(基本情報入力シート!M573="","",基本情報入力シート!M573)</f>
        <v/>
      </c>
      <c r="D548" s="61" t="str">
        <f>IF(基本情報入力シート!R573="","",基本情報入力シート!R573)</f>
        <v/>
      </c>
      <c r="E548" s="61" t="str">
        <f>IF(基本情報入力シート!W573="","",基本情報入力シート!W573)</f>
        <v/>
      </c>
      <c r="F548" s="61" t="str">
        <f>IF(基本情報入力シート!X573="","",基本情報入力シート!X573)</f>
        <v/>
      </c>
      <c r="G548" s="62" t="str">
        <f>IF(基本情報入力シート!Y573="","",基本情報入力シート!Y573)</f>
        <v/>
      </c>
      <c r="H548" s="429"/>
      <c r="I548" s="430"/>
      <c r="J548" s="248"/>
      <c r="K548" s="240" t="str">
        <f>IF(H548="","",H548*VLOOKUP(G548,【参考】数式用!$A$4:$R$54,MATCH(P548,【参考】数式用!$M$3:$R$3,0)+12,FALSE))</f>
        <v/>
      </c>
      <c r="L548" s="241" t="str">
        <f>IF(H548="","",H548*VLOOKUP(G548,【参考】数式用!$A$4:$R$54,MATCH(Q548,【参考】数式用!$M$3:$R$3,0)+12,FALSE))</f>
        <v/>
      </c>
    </row>
    <row r="549" spans="1:12" ht="36.6" customHeight="1">
      <c r="A549" s="59">
        <f t="shared" si="14"/>
        <v>535</v>
      </c>
      <c r="B549" s="60" t="str">
        <f>IF(基本情報入力シート!C574="","",基本情報入力シート!C574)</f>
        <v/>
      </c>
      <c r="C549" s="61" t="str">
        <f>IF(基本情報入力シート!M574="","",基本情報入力シート!M574)</f>
        <v/>
      </c>
      <c r="D549" s="61" t="str">
        <f>IF(基本情報入力シート!R574="","",基本情報入力シート!R574)</f>
        <v/>
      </c>
      <c r="E549" s="61" t="str">
        <f>IF(基本情報入力シート!W574="","",基本情報入力シート!W574)</f>
        <v/>
      </c>
      <c r="F549" s="61" t="str">
        <f>IF(基本情報入力シート!X574="","",基本情報入力シート!X574)</f>
        <v/>
      </c>
      <c r="G549" s="62" t="str">
        <f>IF(基本情報入力シート!Y574="","",基本情報入力シート!Y574)</f>
        <v/>
      </c>
      <c r="H549" s="429"/>
      <c r="I549" s="430"/>
      <c r="J549" s="249"/>
      <c r="K549" s="240" t="str">
        <f>IF(H549="","",H549*VLOOKUP(G549,【参考】数式用!$A$4:$R$54,MATCH(P549,【参考】数式用!$M$3:$R$3,0)+12,FALSE))</f>
        <v/>
      </c>
      <c r="L549" s="241" t="str">
        <f>IF(H549="","",H549*VLOOKUP(G549,【参考】数式用!$A$4:$R$54,MATCH(Q549,【参考】数式用!$M$3:$R$3,0)+12,FALSE))</f>
        <v/>
      </c>
    </row>
    <row r="550" spans="1:12" ht="36.6" customHeight="1">
      <c r="A550" s="59">
        <f t="shared" si="14"/>
        <v>536</v>
      </c>
      <c r="B550" s="60" t="str">
        <f>IF(基本情報入力シート!C575="","",基本情報入力シート!C575)</f>
        <v/>
      </c>
      <c r="C550" s="61" t="str">
        <f>IF(基本情報入力シート!M575="","",基本情報入力シート!M575)</f>
        <v/>
      </c>
      <c r="D550" s="61" t="str">
        <f>IF(基本情報入力シート!R575="","",基本情報入力シート!R575)</f>
        <v/>
      </c>
      <c r="E550" s="61" t="str">
        <f>IF(基本情報入力シート!W575="","",基本情報入力シート!W575)</f>
        <v/>
      </c>
      <c r="F550" s="61" t="str">
        <f>IF(基本情報入力シート!X575="","",基本情報入力シート!X575)</f>
        <v/>
      </c>
      <c r="G550" s="62" t="str">
        <f>IF(基本情報入力シート!Y575="","",基本情報入力シート!Y575)</f>
        <v/>
      </c>
      <c r="H550" s="431"/>
      <c r="I550" s="432"/>
      <c r="J550" s="248"/>
      <c r="K550" s="240" t="str">
        <f>IF(H550="","",H550*VLOOKUP(G550,【参考】数式用!$A$4:$R$54,MATCH(P550,【参考】数式用!$M$3:$R$3,0)+12,FALSE))</f>
        <v/>
      </c>
      <c r="L550" s="241" t="str">
        <f>IF(H550="","",H550*VLOOKUP(G550,【参考】数式用!$A$4:$R$54,MATCH(Q550,【参考】数式用!$M$3:$R$3,0)+12,FALSE))</f>
        <v/>
      </c>
    </row>
    <row r="551" spans="1:12" ht="36.6" customHeight="1">
      <c r="A551" s="59">
        <f t="shared" si="14"/>
        <v>537</v>
      </c>
      <c r="B551" s="60" t="str">
        <f>IF(基本情報入力シート!C576="","",基本情報入力シート!C576)</f>
        <v/>
      </c>
      <c r="C551" s="61" t="str">
        <f>IF(基本情報入力シート!M576="","",基本情報入力シート!M576)</f>
        <v/>
      </c>
      <c r="D551" s="61" t="str">
        <f>IF(基本情報入力シート!R576="","",基本情報入力シート!R576)</f>
        <v/>
      </c>
      <c r="E551" s="61" t="str">
        <f>IF(基本情報入力シート!W576="","",基本情報入力シート!W576)</f>
        <v/>
      </c>
      <c r="F551" s="61" t="str">
        <f>IF(基本情報入力シート!X576="","",基本情報入力シート!X576)</f>
        <v/>
      </c>
      <c r="G551" s="62" t="str">
        <f>IF(基本情報入力シート!Y576="","",基本情報入力シート!Y576)</f>
        <v/>
      </c>
      <c r="H551" s="429"/>
      <c r="I551" s="430"/>
      <c r="J551" s="248"/>
      <c r="K551" s="240" t="str">
        <f>IF(H551="","",H551*VLOOKUP(G551,【参考】数式用!$A$4:$R$54,MATCH(P551,【参考】数式用!$M$3:$R$3,0)+12,FALSE))</f>
        <v/>
      </c>
      <c r="L551" s="241" t="str">
        <f>IF(H551="","",H551*VLOOKUP(G551,【参考】数式用!$A$4:$R$54,MATCH(Q551,【参考】数式用!$M$3:$R$3,0)+12,FALSE))</f>
        <v/>
      </c>
    </row>
    <row r="552" spans="1:12" ht="36.6" customHeight="1">
      <c r="A552" s="59">
        <f t="shared" si="14"/>
        <v>538</v>
      </c>
      <c r="B552" s="60" t="str">
        <f>IF(基本情報入力シート!C577="","",基本情報入力シート!C577)</f>
        <v/>
      </c>
      <c r="C552" s="61" t="str">
        <f>IF(基本情報入力シート!M577="","",基本情報入力シート!M577)</f>
        <v/>
      </c>
      <c r="D552" s="61" t="str">
        <f>IF(基本情報入力シート!R577="","",基本情報入力シート!R577)</f>
        <v/>
      </c>
      <c r="E552" s="61" t="str">
        <f>IF(基本情報入力シート!W577="","",基本情報入力シート!W577)</f>
        <v/>
      </c>
      <c r="F552" s="61" t="str">
        <f>IF(基本情報入力シート!X577="","",基本情報入力シート!X577)</f>
        <v/>
      </c>
      <c r="G552" s="62" t="str">
        <f>IF(基本情報入力シート!Y577="","",基本情報入力シート!Y577)</f>
        <v/>
      </c>
      <c r="H552" s="429"/>
      <c r="I552" s="430"/>
      <c r="J552" s="248"/>
      <c r="K552" s="240" t="str">
        <f>IF(H552="","",H552*VLOOKUP(G552,【参考】数式用!$A$4:$R$54,MATCH(P552,【参考】数式用!$M$3:$R$3,0)+12,FALSE))</f>
        <v/>
      </c>
      <c r="L552" s="241" t="str">
        <f>IF(H552="","",H552*VLOOKUP(G552,【参考】数式用!$A$4:$R$54,MATCH(Q552,【参考】数式用!$M$3:$R$3,0)+12,FALSE))</f>
        <v/>
      </c>
    </row>
    <row r="553" spans="1:12" ht="36.6" customHeight="1">
      <c r="A553" s="59">
        <f t="shared" si="14"/>
        <v>539</v>
      </c>
      <c r="B553" s="60" t="str">
        <f>IF(基本情報入力シート!C578="","",基本情報入力シート!C578)</f>
        <v/>
      </c>
      <c r="C553" s="61" t="str">
        <f>IF(基本情報入力シート!M578="","",基本情報入力シート!M578)</f>
        <v/>
      </c>
      <c r="D553" s="61" t="str">
        <f>IF(基本情報入力シート!R578="","",基本情報入力シート!R578)</f>
        <v/>
      </c>
      <c r="E553" s="61" t="str">
        <f>IF(基本情報入力シート!W578="","",基本情報入力シート!W578)</f>
        <v/>
      </c>
      <c r="F553" s="61" t="str">
        <f>IF(基本情報入力シート!X578="","",基本情報入力シート!X578)</f>
        <v/>
      </c>
      <c r="G553" s="62" t="str">
        <f>IF(基本情報入力シート!Y578="","",基本情報入力シート!Y578)</f>
        <v/>
      </c>
      <c r="H553" s="431"/>
      <c r="I553" s="432"/>
      <c r="J553" s="248"/>
      <c r="K553" s="240" t="str">
        <f>IF(H553="","",H553*VLOOKUP(G553,【参考】数式用!$A$4:$R$54,MATCH(P553,【参考】数式用!$M$3:$R$3,0)+12,FALSE))</f>
        <v/>
      </c>
      <c r="L553" s="241" t="str">
        <f>IF(H553="","",H553*VLOOKUP(G553,【参考】数式用!$A$4:$R$54,MATCH(Q553,【参考】数式用!$M$3:$R$3,0)+12,FALSE))</f>
        <v/>
      </c>
    </row>
    <row r="554" spans="1:12" ht="36.6" customHeight="1">
      <c r="A554" s="59">
        <f t="shared" si="14"/>
        <v>540</v>
      </c>
      <c r="B554" s="60" t="str">
        <f>IF(基本情報入力シート!C579="","",基本情報入力シート!C579)</f>
        <v/>
      </c>
      <c r="C554" s="61" t="str">
        <f>IF(基本情報入力シート!M579="","",基本情報入力シート!M579)</f>
        <v/>
      </c>
      <c r="D554" s="61" t="str">
        <f>IF(基本情報入力シート!R579="","",基本情報入力シート!R579)</f>
        <v/>
      </c>
      <c r="E554" s="61" t="str">
        <f>IF(基本情報入力シート!W579="","",基本情報入力シート!W579)</f>
        <v/>
      </c>
      <c r="F554" s="61" t="str">
        <f>IF(基本情報入力シート!X579="","",基本情報入力シート!X579)</f>
        <v/>
      </c>
      <c r="G554" s="62" t="str">
        <f>IF(基本情報入力シート!Y579="","",基本情報入力シート!Y579)</f>
        <v/>
      </c>
      <c r="H554" s="429"/>
      <c r="I554" s="430"/>
      <c r="J554" s="248"/>
      <c r="K554" s="240" t="str">
        <f>IF(H554="","",H554*VLOOKUP(G554,【参考】数式用!$A$4:$R$54,MATCH(P554,【参考】数式用!$M$3:$R$3,0)+12,FALSE))</f>
        <v/>
      </c>
      <c r="L554" s="241" t="str">
        <f>IF(H554="","",H554*VLOOKUP(G554,【参考】数式用!$A$4:$R$54,MATCH(Q554,【参考】数式用!$M$3:$R$3,0)+12,FALSE))</f>
        <v/>
      </c>
    </row>
    <row r="555" spans="1:12" ht="36.6" customHeight="1">
      <c r="A555" s="59">
        <f t="shared" si="14"/>
        <v>541</v>
      </c>
      <c r="B555" s="60" t="str">
        <f>IF(基本情報入力シート!C580="","",基本情報入力シート!C580)</f>
        <v/>
      </c>
      <c r="C555" s="61" t="str">
        <f>IF(基本情報入力シート!M580="","",基本情報入力シート!M580)</f>
        <v/>
      </c>
      <c r="D555" s="61" t="str">
        <f>IF(基本情報入力シート!R580="","",基本情報入力シート!R580)</f>
        <v/>
      </c>
      <c r="E555" s="61" t="str">
        <f>IF(基本情報入力シート!W580="","",基本情報入力シート!W580)</f>
        <v/>
      </c>
      <c r="F555" s="61" t="str">
        <f>IF(基本情報入力シート!X580="","",基本情報入力シート!X580)</f>
        <v/>
      </c>
      <c r="G555" s="62" t="str">
        <f>IF(基本情報入力シート!Y580="","",基本情報入力シート!Y580)</f>
        <v/>
      </c>
      <c r="H555" s="429"/>
      <c r="I555" s="430"/>
      <c r="J555" s="249"/>
      <c r="K555" s="240" t="str">
        <f>IF(H555="","",H555*VLOOKUP(G555,【参考】数式用!$A$4:$R$54,MATCH(P555,【参考】数式用!$M$3:$R$3,0)+12,FALSE))</f>
        <v/>
      </c>
      <c r="L555" s="241" t="str">
        <f>IF(H555="","",H555*VLOOKUP(G555,【参考】数式用!$A$4:$R$54,MATCH(Q555,【参考】数式用!$M$3:$R$3,0)+12,FALSE))</f>
        <v/>
      </c>
    </row>
    <row r="556" spans="1:12" ht="36.6" customHeight="1">
      <c r="A556" s="59">
        <f t="shared" si="14"/>
        <v>542</v>
      </c>
      <c r="B556" s="60" t="str">
        <f>IF(基本情報入力シート!C581="","",基本情報入力シート!C581)</f>
        <v/>
      </c>
      <c r="C556" s="61" t="str">
        <f>IF(基本情報入力シート!M581="","",基本情報入力シート!M581)</f>
        <v/>
      </c>
      <c r="D556" s="61" t="str">
        <f>IF(基本情報入力シート!R581="","",基本情報入力シート!R581)</f>
        <v/>
      </c>
      <c r="E556" s="61" t="str">
        <f>IF(基本情報入力シート!W581="","",基本情報入力シート!W581)</f>
        <v/>
      </c>
      <c r="F556" s="61" t="str">
        <f>IF(基本情報入力シート!X581="","",基本情報入力シート!X581)</f>
        <v/>
      </c>
      <c r="G556" s="62" t="str">
        <f>IF(基本情報入力シート!Y581="","",基本情報入力シート!Y581)</f>
        <v/>
      </c>
      <c r="H556" s="431"/>
      <c r="I556" s="432"/>
      <c r="J556" s="248"/>
      <c r="K556" s="240" t="str">
        <f>IF(H556="","",H556*VLOOKUP(G556,【参考】数式用!$A$4:$R$54,MATCH(P556,【参考】数式用!$M$3:$R$3,0)+12,FALSE))</f>
        <v/>
      </c>
      <c r="L556" s="241" t="str">
        <f>IF(H556="","",H556*VLOOKUP(G556,【参考】数式用!$A$4:$R$54,MATCH(Q556,【参考】数式用!$M$3:$R$3,0)+12,FALSE))</f>
        <v/>
      </c>
    </row>
    <row r="557" spans="1:12" ht="36.6" customHeight="1">
      <c r="A557" s="59">
        <f t="shared" si="14"/>
        <v>543</v>
      </c>
      <c r="B557" s="60" t="str">
        <f>IF(基本情報入力シート!C582="","",基本情報入力シート!C582)</f>
        <v/>
      </c>
      <c r="C557" s="61" t="str">
        <f>IF(基本情報入力シート!M582="","",基本情報入力シート!M582)</f>
        <v/>
      </c>
      <c r="D557" s="61" t="str">
        <f>IF(基本情報入力シート!R582="","",基本情報入力シート!R582)</f>
        <v/>
      </c>
      <c r="E557" s="61" t="str">
        <f>IF(基本情報入力シート!W582="","",基本情報入力シート!W582)</f>
        <v/>
      </c>
      <c r="F557" s="61" t="str">
        <f>IF(基本情報入力シート!X582="","",基本情報入力シート!X582)</f>
        <v/>
      </c>
      <c r="G557" s="62" t="str">
        <f>IF(基本情報入力シート!Y582="","",基本情報入力シート!Y582)</f>
        <v/>
      </c>
      <c r="H557" s="429"/>
      <c r="I557" s="430"/>
      <c r="J557" s="248"/>
      <c r="K557" s="240" t="str">
        <f>IF(H557="","",H557*VLOOKUP(G557,【参考】数式用!$A$4:$R$54,MATCH(P557,【参考】数式用!$M$3:$R$3,0)+12,FALSE))</f>
        <v/>
      </c>
      <c r="L557" s="241" t="str">
        <f>IF(H557="","",H557*VLOOKUP(G557,【参考】数式用!$A$4:$R$54,MATCH(Q557,【参考】数式用!$M$3:$R$3,0)+12,FALSE))</f>
        <v/>
      </c>
    </row>
    <row r="558" spans="1:12" ht="36.6" customHeight="1">
      <c r="A558" s="59">
        <f t="shared" si="14"/>
        <v>544</v>
      </c>
      <c r="B558" s="60" t="str">
        <f>IF(基本情報入力シート!C583="","",基本情報入力シート!C583)</f>
        <v/>
      </c>
      <c r="C558" s="61" t="str">
        <f>IF(基本情報入力シート!M583="","",基本情報入力シート!M583)</f>
        <v/>
      </c>
      <c r="D558" s="61" t="str">
        <f>IF(基本情報入力シート!R583="","",基本情報入力シート!R583)</f>
        <v/>
      </c>
      <c r="E558" s="61" t="str">
        <f>IF(基本情報入力シート!W583="","",基本情報入力シート!W583)</f>
        <v/>
      </c>
      <c r="F558" s="61" t="str">
        <f>IF(基本情報入力シート!X583="","",基本情報入力シート!X583)</f>
        <v/>
      </c>
      <c r="G558" s="62" t="str">
        <f>IF(基本情報入力シート!Y583="","",基本情報入力シート!Y583)</f>
        <v/>
      </c>
      <c r="H558" s="429"/>
      <c r="I558" s="430"/>
      <c r="J558" s="248"/>
      <c r="K558" s="240" t="str">
        <f>IF(H558="","",H558*VLOOKUP(G558,【参考】数式用!$A$4:$R$54,MATCH(P558,【参考】数式用!$M$3:$R$3,0)+12,FALSE))</f>
        <v/>
      </c>
      <c r="L558" s="241" t="str">
        <f>IF(H558="","",H558*VLOOKUP(G558,【参考】数式用!$A$4:$R$54,MATCH(Q558,【参考】数式用!$M$3:$R$3,0)+12,FALSE))</f>
        <v/>
      </c>
    </row>
    <row r="559" spans="1:12" ht="36.6" customHeight="1">
      <c r="A559" s="59">
        <f t="shared" si="14"/>
        <v>545</v>
      </c>
      <c r="B559" s="60" t="str">
        <f>IF(基本情報入力シート!C584="","",基本情報入力シート!C584)</f>
        <v/>
      </c>
      <c r="C559" s="61" t="str">
        <f>IF(基本情報入力シート!M584="","",基本情報入力シート!M584)</f>
        <v/>
      </c>
      <c r="D559" s="61" t="str">
        <f>IF(基本情報入力シート!R584="","",基本情報入力シート!R584)</f>
        <v/>
      </c>
      <c r="E559" s="61" t="str">
        <f>IF(基本情報入力シート!W584="","",基本情報入力シート!W584)</f>
        <v/>
      </c>
      <c r="F559" s="61" t="str">
        <f>IF(基本情報入力シート!X584="","",基本情報入力シート!X584)</f>
        <v/>
      </c>
      <c r="G559" s="62" t="str">
        <f>IF(基本情報入力シート!Y584="","",基本情報入力シート!Y584)</f>
        <v/>
      </c>
      <c r="H559" s="431"/>
      <c r="I559" s="432"/>
      <c r="J559" s="248"/>
      <c r="K559" s="240" t="str">
        <f>IF(H559="","",H559*VLOOKUP(G559,【参考】数式用!$A$4:$R$54,MATCH(P559,【参考】数式用!$M$3:$R$3,0)+12,FALSE))</f>
        <v/>
      </c>
      <c r="L559" s="241" t="str">
        <f>IF(H559="","",H559*VLOOKUP(G559,【参考】数式用!$A$4:$R$54,MATCH(Q559,【参考】数式用!$M$3:$R$3,0)+12,FALSE))</f>
        <v/>
      </c>
    </row>
    <row r="560" spans="1:12" ht="36.6" customHeight="1">
      <c r="A560" s="59">
        <f t="shared" si="14"/>
        <v>546</v>
      </c>
      <c r="B560" s="60" t="str">
        <f>IF(基本情報入力シート!C585="","",基本情報入力シート!C585)</f>
        <v/>
      </c>
      <c r="C560" s="61" t="str">
        <f>IF(基本情報入力シート!M585="","",基本情報入力シート!M585)</f>
        <v/>
      </c>
      <c r="D560" s="61" t="str">
        <f>IF(基本情報入力シート!R585="","",基本情報入力シート!R585)</f>
        <v/>
      </c>
      <c r="E560" s="61" t="str">
        <f>IF(基本情報入力シート!W585="","",基本情報入力シート!W585)</f>
        <v/>
      </c>
      <c r="F560" s="61" t="str">
        <f>IF(基本情報入力シート!X585="","",基本情報入力シート!X585)</f>
        <v/>
      </c>
      <c r="G560" s="62" t="str">
        <f>IF(基本情報入力シート!Y585="","",基本情報入力シート!Y585)</f>
        <v/>
      </c>
      <c r="H560" s="429"/>
      <c r="I560" s="430"/>
      <c r="J560" s="248"/>
      <c r="K560" s="240" t="str">
        <f>IF(H560="","",H560*VLOOKUP(G560,【参考】数式用!$A$4:$R$54,MATCH(P560,【参考】数式用!$M$3:$R$3,0)+12,FALSE))</f>
        <v/>
      </c>
      <c r="L560" s="241" t="str">
        <f>IF(H560="","",H560*VLOOKUP(G560,【参考】数式用!$A$4:$R$54,MATCH(Q560,【参考】数式用!$M$3:$R$3,0)+12,FALSE))</f>
        <v/>
      </c>
    </row>
    <row r="561" spans="1:12" ht="36.6" customHeight="1">
      <c r="A561" s="59">
        <f t="shared" si="14"/>
        <v>547</v>
      </c>
      <c r="B561" s="60" t="str">
        <f>IF(基本情報入力シート!C586="","",基本情報入力シート!C586)</f>
        <v/>
      </c>
      <c r="C561" s="61" t="str">
        <f>IF(基本情報入力シート!M586="","",基本情報入力シート!M586)</f>
        <v/>
      </c>
      <c r="D561" s="61" t="str">
        <f>IF(基本情報入力シート!R586="","",基本情報入力シート!R586)</f>
        <v/>
      </c>
      <c r="E561" s="61" t="str">
        <f>IF(基本情報入力シート!W586="","",基本情報入力シート!W586)</f>
        <v/>
      </c>
      <c r="F561" s="61" t="str">
        <f>IF(基本情報入力シート!X586="","",基本情報入力シート!X586)</f>
        <v/>
      </c>
      <c r="G561" s="62" t="str">
        <f>IF(基本情報入力シート!Y586="","",基本情報入力シート!Y586)</f>
        <v/>
      </c>
      <c r="H561" s="429"/>
      <c r="I561" s="430"/>
      <c r="J561" s="249"/>
      <c r="K561" s="240" t="str">
        <f>IF(H561="","",H561*VLOOKUP(G561,【参考】数式用!$A$4:$R$54,MATCH(P561,【参考】数式用!$M$3:$R$3,0)+12,FALSE))</f>
        <v/>
      </c>
      <c r="L561" s="241" t="str">
        <f>IF(H561="","",H561*VLOOKUP(G561,【参考】数式用!$A$4:$R$54,MATCH(Q561,【参考】数式用!$M$3:$R$3,0)+12,FALSE))</f>
        <v/>
      </c>
    </row>
    <row r="562" spans="1:12" ht="36.6" customHeight="1">
      <c r="A562" s="59">
        <f t="shared" si="14"/>
        <v>548</v>
      </c>
      <c r="B562" s="60" t="str">
        <f>IF(基本情報入力シート!C587="","",基本情報入力シート!C587)</f>
        <v/>
      </c>
      <c r="C562" s="61" t="str">
        <f>IF(基本情報入力シート!M587="","",基本情報入力シート!M587)</f>
        <v/>
      </c>
      <c r="D562" s="61" t="str">
        <f>IF(基本情報入力シート!R587="","",基本情報入力シート!R587)</f>
        <v/>
      </c>
      <c r="E562" s="61" t="str">
        <f>IF(基本情報入力シート!W587="","",基本情報入力シート!W587)</f>
        <v/>
      </c>
      <c r="F562" s="61" t="str">
        <f>IF(基本情報入力シート!X587="","",基本情報入力シート!X587)</f>
        <v/>
      </c>
      <c r="G562" s="62" t="str">
        <f>IF(基本情報入力シート!Y587="","",基本情報入力シート!Y587)</f>
        <v/>
      </c>
      <c r="H562" s="431"/>
      <c r="I562" s="432"/>
      <c r="J562" s="248"/>
      <c r="K562" s="240" t="str">
        <f>IF(H562="","",H562*VLOOKUP(G562,【参考】数式用!$A$4:$R$54,MATCH(P562,【参考】数式用!$M$3:$R$3,0)+12,FALSE))</f>
        <v/>
      </c>
      <c r="L562" s="241" t="str">
        <f>IF(H562="","",H562*VLOOKUP(G562,【参考】数式用!$A$4:$R$54,MATCH(Q562,【参考】数式用!$M$3:$R$3,0)+12,FALSE))</f>
        <v/>
      </c>
    </row>
    <row r="563" spans="1:12" ht="36.6" customHeight="1">
      <c r="A563" s="59">
        <f t="shared" si="14"/>
        <v>549</v>
      </c>
      <c r="B563" s="60" t="str">
        <f>IF(基本情報入力シート!C588="","",基本情報入力シート!C588)</f>
        <v/>
      </c>
      <c r="C563" s="61" t="str">
        <f>IF(基本情報入力シート!M588="","",基本情報入力シート!M588)</f>
        <v/>
      </c>
      <c r="D563" s="61" t="str">
        <f>IF(基本情報入力シート!R588="","",基本情報入力シート!R588)</f>
        <v/>
      </c>
      <c r="E563" s="61" t="str">
        <f>IF(基本情報入力シート!W588="","",基本情報入力シート!W588)</f>
        <v/>
      </c>
      <c r="F563" s="61" t="str">
        <f>IF(基本情報入力シート!X588="","",基本情報入力シート!X588)</f>
        <v/>
      </c>
      <c r="G563" s="62" t="str">
        <f>IF(基本情報入力シート!Y588="","",基本情報入力シート!Y588)</f>
        <v/>
      </c>
      <c r="H563" s="429"/>
      <c r="I563" s="430"/>
      <c r="J563" s="248"/>
      <c r="K563" s="240" t="str">
        <f>IF(H563="","",H563*VLOOKUP(G563,【参考】数式用!$A$4:$R$54,MATCH(P563,【参考】数式用!$M$3:$R$3,0)+12,FALSE))</f>
        <v/>
      </c>
      <c r="L563" s="241" t="str">
        <f>IF(H563="","",H563*VLOOKUP(G563,【参考】数式用!$A$4:$R$54,MATCH(Q563,【参考】数式用!$M$3:$R$3,0)+12,FALSE))</f>
        <v/>
      </c>
    </row>
    <row r="564" spans="1:12" ht="36.6" customHeight="1">
      <c r="A564" s="59">
        <f t="shared" si="14"/>
        <v>550</v>
      </c>
      <c r="B564" s="60" t="str">
        <f>IF(基本情報入力シート!C589="","",基本情報入力シート!C589)</f>
        <v/>
      </c>
      <c r="C564" s="61" t="str">
        <f>IF(基本情報入力シート!M589="","",基本情報入力シート!M589)</f>
        <v/>
      </c>
      <c r="D564" s="61" t="str">
        <f>IF(基本情報入力シート!R589="","",基本情報入力シート!R589)</f>
        <v/>
      </c>
      <c r="E564" s="61" t="str">
        <f>IF(基本情報入力シート!W589="","",基本情報入力シート!W589)</f>
        <v/>
      </c>
      <c r="F564" s="61" t="str">
        <f>IF(基本情報入力シート!X589="","",基本情報入力シート!X589)</f>
        <v/>
      </c>
      <c r="G564" s="62" t="str">
        <f>IF(基本情報入力シート!Y589="","",基本情報入力シート!Y589)</f>
        <v/>
      </c>
      <c r="H564" s="429"/>
      <c r="I564" s="430"/>
      <c r="J564" s="248"/>
      <c r="K564" s="240" t="str">
        <f>IF(H564="","",H564*VLOOKUP(G564,【参考】数式用!$A$4:$R$54,MATCH(P564,【参考】数式用!$M$3:$R$3,0)+12,FALSE))</f>
        <v/>
      </c>
      <c r="L564" s="241" t="str">
        <f>IF(H564="","",H564*VLOOKUP(G564,【参考】数式用!$A$4:$R$54,MATCH(Q564,【参考】数式用!$M$3:$R$3,0)+12,FALSE))</f>
        <v/>
      </c>
    </row>
    <row r="565" spans="1:12" ht="36.6" customHeight="1">
      <c r="A565" s="59">
        <f t="shared" si="14"/>
        <v>551</v>
      </c>
      <c r="B565" s="60" t="str">
        <f>IF(基本情報入力シート!C590="","",基本情報入力シート!C590)</f>
        <v/>
      </c>
      <c r="C565" s="61" t="str">
        <f>IF(基本情報入力シート!M590="","",基本情報入力シート!M590)</f>
        <v/>
      </c>
      <c r="D565" s="61" t="str">
        <f>IF(基本情報入力シート!R590="","",基本情報入力シート!R590)</f>
        <v/>
      </c>
      <c r="E565" s="61" t="str">
        <f>IF(基本情報入力シート!W590="","",基本情報入力シート!W590)</f>
        <v/>
      </c>
      <c r="F565" s="61" t="str">
        <f>IF(基本情報入力シート!X590="","",基本情報入力シート!X590)</f>
        <v/>
      </c>
      <c r="G565" s="62" t="str">
        <f>IF(基本情報入力シート!Y590="","",基本情報入力シート!Y590)</f>
        <v/>
      </c>
      <c r="H565" s="431"/>
      <c r="I565" s="432"/>
      <c r="J565" s="248"/>
      <c r="K565" s="240" t="str">
        <f>IF(H565="","",H565*VLOOKUP(G565,【参考】数式用!$A$4:$R$54,MATCH(P565,【参考】数式用!$M$3:$R$3,0)+12,FALSE))</f>
        <v/>
      </c>
      <c r="L565" s="241" t="str">
        <f>IF(H565="","",H565*VLOOKUP(G565,【参考】数式用!$A$4:$R$54,MATCH(Q565,【参考】数式用!$M$3:$R$3,0)+12,FALSE))</f>
        <v/>
      </c>
    </row>
    <row r="566" spans="1:12" ht="36.6" customHeight="1">
      <c r="A566" s="59">
        <f t="shared" si="14"/>
        <v>552</v>
      </c>
      <c r="B566" s="60" t="str">
        <f>IF(基本情報入力シート!C591="","",基本情報入力シート!C591)</f>
        <v/>
      </c>
      <c r="C566" s="61" t="str">
        <f>IF(基本情報入力シート!M591="","",基本情報入力シート!M591)</f>
        <v/>
      </c>
      <c r="D566" s="61" t="str">
        <f>IF(基本情報入力シート!R591="","",基本情報入力シート!R591)</f>
        <v/>
      </c>
      <c r="E566" s="61" t="str">
        <f>IF(基本情報入力シート!W591="","",基本情報入力シート!W591)</f>
        <v/>
      </c>
      <c r="F566" s="61" t="str">
        <f>IF(基本情報入力シート!X591="","",基本情報入力シート!X591)</f>
        <v/>
      </c>
      <c r="G566" s="62" t="str">
        <f>IF(基本情報入力シート!Y591="","",基本情報入力シート!Y591)</f>
        <v/>
      </c>
      <c r="H566" s="429"/>
      <c r="I566" s="430"/>
      <c r="J566" s="248"/>
      <c r="K566" s="240" t="str">
        <f>IF(H566="","",H566*VLOOKUP(G566,【参考】数式用!$A$4:$R$54,MATCH(P566,【参考】数式用!$M$3:$R$3,0)+12,FALSE))</f>
        <v/>
      </c>
      <c r="L566" s="241" t="str">
        <f>IF(H566="","",H566*VLOOKUP(G566,【参考】数式用!$A$4:$R$54,MATCH(Q566,【参考】数式用!$M$3:$R$3,0)+12,FALSE))</f>
        <v/>
      </c>
    </row>
    <row r="567" spans="1:12" ht="36.6" customHeight="1">
      <c r="A567" s="59">
        <f t="shared" si="14"/>
        <v>553</v>
      </c>
      <c r="B567" s="60" t="str">
        <f>IF(基本情報入力シート!C592="","",基本情報入力シート!C592)</f>
        <v/>
      </c>
      <c r="C567" s="61" t="str">
        <f>IF(基本情報入力シート!M592="","",基本情報入力シート!M592)</f>
        <v/>
      </c>
      <c r="D567" s="61" t="str">
        <f>IF(基本情報入力シート!R592="","",基本情報入力シート!R592)</f>
        <v/>
      </c>
      <c r="E567" s="61" t="str">
        <f>IF(基本情報入力シート!W592="","",基本情報入力シート!W592)</f>
        <v/>
      </c>
      <c r="F567" s="61" t="str">
        <f>IF(基本情報入力シート!X592="","",基本情報入力シート!X592)</f>
        <v/>
      </c>
      <c r="G567" s="62" t="str">
        <f>IF(基本情報入力シート!Y592="","",基本情報入力シート!Y592)</f>
        <v/>
      </c>
      <c r="H567" s="429"/>
      <c r="I567" s="430"/>
      <c r="J567" s="248"/>
      <c r="K567" s="240" t="str">
        <f>IF(H567="","",H567*VLOOKUP(G567,【参考】数式用!$A$4:$R$54,MATCH(P567,【参考】数式用!$M$3:$R$3,0)+12,FALSE))</f>
        <v/>
      </c>
      <c r="L567" s="241" t="str">
        <f>IF(H567="","",H567*VLOOKUP(G567,【参考】数式用!$A$4:$R$54,MATCH(Q567,【参考】数式用!$M$3:$R$3,0)+12,FALSE))</f>
        <v/>
      </c>
    </row>
    <row r="568" spans="1:12" ht="36.6" customHeight="1">
      <c r="A568" s="59">
        <f t="shared" si="14"/>
        <v>554</v>
      </c>
      <c r="B568" s="60" t="str">
        <f>IF(基本情報入力シート!C593="","",基本情報入力シート!C593)</f>
        <v/>
      </c>
      <c r="C568" s="61" t="str">
        <f>IF(基本情報入力シート!M593="","",基本情報入力シート!M593)</f>
        <v/>
      </c>
      <c r="D568" s="61" t="str">
        <f>IF(基本情報入力シート!R593="","",基本情報入力シート!R593)</f>
        <v/>
      </c>
      <c r="E568" s="61" t="str">
        <f>IF(基本情報入力シート!W593="","",基本情報入力シート!W593)</f>
        <v/>
      </c>
      <c r="F568" s="61" t="str">
        <f>IF(基本情報入力シート!X593="","",基本情報入力シート!X593)</f>
        <v/>
      </c>
      <c r="G568" s="62" t="str">
        <f>IF(基本情報入力シート!Y593="","",基本情報入力シート!Y593)</f>
        <v/>
      </c>
      <c r="H568" s="431"/>
      <c r="I568" s="432"/>
      <c r="J568" s="248"/>
      <c r="K568" s="240" t="str">
        <f>IF(H568="","",H568*VLOOKUP(G568,【参考】数式用!$A$4:$R$54,MATCH(P568,【参考】数式用!$M$3:$R$3,0)+12,FALSE))</f>
        <v/>
      </c>
      <c r="L568" s="241" t="str">
        <f>IF(H568="","",H568*VLOOKUP(G568,【参考】数式用!$A$4:$R$54,MATCH(Q568,【参考】数式用!$M$3:$R$3,0)+12,FALSE))</f>
        <v/>
      </c>
    </row>
    <row r="569" spans="1:12" ht="36.6" customHeight="1">
      <c r="A569" s="59">
        <f t="shared" si="14"/>
        <v>555</v>
      </c>
      <c r="B569" s="60" t="str">
        <f>IF(基本情報入力シート!C594="","",基本情報入力シート!C594)</f>
        <v/>
      </c>
      <c r="C569" s="61" t="str">
        <f>IF(基本情報入力シート!M594="","",基本情報入力シート!M594)</f>
        <v/>
      </c>
      <c r="D569" s="61" t="str">
        <f>IF(基本情報入力シート!R594="","",基本情報入力シート!R594)</f>
        <v/>
      </c>
      <c r="E569" s="61" t="str">
        <f>IF(基本情報入力シート!W594="","",基本情報入力シート!W594)</f>
        <v/>
      </c>
      <c r="F569" s="61" t="str">
        <f>IF(基本情報入力シート!X594="","",基本情報入力シート!X594)</f>
        <v/>
      </c>
      <c r="G569" s="62" t="str">
        <f>IF(基本情報入力シート!Y594="","",基本情報入力シート!Y594)</f>
        <v/>
      </c>
      <c r="H569" s="429"/>
      <c r="I569" s="430"/>
      <c r="J569" s="248"/>
      <c r="K569" s="240" t="str">
        <f>IF(H569="","",H569*VLOOKUP(G569,【参考】数式用!$A$4:$R$54,MATCH(P569,【参考】数式用!$M$3:$R$3,0)+12,FALSE))</f>
        <v/>
      </c>
      <c r="L569" s="241" t="str">
        <f>IF(H569="","",H569*VLOOKUP(G569,【参考】数式用!$A$4:$R$54,MATCH(Q569,【参考】数式用!$M$3:$R$3,0)+12,FALSE))</f>
        <v/>
      </c>
    </row>
    <row r="570" spans="1:12" ht="36.6" customHeight="1">
      <c r="A570" s="59">
        <f t="shared" si="14"/>
        <v>556</v>
      </c>
      <c r="B570" s="60" t="str">
        <f>IF(基本情報入力シート!C595="","",基本情報入力シート!C595)</f>
        <v/>
      </c>
      <c r="C570" s="61" t="str">
        <f>IF(基本情報入力シート!M595="","",基本情報入力シート!M595)</f>
        <v/>
      </c>
      <c r="D570" s="61" t="str">
        <f>IF(基本情報入力シート!R595="","",基本情報入力シート!R595)</f>
        <v/>
      </c>
      <c r="E570" s="61" t="str">
        <f>IF(基本情報入力シート!W595="","",基本情報入力シート!W595)</f>
        <v/>
      </c>
      <c r="F570" s="61" t="str">
        <f>IF(基本情報入力シート!X595="","",基本情報入力シート!X595)</f>
        <v/>
      </c>
      <c r="G570" s="62" t="str">
        <f>IF(基本情報入力シート!Y595="","",基本情報入力シート!Y595)</f>
        <v/>
      </c>
      <c r="H570" s="429"/>
      <c r="I570" s="430"/>
      <c r="J570" s="248"/>
      <c r="K570" s="240" t="str">
        <f>IF(H570="","",H570*VLOOKUP(G570,【参考】数式用!$A$4:$R$54,MATCH(P570,【参考】数式用!$M$3:$R$3,0)+12,FALSE))</f>
        <v/>
      </c>
      <c r="L570" s="241" t="str">
        <f>IF(H570="","",H570*VLOOKUP(G570,【参考】数式用!$A$4:$R$54,MATCH(Q570,【参考】数式用!$M$3:$R$3,0)+12,FALSE))</f>
        <v/>
      </c>
    </row>
    <row r="571" spans="1:12" ht="36.6" customHeight="1">
      <c r="A571" s="59">
        <f t="shared" si="14"/>
        <v>557</v>
      </c>
      <c r="B571" s="60" t="str">
        <f>IF(基本情報入力シート!C596="","",基本情報入力シート!C596)</f>
        <v/>
      </c>
      <c r="C571" s="61" t="str">
        <f>IF(基本情報入力シート!M596="","",基本情報入力シート!M596)</f>
        <v/>
      </c>
      <c r="D571" s="61" t="str">
        <f>IF(基本情報入力シート!R596="","",基本情報入力シート!R596)</f>
        <v/>
      </c>
      <c r="E571" s="61" t="str">
        <f>IF(基本情報入力シート!W596="","",基本情報入力シート!W596)</f>
        <v/>
      </c>
      <c r="F571" s="61" t="str">
        <f>IF(基本情報入力シート!X596="","",基本情報入力シート!X596)</f>
        <v/>
      </c>
      <c r="G571" s="62" t="str">
        <f>IF(基本情報入力シート!Y596="","",基本情報入力シート!Y596)</f>
        <v/>
      </c>
      <c r="H571" s="431"/>
      <c r="I571" s="432"/>
      <c r="J571" s="248"/>
      <c r="K571" s="240" t="str">
        <f>IF(H571="","",H571*VLOOKUP(G571,【参考】数式用!$A$4:$R$54,MATCH(P571,【参考】数式用!$M$3:$R$3,0)+12,FALSE))</f>
        <v/>
      </c>
      <c r="L571" s="241" t="str">
        <f>IF(H571="","",H571*VLOOKUP(G571,【参考】数式用!$A$4:$R$54,MATCH(Q571,【参考】数式用!$M$3:$R$3,0)+12,FALSE))</f>
        <v/>
      </c>
    </row>
    <row r="572" spans="1:12" ht="36.6" customHeight="1">
      <c r="A572" s="59">
        <f t="shared" si="14"/>
        <v>558</v>
      </c>
      <c r="B572" s="60" t="str">
        <f>IF(基本情報入力シート!C597="","",基本情報入力シート!C597)</f>
        <v/>
      </c>
      <c r="C572" s="61" t="str">
        <f>IF(基本情報入力シート!M597="","",基本情報入力シート!M597)</f>
        <v/>
      </c>
      <c r="D572" s="61" t="str">
        <f>IF(基本情報入力シート!R597="","",基本情報入力シート!R597)</f>
        <v/>
      </c>
      <c r="E572" s="61" t="str">
        <f>IF(基本情報入力シート!W597="","",基本情報入力シート!W597)</f>
        <v/>
      </c>
      <c r="F572" s="61" t="str">
        <f>IF(基本情報入力シート!X597="","",基本情報入力シート!X597)</f>
        <v/>
      </c>
      <c r="G572" s="62" t="str">
        <f>IF(基本情報入力シート!Y597="","",基本情報入力シート!Y597)</f>
        <v/>
      </c>
      <c r="H572" s="429"/>
      <c r="I572" s="430"/>
      <c r="J572" s="248"/>
      <c r="K572" s="240" t="str">
        <f>IF(H572="","",H572*VLOOKUP(G572,【参考】数式用!$A$4:$R$54,MATCH(P572,【参考】数式用!$M$3:$R$3,0)+12,FALSE))</f>
        <v/>
      </c>
      <c r="L572" s="241" t="str">
        <f>IF(H572="","",H572*VLOOKUP(G572,【参考】数式用!$A$4:$R$54,MATCH(Q572,【参考】数式用!$M$3:$R$3,0)+12,FALSE))</f>
        <v/>
      </c>
    </row>
    <row r="573" spans="1:12" ht="36.6" customHeight="1">
      <c r="A573" s="59">
        <f t="shared" si="14"/>
        <v>559</v>
      </c>
      <c r="B573" s="60" t="str">
        <f>IF(基本情報入力シート!C598="","",基本情報入力シート!C598)</f>
        <v/>
      </c>
      <c r="C573" s="61" t="str">
        <f>IF(基本情報入力シート!M598="","",基本情報入力シート!M598)</f>
        <v/>
      </c>
      <c r="D573" s="61" t="str">
        <f>IF(基本情報入力シート!R598="","",基本情報入力シート!R598)</f>
        <v/>
      </c>
      <c r="E573" s="61" t="str">
        <f>IF(基本情報入力シート!W598="","",基本情報入力シート!W598)</f>
        <v/>
      </c>
      <c r="F573" s="61" t="str">
        <f>IF(基本情報入力シート!X598="","",基本情報入力シート!X598)</f>
        <v/>
      </c>
      <c r="G573" s="62" t="str">
        <f>IF(基本情報入力シート!Y598="","",基本情報入力シート!Y598)</f>
        <v/>
      </c>
      <c r="H573" s="429"/>
      <c r="I573" s="430"/>
      <c r="J573" s="248"/>
      <c r="K573" s="240" t="str">
        <f>IF(H573="","",H573*VLOOKUP(G573,【参考】数式用!$A$4:$R$54,MATCH(P573,【参考】数式用!$M$3:$R$3,0)+12,FALSE))</f>
        <v/>
      </c>
      <c r="L573" s="241" t="str">
        <f>IF(H573="","",H573*VLOOKUP(G573,【参考】数式用!$A$4:$R$54,MATCH(Q573,【参考】数式用!$M$3:$R$3,0)+12,FALSE))</f>
        <v/>
      </c>
    </row>
    <row r="574" spans="1:12" ht="36.6" customHeight="1">
      <c r="A574" s="59">
        <f t="shared" si="14"/>
        <v>560</v>
      </c>
      <c r="B574" s="60" t="str">
        <f>IF(基本情報入力シート!C599="","",基本情報入力シート!C599)</f>
        <v/>
      </c>
      <c r="C574" s="61" t="str">
        <f>IF(基本情報入力シート!M599="","",基本情報入力シート!M599)</f>
        <v/>
      </c>
      <c r="D574" s="61" t="str">
        <f>IF(基本情報入力シート!R599="","",基本情報入力シート!R599)</f>
        <v/>
      </c>
      <c r="E574" s="61" t="str">
        <f>IF(基本情報入力シート!W599="","",基本情報入力シート!W599)</f>
        <v/>
      </c>
      <c r="F574" s="61" t="str">
        <f>IF(基本情報入力シート!X599="","",基本情報入力シート!X599)</f>
        <v/>
      </c>
      <c r="G574" s="62" t="str">
        <f>IF(基本情報入力シート!Y599="","",基本情報入力シート!Y599)</f>
        <v/>
      </c>
      <c r="H574" s="431"/>
      <c r="I574" s="432"/>
      <c r="J574" s="248"/>
      <c r="K574" s="240" t="str">
        <f>IF(H574="","",H574*VLOOKUP(G574,【参考】数式用!$A$4:$R$54,MATCH(P574,【参考】数式用!$M$3:$R$3,0)+12,FALSE))</f>
        <v/>
      </c>
      <c r="L574" s="241" t="str">
        <f>IF(H574="","",H574*VLOOKUP(G574,【参考】数式用!$A$4:$R$54,MATCH(Q574,【参考】数式用!$M$3:$R$3,0)+12,FALSE))</f>
        <v/>
      </c>
    </row>
    <row r="575" spans="1:12" ht="36.6" customHeight="1">
      <c r="A575" s="59">
        <f t="shared" si="14"/>
        <v>561</v>
      </c>
      <c r="B575" s="60" t="str">
        <f>IF(基本情報入力シート!C600="","",基本情報入力シート!C600)</f>
        <v/>
      </c>
      <c r="C575" s="61" t="str">
        <f>IF(基本情報入力シート!M600="","",基本情報入力シート!M600)</f>
        <v/>
      </c>
      <c r="D575" s="61" t="str">
        <f>IF(基本情報入力シート!R600="","",基本情報入力シート!R600)</f>
        <v/>
      </c>
      <c r="E575" s="61" t="str">
        <f>IF(基本情報入力シート!W600="","",基本情報入力シート!W600)</f>
        <v/>
      </c>
      <c r="F575" s="61" t="str">
        <f>IF(基本情報入力シート!X600="","",基本情報入力シート!X600)</f>
        <v/>
      </c>
      <c r="G575" s="62" t="str">
        <f>IF(基本情報入力シート!Y600="","",基本情報入力シート!Y600)</f>
        <v/>
      </c>
      <c r="H575" s="429"/>
      <c r="I575" s="430"/>
      <c r="J575" s="248"/>
      <c r="K575" s="240" t="str">
        <f>IF(H575="","",H575*VLOOKUP(G575,【参考】数式用!$A$4:$R$54,MATCH(P575,【参考】数式用!$M$3:$R$3,0)+12,FALSE))</f>
        <v/>
      </c>
      <c r="L575" s="241" t="str">
        <f>IF(H575="","",H575*VLOOKUP(G575,【参考】数式用!$A$4:$R$54,MATCH(Q575,【参考】数式用!$M$3:$R$3,0)+12,FALSE))</f>
        <v/>
      </c>
    </row>
    <row r="576" spans="1:12" ht="36.6" customHeight="1">
      <c r="A576" s="59">
        <f t="shared" si="14"/>
        <v>562</v>
      </c>
      <c r="B576" s="60" t="str">
        <f>IF(基本情報入力シート!C601="","",基本情報入力シート!C601)</f>
        <v/>
      </c>
      <c r="C576" s="61" t="str">
        <f>IF(基本情報入力シート!M601="","",基本情報入力シート!M601)</f>
        <v/>
      </c>
      <c r="D576" s="61" t="str">
        <f>IF(基本情報入力シート!R601="","",基本情報入力シート!R601)</f>
        <v/>
      </c>
      <c r="E576" s="61" t="str">
        <f>IF(基本情報入力シート!W601="","",基本情報入力シート!W601)</f>
        <v/>
      </c>
      <c r="F576" s="61" t="str">
        <f>IF(基本情報入力シート!X601="","",基本情報入力シート!X601)</f>
        <v/>
      </c>
      <c r="G576" s="62" t="str">
        <f>IF(基本情報入力シート!Y601="","",基本情報入力シート!Y601)</f>
        <v/>
      </c>
      <c r="H576" s="427"/>
      <c r="I576" s="428"/>
      <c r="J576" s="248"/>
      <c r="K576" s="240" t="str">
        <f>IF(H576="","",H576*VLOOKUP(G576,【参考】数式用!$A$4:$R$54,MATCH(P576,【参考】数式用!$M$3:$R$3,0)+12,FALSE))</f>
        <v/>
      </c>
      <c r="L576" s="241" t="str">
        <f>IF(H576="","",H576*VLOOKUP(G576,【参考】数式用!$A$4:$R$54,MATCH(Q576,【参考】数式用!$M$3:$R$3,0)+12,FALSE))</f>
        <v/>
      </c>
    </row>
    <row r="577" spans="1:12" ht="36.6" customHeight="1">
      <c r="A577" s="59">
        <f t="shared" si="14"/>
        <v>563</v>
      </c>
      <c r="B577" s="60" t="str">
        <f>IF(基本情報入力シート!C602="","",基本情報入力シート!C602)</f>
        <v/>
      </c>
      <c r="C577" s="61" t="str">
        <f>IF(基本情報入力シート!M602="","",基本情報入力シート!M602)</f>
        <v/>
      </c>
      <c r="D577" s="61" t="str">
        <f>IF(基本情報入力シート!R602="","",基本情報入力シート!R602)</f>
        <v/>
      </c>
      <c r="E577" s="61" t="str">
        <f>IF(基本情報入力シート!W602="","",基本情報入力シート!W602)</f>
        <v/>
      </c>
      <c r="F577" s="61" t="str">
        <f>IF(基本情報入力シート!X602="","",基本情報入力シート!X602)</f>
        <v/>
      </c>
      <c r="G577" s="62" t="str">
        <f>IF(基本情報入力シート!Y602="","",基本情報入力シート!Y602)</f>
        <v/>
      </c>
      <c r="H577" s="427"/>
      <c r="I577" s="428"/>
      <c r="J577" s="248"/>
      <c r="K577" s="240" t="str">
        <f>IF(H577="","",H577*VLOOKUP(G577,【参考】数式用!$A$4:$R$54,MATCH(P577,【参考】数式用!$M$3:$R$3,0)+12,FALSE))</f>
        <v/>
      </c>
      <c r="L577" s="241" t="str">
        <f>IF(H577="","",H577*VLOOKUP(G577,【参考】数式用!$A$4:$R$54,MATCH(Q577,【参考】数式用!$M$3:$R$3,0)+12,FALSE))</f>
        <v/>
      </c>
    </row>
    <row r="578" spans="1:12" ht="36.6" customHeight="1">
      <c r="A578" s="59">
        <f t="shared" si="14"/>
        <v>564</v>
      </c>
      <c r="B578" s="60" t="str">
        <f>IF(基本情報入力シート!C603="","",基本情報入力シート!C603)</f>
        <v/>
      </c>
      <c r="C578" s="61" t="str">
        <f>IF(基本情報入力シート!M603="","",基本情報入力シート!M603)</f>
        <v/>
      </c>
      <c r="D578" s="61" t="str">
        <f>IF(基本情報入力シート!R603="","",基本情報入力シート!R603)</f>
        <v/>
      </c>
      <c r="E578" s="61" t="str">
        <f>IF(基本情報入力シート!W603="","",基本情報入力シート!W603)</f>
        <v/>
      </c>
      <c r="F578" s="61" t="str">
        <f>IF(基本情報入力シート!X603="","",基本情報入力シート!X603)</f>
        <v/>
      </c>
      <c r="G578" s="62" t="str">
        <f>IF(基本情報入力シート!Y603="","",基本情報入力シート!Y603)</f>
        <v/>
      </c>
      <c r="H578" s="427"/>
      <c r="I578" s="428"/>
      <c r="J578" s="248"/>
      <c r="K578" s="240" t="str">
        <f>IF(H578="","",H578*VLOOKUP(G578,【参考】数式用!$A$4:$R$54,MATCH(P578,【参考】数式用!$M$3:$R$3,0)+12,FALSE))</f>
        <v/>
      </c>
      <c r="L578" s="241" t="str">
        <f>IF(H578="","",H578*VLOOKUP(G578,【参考】数式用!$A$4:$R$54,MATCH(Q578,【参考】数式用!$M$3:$R$3,0)+12,FALSE))</f>
        <v/>
      </c>
    </row>
    <row r="579" spans="1:12" ht="36.6" customHeight="1">
      <c r="A579" s="59">
        <f t="shared" si="14"/>
        <v>565</v>
      </c>
      <c r="B579" s="60" t="str">
        <f>IF(基本情報入力シート!C604="","",基本情報入力シート!C604)</f>
        <v/>
      </c>
      <c r="C579" s="61" t="str">
        <f>IF(基本情報入力シート!M604="","",基本情報入力シート!M604)</f>
        <v/>
      </c>
      <c r="D579" s="61" t="str">
        <f>IF(基本情報入力シート!R604="","",基本情報入力シート!R604)</f>
        <v/>
      </c>
      <c r="E579" s="61" t="str">
        <f>IF(基本情報入力シート!W604="","",基本情報入力シート!W604)</f>
        <v/>
      </c>
      <c r="F579" s="61" t="str">
        <f>IF(基本情報入力シート!X604="","",基本情報入力シート!X604)</f>
        <v/>
      </c>
      <c r="G579" s="62" t="str">
        <f>IF(基本情報入力シート!Y604="","",基本情報入力シート!Y604)</f>
        <v/>
      </c>
      <c r="H579" s="427"/>
      <c r="I579" s="428"/>
      <c r="J579" s="248"/>
      <c r="K579" s="240" t="str">
        <f>IF(H579="","",H579*VLOOKUP(G579,【参考】数式用!$A$4:$R$54,MATCH(P579,【参考】数式用!$M$3:$R$3,0)+12,FALSE))</f>
        <v/>
      </c>
      <c r="L579" s="241" t="str">
        <f>IF(H579="","",H579*VLOOKUP(G579,【参考】数式用!$A$4:$R$54,MATCH(Q579,【参考】数式用!$M$3:$R$3,0)+12,FALSE))</f>
        <v/>
      </c>
    </row>
    <row r="580" spans="1:12" ht="36.6" customHeight="1">
      <c r="A580" s="59">
        <f t="shared" si="14"/>
        <v>566</v>
      </c>
      <c r="B580" s="60" t="str">
        <f>IF(基本情報入力シート!C605="","",基本情報入力シート!C605)</f>
        <v/>
      </c>
      <c r="C580" s="61" t="str">
        <f>IF(基本情報入力シート!M605="","",基本情報入力シート!M605)</f>
        <v/>
      </c>
      <c r="D580" s="61" t="str">
        <f>IF(基本情報入力シート!R605="","",基本情報入力シート!R605)</f>
        <v/>
      </c>
      <c r="E580" s="61" t="str">
        <f>IF(基本情報入力シート!W605="","",基本情報入力シート!W605)</f>
        <v/>
      </c>
      <c r="F580" s="61" t="str">
        <f>IF(基本情報入力シート!X605="","",基本情報入力シート!X605)</f>
        <v/>
      </c>
      <c r="G580" s="62" t="str">
        <f>IF(基本情報入力シート!Y605="","",基本情報入力シート!Y605)</f>
        <v/>
      </c>
      <c r="H580" s="427"/>
      <c r="I580" s="428"/>
      <c r="J580" s="248"/>
      <c r="K580" s="240" t="str">
        <f>IF(H580="","",H580*VLOOKUP(G580,【参考】数式用!$A$4:$R$54,MATCH(P580,【参考】数式用!$M$3:$R$3,0)+12,FALSE))</f>
        <v/>
      </c>
      <c r="L580" s="241" t="str">
        <f>IF(H580="","",H580*VLOOKUP(G580,【参考】数式用!$A$4:$R$54,MATCH(Q580,【参考】数式用!$M$3:$R$3,0)+12,FALSE))</f>
        <v/>
      </c>
    </row>
    <row r="581" spans="1:12" ht="36.6" customHeight="1">
      <c r="A581" s="59">
        <f t="shared" ref="A581:A615" si="15">A580+1</f>
        <v>567</v>
      </c>
      <c r="B581" s="60" t="str">
        <f>IF(基本情報入力シート!C606="","",基本情報入力シート!C606)</f>
        <v/>
      </c>
      <c r="C581" s="61" t="str">
        <f>IF(基本情報入力シート!M606="","",基本情報入力シート!M606)</f>
        <v/>
      </c>
      <c r="D581" s="61" t="str">
        <f>IF(基本情報入力シート!R606="","",基本情報入力シート!R606)</f>
        <v/>
      </c>
      <c r="E581" s="61" t="str">
        <f>IF(基本情報入力シート!W606="","",基本情報入力シート!W606)</f>
        <v/>
      </c>
      <c r="F581" s="61" t="str">
        <f>IF(基本情報入力シート!X606="","",基本情報入力シート!X606)</f>
        <v/>
      </c>
      <c r="G581" s="62" t="str">
        <f>IF(基本情報入力シート!Y606="","",基本情報入力シート!Y606)</f>
        <v/>
      </c>
      <c r="H581" s="427"/>
      <c r="I581" s="428"/>
      <c r="J581" s="248"/>
      <c r="K581" s="240" t="str">
        <f>IF(H581="","",H581*VLOOKUP(G581,【参考】数式用!$A$4:$R$54,MATCH(P581,【参考】数式用!$M$3:$R$3,0)+12,FALSE))</f>
        <v/>
      </c>
      <c r="L581" s="241" t="str">
        <f>IF(H581="","",H581*VLOOKUP(G581,【参考】数式用!$A$4:$R$54,MATCH(Q581,【参考】数式用!$M$3:$R$3,0)+12,FALSE))</f>
        <v/>
      </c>
    </row>
    <row r="582" spans="1:12" ht="36.6" customHeight="1">
      <c r="A582" s="59">
        <f t="shared" si="15"/>
        <v>568</v>
      </c>
      <c r="B582" s="60" t="str">
        <f>IF(基本情報入力シート!C607="","",基本情報入力シート!C607)</f>
        <v/>
      </c>
      <c r="C582" s="61" t="str">
        <f>IF(基本情報入力シート!M607="","",基本情報入力シート!M607)</f>
        <v/>
      </c>
      <c r="D582" s="61" t="str">
        <f>IF(基本情報入力シート!R607="","",基本情報入力シート!R607)</f>
        <v/>
      </c>
      <c r="E582" s="61" t="str">
        <f>IF(基本情報入力シート!W607="","",基本情報入力シート!W607)</f>
        <v/>
      </c>
      <c r="F582" s="61" t="str">
        <f>IF(基本情報入力シート!X607="","",基本情報入力シート!X607)</f>
        <v/>
      </c>
      <c r="G582" s="62" t="str">
        <f>IF(基本情報入力シート!Y607="","",基本情報入力シート!Y607)</f>
        <v/>
      </c>
      <c r="H582" s="427"/>
      <c r="I582" s="428"/>
      <c r="J582" s="248"/>
      <c r="K582" s="240" t="str">
        <f>IF(H582="","",H582*VLOOKUP(G582,【参考】数式用!$A$4:$R$54,MATCH(P582,【参考】数式用!$M$3:$R$3,0)+12,FALSE))</f>
        <v/>
      </c>
      <c r="L582" s="241" t="str">
        <f>IF(H582="","",H582*VLOOKUP(G582,【参考】数式用!$A$4:$R$54,MATCH(Q582,【参考】数式用!$M$3:$R$3,0)+12,FALSE))</f>
        <v/>
      </c>
    </row>
    <row r="583" spans="1:12" ht="36.6" customHeight="1">
      <c r="A583" s="59">
        <f t="shared" si="15"/>
        <v>569</v>
      </c>
      <c r="B583" s="60" t="str">
        <f>IF(基本情報入力シート!C608="","",基本情報入力シート!C608)</f>
        <v/>
      </c>
      <c r="C583" s="61" t="str">
        <f>IF(基本情報入力シート!M608="","",基本情報入力シート!M608)</f>
        <v/>
      </c>
      <c r="D583" s="61" t="str">
        <f>IF(基本情報入力シート!R608="","",基本情報入力シート!R608)</f>
        <v/>
      </c>
      <c r="E583" s="61" t="str">
        <f>IF(基本情報入力シート!W608="","",基本情報入力シート!W608)</f>
        <v/>
      </c>
      <c r="F583" s="61" t="str">
        <f>IF(基本情報入力シート!X608="","",基本情報入力シート!X608)</f>
        <v/>
      </c>
      <c r="G583" s="62" t="str">
        <f>IF(基本情報入力シート!Y608="","",基本情報入力シート!Y608)</f>
        <v/>
      </c>
      <c r="H583" s="427"/>
      <c r="I583" s="428"/>
      <c r="J583" s="248"/>
      <c r="K583" s="240" t="str">
        <f>IF(H583="","",H583*VLOOKUP(G583,【参考】数式用!$A$4:$R$54,MATCH(P583,【参考】数式用!$M$3:$R$3,0)+12,FALSE))</f>
        <v/>
      </c>
      <c r="L583" s="241" t="str">
        <f>IF(H583="","",H583*VLOOKUP(G583,【参考】数式用!$A$4:$R$54,MATCH(Q583,【参考】数式用!$M$3:$R$3,0)+12,FALSE))</f>
        <v/>
      </c>
    </row>
    <row r="584" spans="1:12" ht="36.6" customHeight="1">
      <c r="A584" s="59">
        <f t="shared" si="15"/>
        <v>570</v>
      </c>
      <c r="B584" s="60" t="str">
        <f>IF(基本情報入力シート!C609="","",基本情報入力シート!C609)</f>
        <v/>
      </c>
      <c r="C584" s="61" t="str">
        <f>IF(基本情報入力シート!M609="","",基本情報入力シート!M609)</f>
        <v/>
      </c>
      <c r="D584" s="61" t="str">
        <f>IF(基本情報入力シート!R609="","",基本情報入力シート!R609)</f>
        <v/>
      </c>
      <c r="E584" s="61" t="str">
        <f>IF(基本情報入力シート!W609="","",基本情報入力シート!W609)</f>
        <v/>
      </c>
      <c r="F584" s="61" t="str">
        <f>IF(基本情報入力シート!X609="","",基本情報入力シート!X609)</f>
        <v/>
      </c>
      <c r="G584" s="62" t="str">
        <f>IF(基本情報入力シート!Y609="","",基本情報入力シート!Y609)</f>
        <v/>
      </c>
      <c r="H584" s="427"/>
      <c r="I584" s="428"/>
      <c r="J584" s="248"/>
      <c r="K584" s="240" t="str">
        <f>IF(H584="","",H584*VLOOKUP(G584,【参考】数式用!$A$4:$R$54,MATCH(P584,【参考】数式用!$M$3:$R$3,0)+12,FALSE))</f>
        <v/>
      </c>
      <c r="L584" s="241" t="str">
        <f>IF(H584="","",H584*VLOOKUP(G584,【参考】数式用!$A$4:$R$54,MATCH(Q584,【参考】数式用!$M$3:$R$3,0)+12,FALSE))</f>
        <v/>
      </c>
    </row>
    <row r="585" spans="1:12" ht="36.6" customHeight="1">
      <c r="A585" s="59">
        <f t="shared" si="15"/>
        <v>571</v>
      </c>
      <c r="B585" s="60" t="str">
        <f>IF(基本情報入力シート!C610="","",基本情報入力シート!C610)</f>
        <v/>
      </c>
      <c r="C585" s="61" t="str">
        <f>IF(基本情報入力シート!M610="","",基本情報入力シート!M610)</f>
        <v/>
      </c>
      <c r="D585" s="61" t="str">
        <f>IF(基本情報入力シート!R610="","",基本情報入力シート!R610)</f>
        <v/>
      </c>
      <c r="E585" s="61" t="str">
        <f>IF(基本情報入力シート!W610="","",基本情報入力シート!W610)</f>
        <v/>
      </c>
      <c r="F585" s="61" t="str">
        <f>IF(基本情報入力シート!X610="","",基本情報入力シート!X610)</f>
        <v/>
      </c>
      <c r="G585" s="62" t="str">
        <f>IF(基本情報入力シート!Y610="","",基本情報入力シート!Y610)</f>
        <v/>
      </c>
      <c r="H585" s="427"/>
      <c r="I585" s="428"/>
      <c r="J585" s="248"/>
      <c r="K585" s="240" t="str">
        <f>IF(H585="","",H585*VLOOKUP(G585,【参考】数式用!$A$4:$R$54,MATCH(P585,【参考】数式用!$M$3:$R$3,0)+12,FALSE))</f>
        <v/>
      </c>
      <c r="L585" s="241" t="str">
        <f>IF(H585="","",H585*VLOOKUP(G585,【参考】数式用!$A$4:$R$54,MATCH(Q585,【参考】数式用!$M$3:$R$3,0)+12,FALSE))</f>
        <v/>
      </c>
    </row>
    <row r="586" spans="1:12" ht="36.6" customHeight="1">
      <c r="A586" s="59">
        <f t="shared" si="15"/>
        <v>572</v>
      </c>
      <c r="B586" s="60" t="str">
        <f>IF(基本情報入力シート!C611="","",基本情報入力シート!C611)</f>
        <v/>
      </c>
      <c r="C586" s="61" t="str">
        <f>IF(基本情報入力シート!M611="","",基本情報入力シート!M611)</f>
        <v/>
      </c>
      <c r="D586" s="61" t="str">
        <f>IF(基本情報入力シート!R611="","",基本情報入力シート!R611)</f>
        <v/>
      </c>
      <c r="E586" s="61" t="str">
        <f>IF(基本情報入力シート!W611="","",基本情報入力シート!W611)</f>
        <v/>
      </c>
      <c r="F586" s="61" t="str">
        <f>IF(基本情報入力シート!X611="","",基本情報入力シート!X611)</f>
        <v/>
      </c>
      <c r="G586" s="62" t="str">
        <f>IF(基本情報入力シート!Y611="","",基本情報入力シート!Y611)</f>
        <v/>
      </c>
      <c r="H586" s="427"/>
      <c r="I586" s="428"/>
      <c r="J586" s="248"/>
      <c r="K586" s="240" t="str">
        <f>IF(H586="","",H586*VLOOKUP(G586,【参考】数式用!$A$4:$R$54,MATCH(P586,【参考】数式用!$M$3:$R$3,0)+12,FALSE))</f>
        <v/>
      </c>
      <c r="L586" s="241" t="str">
        <f>IF(H586="","",H586*VLOOKUP(G586,【参考】数式用!$A$4:$R$54,MATCH(Q586,【参考】数式用!$M$3:$R$3,0)+12,FALSE))</f>
        <v/>
      </c>
    </row>
    <row r="587" spans="1:12" ht="36.6" customHeight="1">
      <c r="A587" s="59">
        <f t="shared" si="15"/>
        <v>573</v>
      </c>
      <c r="B587" s="60" t="str">
        <f>IF(基本情報入力シート!C612="","",基本情報入力シート!C612)</f>
        <v/>
      </c>
      <c r="C587" s="61" t="str">
        <f>IF(基本情報入力シート!M612="","",基本情報入力シート!M612)</f>
        <v/>
      </c>
      <c r="D587" s="61" t="str">
        <f>IF(基本情報入力シート!R612="","",基本情報入力シート!R612)</f>
        <v/>
      </c>
      <c r="E587" s="61" t="str">
        <f>IF(基本情報入力シート!W612="","",基本情報入力シート!W612)</f>
        <v/>
      </c>
      <c r="F587" s="61" t="str">
        <f>IF(基本情報入力シート!X612="","",基本情報入力シート!X612)</f>
        <v/>
      </c>
      <c r="G587" s="62" t="str">
        <f>IF(基本情報入力シート!Y612="","",基本情報入力シート!Y612)</f>
        <v/>
      </c>
      <c r="H587" s="427"/>
      <c r="I587" s="428"/>
      <c r="J587" s="248"/>
      <c r="K587" s="240" t="str">
        <f>IF(H587="","",H587*VLOOKUP(G587,【参考】数式用!$A$4:$R$54,MATCH(P587,【参考】数式用!$M$3:$R$3,0)+12,FALSE))</f>
        <v/>
      </c>
      <c r="L587" s="241" t="str">
        <f>IF(H587="","",H587*VLOOKUP(G587,【参考】数式用!$A$4:$R$54,MATCH(Q587,【参考】数式用!$M$3:$R$3,0)+12,FALSE))</f>
        <v/>
      </c>
    </row>
    <row r="588" spans="1:12" ht="36.6" customHeight="1">
      <c r="A588" s="59">
        <f t="shared" si="15"/>
        <v>574</v>
      </c>
      <c r="B588" s="60" t="str">
        <f>IF(基本情報入力シート!C613="","",基本情報入力シート!C613)</f>
        <v/>
      </c>
      <c r="C588" s="61" t="str">
        <f>IF(基本情報入力シート!M613="","",基本情報入力シート!M613)</f>
        <v/>
      </c>
      <c r="D588" s="61" t="str">
        <f>IF(基本情報入力シート!R613="","",基本情報入力シート!R613)</f>
        <v/>
      </c>
      <c r="E588" s="61" t="str">
        <f>IF(基本情報入力シート!W613="","",基本情報入力シート!W613)</f>
        <v/>
      </c>
      <c r="F588" s="61" t="str">
        <f>IF(基本情報入力シート!X613="","",基本情報入力シート!X613)</f>
        <v/>
      </c>
      <c r="G588" s="62" t="str">
        <f>IF(基本情報入力シート!Y613="","",基本情報入力シート!Y613)</f>
        <v/>
      </c>
      <c r="H588" s="427"/>
      <c r="I588" s="428"/>
      <c r="J588" s="248"/>
      <c r="K588" s="240" t="str">
        <f>IF(H588="","",H588*VLOOKUP(G588,【参考】数式用!$A$4:$R$54,MATCH(P588,【参考】数式用!$M$3:$R$3,0)+12,FALSE))</f>
        <v/>
      </c>
      <c r="L588" s="241" t="str">
        <f>IF(H588="","",H588*VLOOKUP(G588,【参考】数式用!$A$4:$R$54,MATCH(Q588,【参考】数式用!$M$3:$R$3,0)+12,FALSE))</f>
        <v/>
      </c>
    </row>
    <row r="589" spans="1:12" ht="36.6" customHeight="1">
      <c r="A589" s="59">
        <f t="shared" si="15"/>
        <v>575</v>
      </c>
      <c r="B589" s="60" t="str">
        <f>IF(基本情報入力シート!C614="","",基本情報入力シート!C614)</f>
        <v/>
      </c>
      <c r="C589" s="61" t="str">
        <f>IF(基本情報入力シート!M614="","",基本情報入力シート!M614)</f>
        <v/>
      </c>
      <c r="D589" s="61" t="str">
        <f>IF(基本情報入力シート!R614="","",基本情報入力シート!R614)</f>
        <v/>
      </c>
      <c r="E589" s="61" t="str">
        <f>IF(基本情報入力シート!W614="","",基本情報入力シート!W614)</f>
        <v/>
      </c>
      <c r="F589" s="61" t="str">
        <f>IF(基本情報入力シート!X614="","",基本情報入力シート!X614)</f>
        <v/>
      </c>
      <c r="G589" s="62" t="str">
        <f>IF(基本情報入力シート!Y614="","",基本情報入力シート!Y614)</f>
        <v/>
      </c>
      <c r="H589" s="427"/>
      <c r="I589" s="428"/>
      <c r="J589" s="248"/>
      <c r="K589" s="240" t="str">
        <f>IF(H589="","",H589*VLOOKUP(G589,【参考】数式用!$A$4:$R$54,MATCH(P589,【参考】数式用!$M$3:$R$3,0)+12,FALSE))</f>
        <v/>
      </c>
      <c r="L589" s="241" t="str">
        <f>IF(H589="","",H589*VLOOKUP(G589,【参考】数式用!$A$4:$R$54,MATCH(Q589,【参考】数式用!$M$3:$R$3,0)+12,FALSE))</f>
        <v/>
      </c>
    </row>
    <row r="590" spans="1:12" ht="36.6" customHeight="1">
      <c r="A590" s="59">
        <f t="shared" si="15"/>
        <v>576</v>
      </c>
      <c r="B590" s="60" t="str">
        <f>IF(基本情報入力シート!C615="","",基本情報入力シート!C615)</f>
        <v/>
      </c>
      <c r="C590" s="61" t="str">
        <f>IF(基本情報入力シート!M615="","",基本情報入力シート!M615)</f>
        <v/>
      </c>
      <c r="D590" s="61" t="str">
        <f>IF(基本情報入力シート!R615="","",基本情報入力シート!R615)</f>
        <v/>
      </c>
      <c r="E590" s="61" t="str">
        <f>IF(基本情報入力シート!W615="","",基本情報入力シート!W615)</f>
        <v/>
      </c>
      <c r="F590" s="61" t="str">
        <f>IF(基本情報入力シート!X615="","",基本情報入力シート!X615)</f>
        <v/>
      </c>
      <c r="G590" s="62" t="str">
        <f>IF(基本情報入力シート!Y615="","",基本情報入力シート!Y615)</f>
        <v/>
      </c>
      <c r="H590" s="427"/>
      <c r="I590" s="428"/>
      <c r="J590" s="248"/>
      <c r="K590" s="240" t="str">
        <f>IF(H590="","",H590*VLOOKUP(G590,【参考】数式用!$A$4:$R$54,MATCH(P590,【参考】数式用!$M$3:$R$3,0)+12,FALSE))</f>
        <v/>
      </c>
      <c r="L590" s="241" t="str">
        <f>IF(H590="","",H590*VLOOKUP(G590,【参考】数式用!$A$4:$R$54,MATCH(Q590,【参考】数式用!$M$3:$R$3,0)+12,FALSE))</f>
        <v/>
      </c>
    </row>
    <row r="591" spans="1:12" ht="36.6" customHeight="1">
      <c r="A591" s="59">
        <f t="shared" si="15"/>
        <v>577</v>
      </c>
      <c r="B591" s="60" t="str">
        <f>IF(基本情報入力シート!C616="","",基本情報入力シート!C616)</f>
        <v/>
      </c>
      <c r="C591" s="61" t="str">
        <f>IF(基本情報入力シート!M616="","",基本情報入力シート!M616)</f>
        <v/>
      </c>
      <c r="D591" s="61" t="str">
        <f>IF(基本情報入力シート!R616="","",基本情報入力シート!R616)</f>
        <v/>
      </c>
      <c r="E591" s="61" t="str">
        <f>IF(基本情報入力シート!W616="","",基本情報入力シート!W616)</f>
        <v/>
      </c>
      <c r="F591" s="61" t="str">
        <f>IF(基本情報入力シート!X616="","",基本情報入力シート!X616)</f>
        <v/>
      </c>
      <c r="G591" s="62" t="str">
        <f>IF(基本情報入力シート!Y616="","",基本情報入力シート!Y616)</f>
        <v/>
      </c>
      <c r="H591" s="427"/>
      <c r="I591" s="428"/>
      <c r="J591" s="248"/>
      <c r="K591" s="240" t="str">
        <f>IF(H591="","",H591*VLOOKUP(G591,【参考】数式用!$A$4:$R$54,MATCH(P591,【参考】数式用!$M$3:$R$3,0)+12,FALSE))</f>
        <v/>
      </c>
      <c r="L591" s="241" t="str">
        <f>IF(H591="","",H591*VLOOKUP(G591,【参考】数式用!$A$4:$R$54,MATCH(Q591,【参考】数式用!$M$3:$R$3,0)+12,FALSE))</f>
        <v/>
      </c>
    </row>
    <row r="592" spans="1:12" ht="36.6" customHeight="1">
      <c r="A592" s="59">
        <f t="shared" si="15"/>
        <v>578</v>
      </c>
      <c r="B592" s="60" t="str">
        <f>IF(基本情報入力シート!C617="","",基本情報入力シート!C617)</f>
        <v/>
      </c>
      <c r="C592" s="61" t="str">
        <f>IF(基本情報入力シート!M617="","",基本情報入力シート!M617)</f>
        <v/>
      </c>
      <c r="D592" s="61" t="str">
        <f>IF(基本情報入力シート!R617="","",基本情報入力シート!R617)</f>
        <v/>
      </c>
      <c r="E592" s="61" t="str">
        <f>IF(基本情報入力シート!W617="","",基本情報入力シート!W617)</f>
        <v/>
      </c>
      <c r="F592" s="61" t="str">
        <f>IF(基本情報入力シート!X617="","",基本情報入力シート!X617)</f>
        <v/>
      </c>
      <c r="G592" s="62" t="str">
        <f>IF(基本情報入力シート!Y617="","",基本情報入力シート!Y617)</f>
        <v/>
      </c>
      <c r="H592" s="427"/>
      <c r="I592" s="428"/>
      <c r="J592" s="248"/>
      <c r="K592" s="240" t="str">
        <f>IF(H592="","",H592*VLOOKUP(G592,【参考】数式用!$A$4:$R$54,MATCH(P592,【参考】数式用!$M$3:$R$3,0)+12,FALSE))</f>
        <v/>
      </c>
      <c r="L592" s="241" t="str">
        <f>IF(H592="","",H592*VLOOKUP(G592,【参考】数式用!$A$4:$R$54,MATCH(Q592,【参考】数式用!$M$3:$R$3,0)+12,FALSE))</f>
        <v/>
      </c>
    </row>
    <row r="593" spans="1:12" ht="36.6" customHeight="1">
      <c r="A593" s="59">
        <f t="shared" si="15"/>
        <v>579</v>
      </c>
      <c r="B593" s="60" t="str">
        <f>IF(基本情報入力シート!C618="","",基本情報入力シート!C618)</f>
        <v/>
      </c>
      <c r="C593" s="61" t="str">
        <f>IF(基本情報入力シート!M618="","",基本情報入力シート!M618)</f>
        <v/>
      </c>
      <c r="D593" s="61" t="str">
        <f>IF(基本情報入力シート!R618="","",基本情報入力シート!R618)</f>
        <v/>
      </c>
      <c r="E593" s="61" t="str">
        <f>IF(基本情報入力シート!W618="","",基本情報入力シート!W618)</f>
        <v/>
      </c>
      <c r="F593" s="61" t="str">
        <f>IF(基本情報入力シート!X618="","",基本情報入力シート!X618)</f>
        <v/>
      </c>
      <c r="G593" s="62" t="str">
        <f>IF(基本情報入力シート!Y618="","",基本情報入力シート!Y618)</f>
        <v/>
      </c>
      <c r="H593" s="427"/>
      <c r="I593" s="428"/>
      <c r="J593" s="248"/>
      <c r="K593" s="240" t="str">
        <f>IF(H593="","",H593*VLOOKUP(G593,【参考】数式用!$A$4:$R$54,MATCH(P593,【参考】数式用!$M$3:$R$3,0)+12,FALSE))</f>
        <v/>
      </c>
      <c r="L593" s="241" t="str">
        <f>IF(H593="","",H593*VLOOKUP(G593,【参考】数式用!$A$4:$R$54,MATCH(Q593,【参考】数式用!$M$3:$R$3,0)+12,FALSE))</f>
        <v/>
      </c>
    </row>
    <row r="594" spans="1:12" ht="36.6" customHeight="1">
      <c r="A594" s="59">
        <f t="shared" si="15"/>
        <v>580</v>
      </c>
      <c r="B594" s="60" t="str">
        <f>IF(基本情報入力シート!C619="","",基本情報入力シート!C619)</f>
        <v/>
      </c>
      <c r="C594" s="61" t="str">
        <f>IF(基本情報入力シート!M619="","",基本情報入力シート!M619)</f>
        <v/>
      </c>
      <c r="D594" s="61" t="str">
        <f>IF(基本情報入力シート!R619="","",基本情報入力シート!R619)</f>
        <v/>
      </c>
      <c r="E594" s="61" t="str">
        <f>IF(基本情報入力シート!W619="","",基本情報入力シート!W619)</f>
        <v/>
      </c>
      <c r="F594" s="61" t="str">
        <f>IF(基本情報入力シート!X619="","",基本情報入力シート!X619)</f>
        <v/>
      </c>
      <c r="G594" s="62" t="str">
        <f>IF(基本情報入力シート!Y619="","",基本情報入力シート!Y619)</f>
        <v/>
      </c>
      <c r="H594" s="427"/>
      <c r="I594" s="428"/>
      <c r="J594" s="248"/>
      <c r="K594" s="240" t="str">
        <f>IF(H594="","",H594*VLOOKUP(G594,【参考】数式用!$A$4:$R$54,MATCH(P594,【参考】数式用!$M$3:$R$3,0)+12,FALSE))</f>
        <v/>
      </c>
      <c r="L594" s="241" t="str">
        <f>IF(H594="","",H594*VLOOKUP(G594,【参考】数式用!$A$4:$R$54,MATCH(Q594,【参考】数式用!$M$3:$R$3,0)+12,FALSE))</f>
        <v/>
      </c>
    </row>
    <row r="595" spans="1:12" ht="36.6" customHeight="1">
      <c r="A595" s="59">
        <f t="shared" si="15"/>
        <v>581</v>
      </c>
      <c r="B595" s="60" t="str">
        <f>IF(基本情報入力シート!C620="","",基本情報入力シート!C620)</f>
        <v/>
      </c>
      <c r="C595" s="61" t="str">
        <f>IF(基本情報入力シート!M620="","",基本情報入力シート!M620)</f>
        <v/>
      </c>
      <c r="D595" s="61" t="str">
        <f>IF(基本情報入力シート!R620="","",基本情報入力シート!R620)</f>
        <v/>
      </c>
      <c r="E595" s="61" t="str">
        <f>IF(基本情報入力シート!W620="","",基本情報入力シート!W620)</f>
        <v/>
      </c>
      <c r="F595" s="61" t="str">
        <f>IF(基本情報入力シート!X620="","",基本情報入力シート!X620)</f>
        <v/>
      </c>
      <c r="G595" s="62" t="str">
        <f>IF(基本情報入力シート!Y620="","",基本情報入力シート!Y620)</f>
        <v/>
      </c>
      <c r="H595" s="427"/>
      <c r="I595" s="428"/>
      <c r="J595" s="248"/>
      <c r="K595" s="240" t="str">
        <f>IF(H595="","",H595*VLOOKUP(G595,【参考】数式用!$A$4:$R$54,MATCH(P595,【参考】数式用!$M$3:$R$3,0)+12,FALSE))</f>
        <v/>
      </c>
      <c r="L595" s="241" t="str">
        <f>IF(H595="","",H595*VLOOKUP(G595,【参考】数式用!$A$4:$R$54,MATCH(Q595,【参考】数式用!$M$3:$R$3,0)+12,FALSE))</f>
        <v/>
      </c>
    </row>
    <row r="596" spans="1:12" ht="36.6" customHeight="1">
      <c r="A596" s="59">
        <f t="shared" si="15"/>
        <v>582</v>
      </c>
      <c r="B596" s="60" t="str">
        <f>IF(基本情報入力シート!C621="","",基本情報入力シート!C621)</f>
        <v/>
      </c>
      <c r="C596" s="61" t="str">
        <f>IF(基本情報入力シート!M621="","",基本情報入力シート!M621)</f>
        <v/>
      </c>
      <c r="D596" s="61" t="str">
        <f>IF(基本情報入力シート!R621="","",基本情報入力シート!R621)</f>
        <v/>
      </c>
      <c r="E596" s="61" t="str">
        <f>IF(基本情報入力シート!W621="","",基本情報入力シート!W621)</f>
        <v/>
      </c>
      <c r="F596" s="61" t="str">
        <f>IF(基本情報入力シート!X621="","",基本情報入力シート!X621)</f>
        <v/>
      </c>
      <c r="G596" s="62" t="str">
        <f>IF(基本情報入力シート!Y621="","",基本情報入力シート!Y621)</f>
        <v/>
      </c>
      <c r="H596" s="427"/>
      <c r="I596" s="428"/>
      <c r="J596" s="248"/>
      <c r="K596" s="240" t="str">
        <f>IF(H596="","",H596*VLOOKUP(G596,【参考】数式用!$A$4:$R$54,MATCH(P596,【参考】数式用!$M$3:$R$3,0)+12,FALSE))</f>
        <v/>
      </c>
      <c r="L596" s="241" t="str">
        <f>IF(H596="","",H596*VLOOKUP(G596,【参考】数式用!$A$4:$R$54,MATCH(Q596,【参考】数式用!$M$3:$R$3,0)+12,FALSE))</f>
        <v/>
      </c>
    </row>
    <row r="597" spans="1:12" ht="36.6" customHeight="1">
      <c r="A597" s="59">
        <f t="shared" si="15"/>
        <v>583</v>
      </c>
      <c r="B597" s="60" t="str">
        <f>IF(基本情報入力シート!C622="","",基本情報入力シート!C622)</f>
        <v/>
      </c>
      <c r="C597" s="61" t="str">
        <f>IF(基本情報入力シート!M622="","",基本情報入力シート!M622)</f>
        <v/>
      </c>
      <c r="D597" s="61" t="str">
        <f>IF(基本情報入力シート!R622="","",基本情報入力シート!R622)</f>
        <v/>
      </c>
      <c r="E597" s="61" t="str">
        <f>IF(基本情報入力シート!W622="","",基本情報入力シート!W622)</f>
        <v/>
      </c>
      <c r="F597" s="61" t="str">
        <f>IF(基本情報入力シート!X622="","",基本情報入力シート!X622)</f>
        <v/>
      </c>
      <c r="G597" s="62" t="str">
        <f>IF(基本情報入力シート!Y622="","",基本情報入力シート!Y622)</f>
        <v/>
      </c>
      <c r="H597" s="427"/>
      <c r="I597" s="428"/>
      <c r="J597" s="248"/>
      <c r="K597" s="240" t="str">
        <f>IF(H597="","",H597*VLOOKUP(G597,【参考】数式用!$A$4:$R$54,MATCH(P597,【参考】数式用!$M$3:$R$3,0)+12,FALSE))</f>
        <v/>
      </c>
      <c r="L597" s="241" t="str">
        <f>IF(H597="","",H597*VLOOKUP(G597,【参考】数式用!$A$4:$R$54,MATCH(Q597,【参考】数式用!$M$3:$R$3,0)+12,FALSE))</f>
        <v/>
      </c>
    </row>
    <row r="598" spans="1:12" ht="36.6" customHeight="1">
      <c r="A598" s="59">
        <f t="shared" si="15"/>
        <v>584</v>
      </c>
      <c r="B598" s="60" t="str">
        <f>IF(基本情報入力シート!C623="","",基本情報入力シート!C623)</f>
        <v/>
      </c>
      <c r="C598" s="61" t="str">
        <f>IF(基本情報入力シート!M623="","",基本情報入力シート!M623)</f>
        <v/>
      </c>
      <c r="D598" s="61" t="str">
        <f>IF(基本情報入力シート!R623="","",基本情報入力シート!R623)</f>
        <v/>
      </c>
      <c r="E598" s="61" t="str">
        <f>IF(基本情報入力シート!W623="","",基本情報入力シート!W623)</f>
        <v/>
      </c>
      <c r="F598" s="61" t="str">
        <f>IF(基本情報入力シート!X623="","",基本情報入力シート!X623)</f>
        <v/>
      </c>
      <c r="G598" s="62" t="str">
        <f>IF(基本情報入力シート!Y623="","",基本情報入力シート!Y623)</f>
        <v/>
      </c>
      <c r="H598" s="427"/>
      <c r="I598" s="428"/>
      <c r="J598" s="248"/>
      <c r="K598" s="240" t="str">
        <f>IF(H598="","",H598*VLOOKUP(G598,【参考】数式用!$A$4:$R$54,MATCH(P598,【参考】数式用!$M$3:$R$3,0)+12,FALSE))</f>
        <v/>
      </c>
      <c r="L598" s="241" t="str">
        <f>IF(H598="","",H598*VLOOKUP(G598,【参考】数式用!$A$4:$R$54,MATCH(Q598,【参考】数式用!$M$3:$R$3,0)+12,FALSE))</f>
        <v/>
      </c>
    </row>
    <row r="599" spans="1:12" ht="36.6" customHeight="1">
      <c r="A599" s="59">
        <f t="shared" si="15"/>
        <v>585</v>
      </c>
      <c r="B599" s="60" t="str">
        <f>IF(基本情報入力シート!C624="","",基本情報入力シート!C624)</f>
        <v/>
      </c>
      <c r="C599" s="61" t="str">
        <f>IF(基本情報入力シート!M624="","",基本情報入力シート!M624)</f>
        <v/>
      </c>
      <c r="D599" s="61" t="str">
        <f>IF(基本情報入力シート!R624="","",基本情報入力シート!R624)</f>
        <v/>
      </c>
      <c r="E599" s="61" t="str">
        <f>IF(基本情報入力シート!W624="","",基本情報入力シート!W624)</f>
        <v/>
      </c>
      <c r="F599" s="61" t="str">
        <f>IF(基本情報入力シート!X624="","",基本情報入力シート!X624)</f>
        <v/>
      </c>
      <c r="G599" s="62" t="str">
        <f>IF(基本情報入力シート!Y624="","",基本情報入力シート!Y624)</f>
        <v/>
      </c>
      <c r="H599" s="427"/>
      <c r="I599" s="428"/>
      <c r="J599" s="248"/>
      <c r="K599" s="240" t="str">
        <f>IF(H599="","",H599*VLOOKUP(G599,【参考】数式用!$A$4:$R$54,MATCH(P599,【参考】数式用!$M$3:$R$3,0)+12,FALSE))</f>
        <v/>
      </c>
      <c r="L599" s="241" t="str">
        <f>IF(H599="","",H599*VLOOKUP(G599,【参考】数式用!$A$4:$R$54,MATCH(Q599,【参考】数式用!$M$3:$R$3,0)+12,FALSE))</f>
        <v/>
      </c>
    </row>
    <row r="600" spans="1:12" ht="36.6" customHeight="1">
      <c r="A600" s="59">
        <f t="shared" si="15"/>
        <v>586</v>
      </c>
      <c r="B600" s="60" t="str">
        <f>IF(基本情報入力シート!C625="","",基本情報入力シート!C625)</f>
        <v/>
      </c>
      <c r="C600" s="61" t="str">
        <f>IF(基本情報入力シート!M625="","",基本情報入力シート!M625)</f>
        <v/>
      </c>
      <c r="D600" s="61"/>
      <c r="E600" s="61" t="str">
        <f>IF(基本情報入力シート!W625="","",基本情報入力シート!W625)</f>
        <v/>
      </c>
      <c r="F600" s="61" t="str">
        <f>IF(基本情報入力シート!X625="","",基本情報入力シート!X625)</f>
        <v/>
      </c>
      <c r="G600" s="62" t="str">
        <f>IF(基本情報入力シート!Y625="","",基本情報入力シート!Y625)</f>
        <v/>
      </c>
      <c r="H600" s="427"/>
      <c r="I600" s="428"/>
      <c r="J600" s="248"/>
      <c r="K600" s="240" t="str">
        <f>IF(H600="","",H600*VLOOKUP(G600,【参考】数式用!$A$4:$R$54,MATCH(P600,【参考】数式用!$M$3:$R$3,0)+12,FALSE))</f>
        <v/>
      </c>
      <c r="L600" s="241" t="str">
        <f>IF(H600="","",H600*VLOOKUP(G600,【参考】数式用!$A$4:$R$54,MATCH(Q600,【参考】数式用!$M$3:$R$3,0)+12,FALSE))</f>
        <v/>
      </c>
    </row>
    <row r="601" spans="1:12" ht="36.6" customHeight="1">
      <c r="A601" s="59">
        <f t="shared" si="15"/>
        <v>587</v>
      </c>
      <c r="B601" s="60" t="str">
        <f>IF(基本情報入力シート!C626="","",基本情報入力シート!C626)</f>
        <v/>
      </c>
      <c r="C601" s="61" t="str">
        <f>IF(基本情報入力シート!M626="","",基本情報入力シート!M626)</f>
        <v/>
      </c>
      <c r="D601" s="61" t="str">
        <f>IF(基本情報入力シート!R626="","",基本情報入力シート!R626)</f>
        <v/>
      </c>
      <c r="E601" s="61" t="str">
        <f>IF(基本情報入力シート!W626="","",基本情報入力シート!W626)</f>
        <v/>
      </c>
      <c r="F601" s="61" t="str">
        <f>IF(基本情報入力シート!X626="","",基本情報入力シート!X626)</f>
        <v/>
      </c>
      <c r="G601" s="62" t="str">
        <f>IF(基本情報入力シート!Y626="","",基本情報入力シート!Y626)</f>
        <v/>
      </c>
      <c r="H601" s="427"/>
      <c r="I601" s="428"/>
      <c r="J601" s="248"/>
      <c r="K601" s="240" t="str">
        <f>IF(H601="","",H601*VLOOKUP(G601,【参考】数式用!$A$4:$R$54,MATCH(P601,【参考】数式用!$M$3:$R$3,0)+12,FALSE))</f>
        <v/>
      </c>
      <c r="L601" s="241" t="str">
        <f>IF(H601="","",H601*VLOOKUP(G601,【参考】数式用!$A$4:$R$54,MATCH(Q601,【参考】数式用!$M$3:$R$3,0)+12,FALSE))</f>
        <v/>
      </c>
    </row>
    <row r="602" spans="1:12" ht="36.6" customHeight="1">
      <c r="A602" s="59">
        <f t="shared" si="15"/>
        <v>588</v>
      </c>
      <c r="B602" s="60" t="str">
        <f>IF(基本情報入力シート!C627="","",基本情報入力シート!C627)</f>
        <v/>
      </c>
      <c r="C602" s="61" t="str">
        <f>IF(基本情報入力シート!M627="","",基本情報入力シート!M627)</f>
        <v/>
      </c>
      <c r="D602" s="61" t="str">
        <f>IF(基本情報入力シート!R627="","",基本情報入力シート!R627)</f>
        <v/>
      </c>
      <c r="E602" s="61" t="str">
        <f>IF(基本情報入力シート!W627="","",基本情報入力シート!W627)</f>
        <v/>
      </c>
      <c r="F602" s="61" t="str">
        <f>IF(基本情報入力シート!X627="","",基本情報入力シート!X627)</f>
        <v/>
      </c>
      <c r="G602" s="62" t="str">
        <f>IF(基本情報入力シート!Y627="","",基本情報入力シート!Y627)</f>
        <v/>
      </c>
      <c r="H602" s="427"/>
      <c r="I602" s="428"/>
      <c r="J602" s="248"/>
      <c r="K602" s="240" t="str">
        <f>IF(H602="","",H602*VLOOKUP(G602,【参考】数式用!$A$4:$R$54,MATCH(P602,【参考】数式用!$M$3:$R$3,0)+12,FALSE))</f>
        <v/>
      </c>
      <c r="L602" s="241" t="str">
        <f>IF(H602="","",H602*VLOOKUP(G602,【参考】数式用!$A$4:$R$54,MATCH(Q602,【参考】数式用!$M$3:$R$3,0)+12,FALSE))</f>
        <v/>
      </c>
    </row>
    <row r="603" spans="1:12" ht="36.6" customHeight="1">
      <c r="A603" s="59">
        <f t="shared" si="15"/>
        <v>589</v>
      </c>
      <c r="B603" s="60" t="str">
        <f>IF(基本情報入力シート!C628="","",基本情報入力シート!C628)</f>
        <v/>
      </c>
      <c r="C603" s="61" t="str">
        <f>IF(基本情報入力シート!M628="","",基本情報入力シート!M628)</f>
        <v/>
      </c>
      <c r="D603" s="61" t="str">
        <f>IF(基本情報入力シート!R628="","",基本情報入力シート!R628)</f>
        <v/>
      </c>
      <c r="E603" s="61" t="str">
        <f>IF(基本情報入力シート!W628="","",基本情報入力シート!W628)</f>
        <v/>
      </c>
      <c r="F603" s="61" t="str">
        <f>IF(基本情報入力シート!X628="","",基本情報入力シート!X628)</f>
        <v/>
      </c>
      <c r="G603" s="62" t="str">
        <f>IF(基本情報入力シート!Y628="","",基本情報入力シート!Y628)</f>
        <v/>
      </c>
      <c r="H603" s="427"/>
      <c r="I603" s="428"/>
      <c r="J603" s="248"/>
      <c r="K603" s="240" t="str">
        <f>IF(H603="","",H603*VLOOKUP(G603,【参考】数式用!$A$4:$R$54,MATCH(P603,【参考】数式用!$M$3:$R$3,0)+12,FALSE))</f>
        <v/>
      </c>
      <c r="L603" s="241" t="str">
        <f>IF(H603="","",H603*VLOOKUP(G603,【参考】数式用!$A$4:$R$54,MATCH(Q603,【参考】数式用!$M$3:$R$3,0)+12,FALSE))</f>
        <v/>
      </c>
    </row>
    <row r="604" spans="1:12" ht="36.6" customHeight="1">
      <c r="A604" s="59">
        <f t="shared" si="15"/>
        <v>590</v>
      </c>
      <c r="B604" s="60" t="str">
        <f>IF(基本情報入力シート!C629="","",基本情報入力シート!C629)</f>
        <v/>
      </c>
      <c r="C604" s="61" t="str">
        <f>IF(基本情報入力シート!M629="","",基本情報入力シート!M629)</f>
        <v/>
      </c>
      <c r="D604" s="61" t="str">
        <f>IF(基本情報入力シート!R629="","",基本情報入力シート!R629)</f>
        <v/>
      </c>
      <c r="E604" s="61" t="str">
        <f>IF(基本情報入力シート!W629="","",基本情報入力シート!W629)</f>
        <v/>
      </c>
      <c r="F604" s="61" t="str">
        <f>IF(基本情報入力シート!X629="","",基本情報入力シート!X629)</f>
        <v/>
      </c>
      <c r="G604" s="62" t="str">
        <f>IF(基本情報入力シート!Y629="","",基本情報入力シート!Y629)</f>
        <v/>
      </c>
      <c r="H604" s="427"/>
      <c r="I604" s="428"/>
      <c r="J604" s="248"/>
      <c r="K604" s="240" t="str">
        <f>IF(H604="","",H604*VLOOKUP(G604,【参考】数式用!$A$4:$R$54,MATCH(P604,【参考】数式用!$M$3:$R$3,0)+12,FALSE))</f>
        <v/>
      </c>
      <c r="L604" s="241" t="str">
        <f>IF(H604="","",H604*VLOOKUP(G604,【参考】数式用!$A$4:$R$54,MATCH(Q604,【参考】数式用!$M$3:$R$3,0)+12,FALSE))</f>
        <v/>
      </c>
    </row>
    <row r="605" spans="1:12" ht="36.6" customHeight="1">
      <c r="A605" s="59">
        <f t="shared" si="15"/>
        <v>591</v>
      </c>
      <c r="B605" s="60" t="str">
        <f>IF(基本情報入力シート!C630="","",基本情報入力シート!C630)</f>
        <v/>
      </c>
      <c r="C605" s="61" t="str">
        <f>IF(基本情報入力シート!M630="","",基本情報入力シート!M630)</f>
        <v/>
      </c>
      <c r="D605" s="61" t="str">
        <f>IF(基本情報入力シート!R630="","",基本情報入力シート!R630)</f>
        <v/>
      </c>
      <c r="E605" s="61" t="str">
        <f>IF(基本情報入力シート!W630="","",基本情報入力シート!W630)</f>
        <v/>
      </c>
      <c r="F605" s="61" t="str">
        <f>IF(基本情報入力シート!X630="","",基本情報入力シート!X630)</f>
        <v/>
      </c>
      <c r="G605" s="62" t="str">
        <f>IF(基本情報入力シート!Y630="","",基本情報入力シート!Y630)</f>
        <v/>
      </c>
      <c r="H605" s="427"/>
      <c r="I605" s="428"/>
      <c r="J605" s="248"/>
      <c r="K605" s="240" t="str">
        <f>IF(H605="","",H605*VLOOKUP(G605,【参考】数式用!$A$4:$R$54,MATCH(P605,【参考】数式用!$M$3:$R$3,0)+12,FALSE))</f>
        <v/>
      </c>
      <c r="L605" s="241" t="str">
        <f>IF(H605="","",H605*VLOOKUP(G605,【参考】数式用!$A$4:$R$54,MATCH(Q605,【参考】数式用!$M$3:$R$3,0)+12,FALSE))</f>
        <v/>
      </c>
    </row>
    <row r="606" spans="1:12" ht="36.6" customHeight="1">
      <c r="A606" s="59">
        <f t="shared" si="15"/>
        <v>592</v>
      </c>
      <c r="B606" s="60" t="str">
        <f>IF(基本情報入力シート!C631="","",基本情報入力シート!C631)</f>
        <v/>
      </c>
      <c r="C606" s="61" t="str">
        <f>IF(基本情報入力シート!M631="","",基本情報入力シート!M631)</f>
        <v/>
      </c>
      <c r="D606" s="61" t="str">
        <f>IF(基本情報入力シート!R631="","",基本情報入力シート!R631)</f>
        <v/>
      </c>
      <c r="E606" s="61" t="str">
        <f>IF(基本情報入力シート!W631="","",基本情報入力シート!W631)</f>
        <v/>
      </c>
      <c r="F606" s="61" t="str">
        <f>IF(基本情報入力シート!X631="","",基本情報入力シート!X631)</f>
        <v/>
      </c>
      <c r="G606" s="62" t="str">
        <f>IF(基本情報入力シート!Y631="","",基本情報入力シート!Y631)</f>
        <v/>
      </c>
      <c r="H606" s="427"/>
      <c r="I606" s="428"/>
      <c r="J606" s="248"/>
      <c r="K606" s="240" t="str">
        <f>IF(H606="","",H606*VLOOKUP(G606,【参考】数式用!$A$4:$R$54,MATCH(P606,【参考】数式用!$M$3:$R$3,0)+12,FALSE))</f>
        <v/>
      </c>
      <c r="L606" s="241" t="str">
        <f>IF(H606="","",H606*VLOOKUP(G606,【参考】数式用!$A$4:$R$54,MATCH(Q606,【参考】数式用!$M$3:$R$3,0)+12,FALSE))</f>
        <v/>
      </c>
    </row>
    <row r="607" spans="1:12" ht="36.6" customHeight="1">
      <c r="A607" s="59">
        <f t="shared" si="15"/>
        <v>593</v>
      </c>
      <c r="B607" s="60" t="str">
        <f>IF(基本情報入力シート!C632="","",基本情報入力シート!C632)</f>
        <v/>
      </c>
      <c r="C607" s="61" t="str">
        <f>IF(基本情報入力シート!M632="","",基本情報入力シート!M632)</f>
        <v/>
      </c>
      <c r="D607" s="61" t="str">
        <f>IF(基本情報入力シート!R632="","",基本情報入力シート!R632)</f>
        <v/>
      </c>
      <c r="E607" s="61" t="str">
        <f>IF(基本情報入力シート!W632="","",基本情報入力シート!W632)</f>
        <v/>
      </c>
      <c r="F607" s="61" t="str">
        <f>IF(基本情報入力シート!X632="","",基本情報入力シート!X632)</f>
        <v/>
      </c>
      <c r="G607" s="62" t="str">
        <f>IF(基本情報入力シート!Y632="","",基本情報入力シート!Y632)</f>
        <v/>
      </c>
      <c r="H607" s="427"/>
      <c r="I607" s="428"/>
      <c r="J607" s="248"/>
      <c r="K607" s="240" t="str">
        <f>IF(H607="","",H607*VLOOKUP(G607,【参考】数式用!$A$4:$R$54,MATCH(P607,【参考】数式用!$M$3:$R$3,0)+12,FALSE))</f>
        <v/>
      </c>
      <c r="L607" s="241" t="str">
        <f>IF(H607="","",H607*VLOOKUP(G607,【参考】数式用!$A$4:$R$54,MATCH(Q607,【参考】数式用!$M$3:$R$3,0)+12,FALSE))</f>
        <v/>
      </c>
    </row>
    <row r="608" spans="1:12" ht="36.6" customHeight="1">
      <c r="A608" s="59">
        <f t="shared" si="15"/>
        <v>594</v>
      </c>
      <c r="B608" s="60" t="str">
        <f>IF(基本情報入力シート!C633="","",基本情報入力シート!C633)</f>
        <v/>
      </c>
      <c r="C608" s="61" t="str">
        <f>IF(基本情報入力シート!M633="","",基本情報入力シート!M633)</f>
        <v/>
      </c>
      <c r="D608" s="61" t="str">
        <f>IF(基本情報入力シート!R633="","",基本情報入力シート!R633)</f>
        <v/>
      </c>
      <c r="E608" s="61" t="str">
        <f>IF(基本情報入力シート!W633="","",基本情報入力シート!W633)</f>
        <v/>
      </c>
      <c r="F608" s="61" t="str">
        <f>IF(基本情報入力シート!X633="","",基本情報入力シート!X633)</f>
        <v/>
      </c>
      <c r="G608" s="62" t="str">
        <f>IF(基本情報入力シート!Y633="","",基本情報入力シート!Y633)</f>
        <v/>
      </c>
      <c r="H608" s="427"/>
      <c r="I608" s="428"/>
      <c r="J608" s="248"/>
      <c r="K608" s="240" t="str">
        <f>IF(H608="","",H608*VLOOKUP(G608,【参考】数式用!$A$4:$R$54,MATCH(P608,【参考】数式用!$M$3:$R$3,0)+12,FALSE))</f>
        <v/>
      </c>
      <c r="L608" s="241" t="str">
        <f>IF(H608="","",H608*VLOOKUP(G608,【参考】数式用!$A$4:$R$54,MATCH(Q608,【参考】数式用!$M$3:$R$3,0)+12,FALSE))</f>
        <v/>
      </c>
    </row>
    <row r="609" spans="1:12" ht="36.6" customHeight="1">
      <c r="A609" s="59">
        <f t="shared" si="15"/>
        <v>595</v>
      </c>
      <c r="B609" s="60" t="str">
        <f>IF(基本情報入力シート!C634="","",基本情報入力シート!C634)</f>
        <v/>
      </c>
      <c r="C609" s="61" t="str">
        <f>IF(基本情報入力シート!M634="","",基本情報入力シート!M634)</f>
        <v/>
      </c>
      <c r="D609" s="61" t="str">
        <f>IF(基本情報入力シート!R634="","",基本情報入力シート!R634)</f>
        <v/>
      </c>
      <c r="E609" s="61" t="str">
        <f>IF(基本情報入力シート!W634="","",基本情報入力シート!W634)</f>
        <v/>
      </c>
      <c r="F609" s="61" t="str">
        <f>IF(基本情報入力シート!X634="","",基本情報入力シート!X634)</f>
        <v/>
      </c>
      <c r="G609" s="62" t="str">
        <f>IF(基本情報入力シート!Y634="","",基本情報入力シート!Y634)</f>
        <v/>
      </c>
      <c r="H609" s="427"/>
      <c r="I609" s="428"/>
      <c r="J609" s="248"/>
      <c r="K609" s="240" t="str">
        <f>IF(H609="","",H609*VLOOKUP(G609,【参考】数式用!$A$4:$R$54,MATCH(P609,【参考】数式用!$M$3:$R$3,0)+12,FALSE))</f>
        <v/>
      </c>
      <c r="L609" s="241" t="str">
        <f>IF(H609="","",H609*VLOOKUP(G609,【参考】数式用!$A$4:$R$54,MATCH(Q609,【参考】数式用!$M$3:$R$3,0)+12,FALSE))</f>
        <v/>
      </c>
    </row>
    <row r="610" spans="1:12" ht="36.6" customHeight="1">
      <c r="A610" s="59">
        <f t="shared" si="15"/>
        <v>596</v>
      </c>
      <c r="B610" s="60" t="str">
        <f>IF(基本情報入力シート!C635="","",基本情報入力シート!C635)</f>
        <v/>
      </c>
      <c r="C610" s="61" t="str">
        <f>IF(基本情報入力シート!M635="","",基本情報入力シート!M635)</f>
        <v/>
      </c>
      <c r="D610" s="61" t="str">
        <f>IF(基本情報入力シート!R635="","",基本情報入力シート!R635)</f>
        <v/>
      </c>
      <c r="E610" s="61" t="str">
        <f>IF(基本情報入力シート!W635="","",基本情報入力シート!W635)</f>
        <v/>
      </c>
      <c r="F610" s="61" t="str">
        <f>IF(基本情報入力シート!X635="","",基本情報入力シート!X635)</f>
        <v/>
      </c>
      <c r="G610" s="62" t="str">
        <f>IF(基本情報入力シート!Y635="","",基本情報入力シート!Y635)</f>
        <v/>
      </c>
      <c r="H610" s="427"/>
      <c r="I610" s="428"/>
      <c r="J610" s="248"/>
      <c r="K610" s="240" t="str">
        <f>IF(H610="","",H610*VLOOKUP(G610,【参考】数式用!$A$4:$R$54,MATCH(P610,【参考】数式用!$M$3:$R$3,0)+12,FALSE))</f>
        <v/>
      </c>
      <c r="L610" s="241" t="str">
        <f>IF(H610="","",H610*VLOOKUP(G610,【参考】数式用!$A$4:$R$54,MATCH(Q610,【参考】数式用!$M$3:$R$3,0)+12,FALSE))</f>
        <v/>
      </c>
    </row>
    <row r="611" spans="1:12" ht="36.6" customHeight="1">
      <c r="A611" s="59">
        <f t="shared" si="15"/>
        <v>597</v>
      </c>
      <c r="B611" s="60" t="str">
        <f>IF(基本情報入力シート!C636="","",基本情報入力シート!C636)</f>
        <v/>
      </c>
      <c r="C611" s="61" t="str">
        <f>IF(基本情報入力シート!M636="","",基本情報入力シート!M636)</f>
        <v/>
      </c>
      <c r="D611" s="61" t="str">
        <f>IF(基本情報入力シート!R636="","",基本情報入力シート!R636)</f>
        <v/>
      </c>
      <c r="E611" s="61" t="str">
        <f>IF(基本情報入力シート!W636="","",基本情報入力シート!W636)</f>
        <v/>
      </c>
      <c r="F611" s="61" t="str">
        <f>IF(基本情報入力シート!X636="","",基本情報入力シート!X636)</f>
        <v/>
      </c>
      <c r="G611" s="62" t="str">
        <f>IF(基本情報入力シート!Y636="","",基本情報入力シート!Y636)</f>
        <v/>
      </c>
      <c r="H611" s="427"/>
      <c r="I611" s="428"/>
      <c r="J611" s="248"/>
      <c r="K611" s="240" t="str">
        <f>IF(H611="","",H611*VLOOKUP(G611,【参考】数式用!$A$4:$R$54,MATCH(P611,【参考】数式用!$M$3:$R$3,0)+12,FALSE))</f>
        <v/>
      </c>
      <c r="L611" s="241" t="str">
        <f>IF(H611="","",H611*VLOOKUP(G611,【参考】数式用!$A$4:$R$54,MATCH(Q611,【参考】数式用!$M$3:$R$3,0)+12,FALSE))</f>
        <v/>
      </c>
    </row>
    <row r="612" spans="1:12" ht="36.6" customHeight="1">
      <c r="A612" s="59">
        <f t="shared" si="15"/>
        <v>598</v>
      </c>
      <c r="B612" s="60" t="str">
        <f>IF(基本情報入力シート!C637="","",基本情報入力シート!C637)</f>
        <v/>
      </c>
      <c r="C612" s="61" t="str">
        <f>IF(基本情報入力シート!M637="","",基本情報入力シート!M637)</f>
        <v/>
      </c>
      <c r="D612" s="61" t="str">
        <f>IF(基本情報入力シート!R637="","",基本情報入力シート!R637)</f>
        <v/>
      </c>
      <c r="E612" s="61" t="str">
        <f>IF(基本情報入力シート!W637="","",基本情報入力シート!W637)</f>
        <v/>
      </c>
      <c r="F612" s="61" t="str">
        <f>IF(基本情報入力シート!X637="","",基本情報入力シート!X637)</f>
        <v/>
      </c>
      <c r="G612" s="62" t="str">
        <f>IF(基本情報入力シート!Y637="","",基本情報入力シート!Y637)</f>
        <v/>
      </c>
      <c r="H612" s="427"/>
      <c r="I612" s="428"/>
      <c r="J612" s="248"/>
      <c r="K612" s="240" t="str">
        <f>IF(H612="","",H612*VLOOKUP(G612,【参考】数式用!$A$4:$R$54,MATCH(P612,【参考】数式用!$M$3:$R$3,0)+12,FALSE))</f>
        <v/>
      </c>
      <c r="L612" s="241" t="str">
        <f>IF(H612="","",H612*VLOOKUP(G612,【参考】数式用!$A$4:$R$54,MATCH(Q612,【参考】数式用!$M$3:$R$3,0)+12,FALSE))</f>
        <v/>
      </c>
    </row>
    <row r="613" spans="1:12" ht="36.6" customHeight="1">
      <c r="A613" s="59">
        <f t="shared" si="15"/>
        <v>599</v>
      </c>
      <c r="B613" s="60" t="str">
        <f>IF(基本情報入力シート!C638="","",基本情報入力シート!C638)</f>
        <v/>
      </c>
      <c r="C613" s="61" t="str">
        <f>IF(基本情報入力シート!M638="","",基本情報入力シート!M638)</f>
        <v/>
      </c>
      <c r="D613" s="61" t="str">
        <f>IF(基本情報入力シート!R638="","",基本情報入力シート!R638)</f>
        <v/>
      </c>
      <c r="E613" s="61" t="str">
        <f>IF(基本情報入力シート!W638="","",基本情報入力シート!W638)</f>
        <v/>
      </c>
      <c r="F613" s="61" t="str">
        <f>IF(基本情報入力シート!X638="","",基本情報入力シート!X638)</f>
        <v/>
      </c>
      <c r="G613" s="62" t="str">
        <f>IF(基本情報入力シート!Y638="","",基本情報入力シート!Y638)</f>
        <v/>
      </c>
      <c r="H613" s="427"/>
      <c r="I613" s="428"/>
      <c r="J613" s="248"/>
      <c r="K613" s="240" t="str">
        <f>IF(H613="","",H613*VLOOKUP(G613,【参考】数式用!$A$4:$R$54,MATCH(P613,【参考】数式用!$M$3:$R$3,0)+12,FALSE))</f>
        <v/>
      </c>
      <c r="L613" s="241" t="str">
        <f>IF(H613="","",H613*VLOOKUP(G613,【参考】数式用!$A$4:$R$54,MATCH(Q613,【参考】数式用!$M$3:$R$3,0)+12,FALSE))</f>
        <v/>
      </c>
    </row>
    <row r="614" spans="1:12" ht="36.6" customHeight="1">
      <c r="A614" s="59">
        <f t="shared" si="15"/>
        <v>600</v>
      </c>
      <c r="B614" s="60" t="str">
        <f>IF(基本情報入力シート!C639="","",基本情報入力シート!C639)</f>
        <v/>
      </c>
      <c r="C614" s="61" t="str">
        <f>IF(基本情報入力シート!M639="","",基本情報入力シート!M639)</f>
        <v/>
      </c>
      <c r="D614" s="251" t="str">
        <f>IF(基本情報入力シート!R639="","",基本情報入力シート!R639)</f>
        <v/>
      </c>
      <c r="E614" s="61" t="str">
        <f>IF(基本情報入力シート!W639="","",基本情報入力シート!W639)</f>
        <v/>
      </c>
      <c r="F614" s="61" t="str">
        <f>IF(基本情報入力シート!X639="","",基本情報入力シート!X639)</f>
        <v/>
      </c>
      <c r="G614" s="62" t="str">
        <f>IF(基本情報入力シート!Y639="","",基本情報入力シート!Y639)</f>
        <v/>
      </c>
      <c r="H614" s="427"/>
      <c r="I614" s="428"/>
      <c r="J614" s="248"/>
      <c r="K614" s="240" t="str">
        <f>IF(H614="","",H614*VLOOKUP(G614,【参考】数式用!$A$4:$R$54,MATCH(P614,【参考】数式用!$M$3:$R$3,0)+12,FALSE))</f>
        <v/>
      </c>
      <c r="L614" s="241" t="str">
        <f>IF(H614="","",H614*VLOOKUP(G614,【参考】数式用!$A$4:$R$54,MATCH(Q614,【参考】数式用!$M$3:$R$3,0)+12,FALSE))</f>
        <v/>
      </c>
    </row>
    <row r="615" spans="1:12" ht="36.6" customHeight="1">
      <c r="A615" s="59">
        <f t="shared" si="15"/>
        <v>601</v>
      </c>
      <c r="B615" s="60" t="str">
        <f>IF(基本情報入力シート!C640="","",基本情報入力シート!C640)</f>
        <v/>
      </c>
      <c r="C615" s="61" t="str">
        <f>IF(基本情報入力シート!M640="","",基本情報入力シート!M640)</f>
        <v/>
      </c>
      <c r="D615" s="251" t="str">
        <f>IF(基本情報入力シート!R640="","",基本情報入力シート!R640)</f>
        <v/>
      </c>
      <c r="E615" s="61" t="str">
        <f>IF(基本情報入力シート!W640="","",基本情報入力シート!W640)</f>
        <v/>
      </c>
      <c r="F615" s="61" t="str">
        <f>IF(基本情報入力シート!X640="","",基本情報入力シート!X640)</f>
        <v/>
      </c>
      <c r="G615" s="62" t="str">
        <f>IF(基本情報入力シート!Y640="","",基本情報入力シート!Y640)</f>
        <v/>
      </c>
      <c r="H615" s="427"/>
      <c r="I615" s="428"/>
      <c r="J615" s="248"/>
      <c r="K615" s="240" t="str">
        <f>IF(H615="","",H615*VLOOKUP(G615,【参考】数式用!$A$4:$R$54,MATCH(P615,【参考】数式用!$M$3:$R$3,0)+12,FALSE))</f>
        <v/>
      </c>
      <c r="L615" s="241" t="str">
        <f>IF(H615="","",H615*VLOOKUP(G615,【参考】数式用!$A$4:$R$54,MATCH(Q615,【参考】数式用!$M$3:$R$3,0)+12,FALSE))</f>
        <v/>
      </c>
    </row>
    <row r="616" spans="1:12" ht="36.6" customHeight="1">
      <c r="A616" s="59">
        <f>A615+1</f>
        <v>602</v>
      </c>
      <c r="B616" s="60" t="str">
        <f>IF(基本情報入力シート!C641="","",基本情報入力シート!C641)</f>
        <v/>
      </c>
      <c r="C616" s="61" t="str">
        <f>IF(基本情報入力シート!M641="","",基本情報入力シート!M641)</f>
        <v/>
      </c>
      <c r="D616" s="61" t="str">
        <f>IF(基本情報入力シート!R641="","",基本情報入力シート!R641)</f>
        <v/>
      </c>
      <c r="E616" s="61" t="str">
        <f>IF(基本情報入力シート!W641="","",基本情報入力シート!W641)</f>
        <v/>
      </c>
      <c r="F616" s="61" t="str">
        <f>IF(基本情報入力シート!X641="","",基本情報入力シート!X641)</f>
        <v/>
      </c>
      <c r="G616" s="62" t="str">
        <f>IF(基本情報入力シート!Y641="","",基本情報入力シート!Y641)</f>
        <v/>
      </c>
      <c r="H616" s="429"/>
      <c r="I616" s="430"/>
      <c r="J616" s="248"/>
      <c r="K616" s="240" t="str">
        <f>IF(H616="","",H616*VLOOKUP(G616,【参考】数式用!$A$4:$R$54,MATCH(P616,【参考】数式用!$M$3:$R$3,0)+12,FALSE))</f>
        <v/>
      </c>
      <c r="L616" s="241" t="str">
        <f>IF(H616="","",H616*VLOOKUP(G616,【参考】数式用!$A$4:$R$54,MATCH(Q616,【参考】数式用!$M$3:$R$3,0)+12,FALSE))</f>
        <v/>
      </c>
    </row>
    <row r="617" spans="1:12" ht="36.6" customHeight="1">
      <c r="A617" s="59">
        <f t="shared" ref="A617:A680" si="16">A616+1</f>
        <v>603</v>
      </c>
      <c r="B617" s="60" t="str">
        <f>IF(基本情報入力シート!C642="","",基本情報入力シート!C642)</f>
        <v/>
      </c>
      <c r="C617" s="61" t="str">
        <f>IF(基本情報入力シート!M642="","",基本情報入力シート!M642)</f>
        <v/>
      </c>
      <c r="D617" s="61" t="str">
        <f>IF(基本情報入力シート!R642="","",基本情報入力シート!R642)</f>
        <v/>
      </c>
      <c r="E617" s="61" t="str">
        <f>IF(基本情報入力シート!W642="","",基本情報入力シート!W642)</f>
        <v/>
      </c>
      <c r="F617" s="61" t="str">
        <f>IF(基本情報入力シート!X642="","",基本情報入力シート!X642)</f>
        <v/>
      </c>
      <c r="G617" s="62" t="str">
        <f>IF(基本情報入力シート!Y642="","",基本情報入力シート!Y642)</f>
        <v/>
      </c>
      <c r="H617" s="431"/>
      <c r="I617" s="432"/>
      <c r="J617" s="248"/>
      <c r="K617" s="240" t="str">
        <f>IF(H617="","",H617*VLOOKUP(G617,【参考】数式用!$A$4:$R$54,MATCH(P617,【参考】数式用!$M$3:$R$3,0)+12,FALSE))</f>
        <v/>
      </c>
      <c r="L617" s="241" t="str">
        <f>IF(H617="","",H617*VLOOKUP(G617,【参考】数式用!$A$4:$R$54,MATCH(Q617,【参考】数式用!$M$3:$R$3,0)+12,FALSE))</f>
        <v/>
      </c>
    </row>
    <row r="618" spans="1:12" ht="36.6" customHeight="1">
      <c r="A618" s="59">
        <f t="shared" si="16"/>
        <v>604</v>
      </c>
      <c r="B618" s="60" t="str">
        <f>IF(基本情報入力シート!C643="","",基本情報入力シート!C643)</f>
        <v/>
      </c>
      <c r="C618" s="61" t="str">
        <f>IF(基本情報入力シート!M643="","",基本情報入力シート!M643)</f>
        <v/>
      </c>
      <c r="D618" s="61" t="str">
        <f>IF(基本情報入力シート!R643="","",基本情報入力シート!R643)</f>
        <v/>
      </c>
      <c r="E618" s="61" t="str">
        <f>IF(基本情報入力シート!W643="","",基本情報入力シート!W643)</f>
        <v/>
      </c>
      <c r="F618" s="61" t="str">
        <f>IF(基本情報入力シート!X643="","",基本情報入力シート!X643)</f>
        <v/>
      </c>
      <c r="G618" s="62" t="str">
        <f>IF(基本情報入力シート!Y643="","",基本情報入力シート!Y643)</f>
        <v/>
      </c>
      <c r="H618" s="429"/>
      <c r="I618" s="430"/>
      <c r="J618" s="249"/>
      <c r="K618" s="240" t="str">
        <f>IF(H618="","",H618*VLOOKUP(G618,【参考】数式用!$A$4:$R$54,MATCH(P618,【参考】数式用!$M$3:$R$3,0)+12,FALSE))</f>
        <v/>
      </c>
      <c r="L618" s="241" t="str">
        <f>IF(H618="","",H618*VLOOKUP(G618,【参考】数式用!$A$4:$R$54,MATCH(Q618,【参考】数式用!$M$3:$R$3,0)+12,FALSE))</f>
        <v/>
      </c>
    </row>
    <row r="619" spans="1:12" ht="36.6" customHeight="1">
      <c r="A619" s="59">
        <f t="shared" si="16"/>
        <v>605</v>
      </c>
      <c r="B619" s="60" t="str">
        <f>IF(基本情報入力シート!C644="","",基本情報入力シート!C644)</f>
        <v/>
      </c>
      <c r="C619" s="61" t="str">
        <f>IF(基本情報入力シート!M644="","",基本情報入力シート!M644)</f>
        <v/>
      </c>
      <c r="D619" s="61" t="str">
        <f>IF(基本情報入力シート!R644="","",基本情報入力シート!R644)</f>
        <v/>
      </c>
      <c r="E619" s="61" t="str">
        <f>IF(基本情報入力シート!W644="","",基本情報入力シート!W644)</f>
        <v/>
      </c>
      <c r="F619" s="61" t="str">
        <f>IF(基本情報入力シート!X644="","",基本情報入力シート!X644)</f>
        <v/>
      </c>
      <c r="G619" s="62" t="str">
        <f>IF(基本情報入力シート!Y644="","",基本情報入力シート!Y644)</f>
        <v/>
      </c>
      <c r="H619" s="429"/>
      <c r="I619" s="430"/>
      <c r="J619" s="248"/>
      <c r="K619" s="240" t="str">
        <f>IF(H619="","",H619*VLOOKUP(G619,【参考】数式用!$A$4:$R$54,MATCH(P619,【参考】数式用!$M$3:$R$3,0)+12,FALSE))</f>
        <v/>
      </c>
      <c r="L619" s="241" t="str">
        <f>IF(H619="","",H619*VLOOKUP(G619,【参考】数式用!$A$4:$R$54,MATCH(Q619,【参考】数式用!$M$3:$R$3,0)+12,FALSE))</f>
        <v/>
      </c>
    </row>
    <row r="620" spans="1:12" ht="36.6" customHeight="1">
      <c r="A620" s="59">
        <f t="shared" si="16"/>
        <v>606</v>
      </c>
      <c r="B620" s="60" t="str">
        <f>IF(基本情報入力シート!C645="","",基本情報入力シート!C645)</f>
        <v/>
      </c>
      <c r="C620" s="61" t="str">
        <f>IF(基本情報入力シート!M645="","",基本情報入力シート!M645)</f>
        <v/>
      </c>
      <c r="D620" s="61" t="str">
        <f>IF(基本情報入力シート!R645="","",基本情報入力シート!R645)</f>
        <v/>
      </c>
      <c r="E620" s="61" t="str">
        <f>IF(基本情報入力シート!W645="","",基本情報入力シート!W645)</f>
        <v/>
      </c>
      <c r="F620" s="61" t="str">
        <f>IF(基本情報入力シート!X645="","",基本情報入力シート!X645)</f>
        <v/>
      </c>
      <c r="G620" s="62" t="str">
        <f>IF(基本情報入力シート!Y645="","",基本情報入力シート!Y645)</f>
        <v/>
      </c>
      <c r="H620" s="431"/>
      <c r="I620" s="432"/>
      <c r="J620" s="248"/>
      <c r="K620" s="240" t="str">
        <f>IF(H620="","",H620*VLOOKUP(G620,【参考】数式用!$A$4:$R$54,MATCH(P620,【参考】数式用!$M$3:$R$3,0)+12,FALSE))</f>
        <v/>
      </c>
      <c r="L620" s="241" t="str">
        <f>IF(H620="","",H620*VLOOKUP(G620,【参考】数式用!$A$4:$R$54,MATCH(Q620,【参考】数式用!$M$3:$R$3,0)+12,FALSE))</f>
        <v/>
      </c>
    </row>
    <row r="621" spans="1:12" ht="36.6" customHeight="1">
      <c r="A621" s="59">
        <f t="shared" si="16"/>
        <v>607</v>
      </c>
      <c r="B621" s="60" t="str">
        <f>IF(基本情報入力シート!C646="","",基本情報入力シート!C646)</f>
        <v/>
      </c>
      <c r="C621" s="61" t="str">
        <f>IF(基本情報入力シート!M646="","",基本情報入力シート!M646)</f>
        <v/>
      </c>
      <c r="D621" s="61" t="str">
        <f>IF(基本情報入力シート!R646="","",基本情報入力シート!R646)</f>
        <v/>
      </c>
      <c r="E621" s="61" t="str">
        <f>IF(基本情報入力シート!W646="","",基本情報入力シート!W646)</f>
        <v/>
      </c>
      <c r="F621" s="61" t="str">
        <f>IF(基本情報入力シート!X646="","",基本情報入力シート!X646)</f>
        <v/>
      </c>
      <c r="G621" s="62" t="str">
        <f>IF(基本情報入力シート!Y646="","",基本情報入力シート!Y646)</f>
        <v/>
      </c>
      <c r="H621" s="429"/>
      <c r="I621" s="430"/>
      <c r="J621" s="248"/>
      <c r="K621" s="240" t="str">
        <f>IF(H621="","",H621*VLOOKUP(G621,【参考】数式用!$A$4:$R$54,MATCH(P621,【参考】数式用!$M$3:$R$3,0)+12,FALSE))</f>
        <v/>
      </c>
      <c r="L621" s="241" t="str">
        <f>IF(H621="","",H621*VLOOKUP(G621,【参考】数式用!$A$4:$R$54,MATCH(Q621,【参考】数式用!$M$3:$R$3,0)+12,FALSE))</f>
        <v/>
      </c>
    </row>
    <row r="622" spans="1:12" ht="36.6" customHeight="1">
      <c r="A622" s="59">
        <f t="shared" si="16"/>
        <v>608</v>
      </c>
      <c r="B622" s="60" t="str">
        <f>IF(基本情報入力シート!C647="","",基本情報入力シート!C647)</f>
        <v/>
      </c>
      <c r="C622" s="61" t="str">
        <f>IF(基本情報入力シート!M647="","",基本情報入力シート!M647)</f>
        <v/>
      </c>
      <c r="D622" s="61" t="str">
        <f>IF(基本情報入力シート!R647="","",基本情報入力シート!R647)</f>
        <v/>
      </c>
      <c r="E622" s="61" t="str">
        <f>IF(基本情報入力シート!W647="","",基本情報入力シート!W647)</f>
        <v/>
      </c>
      <c r="F622" s="61" t="str">
        <f>IF(基本情報入力シート!X647="","",基本情報入力シート!X647)</f>
        <v/>
      </c>
      <c r="G622" s="62" t="str">
        <f>IF(基本情報入力シート!Y647="","",基本情報入力シート!Y647)</f>
        <v/>
      </c>
      <c r="H622" s="429"/>
      <c r="I622" s="430"/>
      <c r="J622" s="248"/>
      <c r="K622" s="240" t="str">
        <f>IF(H622="","",H622*VLOOKUP(G622,【参考】数式用!$A$4:$R$54,MATCH(P622,【参考】数式用!$M$3:$R$3,0)+12,FALSE))</f>
        <v/>
      </c>
      <c r="L622" s="241" t="str">
        <f>IF(H622="","",H622*VLOOKUP(G622,【参考】数式用!$A$4:$R$54,MATCH(Q622,【参考】数式用!$M$3:$R$3,0)+12,FALSE))</f>
        <v/>
      </c>
    </row>
    <row r="623" spans="1:12" ht="36.6" customHeight="1">
      <c r="A623" s="59">
        <f t="shared" si="16"/>
        <v>609</v>
      </c>
      <c r="B623" s="60" t="str">
        <f>IF(基本情報入力シート!C648="","",基本情報入力シート!C648)</f>
        <v/>
      </c>
      <c r="C623" s="61" t="str">
        <f>IF(基本情報入力シート!M648="","",基本情報入力シート!M648)</f>
        <v/>
      </c>
      <c r="D623" s="61" t="str">
        <f>IF(基本情報入力シート!R648="","",基本情報入力シート!R648)</f>
        <v/>
      </c>
      <c r="E623" s="61" t="str">
        <f>IF(基本情報入力シート!W648="","",基本情報入力シート!W648)</f>
        <v/>
      </c>
      <c r="F623" s="61" t="str">
        <f>IF(基本情報入力シート!X648="","",基本情報入力シート!X648)</f>
        <v/>
      </c>
      <c r="G623" s="62" t="str">
        <f>IF(基本情報入力シート!Y648="","",基本情報入力シート!Y648)</f>
        <v/>
      </c>
      <c r="H623" s="431"/>
      <c r="I623" s="432"/>
      <c r="J623" s="248"/>
      <c r="K623" s="240" t="str">
        <f>IF(H623="","",H623*VLOOKUP(G623,【参考】数式用!$A$4:$R$54,MATCH(P623,【参考】数式用!$M$3:$R$3,0)+12,FALSE))</f>
        <v/>
      </c>
      <c r="L623" s="241" t="str">
        <f>IF(H623="","",H623*VLOOKUP(G623,【参考】数式用!$A$4:$R$54,MATCH(Q623,【参考】数式用!$M$3:$R$3,0)+12,FALSE))</f>
        <v/>
      </c>
    </row>
    <row r="624" spans="1:12" ht="36.6" customHeight="1">
      <c r="A624" s="59">
        <f t="shared" si="16"/>
        <v>610</v>
      </c>
      <c r="B624" s="60" t="str">
        <f>IF(基本情報入力シート!C649="","",基本情報入力シート!C649)</f>
        <v/>
      </c>
      <c r="C624" s="61" t="str">
        <f>IF(基本情報入力シート!M649="","",基本情報入力シート!M649)</f>
        <v/>
      </c>
      <c r="D624" s="61" t="str">
        <f>IF(基本情報入力シート!R649="","",基本情報入力シート!R649)</f>
        <v/>
      </c>
      <c r="E624" s="61" t="str">
        <f>IF(基本情報入力シート!W649="","",基本情報入力シート!W649)</f>
        <v/>
      </c>
      <c r="F624" s="61" t="str">
        <f>IF(基本情報入力シート!X649="","",基本情報入力シート!X649)</f>
        <v/>
      </c>
      <c r="G624" s="62" t="str">
        <f>IF(基本情報入力シート!Y649="","",基本情報入力シート!Y649)</f>
        <v/>
      </c>
      <c r="H624" s="429"/>
      <c r="I624" s="430"/>
      <c r="J624" s="248"/>
      <c r="K624" s="240" t="str">
        <f>IF(H624="","",H624*VLOOKUP(G624,【参考】数式用!$A$4:$R$54,MATCH(P624,【参考】数式用!$M$3:$R$3,0)+12,FALSE))</f>
        <v/>
      </c>
      <c r="L624" s="241" t="str">
        <f>IF(H624="","",H624*VLOOKUP(G624,【参考】数式用!$A$4:$R$54,MATCH(Q624,【参考】数式用!$M$3:$R$3,0)+12,FALSE))</f>
        <v/>
      </c>
    </row>
    <row r="625" spans="1:12" ht="36.6" customHeight="1">
      <c r="A625" s="59">
        <f t="shared" si="16"/>
        <v>611</v>
      </c>
      <c r="B625" s="60" t="str">
        <f>IF(基本情報入力シート!C650="","",基本情報入力シート!C650)</f>
        <v/>
      </c>
      <c r="C625" s="61" t="str">
        <f>IF(基本情報入力シート!M650="","",基本情報入力シート!M650)</f>
        <v/>
      </c>
      <c r="D625" s="61" t="str">
        <f>IF(基本情報入力シート!R650="","",基本情報入力シート!R650)</f>
        <v/>
      </c>
      <c r="E625" s="61" t="str">
        <f>IF(基本情報入力シート!W650="","",基本情報入力シート!W650)</f>
        <v/>
      </c>
      <c r="F625" s="61" t="str">
        <f>IF(基本情報入力シート!X650="","",基本情報入力シート!X650)</f>
        <v/>
      </c>
      <c r="G625" s="62" t="str">
        <f>IF(基本情報入力シート!Y650="","",基本情報入力シート!Y650)</f>
        <v/>
      </c>
      <c r="H625" s="429"/>
      <c r="I625" s="430"/>
      <c r="J625" s="249"/>
      <c r="K625" s="240" t="str">
        <f>IF(H625="","",H625*VLOOKUP(G625,【参考】数式用!$A$4:$R$54,MATCH(P625,【参考】数式用!$M$3:$R$3,0)+12,FALSE))</f>
        <v/>
      </c>
      <c r="L625" s="241" t="str">
        <f>IF(H625="","",H625*VLOOKUP(G625,【参考】数式用!$A$4:$R$54,MATCH(Q625,【参考】数式用!$M$3:$R$3,0)+12,FALSE))</f>
        <v/>
      </c>
    </row>
    <row r="626" spans="1:12" ht="36.6" customHeight="1">
      <c r="A626" s="59">
        <f t="shared" si="16"/>
        <v>612</v>
      </c>
      <c r="B626" s="60" t="str">
        <f>IF(基本情報入力シート!C651="","",基本情報入力シート!C651)</f>
        <v/>
      </c>
      <c r="C626" s="61" t="str">
        <f>IF(基本情報入力シート!M651="","",基本情報入力シート!M651)</f>
        <v/>
      </c>
      <c r="D626" s="61" t="str">
        <f>IF(基本情報入力シート!R651="","",基本情報入力シート!R651)</f>
        <v/>
      </c>
      <c r="E626" s="61" t="str">
        <f>IF(基本情報入力シート!W651="","",基本情報入力シート!W651)</f>
        <v/>
      </c>
      <c r="F626" s="61" t="str">
        <f>IF(基本情報入力シート!X651="","",基本情報入力シート!X651)</f>
        <v/>
      </c>
      <c r="G626" s="62" t="str">
        <f>IF(基本情報入力シート!Y651="","",基本情報入力シート!Y651)</f>
        <v/>
      </c>
      <c r="H626" s="431"/>
      <c r="I626" s="432"/>
      <c r="J626" s="248"/>
      <c r="K626" s="240" t="str">
        <f>IF(H626="","",H626*VLOOKUP(G626,【参考】数式用!$A$4:$R$54,MATCH(P626,【参考】数式用!$M$3:$R$3,0)+12,FALSE))</f>
        <v/>
      </c>
      <c r="L626" s="241" t="str">
        <f>IF(H626="","",H626*VLOOKUP(G626,【参考】数式用!$A$4:$R$54,MATCH(Q626,【参考】数式用!$M$3:$R$3,0)+12,FALSE))</f>
        <v/>
      </c>
    </row>
    <row r="627" spans="1:12" ht="36.6" customHeight="1">
      <c r="A627" s="59">
        <f t="shared" si="16"/>
        <v>613</v>
      </c>
      <c r="B627" s="60" t="str">
        <f>IF(基本情報入力シート!C652="","",基本情報入力シート!C652)</f>
        <v/>
      </c>
      <c r="C627" s="61" t="str">
        <f>IF(基本情報入力シート!M652="","",基本情報入力シート!M652)</f>
        <v/>
      </c>
      <c r="D627" s="61" t="str">
        <f>IF(基本情報入力シート!R652="","",基本情報入力シート!R652)</f>
        <v/>
      </c>
      <c r="E627" s="61" t="str">
        <f>IF(基本情報入力シート!W652="","",基本情報入力シート!W652)</f>
        <v/>
      </c>
      <c r="F627" s="61" t="str">
        <f>IF(基本情報入力シート!X652="","",基本情報入力シート!X652)</f>
        <v/>
      </c>
      <c r="G627" s="62" t="str">
        <f>IF(基本情報入力シート!Y652="","",基本情報入力シート!Y652)</f>
        <v/>
      </c>
      <c r="H627" s="429"/>
      <c r="I627" s="430"/>
      <c r="J627" s="248"/>
      <c r="K627" s="240" t="str">
        <f>IF(H627="","",H627*VLOOKUP(G627,【参考】数式用!$A$4:$R$54,MATCH(P627,【参考】数式用!$M$3:$R$3,0)+12,FALSE))</f>
        <v/>
      </c>
      <c r="L627" s="241" t="str">
        <f>IF(H627="","",H627*VLOOKUP(G627,【参考】数式用!$A$4:$R$54,MATCH(Q627,【参考】数式用!$M$3:$R$3,0)+12,FALSE))</f>
        <v/>
      </c>
    </row>
    <row r="628" spans="1:12" ht="36.6" customHeight="1">
      <c r="A628" s="59">
        <f t="shared" si="16"/>
        <v>614</v>
      </c>
      <c r="B628" s="60" t="str">
        <f>IF(基本情報入力シート!C653="","",基本情報入力シート!C653)</f>
        <v/>
      </c>
      <c r="C628" s="61" t="str">
        <f>IF(基本情報入力シート!M653="","",基本情報入力シート!M653)</f>
        <v/>
      </c>
      <c r="D628" s="61" t="str">
        <f>IF(基本情報入力シート!R653="","",基本情報入力シート!R653)</f>
        <v/>
      </c>
      <c r="E628" s="61" t="str">
        <f>IF(基本情報入力シート!W653="","",基本情報入力シート!W653)</f>
        <v/>
      </c>
      <c r="F628" s="61" t="str">
        <f>IF(基本情報入力シート!X653="","",基本情報入力シート!X653)</f>
        <v/>
      </c>
      <c r="G628" s="62" t="str">
        <f>IF(基本情報入力シート!Y653="","",基本情報入力シート!Y653)</f>
        <v/>
      </c>
      <c r="H628" s="429"/>
      <c r="I628" s="430"/>
      <c r="J628" s="248"/>
      <c r="K628" s="240" t="str">
        <f>IF(H628="","",H628*VLOOKUP(G628,【参考】数式用!$A$4:$R$54,MATCH(P628,【参考】数式用!$M$3:$R$3,0)+12,FALSE))</f>
        <v/>
      </c>
      <c r="L628" s="241" t="str">
        <f>IF(H628="","",H628*VLOOKUP(G628,【参考】数式用!$A$4:$R$54,MATCH(Q628,【参考】数式用!$M$3:$R$3,0)+12,FALSE))</f>
        <v/>
      </c>
    </row>
    <row r="629" spans="1:12" ht="36.6" customHeight="1">
      <c r="A629" s="59">
        <f t="shared" si="16"/>
        <v>615</v>
      </c>
      <c r="B629" s="60" t="str">
        <f>IF(基本情報入力シート!C654="","",基本情報入力シート!C654)</f>
        <v/>
      </c>
      <c r="C629" s="61" t="str">
        <f>IF(基本情報入力シート!M654="","",基本情報入力シート!M654)</f>
        <v/>
      </c>
      <c r="D629" s="61" t="str">
        <f>IF(基本情報入力シート!R654="","",基本情報入力シート!R654)</f>
        <v/>
      </c>
      <c r="E629" s="61" t="str">
        <f>IF(基本情報入力シート!W654="","",基本情報入力シート!W654)</f>
        <v/>
      </c>
      <c r="F629" s="61" t="str">
        <f>IF(基本情報入力シート!X654="","",基本情報入力シート!X654)</f>
        <v/>
      </c>
      <c r="G629" s="62" t="str">
        <f>IF(基本情報入力シート!Y654="","",基本情報入力シート!Y654)</f>
        <v/>
      </c>
      <c r="H629" s="431"/>
      <c r="I629" s="432"/>
      <c r="J629" s="248"/>
      <c r="K629" s="240" t="str">
        <f>IF(H629="","",H629*VLOOKUP(G629,【参考】数式用!$A$4:$R$54,MATCH(P629,【参考】数式用!$M$3:$R$3,0)+12,FALSE))</f>
        <v/>
      </c>
      <c r="L629" s="241" t="str">
        <f>IF(H629="","",H629*VLOOKUP(G629,【参考】数式用!$A$4:$R$54,MATCH(Q629,【参考】数式用!$M$3:$R$3,0)+12,FALSE))</f>
        <v/>
      </c>
    </row>
    <row r="630" spans="1:12" ht="36.6" customHeight="1">
      <c r="A630" s="59">
        <f t="shared" si="16"/>
        <v>616</v>
      </c>
      <c r="B630" s="60" t="str">
        <f>IF(基本情報入力シート!C655="","",基本情報入力シート!C655)</f>
        <v/>
      </c>
      <c r="C630" s="61" t="str">
        <f>IF(基本情報入力シート!M655="","",基本情報入力シート!M655)</f>
        <v/>
      </c>
      <c r="D630" s="61" t="str">
        <f>IF(基本情報入力シート!R655="","",基本情報入力シート!R655)</f>
        <v/>
      </c>
      <c r="E630" s="61" t="str">
        <f>IF(基本情報入力シート!W655="","",基本情報入力シート!W655)</f>
        <v/>
      </c>
      <c r="F630" s="61" t="str">
        <f>IF(基本情報入力シート!X655="","",基本情報入力シート!X655)</f>
        <v/>
      </c>
      <c r="G630" s="62" t="str">
        <f>IF(基本情報入力シート!Y655="","",基本情報入力シート!Y655)</f>
        <v/>
      </c>
      <c r="H630" s="429"/>
      <c r="I630" s="430"/>
      <c r="J630" s="248"/>
      <c r="K630" s="240" t="str">
        <f>IF(H630="","",H630*VLOOKUP(G630,【参考】数式用!$A$4:$R$54,MATCH(P630,【参考】数式用!$M$3:$R$3,0)+12,FALSE))</f>
        <v/>
      </c>
      <c r="L630" s="241" t="str">
        <f>IF(H630="","",H630*VLOOKUP(G630,【参考】数式用!$A$4:$R$54,MATCH(Q630,【参考】数式用!$M$3:$R$3,0)+12,FALSE))</f>
        <v/>
      </c>
    </row>
    <row r="631" spans="1:12" ht="36.6" customHeight="1">
      <c r="A631" s="59">
        <f t="shared" si="16"/>
        <v>617</v>
      </c>
      <c r="B631" s="60" t="str">
        <f>IF(基本情報入力シート!C656="","",基本情報入力シート!C656)</f>
        <v/>
      </c>
      <c r="C631" s="61" t="str">
        <f>IF(基本情報入力シート!M656="","",基本情報入力シート!M656)</f>
        <v/>
      </c>
      <c r="D631" s="61" t="str">
        <f>IF(基本情報入力シート!R656="","",基本情報入力シート!R656)</f>
        <v/>
      </c>
      <c r="E631" s="61" t="str">
        <f>IF(基本情報入力シート!W656="","",基本情報入力シート!W656)</f>
        <v/>
      </c>
      <c r="F631" s="61" t="str">
        <f>IF(基本情報入力シート!X656="","",基本情報入力シート!X656)</f>
        <v/>
      </c>
      <c r="G631" s="62" t="str">
        <f>IF(基本情報入力シート!Y656="","",基本情報入力シート!Y656)</f>
        <v/>
      </c>
      <c r="H631" s="429"/>
      <c r="I631" s="430"/>
      <c r="J631" s="249"/>
      <c r="K631" s="240" t="str">
        <f>IF(H631="","",H631*VLOOKUP(G631,【参考】数式用!$A$4:$R$54,MATCH(P631,【参考】数式用!$M$3:$R$3,0)+12,FALSE))</f>
        <v/>
      </c>
      <c r="L631" s="241" t="str">
        <f>IF(H631="","",H631*VLOOKUP(G631,【参考】数式用!$A$4:$R$54,MATCH(Q631,【参考】数式用!$M$3:$R$3,0)+12,FALSE))</f>
        <v/>
      </c>
    </row>
    <row r="632" spans="1:12" ht="36.6" customHeight="1">
      <c r="A632" s="59">
        <f t="shared" si="16"/>
        <v>618</v>
      </c>
      <c r="B632" s="60" t="str">
        <f>IF(基本情報入力シート!C657="","",基本情報入力シート!C657)</f>
        <v/>
      </c>
      <c r="C632" s="61" t="str">
        <f>IF(基本情報入力シート!M657="","",基本情報入力シート!M657)</f>
        <v/>
      </c>
      <c r="D632" s="61" t="str">
        <f>IF(基本情報入力シート!R657="","",基本情報入力シート!R657)</f>
        <v/>
      </c>
      <c r="E632" s="61" t="str">
        <f>IF(基本情報入力シート!W657="","",基本情報入力シート!W657)</f>
        <v/>
      </c>
      <c r="F632" s="61" t="str">
        <f>IF(基本情報入力シート!X657="","",基本情報入力シート!X657)</f>
        <v/>
      </c>
      <c r="G632" s="62" t="str">
        <f>IF(基本情報入力シート!Y657="","",基本情報入力シート!Y657)</f>
        <v/>
      </c>
      <c r="H632" s="431"/>
      <c r="I632" s="432"/>
      <c r="J632" s="248"/>
      <c r="K632" s="240" t="str">
        <f>IF(H632="","",H632*VLOOKUP(G632,【参考】数式用!$A$4:$R$54,MATCH(P632,【参考】数式用!$M$3:$R$3,0)+12,FALSE))</f>
        <v/>
      </c>
      <c r="L632" s="241" t="str">
        <f>IF(H632="","",H632*VLOOKUP(G632,【参考】数式用!$A$4:$R$54,MATCH(Q632,【参考】数式用!$M$3:$R$3,0)+12,FALSE))</f>
        <v/>
      </c>
    </row>
    <row r="633" spans="1:12" ht="36.6" customHeight="1">
      <c r="A633" s="59">
        <f t="shared" si="16"/>
        <v>619</v>
      </c>
      <c r="B633" s="60" t="str">
        <f>IF(基本情報入力シート!C658="","",基本情報入力シート!C658)</f>
        <v/>
      </c>
      <c r="C633" s="61" t="str">
        <f>IF(基本情報入力シート!M658="","",基本情報入力シート!M658)</f>
        <v/>
      </c>
      <c r="D633" s="61" t="str">
        <f>IF(基本情報入力シート!R658="","",基本情報入力シート!R658)</f>
        <v/>
      </c>
      <c r="E633" s="61" t="str">
        <f>IF(基本情報入力シート!W658="","",基本情報入力シート!W658)</f>
        <v/>
      </c>
      <c r="F633" s="61" t="str">
        <f>IF(基本情報入力シート!X658="","",基本情報入力シート!X658)</f>
        <v/>
      </c>
      <c r="G633" s="62" t="str">
        <f>IF(基本情報入力シート!Y658="","",基本情報入力シート!Y658)</f>
        <v/>
      </c>
      <c r="H633" s="429"/>
      <c r="I633" s="430"/>
      <c r="J633" s="248"/>
      <c r="K633" s="240" t="str">
        <f>IF(H633="","",H633*VLOOKUP(G633,【参考】数式用!$A$4:$R$54,MATCH(P633,【参考】数式用!$M$3:$R$3,0)+12,FALSE))</f>
        <v/>
      </c>
      <c r="L633" s="241" t="str">
        <f>IF(H633="","",H633*VLOOKUP(G633,【参考】数式用!$A$4:$R$54,MATCH(Q633,【参考】数式用!$M$3:$R$3,0)+12,FALSE))</f>
        <v/>
      </c>
    </row>
    <row r="634" spans="1:12" ht="36.6" customHeight="1">
      <c r="A634" s="59">
        <f t="shared" si="16"/>
        <v>620</v>
      </c>
      <c r="B634" s="60" t="str">
        <f>IF(基本情報入力シート!C659="","",基本情報入力シート!C659)</f>
        <v/>
      </c>
      <c r="C634" s="61" t="str">
        <f>IF(基本情報入力シート!M659="","",基本情報入力シート!M659)</f>
        <v/>
      </c>
      <c r="D634" s="61" t="str">
        <f>IF(基本情報入力シート!R659="","",基本情報入力シート!R659)</f>
        <v/>
      </c>
      <c r="E634" s="61" t="str">
        <f>IF(基本情報入力シート!W659="","",基本情報入力シート!W659)</f>
        <v/>
      </c>
      <c r="F634" s="61" t="str">
        <f>IF(基本情報入力シート!X659="","",基本情報入力シート!X659)</f>
        <v/>
      </c>
      <c r="G634" s="62" t="str">
        <f>IF(基本情報入力シート!Y659="","",基本情報入力シート!Y659)</f>
        <v/>
      </c>
      <c r="H634" s="429"/>
      <c r="I634" s="430"/>
      <c r="J634" s="248"/>
      <c r="K634" s="240" t="str">
        <f>IF(H634="","",H634*VLOOKUP(G634,【参考】数式用!$A$4:$R$54,MATCH(P634,【参考】数式用!$M$3:$R$3,0)+12,FALSE))</f>
        <v/>
      </c>
      <c r="L634" s="241" t="str">
        <f>IF(H634="","",H634*VLOOKUP(G634,【参考】数式用!$A$4:$R$54,MATCH(Q634,【参考】数式用!$M$3:$R$3,0)+12,FALSE))</f>
        <v/>
      </c>
    </row>
    <row r="635" spans="1:12" ht="36.6" customHeight="1">
      <c r="A635" s="59">
        <f t="shared" si="16"/>
        <v>621</v>
      </c>
      <c r="B635" s="60" t="str">
        <f>IF(基本情報入力シート!C660="","",基本情報入力シート!C660)</f>
        <v/>
      </c>
      <c r="C635" s="61" t="str">
        <f>IF(基本情報入力シート!M660="","",基本情報入力シート!M660)</f>
        <v/>
      </c>
      <c r="D635" s="61" t="str">
        <f>IF(基本情報入力シート!R660="","",基本情報入力シート!R660)</f>
        <v/>
      </c>
      <c r="E635" s="61" t="str">
        <f>IF(基本情報入力シート!W660="","",基本情報入力シート!W660)</f>
        <v/>
      </c>
      <c r="F635" s="61" t="str">
        <f>IF(基本情報入力シート!X660="","",基本情報入力シート!X660)</f>
        <v/>
      </c>
      <c r="G635" s="62" t="str">
        <f>IF(基本情報入力シート!Y660="","",基本情報入力シート!Y660)</f>
        <v/>
      </c>
      <c r="H635" s="431"/>
      <c r="I635" s="432"/>
      <c r="J635" s="248"/>
      <c r="K635" s="240" t="str">
        <f>IF(H635="","",H635*VLOOKUP(G635,【参考】数式用!$A$4:$R$54,MATCH(P635,【参考】数式用!$M$3:$R$3,0)+12,FALSE))</f>
        <v/>
      </c>
      <c r="L635" s="241" t="str">
        <f>IF(H635="","",H635*VLOOKUP(G635,【参考】数式用!$A$4:$R$54,MATCH(Q635,【参考】数式用!$M$3:$R$3,0)+12,FALSE))</f>
        <v/>
      </c>
    </row>
    <row r="636" spans="1:12" ht="36.6" customHeight="1">
      <c r="A636" s="59">
        <f t="shared" si="16"/>
        <v>622</v>
      </c>
      <c r="B636" s="60" t="str">
        <f>IF(基本情報入力シート!C661="","",基本情報入力シート!C661)</f>
        <v/>
      </c>
      <c r="C636" s="61" t="str">
        <f>IF(基本情報入力シート!M661="","",基本情報入力シート!M661)</f>
        <v/>
      </c>
      <c r="D636" s="61" t="str">
        <f>IF(基本情報入力シート!R661="","",基本情報入力シート!R661)</f>
        <v/>
      </c>
      <c r="E636" s="61" t="str">
        <f>IF(基本情報入力シート!W661="","",基本情報入力シート!W661)</f>
        <v/>
      </c>
      <c r="F636" s="61" t="str">
        <f>IF(基本情報入力シート!X661="","",基本情報入力シート!X661)</f>
        <v/>
      </c>
      <c r="G636" s="62" t="str">
        <f>IF(基本情報入力シート!Y661="","",基本情報入力シート!Y661)</f>
        <v/>
      </c>
      <c r="H636" s="429"/>
      <c r="I636" s="430"/>
      <c r="J636" s="248"/>
      <c r="K636" s="240" t="str">
        <f>IF(H636="","",H636*VLOOKUP(G636,【参考】数式用!$A$4:$R$54,MATCH(P636,【参考】数式用!$M$3:$R$3,0)+12,FALSE))</f>
        <v/>
      </c>
      <c r="L636" s="241" t="str">
        <f>IF(H636="","",H636*VLOOKUP(G636,【参考】数式用!$A$4:$R$54,MATCH(Q636,【参考】数式用!$M$3:$R$3,0)+12,FALSE))</f>
        <v/>
      </c>
    </row>
    <row r="637" spans="1:12" ht="36.6" customHeight="1">
      <c r="A637" s="59">
        <f t="shared" si="16"/>
        <v>623</v>
      </c>
      <c r="B637" s="60" t="str">
        <f>IF(基本情報入力シート!C662="","",基本情報入力シート!C662)</f>
        <v/>
      </c>
      <c r="C637" s="61" t="str">
        <f>IF(基本情報入力シート!M662="","",基本情報入力シート!M662)</f>
        <v/>
      </c>
      <c r="D637" s="61" t="str">
        <f>IF(基本情報入力シート!R662="","",基本情報入力シート!R662)</f>
        <v/>
      </c>
      <c r="E637" s="61" t="str">
        <f>IF(基本情報入力シート!W662="","",基本情報入力シート!W662)</f>
        <v/>
      </c>
      <c r="F637" s="61" t="str">
        <f>IF(基本情報入力シート!X662="","",基本情報入力シート!X662)</f>
        <v/>
      </c>
      <c r="G637" s="62" t="str">
        <f>IF(基本情報入力シート!Y662="","",基本情報入力シート!Y662)</f>
        <v/>
      </c>
      <c r="H637" s="429"/>
      <c r="I637" s="430"/>
      <c r="J637" s="249"/>
      <c r="K637" s="240" t="str">
        <f>IF(H637="","",H637*VLOOKUP(G637,【参考】数式用!$A$4:$R$54,MATCH(P637,【参考】数式用!$M$3:$R$3,0)+12,FALSE))</f>
        <v/>
      </c>
      <c r="L637" s="241" t="str">
        <f>IF(H637="","",H637*VLOOKUP(G637,【参考】数式用!$A$4:$R$54,MATCH(Q637,【参考】数式用!$M$3:$R$3,0)+12,FALSE))</f>
        <v/>
      </c>
    </row>
    <row r="638" spans="1:12" ht="36.6" customHeight="1">
      <c r="A638" s="59">
        <f t="shared" si="16"/>
        <v>624</v>
      </c>
      <c r="B638" s="60" t="str">
        <f>IF(基本情報入力シート!C663="","",基本情報入力シート!C663)</f>
        <v/>
      </c>
      <c r="C638" s="61" t="str">
        <f>IF(基本情報入力シート!M663="","",基本情報入力シート!M663)</f>
        <v/>
      </c>
      <c r="D638" s="61" t="str">
        <f>IF(基本情報入力シート!R663="","",基本情報入力シート!R663)</f>
        <v/>
      </c>
      <c r="E638" s="61" t="str">
        <f>IF(基本情報入力シート!W663="","",基本情報入力シート!W663)</f>
        <v/>
      </c>
      <c r="F638" s="61" t="str">
        <f>IF(基本情報入力シート!X663="","",基本情報入力シート!X663)</f>
        <v/>
      </c>
      <c r="G638" s="62" t="str">
        <f>IF(基本情報入力シート!Y663="","",基本情報入力シート!Y663)</f>
        <v/>
      </c>
      <c r="H638" s="431"/>
      <c r="I638" s="432"/>
      <c r="J638" s="248"/>
      <c r="K638" s="240" t="str">
        <f>IF(H638="","",H638*VLOOKUP(G638,【参考】数式用!$A$4:$R$54,MATCH(P638,【参考】数式用!$M$3:$R$3,0)+12,FALSE))</f>
        <v/>
      </c>
      <c r="L638" s="241" t="str">
        <f>IF(H638="","",H638*VLOOKUP(G638,【参考】数式用!$A$4:$R$54,MATCH(Q638,【参考】数式用!$M$3:$R$3,0)+12,FALSE))</f>
        <v/>
      </c>
    </row>
    <row r="639" spans="1:12" ht="36.6" customHeight="1">
      <c r="A639" s="59">
        <f t="shared" si="16"/>
        <v>625</v>
      </c>
      <c r="B639" s="60" t="str">
        <f>IF(基本情報入力シート!C664="","",基本情報入力シート!C664)</f>
        <v/>
      </c>
      <c r="C639" s="61" t="str">
        <f>IF(基本情報入力シート!M664="","",基本情報入力シート!M664)</f>
        <v/>
      </c>
      <c r="D639" s="61" t="str">
        <f>IF(基本情報入力シート!R664="","",基本情報入力シート!R664)</f>
        <v/>
      </c>
      <c r="E639" s="61" t="str">
        <f>IF(基本情報入力シート!W664="","",基本情報入力シート!W664)</f>
        <v/>
      </c>
      <c r="F639" s="61" t="str">
        <f>IF(基本情報入力シート!X664="","",基本情報入力シート!X664)</f>
        <v/>
      </c>
      <c r="G639" s="62" t="str">
        <f>IF(基本情報入力シート!Y664="","",基本情報入力シート!Y664)</f>
        <v/>
      </c>
      <c r="H639" s="429"/>
      <c r="I639" s="430"/>
      <c r="J639" s="248"/>
      <c r="K639" s="240" t="str">
        <f>IF(H639="","",H639*VLOOKUP(G639,【参考】数式用!$A$4:$R$54,MATCH(P639,【参考】数式用!$M$3:$R$3,0)+12,FALSE))</f>
        <v/>
      </c>
      <c r="L639" s="241" t="str">
        <f>IF(H639="","",H639*VLOOKUP(G639,【参考】数式用!$A$4:$R$54,MATCH(Q639,【参考】数式用!$M$3:$R$3,0)+12,FALSE))</f>
        <v/>
      </c>
    </row>
    <row r="640" spans="1:12" ht="36.6" customHeight="1">
      <c r="A640" s="59">
        <f t="shared" si="16"/>
        <v>626</v>
      </c>
      <c r="B640" s="60" t="str">
        <f>IF(基本情報入力シート!C665="","",基本情報入力シート!C665)</f>
        <v/>
      </c>
      <c r="C640" s="61" t="str">
        <f>IF(基本情報入力シート!M665="","",基本情報入力シート!M665)</f>
        <v/>
      </c>
      <c r="D640" s="61" t="str">
        <f>IF(基本情報入力シート!R665="","",基本情報入力シート!R665)</f>
        <v/>
      </c>
      <c r="E640" s="61" t="str">
        <f>IF(基本情報入力シート!W665="","",基本情報入力シート!W665)</f>
        <v/>
      </c>
      <c r="F640" s="61" t="str">
        <f>IF(基本情報入力シート!X665="","",基本情報入力シート!X665)</f>
        <v/>
      </c>
      <c r="G640" s="62" t="str">
        <f>IF(基本情報入力シート!Y665="","",基本情報入力シート!Y665)</f>
        <v/>
      </c>
      <c r="H640" s="429"/>
      <c r="I640" s="430"/>
      <c r="J640" s="248"/>
      <c r="K640" s="240" t="str">
        <f>IF(H640="","",H640*VLOOKUP(G640,【参考】数式用!$A$4:$R$54,MATCH(P640,【参考】数式用!$M$3:$R$3,0)+12,FALSE))</f>
        <v/>
      </c>
      <c r="L640" s="241" t="str">
        <f>IF(H640="","",H640*VLOOKUP(G640,【参考】数式用!$A$4:$R$54,MATCH(Q640,【参考】数式用!$M$3:$R$3,0)+12,FALSE))</f>
        <v/>
      </c>
    </row>
    <row r="641" spans="1:12" ht="36.6" customHeight="1">
      <c r="A641" s="59">
        <f t="shared" si="16"/>
        <v>627</v>
      </c>
      <c r="B641" s="60" t="str">
        <f>IF(基本情報入力シート!C666="","",基本情報入力シート!C666)</f>
        <v/>
      </c>
      <c r="C641" s="61" t="str">
        <f>IF(基本情報入力シート!M666="","",基本情報入力シート!M666)</f>
        <v/>
      </c>
      <c r="D641" s="61" t="str">
        <f>IF(基本情報入力シート!R666="","",基本情報入力シート!R666)</f>
        <v/>
      </c>
      <c r="E641" s="61" t="str">
        <f>IF(基本情報入力シート!W666="","",基本情報入力シート!W666)</f>
        <v/>
      </c>
      <c r="F641" s="61" t="str">
        <f>IF(基本情報入力シート!X666="","",基本情報入力シート!X666)</f>
        <v/>
      </c>
      <c r="G641" s="62" t="str">
        <f>IF(基本情報入力シート!Y666="","",基本情報入力シート!Y666)</f>
        <v/>
      </c>
      <c r="H641" s="431"/>
      <c r="I641" s="432"/>
      <c r="J641" s="248"/>
      <c r="K641" s="240" t="str">
        <f>IF(H641="","",H641*VLOOKUP(G641,【参考】数式用!$A$4:$R$54,MATCH(P641,【参考】数式用!$M$3:$R$3,0)+12,FALSE))</f>
        <v/>
      </c>
      <c r="L641" s="241" t="str">
        <f>IF(H641="","",H641*VLOOKUP(G641,【参考】数式用!$A$4:$R$54,MATCH(Q641,【参考】数式用!$M$3:$R$3,0)+12,FALSE))</f>
        <v/>
      </c>
    </row>
    <row r="642" spans="1:12" ht="36.6" customHeight="1">
      <c r="A642" s="59">
        <f t="shared" si="16"/>
        <v>628</v>
      </c>
      <c r="B642" s="60" t="str">
        <f>IF(基本情報入力シート!C667="","",基本情報入力シート!C667)</f>
        <v/>
      </c>
      <c r="C642" s="61" t="str">
        <f>IF(基本情報入力シート!M667="","",基本情報入力シート!M667)</f>
        <v/>
      </c>
      <c r="D642" s="61" t="str">
        <f>IF(基本情報入力シート!R667="","",基本情報入力シート!R667)</f>
        <v/>
      </c>
      <c r="E642" s="61" t="str">
        <f>IF(基本情報入力シート!W667="","",基本情報入力シート!W667)</f>
        <v/>
      </c>
      <c r="F642" s="61" t="str">
        <f>IF(基本情報入力シート!X667="","",基本情報入力シート!X667)</f>
        <v/>
      </c>
      <c r="G642" s="62" t="str">
        <f>IF(基本情報入力シート!Y667="","",基本情報入力シート!Y667)</f>
        <v/>
      </c>
      <c r="H642" s="429"/>
      <c r="I642" s="430"/>
      <c r="J642" s="248"/>
      <c r="K642" s="240" t="str">
        <f>IF(H642="","",H642*VLOOKUP(G642,【参考】数式用!$A$4:$R$54,MATCH(P642,【参考】数式用!$M$3:$R$3,0)+12,FALSE))</f>
        <v/>
      </c>
      <c r="L642" s="241" t="str">
        <f>IF(H642="","",H642*VLOOKUP(G642,【参考】数式用!$A$4:$R$54,MATCH(Q642,【参考】数式用!$M$3:$R$3,0)+12,FALSE))</f>
        <v/>
      </c>
    </row>
    <row r="643" spans="1:12" ht="36.6" customHeight="1">
      <c r="A643" s="59">
        <f t="shared" si="16"/>
        <v>629</v>
      </c>
      <c r="B643" s="60" t="str">
        <f>IF(基本情報入力シート!C668="","",基本情報入力シート!C668)</f>
        <v/>
      </c>
      <c r="C643" s="61" t="str">
        <f>IF(基本情報入力シート!M668="","",基本情報入力シート!M668)</f>
        <v/>
      </c>
      <c r="D643" s="61" t="str">
        <f>IF(基本情報入力シート!R668="","",基本情報入力シート!R668)</f>
        <v/>
      </c>
      <c r="E643" s="61" t="str">
        <f>IF(基本情報入力シート!W668="","",基本情報入力シート!W668)</f>
        <v/>
      </c>
      <c r="F643" s="61" t="str">
        <f>IF(基本情報入力シート!X668="","",基本情報入力シート!X668)</f>
        <v/>
      </c>
      <c r="G643" s="62" t="str">
        <f>IF(基本情報入力シート!Y668="","",基本情報入力シート!Y668)</f>
        <v/>
      </c>
      <c r="H643" s="429"/>
      <c r="I643" s="430"/>
      <c r="J643" s="249"/>
      <c r="K643" s="240" t="str">
        <f>IF(H643="","",H643*VLOOKUP(G643,【参考】数式用!$A$4:$R$54,MATCH(P643,【参考】数式用!$M$3:$R$3,0)+12,FALSE))</f>
        <v/>
      </c>
      <c r="L643" s="241" t="str">
        <f>IF(H643="","",H643*VLOOKUP(G643,【参考】数式用!$A$4:$R$54,MATCH(Q643,【参考】数式用!$M$3:$R$3,0)+12,FALSE))</f>
        <v/>
      </c>
    </row>
    <row r="644" spans="1:12" ht="36.6" customHeight="1">
      <c r="A644" s="59">
        <f t="shared" si="16"/>
        <v>630</v>
      </c>
      <c r="B644" s="60" t="str">
        <f>IF(基本情報入力シート!C669="","",基本情報入力シート!C669)</f>
        <v/>
      </c>
      <c r="C644" s="61" t="str">
        <f>IF(基本情報入力シート!M669="","",基本情報入力シート!M669)</f>
        <v/>
      </c>
      <c r="D644" s="61" t="str">
        <f>IF(基本情報入力シート!R669="","",基本情報入力シート!R669)</f>
        <v/>
      </c>
      <c r="E644" s="61" t="str">
        <f>IF(基本情報入力シート!W669="","",基本情報入力シート!W669)</f>
        <v/>
      </c>
      <c r="F644" s="61" t="str">
        <f>IF(基本情報入力シート!X669="","",基本情報入力シート!X669)</f>
        <v/>
      </c>
      <c r="G644" s="62" t="str">
        <f>IF(基本情報入力シート!Y669="","",基本情報入力シート!Y669)</f>
        <v/>
      </c>
      <c r="H644" s="431"/>
      <c r="I644" s="432"/>
      <c r="J644" s="248"/>
      <c r="K644" s="240" t="str">
        <f>IF(H644="","",H644*VLOOKUP(G644,【参考】数式用!$A$4:$R$54,MATCH(P644,【参考】数式用!$M$3:$R$3,0)+12,FALSE))</f>
        <v/>
      </c>
      <c r="L644" s="241" t="str">
        <f>IF(H644="","",H644*VLOOKUP(G644,【参考】数式用!$A$4:$R$54,MATCH(Q644,【参考】数式用!$M$3:$R$3,0)+12,FALSE))</f>
        <v/>
      </c>
    </row>
    <row r="645" spans="1:12" ht="36.6" customHeight="1">
      <c r="A645" s="59">
        <f t="shared" si="16"/>
        <v>631</v>
      </c>
      <c r="B645" s="60" t="str">
        <f>IF(基本情報入力シート!C670="","",基本情報入力シート!C670)</f>
        <v/>
      </c>
      <c r="C645" s="61" t="str">
        <f>IF(基本情報入力シート!M670="","",基本情報入力シート!M670)</f>
        <v/>
      </c>
      <c r="D645" s="61" t="str">
        <f>IF(基本情報入力シート!R670="","",基本情報入力シート!R670)</f>
        <v/>
      </c>
      <c r="E645" s="61" t="str">
        <f>IF(基本情報入力シート!W670="","",基本情報入力シート!W670)</f>
        <v/>
      </c>
      <c r="F645" s="61" t="str">
        <f>IF(基本情報入力シート!X670="","",基本情報入力シート!X670)</f>
        <v/>
      </c>
      <c r="G645" s="62" t="str">
        <f>IF(基本情報入力シート!Y670="","",基本情報入力シート!Y670)</f>
        <v/>
      </c>
      <c r="H645" s="429"/>
      <c r="I645" s="430"/>
      <c r="J645" s="248"/>
      <c r="K645" s="240" t="str">
        <f>IF(H645="","",H645*VLOOKUP(G645,【参考】数式用!$A$4:$R$54,MATCH(P645,【参考】数式用!$M$3:$R$3,0)+12,FALSE))</f>
        <v/>
      </c>
      <c r="L645" s="241" t="str">
        <f>IF(H645="","",H645*VLOOKUP(G645,【参考】数式用!$A$4:$R$54,MATCH(Q645,【参考】数式用!$M$3:$R$3,0)+12,FALSE))</f>
        <v/>
      </c>
    </row>
    <row r="646" spans="1:12" ht="36.6" customHeight="1">
      <c r="A646" s="59">
        <f t="shared" si="16"/>
        <v>632</v>
      </c>
      <c r="B646" s="60" t="str">
        <f>IF(基本情報入力シート!C671="","",基本情報入力シート!C671)</f>
        <v/>
      </c>
      <c r="C646" s="61" t="str">
        <f>IF(基本情報入力シート!M671="","",基本情報入力シート!M671)</f>
        <v/>
      </c>
      <c r="D646" s="61" t="str">
        <f>IF(基本情報入力シート!R671="","",基本情報入力シート!R671)</f>
        <v/>
      </c>
      <c r="E646" s="61" t="str">
        <f>IF(基本情報入力シート!W671="","",基本情報入力シート!W671)</f>
        <v/>
      </c>
      <c r="F646" s="61" t="str">
        <f>IF(基本情報入力シート!X671="","",基本情報入力シート!X671)</f>
        <v/>
      </c>
      <c r="G646" s="62" t="str">
        <f>IF(基本情報入力シート!Y671="","",基本情報入力シート!Y671)</f>
        <v/>
      </c>
      <c r="H646" s="429"/>
      <c r="I646" s="430"/>
      <c r="J646" s="248"/>
      <c r="K646" s="240" t="str">
        <f>IF(H646="","",H646*VLOOKUP(G646,【参考】数式用!$A$4:$R$54,MATCH(P646,【参考】数式用!$M$3:$R$3,0)+12,FALSE))</f>
        <v/>
      </c>
      <c r="L646" s="241" t="str">
        <f>IF(H646="","",H646*VLOOKUP(G646,【参考】数式用!$A$4:$R$54,MATCH(Q646,【参考】数式用!$M$3:$R$3,0)+12,FALSE))</f>
        <v/>
      </c>
    </row>
    <row r="647" spans="1:12" ht="36.6" customHeight="1">
      <c r="A647" s="59">
        <f t="shared" si="16"/>
        <v>633</v>
      </c>
      <c r="B647" s="60" t="str">
        <f>IF(基本情報入力シート!C672="","",基本情報入力シート!C672)</f>
        <v/>
      </c>
      <c r="C647" s="61" t="str">
        <f>IF(基本情報入力シート!M672="","",基本情報入力シート!M672)</f>
        <v/>
      </c>
      <c r="D647" s="61" t="str">
        <f>IF(基本情報入力シート!R672="","",基本情報入力シート!R672)</f>
        <v/>
      </c>
      <c r="E647" s="61" t="str">
        <f>IF(基本情報入力シート!W672="","",基本情報入力シート!W672)</f>
        <v/>
      </c>
      <c r="F647" s="61" t="str">
        <f>IF(基本情報入力シート!X672="","",基本情報入力シート!X672)</f>
        <v/>
      </c>
      <c r="G647" s="62" t="str">
        <f>IF(基本情報入力シート!Y672="","",基本情報入力シート!Y672)</f>
        <v/>
      </c>
      <c r="H647" s="431"/>
      <c r="I647" s="432"/>
      <c r="J647" s="248"/>
      <c r="K647" s="240" t="str">
        <f>IF(H647="","",H647*VLOOKUP(G647,【参考】数式用!$A$4:$R$54,MATCH(P647,【参考】数式用!$M$3:$R$3,0)+12,FALSE))</f>
        <v/>
      </c>
      <c r="L647" s="241" t="str">
        <f>IF(H647="","",H647*VLOOKUP(G647,【参考】数式用!$A$4:$R$54,MATCH(Q647,【参考】数式用!$M$3:$R$3,0)+12,FALSE))</f>
        <v/>
      </c>
    </row>
    <row r="648" spans="1:12" ht="36.6" customHeight="1">
      <c r="A648" s="59">
        <f t="shared" si="16"/>
        <v>634</v>
      </c>
      <c r="B648" s="60" t="str">
        <f>IF(基本情報入力シート!C673="","",基本情報入力シート!C673)</f>
        <v/>
      </c>
      <c r="C648" s="61" t="str">
        <f>IF(基本情報入力シート!M673="","",基本情報入力シート!M673)</f>
        <v/>
      </c>
      <c r="D648" s="61" t="str">
        <f>IF(基本情報入力シート!R673="","",基本情報入力シート!R673)</f>
        <v/>
      </c>
      <c r="E648" s="61" t="str">
        <f>IF(基本情報入力シート!W673="","",基本情報入力シート!W673)</f>
        <v/>
      </c>
      <c r="F648" s="61" t="str">
        <f>IF(基本情報入力シート!X673="","",基本情報入力シート!X673)</f>
        <v/>
      </c>
      <c r="G648" s="62" t="str">
        <f>IF(基本情報入力シート!Y673="","",基本情報入力シート!Y673)</f>
        <v/>
      </c>
      <c r="H648" s="429"/>
      <c r="I648" s="430"/>
      <c r="J648" s="248"/>
      <c r="K648" s="240" t="str">
        <f>IF(H648="","",H648*VLOOKUP(G648,【参考】数式用!$A$4:$R$54,MATCH(P648,【参考】数式用!$M$3:$R$3,0)+12,FALSE))</f>
        <v/>
      </c>
      <c r="L648" s="241" t="str">
        <f>IF(H648="","",H648*VLOOKUP(G648,【参考】数式用!$A$4:$R$54,MATCH(Q648,【参考】数式用!$M$3:$R$3,0)+12,FALSE))</f>
        <v/>
      </c>
    </row>
    <row r="649" spans="1:12" ht="36.6" customHeight="1">
      <c r="A649" s="59">
        <f t="shared" si="16"/>
        <v>635</v>
      </c>
      <c r="B649" s="60" t="str">
        <f>IF(基本情報入力シート!C674="","",基本情報入力シート!C674)</f>
        <v/>
      </c>
      <c r="C649" s="61" t="str">
        <f>IF(基本情報入力シート!M674="","",基本情報入力シート!M674)</f>
        <v/>
      </c>
      <c r="D649" s="61" t="str">
        <f>IF(基本情報入力シート!R674="","",基本情報入力シート!R674)</f>
        <v/>
      </c>
      <c r="E649" s="61" t="str">
        <f>IF(基本情報入力シート!W674="","",基本情報入力シート!W674)</f>
        <v/>
      </c>
      <c r="F649" s="61" t="str">
        <f>IF(基本情報入力シート!X674="","",基本情報入力シート!X674)</f>
        <v/>
      </c>
      <c r="G649" s="62" t="str">
        <f>IF(基本情報入力シート!Y674="","",基本情報入力シート!Y674)</f>
        <v/>
      </c>
      <c r="H649" s="429"/>
      <c r="I649" s="430"/>
      <c r="J649" s="249"/>
      <c r="K649" s="240" t="str">
        <f>IF(H649="","",H649*VLOOKUP(G649,【参考】数式用!$A$4:$R$54,MATCH(P649,【参考】数式用!$M$3:$R$3,0)+12,FALSE))</f>
        <v/>
      </c>
      <c r="L649" s="241" t="str">
        <f>IF(H649="","",H649*VLOOKUP(G649,【参考】数式用!$A$4:$R$54,MATCH(Q649,【参考】数式用!$M$3:$R$3,0)+12,FALSE))</f>
        <v/>
      </c>
    </row>
    <row r="650" spans="1:12" ht="36.6" customHeight="1">
      <c r="A650" s="59">
        <f t="shared" si="16"/>
        <v>636</v>
      </c>
      <c r="B650" s="60" t="str">
        <f>IF(基本情報入力シート!C675="","",基本情報入力シート!C675)</f>
        <v/>
      </c>
      <c r="C650" s="61" t="str">
        <f>IF(基本情報入力シート!M675="","",基本情報入力シート!M675)</f>
        <v/>
      </c>
      <c r="D650" s="61" t="str">
        <f>IF(基本情報入力シート!R675="","",基本情報入力シート!R675)</f>
        <v/>
      </c>
      <c r="E650" s="61" t="str">
        <f>IF(基本情報入力シート!W675="","",基本情報入力シート!W675)</f>
        <v/>
      </c>
      <c r="F650" s="61" t="str">
        <f>IF(基本情報入力シート!X675="","",基本情報入力シート!X675)</f>
        <v/>
      </c>
      <c r="G650" s="62" t="str">
        <f>IF(基本情報入力シート!Y675="","",基本情報入力シート!Y675)</f>
        <v/>
      </c>
      <c r="H650" s="431"/>
      <c r="I650" s="432"/>
      <c r="J650" s="248"/>
      <c r="K650" s="240" t="str">
        <f>IF(H650="","",H650*VLOOKUP(G650,【参考】数式用!$A$4:$R$54,MATCH(P650,【参考】数式用!$M$3:$R$3,0)+12,FALSE))</f>
        <v/>
      </c>
      <c r="L650" s="241" t="str">
        <f>IF(H650="","",H650*VLOOKUP(G650,【参考】数式用!$A$4:$R$54,MATCH(Q650,【参考】数式用!$M$3:$R$3,0)+12,FALSE))</f>
        <v/>
      </c>
    </row>
    <row r="651" spans="1:12" ht="36.6" customHeight="1">
      <c r="A651" s="59">
        <f t="shared" si="16"/>
        <v>637</v>
      </c>
      <c r="B651" s="60" t="str">
        <f>IF(基本情報入力シート!C676="","",基本情報入力シート!C676)</f>
        <v/>
      </c>
      <c r="C651" s="61" t="str">
        <f>IF(基本情報入力シート!M676="","",基本情報入力シート!M676)</f>
        <v/>
      </c>
      <c r="D651" s="61" t="str">
        <f>IF(基本情報入力シート!R676="","",基本情報入力シート!R676)</f>
        <v/>
      </c>
      <c r="E651" s="61" t="str">
        <f>IF(基本情報入力シート!W676="","",基本情報入力シート!W676)</f>
        <v/>
      </c>
      <c r="F651" s="61" t="str">
        <f>IF(基本情報入力シート!X676="","",基本情報入力シート!X676)</f>
        <v/>
      </c>
      <c r="G651" s="62" t="str">
        <f>IF(基本情報入力シート!Y676="","",基本情報入力シート!Y676)</f>
        <v/>
      </c>
      <c r="H651" s="429"/>
      <c r="I651" s="430"/>
      <c r="J651" s="248"/>
      <c r="K651" s="240" t="str">
        <f>IF(H651="","",H651*VLOOKUP(G651,【参考】数式用!$A$4:$R$54,MATCH(P651,【参考】数式用!$M$3:$R$3,0)+12,FALSE))</f>
        <v/>
      </c>
      <c r="L651" s="241" t="str">
        <f>IF(H651="","",H651*VLOOKUP(G651,【参考】数式用!$A$4:$R$54,MATCH(Q651,【参考】数式用!$M$3:$R$3,0)+12,FALSE))</f>
        <v/>
      </c>
    </row>
    <row r="652" spans="1:12" ht="36.6" customHeight="1">
      <c r="A652" s="59">
        <f t="shared" si="16"/>
        <v>638</v>
      </c>
      <c r="B652" s="60" t="str">
        <f>IF(基本情報入力シート!C677="","",基本情報入力シート!C677)</f>
        <v/>
      </c>
      <c r="C652" s="61" t="str">
        <f>IF(基本情報入力シート!M677="","",基本情報入力シート!M677)</f>
        <v/>
      </c>
      <c r="D652" s="61" t="str">
        <f>IF(基本情報入力シート!R677="","",基本情報入力シート!R677)</f>
        <v/>
      </c>
      <c r="E652" s="61" t="str">
        <f>IF(基本情報入力シート!W677="","",基本情報入力シート!W677)</f>
        <v/>
      </c>
      <c r="F652" s="61" t="str">
        <f>IF(基本情報入力シート!X677="","",基本情報入力シート!X677)</f>
        <v/>
      </c>
      <c r="G652" s="62" t="str">
        <f>IF(基本情報入力シート!Y677="","",基本情報入力シート!Y677)</f>
        <v/>
      </c>
      <c r="H652" s="429"/>
      <c r="I652" s="430"/>
      <c r="J652" s="248"/>
      <c r="K652" s="240" t="str">
        <f>IF(H652="","",H652*VLOOKUP(G652,【参考】数式用!$A$4:$R$54,MATCH(P652,【参考】数式用!$M$3:$R$3,0)+12,FALSE))</f>
        <v/>
      </c>
      <c r="L652" s="241" t="str">
        <f>IF(H652="","",H652*VLOOKUP(G652,【参考】数式用!$A$4:$R$54,MATCH(Q652,【参考】数式用!$M$3:$R$3,0)+12,FALSE))</f>
        <v/>
      </c>
    </row>
    <row r="653" spans="1:12" ht="36.6" customHeight="1">
      <c r="A653" s="59">
        <f t="shared" si="16"/>
        <v>639</v>
      </c>
      <c r="B653" s="60" t="str">
        <f>IF(基本情報入力シート!C678="","",基本情報入力シート!C678)</f>
        <v/>
      </c>
      <c r="C653" s="61" t="str">
        <f>IF(基本情報入力シート!M678="","",基本情報入力シート!M678)</f>
        <v/>
      </c>
      <c r="D653" s="61" t="str">
        <f>IF(基本情報入力シート!R678="","",基本情報入力シート!R678)</f>
        <v/>
      </c>
      <c r="E653" s="61" t="str">
        <f>IF(基本情報入力シート!W678="","",基本情報入力シート!W678)</f>
        <v/>
      </c>
      <c r="F653" s="61" t="str">
        <f>IF(基本情報入力シート!X678="","",基本情報入力シート!X678)</f>
        <v/>
      </c>
      <c r="G653" s="62" t="str">
        <f>IF(基本情報入力シート!Y678="","",基本情報入力シート!Y678)</f>
        <v/>
      </c>
      <c r="H653" s="431"/>
      <c r="I653" s="432"/>
      <c r="J653" s="248"/>
      <c r="K653" s="240" t="str">
        <f>IF(H653="","",H653*VLOOKUP(G653,【参考】数式用!$A$4:$R$54,MATCH(P653,【参考】数式用!$M$3:$R$3,0)+12,FALSE))</f>
        <v/>
      </c>
      <c r="L653" s="241" t="str">
        <f>IF(H653="","",H653*VLOOKUP(G653,【参考】数式用!$A$4:$R$54,MATCH(Q653,【参考】数式用!$M$3:$R$3,0)+12,FALSE))</f>
        <v/>
      </c>
    </row>
    <row r="654" spans="1:12" ht="36.6" customHeight="1">
      <c r="A654" s="59">
        <f t="shared" si="16"/>
        <v>640</v>
      </c>
      <c r="B654" s="60" t="str">
        <f>IF(基本情報入力シート!C679="","",基本情報入力シート!C679)</f>
        <v/>
      </c>
      <c r="C654" s="61" t="str">
        <f>IF(基本情報入力シート!M679="","",基本情報入力シート!M679)</f>
        <v/>
      </c>
      <c r="D654" s="61" t="str">
        <f>IF(基本情報入力シート!R679="","",基本情報入力シート!R679)</f>
        <v/>
      </c>
      <c r="E654" s="61" t="str">
        <f>IF(基本情報入力シート!W679="","",基本情報入力シート!W679)</f>
        <v/>
      </c>
      <c r="F654" s="61" t="str">
        <f>IF(基本情報入力シート!X679="","",基本情報入力シート!X679)</f>
        <v/>
      </c>
      <c r="G654" s="62" t="str">
        <f>IF(基本情報入力シート!Y679="","",基本情報入力シート!Y679)</f>
        <v/>
      </c>
      <c r="H654" s="429"/>
      <c r="I654" s="430"/>
      <c r="J654" s="248"/>
      <c r="K654" s="240" t="str">
        <f>IF(H654="","",H654*VLOOKUP(G654,【参考】数式用!$A$4:$R$54,MATCH(P654,【参考】数式用!$M$3:$R$3,0)+12,FALSE))</f>
        <v/>
      </c>
      <c r="L654" s="241" t="str">
        <f>IF(H654="","",H654*VLOOKUP(G654,【参考】数式用!$A$4:$R$54,MATCH(Q654,【参考】数式用!$M$3:$R$3,0)+12,FALSE))</f>
        <v/>
      </c>
    </row>
    <row r="655" spans="1:12" ht="36.6" customHeight="1">
      <c r="A655" s="59">
        <f t="shared" si="16"/>
        <v>641</v>
      </c>
      <c r="B655" s="60" t="str">
        <f>IF(基本情報入力シート!C680="","",基本情報入力シート!C680)</f>
        <v/>
      </c>
      <c r="C655" s="61" t="str">
        <f>IF(基本情報入力シート!M680="","",基本情報入力シート!M680)</f>
        <v/>
      </c>
      <c r="D655" s="61" t="str">
        <f>IF(基本情報入力シート!R680="","",基本情報入力シート!R680)</f>
        <v/>
      </c>
      <c r="E655" s="61" t="str">
        <f>IF(基本情報入力シート!W680="","",基本情報入力シート!W680)</f>
        <v/>
      </c>
      <c r="F655" s="61" t="str">
        <f>IF(基本情報入力シート!X680="","",基本情報入力シート!X680)</f>
        <v/>
      </c>
      <c r="G655" s="62" t="str">
        <f>IF(基本情報入力シート!Y680="","",基本情報入力シート!Y680)</f>
        <v/>
      </c>
      <c r="H655" s="429"/>
      <c r="I655" s="430"/>
      <c r="J655" s="249"/>
      <c r="K655" s="240" t="str">
        <f>IF(H655="","",H655*VLOOKUP(G655,【参考】数式用!$A$4:$R$54,MATCH(P655,【参考】数式用!$M$3:$R$3,0)+12,FALSE))</f>
        <v/>
      </c>
      <c r="L655" s="241" t="str">
        <f>IF(H655="","",H655*VLOOKUP(G655,【参考】数式用!$A$4:$R$54,MATCH(Q655,【参考】数式用!$M$3:$R$3,0)+12,FALSE))</f>
        <v/>
      </c>
    </row>
    <row r="656" spans="1:12" ht="36.6" customHeight="1">
      <c r="A656" s="59">
        <f t="shared" si="16"/>
        <v>642</v>
      </c>
      <c r="B656" s="60" t="str">
        <f>IF(基本情報入力シート!C681="","",基本情報入力シート!C681)</f>
        <v/>
      </c>
      <c r="C656" s="61" t="str">
        <f>IF(基本情報入力シート!M681="","",基本情報入力シート!M681)</f>
        <v/>
      </c>
      <c r="D656" s="61" t="str">
        <f>IF(基本情報入力シート!R681="","",基本情報入力シート!R681)</f>
        <v/>
      </c>
      <c r="E656" s="61" t="str">
        <f>IF(基本情報入力シート!W681="","",基本情報入力シート!W681)</f>
        <v/>
      </c>
      <c r="F656" s="61" t="str">
        <f>IF(基本情報入力シート!X681="","",基本情報入力シート!X681)</f>
        <v/>
      </c>
      <c r="G656" s="62" t="str">
        <f>IF(基本情報入力シート!Y681="","",基本情報入力シート!Y681)</f>
        <v/>
      </c>
      <c r="H656" s="431"/>
      <c r="I656" s="432"/>
      <c r="J656" s="248"/>
      <c r="K656" s="240" t="str">
        <f>IF(H656="","",H656*VLOOKUP(G656,【参考】数式用!$A$4:$R$54,MATCH(P656,【参考】数式用!$M$3:$R$3,0)+12,FALSE))</f>
        <v/>
      </c>
      <c r="L656" s="241" t="str">
        <f>IF(H656="","",H656*VLOOKUP(G656,【参考】数式用!$A$4:$R$54,MATCH(Q656,【参考】数式用!$M$3:$R$3,0)+12,FALSE))</f>
        <v/>
      </c>
    </row>
    <row r="657" spans="1:12" ht="36.6" customHeight="1">
      <c r="A657" s="59">
        <f t="shared" si="16"/>
        <v>643</v>
      </c>
      <c r="B657" s="60" t="str">
        <f>IF(基本情報入力シート!C682="","",基本情報入力シート!C682)</f>
        <v/>
      </c>
      <c r="C657" s="61" t="str">
        <f>IF(基本情報入力シート!M682="","",基本情報入力シート!M682)</f>
        <v/>
      </c>
      <c r="D657" s="61" t="str">
        <f>IF(基本情報入力シート!R682="","",基本情報入力シート!R682)</f>
        <v/>
      </c>
      <c r="E657" s="61" t="str">
        <f>IF(基本情報入力シート!W682="","",基本情報入力シート!W682)</f>
        <v/>
      </c>
      <c r="F657" s="61" t="str">
        <f>IF(基本情報入力シート!X682="","",基本情報入力シート!X682)</f>
        <v/>
      </c>
      <c r="G657" s="62" t="str">
        <f>IF(基本情報入力シート!Y682="","",基本情報入力シート!Y682)</f>
        <v/>
      </c>
      <c r="H657" s="429"/>
      <c r="I657" s="430"/>
      <c r="J657" s="248"/>
      <c r="K657" s="240" t="str">
        <f>IF(H657="","",H657*VLOOKUP(G657,【参考】数式用!$A$4:$R$54,MATCH(P657,【参考】数式用!$M$3:$R$3,0)+12,FALSE))</f>
        <v/>
      </c>
      <c r="L657" s="241" t="str">
        <f>IF(H657="","",H657*VLOOKUP(G657,【参考】数式用!$A$4:$R$54,MATCH(Q657,【参考】数式用!$M$3:$R$3,0)+12,FALSE))</f>
        <v/>
      </c>
    </row>
    <row r="658" spans="1:12" ht="36.6" customHeight="1">
      <c r="A658" s="59">
        <f t="shared" si="16"/>
        <v>644</v>
      </c>
      <c r="B658" s="60" t="str">
        <f>IF(基本情報入力シート!C683="","",基本情報入力シート!C683)</f>
        <v/>
      </c>
      <c r="C658" s="61" t="str">
        <f>IF(基本情報入力シート!M683="","",基本情報入力シート!M683)</f>
        <v/>
      </c>
      <c r="D658" s="61" t="str">
        <f>IF(基本情報入力シート!R683="","",基本情報入力シート!R683)</f>
        <v/>
      </c>
      <c r="E658" s="61" t="str">
        <f>IF(基本情報入力シート!W683="","",基本情報入力シート!W683)</f>
        <v/>
      </c>
      <c r="F658" s="61" t="str">
        <f>IF(基本情報入力シート!X683="","",基本情報入力シート!X683)</f>
        <v/>
      </c>
      <c r="G658" s="62" t="str">
        <f>IF(基本情報入力シート!Y683="","",基本情報入力シート!Y683)</f>
        <v/>
      </c>
      <c r="H658" s="429"/>
      <c r="I658" s="430"/>
      <c r="J658" s="248"/>
      <c r="K658" s="240" t="str">
        <f>IF(H658="","",H658*VLOOKUP(G658,【参考】数式用!$A$4:$R$54,MATCH(P658,【参考】数式用!$M$3:$R$3,0)+12,FALSE))</f>
        <v/>
      </c>
      <c r="L658" s="241" t="str">
        <f>IF(H658="","",H658*VLOOKUP(G658,【参考】数式用!$A$4:$R$54,MATCH(Q658,【参考】数式用!$M$3:$R$3,0)+12,FALSE))</f>
        <v/>
      </c>
    </row>
    <row r="659" spans="1:12" ht="36.6" customHeight="1">
      <c r="A659" s="59">
        <f t="shared" si="16"/>
        <v>645</v>
      </c>
      <c r="B659" s="60" t="str">
        <f>IF(基本情報入力シート!C684="","",基本情報入力シート!C684)</f>
        <v/>
      </c>
      <c r="C659" s="61" t="str">
        <f>IF(基本情報入力シート!M684="","",基本情報入力シート!M684)</f>
        <v/>
      </c>
      <c r="D659" s="61" t="str">
        <f>IF(基本情報入力シート!R684="","",基本情報入力シート!R684)</f>
        <v/>
      </c>
      <c r="E659" s="61" t="str">
        <f>IF(基本情報入力シート!W684="","",基本情報入力シート!W684)</f>
        <v/>
      </c>
      <c r="F659" s="61" t="str">
        <f>IF(基本情報入力シート!X684="","",基本情報入力シート!X684)</f>
        <v/>
      </c>
      <c r="G659" s="62" t="str">
        <f>IF(基本情報入力シート!Y684="","",基本情報入力シート!Y684)</f>
        <v/>
      </c>
      <c r="H659" s="431"/>
      <c r="I659" s="432"/>
      <c r="J659" s="248"/>
      <c r="K659" s="240" t="str">
        <f>IF(H659="","",H659*VLOOKUP(G659,【参考】数式用!$A$4:$R$54,MATCH(P659,【参考】数式用!$M$3:$R$3,0)+12,FALSE))</f>
        <v/>
      </c>
      <c r="L659" s="241" t="str">
        <f>IF(H659="","",H659*VLOOKUP(G659,【参考】数式用!$A$4:$R$54,MATCH(Q659,【参考】数式用!$M$3:$R$3,0)+12,FALSE))</f>
        <v/>
      </c>
    </row>
    <row r="660" spans="1:12" ht="36.6" customHeight="1">
      <c r="A660" s="59">
        <f t="shared" si="16"/>
        <v>646</v>
      </c>
      <c r="B660" s="60" t="str">
        <f>IF(基本情報入力シート!C685="","",基本情報入力シート!C685)</f>
        <v/>
      </c>
      <c r="C660" s="61" t="str">
        <f>IF(基本情報入力シート!M685="","",基本情報入力シート!M685)</f>
        <v/>
      </c>
      <c r="D660" s="61" t="str">
        <f>IF(基本情報入力シート!R685="","",基本情報入力シート!R685)</f>
        <v/>
      </c>
      <c r="E660" s="61" t="str">
        <f>IF(基本情報入力シート!W685="","",基本情報入力シート!W685)</f>
        <v/>
      </c>
      <c r="F660" s="61" t="str">
        <f>IF(基本情報入力シート!X685="","",基本情報入力シート!X685)</f>
        <v/>
      </c>
      <c r="G660" s="62" t="str">
        <f>IF(基本情報入力シート!Y685="","",基本情報入力シート!Y685)</f>
        <v/>
      </c>
      <c r="H660" s="429"/>
      <c r="I660" s="430"/>
      <c r="J660" s="248"/>
      <c r="K660" s="240" t="str">
        <f>IF(H660="","",H660*VLOOKUP(G660,【参考】数式用!$A$4:$R$54,MATCH(P660,【参考】数式用!$M$3:$R$3,0)+12,FALSE))</f>
        <v/>
      </c>
      <c r="L660" s="241" t="str">
        <f>IF(H660="","",H660*VLOOKUP(G660,【参考】数式用!$A$4:$R$54,MATCH(Q660,【参考】数式用!$M$3:$R$3,0)+12,FALSE))</f>
        <v/>
      </c>
    </row>
    <row r="661" spans="1:12" ht="36.6" customHeight="1">
      <c r="A661" s="59">
        <f t="shared" si="16"/>
        <v>647</v>
      </c>
      <c r="B661" s="60" t="str">
        <f>IF(基本情報入力シート!C686="","",基本情報入力シート!C686)</f>
        <v/>
      </c>
      <c r="C661" s="61" t="str">
        <f>IF(基本情報入力シート!M686="","",基本情報入力シート!M686)</f>
        <v/>
      </c>
      <c r="D661" s="61" t="str">
        <f>IF(基本情報入力シート!R686="","",基本情報入力シート!R686)</f>
        <v/>
      </c>
      <c r="E661" s="61" t="str">
        <f>IF(基本情報入力シート!W686="","",基本情報入力シート!W686)</f>
        <v/>
      </c>
      <c r="F661" s="61" t="str">
        <f>IF(基本情報入力シート!X686="","",基本情報入力シート!X686)</f>
        <v/>
      </c>
      <c r="G661" s="62" t="str">
        <f>IF(基本情報入力シート!Y686="","",基本情報入力シート!Y686)</f>
        <v/>
      </c>
      <c r="H661" s="429"/>
      <c r="I661" s="430"/>
      <c r="J661" s="249"/>
      <c r="K661" s="240" t="str">
        <f>IF(H661="","",H661*VLOOKUP(G661,【参考】数式用!$A$4:$R$54,MATCH(P661,【参考】数式用!$M$3:$R$3,0)+12,FALSE))</f>
        <v/>
      </c>
      <c r="L661" s="241" t="str">
        <f>IF(H661="","",H661*VLOOKUP(G661,【参考】数式用!$A$4:$R$54,MATCH(Q661,【参考】数式用!$M$3:$R$3,0)+12,FALSE))</f>
        <v/>
      </c>
    </row>
    <row r="662" spans="1:12" ht="36.6" customHeight="1">
      <c r="A662" s="59">
        <f t="shared" si="16"/>
        <v>648</v>
      </c>
      <c r="B662" s="60" t="str">
        <f>IF(基本情報入力シート!C687="","",基本情報入力シート!C687)</f>
        <v/>
      </c>
      <c r="C662" s="61" t="str">
        <f>IF(基本情報入力シート!M687="","",基本情報入力シート!M687)</f>
        <v/>
      </c>
      <c r="D662" s="61" t="str">
        <f>IF(基本情報入力シート!R687="","",基本情報入力シート!R687)</f>
        <v/>
      </c>
      <c r="E662" s="61" t="str">
        <f>IF(基本情報入力シート!W687="","",基本情報入力シート!W687)</f>
        <v/>
      </c>
      <c r="F662" s="61" t="str">
        <f>IF(基本情報入力シート!X687="","",基本情報入力シート!X687)</f>
        <v/>
      </c>
      <c r="G662" s="62" t="str">
        <f>IF(基本情報入力シート!Y687="","",基本情報入力シート!Y687)</f>
        <v/>
      </c>
      <c r="H662" s="431"/>
      <c r="I662" s="432"/>
      <c r="J662" s="248"/>
      <c r="K662" s="240" t="str">
        <f>IF(H662="","",H662*VLOOKUP(G662,【参考】数式用!$A$4:$R$54,MATCH(P662,【参考】数式用!$M$3:$R$3,0)+12,FALSE))</f>
        <v/>
      </c>
      <c r="L662" s="241" t="str">
        <f>IF(H662="","",H662*VLOOKUP(G662,【参考】数式用!$A$4:$R$54,MATCH(Q662,【参考】数式用!$M$3:$R$3,0)+12,FALSE))</f>
        <v/>
      </c>
    </row>
    <row r="663" spans="1:12" ht="36.6" customHeight="1">
      <c r="A663" s="59">
        <f t="shared" si="16"/>
        <v>649</v>
      </c>
      <c r="B663" s="60" t="str">
        <f>IF(基本情報入力シート!C688="","",基本情報入力シート!C688)</f>
        <v/>
      </c>
      <c r="C663" s="61" t="str">
        <f>IF(基本情報入力シート!M688="","",基本情報入力シート!M688)</f>
        <v/>
      </c>
      <c r="D663" s="61" t="str">
        <f>IF(基本情報入力シート!R688="","",基本情報入力シート!R688)</f>
        <v/>
      </c>
      <c r="E663" s="61" t="str">
        <f>IF(基本情報入力シート!W688="","",基本情報入力シート!W688)</f>
        <v/>
      </c>
      <c r="F663" s="61" t="str">
        <f>IF(基本情報入力シート!X688="","",基本情報入力シート!X688)</f>
        <v/>
      </c>
      <c r="G663" s="62" t="str">
        <f>IF(基本情報入力シート!Y688="","",基本情報入力シート!Y688)</f>
        <v/>
      </c>
      <c r="H663" s="429"/>
      <c r="I663" s="430"/>
      <c r="J663" s="248"/>
      <c r="K663" s="240" t="str">
        <f>IF(H663="","",H663*VLOOKUP(G663,【参考】数式用!$A$4:$R$54,MATCH(P663,【参考】数式用!$M$3:$R$3,0)+12,FALSE))</f>
        <v/>
      </c>
      <c r="L663" s="241" t="str">
        <f>IF(H663="","",H663*VLOOKUP(G663,【参考】数式用!$A$4:$R$54,MATCH(Q663,【参考】数式用!$M$3:$R$3,0)+12,FALSE))</f>
        <v/>
      </c>
    </row>
    <row r="664" spans="1:12" ht="36.6" customHeight="1">
      <c r="A664" s="59">
        <f t="shared" si="16"/>
        <v>650</v>
      </c>
      <c r="B664" s="60" t="str">
        <f>IF(基本情報入力シート!C689="","",基本情報入力シート!C689)</f>
        <v/>
      </c>
      <c r="C664" s="61" t="str">
        <f>IF(基本情報入力シート!M689="","",基本情報入力シート!M689)</f>
        <v/>
      </c>
      <c r="D664" s="61" t="str">
        <f>IF(基本情報入力シート!R689="","",基本情報入力シート!R689)</f>
        <v/>
      </c>
      <c r="E664" s="61" t="str">
        <f>IF(基本情報入力シート!W689="","",基本情報入力シート!W689)</f>
        <v/>
      </c>
      <c r="F664" s="61" t="str">
        <f>IF(基本情報入力シート!X689="","",基本情報入力シート!X689)</f>
        <v/>
      </c>
      <c r="G664" s="62" t="str">
        <f>IF(基本情報入力シート!Y689="","",基本情報入力シート!Y689)</f>
        <v/>
      </c>
      <c r="H664" s="429"/>
      <c r="I664" s="430"/>
      <c r="J664" s="248"/>
      <c r="K664" s="240" t="str">
        <f>IF(H664="","",H664*VLOOKUP(G664,【参考】数式用!$A$4:$R$54,MATCH(P664,【参考】数式用!$M$3:$R$3,0)+12,FALSE))</f>
        <v/>
      </c>
      <c r="L664" s="241" t="str">
        <f>IF(H664="","",H664*VLOOKUP(G664,【参考】数式用!$A$4:$R$54,MATCH(Q664,【参考】数式用!$M$3:$R$3,0)+12,FALSE))</f>
        <v/>
      </c>
    </row>
    <row r="665" spans="1:12" ht="36.6" customHeight="1">
      <c r="A665" s="59">
        <f t="shared" si="16"/>
        <v>651</v>
      </c>
      <c r="B665" s="60" t="str">
        <f>IF(基本情報入力シート!C690="","",基本情報入力シート!C690)</f>
        <v/>
      </c>
      <c r="C665" s="61" t="str">
        <f>IF(基本情報入力シート!M690="","",基本情報入力シート!M690)</f>
        <v/>
      </c>
      <c r="D665" s="61" t="str">
        <f>IF(基本情報入力シート!R690="","",基本情報入力シート!R690)</f>
        <v/>
      </c>
      <c r="E665" s="61" t="str">
        <f>IF(基本情報入力シート!W690="","",基本情報入力シート!W690)</f>
        <v/>
      </c>
      <c r="F665" s="61" t="str">
        <f>IF(基本情報入力シート!X690="","",基本情報入力シート!X690)</f>
        <v/>
      </c>
      <c r="G665" s="62" t="str">
        <f>IF(基本情報入力シート!Y690="","",基本情報入力シート!Y690)</f>
        <v/>
      </c>
      <c r="H665" s="431"/>
      <c r="I665" s="432"/>
      <c r="J665" s="248"/>
      <c r="K665" s="240" t="str">
        <f>IF(H665="","",H665*VLOOKUP(G665,【参考】数式用!$A$4:$R$54,MATCH(P665,【参考】数式用!$M$3:$R$3,0)+12,FALSE))</f>
        <v/>
      </c>
      <c r="L665" s="241" t="str">
        <f>IF(H665="","",H665*VLOOKUP(G665,【参考】数式用!$A$4:$R$54,MATCH(Q665,【参考】数式用!$M$3:$R$3,0)+12,FALSE))</f>
        <v/>
      </c>
    </row>
    <row r="666" spans="1:12" ht="36.6" customHeight="1">
      <c r="A666" s="59">
        <f t="shared" si="16"/>
        <v>652</v>
      </c>
      <c r="B666" s="60" t="str">
        <f>IF(基本情報入力シート!C691="","",基本情報入力シート!C691)</f>
        <v/>
      </c>
      <c r="C666" s="61" t="str">
        <f>IF(基本情報入力シート!M691="","",基本情報入力シート!M691)</f>
        <v/>
      </c>
      <c r="D666" s="61" t="str">
        <f>IF(基本情報入力シート!R691="","",基本情報入力シート!R691)</f>
        <v/>
      </c>
      <c r="E666" s="61" t="str">
        <f>IF(基本情報入力シート!W691="","",基本情報入力シート!W691)</f>
        <v/>
      </c>
      <c r="F666" s="61" t="str">
        <f>IF(基本情報入力シート!X691="","",基本情報入力シート!X691)</f>
        <v/>
      </c>
      <c r="G666" s="62" t="str">
        <f>IF(基本情報入力シート!Y691="","",基本情報入力シート!Y691)</f>
        <v/>
      </c>
      <c r="H666" s="429"/>
      <c r="I666" s="430"/>
      <c r="J666" s="248"/>
      <c r="K666" s="240" t="str">
        <f>IF(H666="","",H666*VLOOKUP(G666,【参考】数式用!$A$4:$R$54,MATCH(P666,【参考】数式用!$M$3:$R$3,0)+12,FALSE))</f>
        <v/>
      </c>
      <c r="L666" s="241" t="str">
        <f>IF(H666="","",H666*VLOOKUP(G666,【参考】数式用!$A$4:$R$54,MATCH(Q666,【参考】数式用!$M$3:$R$3,0)+12,FALSE))</f>
        <v/>
      </c>
    </row>
    <row r="667" spans="1:12" ht="36.6" customHeight="1">
      <c r="A667" s="59">
        <f t="shared" si="16"/>
        <v>653</v>
      </c>
      <c r="B667" s="60" t="str">
        <f>IF(基本情報入力シート!C692="","",基本情報入力シート!C692)</f>
        <v/>
      </c>
      <c r="C667" s="61" t="str">
        <f>IF(基本情報入力シート!M692="","",基本情報入力シート!M692)</f>
        <v/>
      </c>
      <c r="D667" s="61" t="str">
        <f>IF(基本情報入力シート!R692="","",基本情報入力シート!R692)</f>
        <v/>
      </c>
      <c r="E667" s="61" t="str">
        <f>IF(基本情報入力シート!W692="","",基本情報入力シート!W692)</f>
        <v/>
      </c>
      <c r="F667" s="61" t="str">
        <f>IF(基本情報入力シート!X692="","",基本情報入力シート!X692)</f>
        <v/>
      </c>
      <c r="G667" s="62" t="str">
        <f>IF(基本情報入力シート!Y692="","",基本情報入力シート!Y692)</f>
        <v/>
      </c>
      <c r="H667" s="429"/>
      <c r="I667" s="430"/>
      <c r="J667" s="248"/>
      <c r="K667" s="240" t="str">
        <f>IF(H667="","",H667*VLOOKUP(G667,【参考】数式用!$A$4:$R$54,MATCH(P667,【参考】数式用!$M$3:$R$3,0)+12,FALSE))</f>
        <v/>
      </c>
      <c r="L667" s="241" t="str">
        <f>IF(H667="","",H667*VLOOKUP(G667,【参考】数式用!$A$4:$R$54,MATCH(Q667,【参考】数式用!$M$3:$R$3,0)+12,FALSE))</f>
        <v/>
      </c>
    </row>
    <row r="668" spans="1:12" ht="36.6" customHeight="1">
      <c r="A668" s="59">
        <f t="shared" si="16"/>
        <v>654</v>
      </c>
      <c r="B668" s="60" t="str">
        <f>IF(基本情報入力シート!C693="","",基本情報入力シート!C693)</f>
        <v/>
      </c>
      <c r="C668" s="61" t="str">
        <f>IF(基本情報入力シート!M693="","",基本情報入力シート!M693)</f>
        <v/>
      </c>
      <c r="D668" s="61" t="str">
        <f>IF(基本情報入力シート!R693="","",基本情報入力シート!R693)</f>
        <v/>
      </c>
      <c r="E668" s="61" t="str">
        <f>IF(基本情報入力シート!W693="","",基本情報入力シート!W693)</f>
        <v/>
      </c>
      <c r="F668" s="61" t="str">
        <f>IF(基本情報入力シート!X693="","",基本情報入力シート!X693)</f>
        <v/>
      </c>
      <c r="G668" s="62" t="str">
        <f>IF(基本情報入力シート!Y693="","",基本情報入力シート!Y693)</f>
        <v/>
      </c>
      <c r="H668" s="431"/>
      <c r="I668" s="432"/>
      <c r="J668" s="248"/>
      <c r="K668" s="240" t="str">
        <f>IF(H668="","",H668*VLOOKUP(G668,【参考】数式用!$A$4:$R$54,MATCH(P668,【参考】数式用!$M$3:$R$3,0)+12,FALSE))</f>
        <v/>
      </c>
      <c r="L668" s="241" t="str">
        <f>IF(H668="","",H668*VLOOKUP(G668,【参考】数式用!$A$4:$R$54,MATCH(Q668,【参考】数式用!$M$3:$R$3,0)+12,FALSE))</f>
        <v/>
      </c>
    </row>
    <row r="669" spans="1:12" ht="36.6" customHeight="1">
      <c r="A669" s="59">
        <f t="shared" si="16"/>
        <v>655</v>
      </c>
      <c r="B669" s="60" t="str">
        <f>IF(基本情報入力シート!C694="","",基本情報入力シート!C694)</f>
        <v/>
      </c>
      <c r="C669" s="61" t="str">
        <f>IF(基本情報入力シート!M694="","",基本情報入力シート!M694)</f>
        <v/>
      </c>
      <c r="D669" s="61" t="str">
        <f>IF(基本情報入力シート!R694="","",基本情報入力シート!R694)</f>
        <v/>
      </c>
      <c r="E669" s="61" t="str">
        <f>IF(基本情報入力シート!W694="","",基本情報入力シート!W694)</f>
        <v/>
      </c>
      <c r="F669" s="61" t="str">
        <f>IF(基本情報入力シート!X694="","",基本情報入力シート!X694)</f>
        <v/>
      </c>
      <c r="G669" s="62" t="str">
        <f>IF(基本情報入力シート!Y694="","",基本情報入力シート!Y694)</f>
        <v/>
      </c>
      <c r="H669" s="429"/>
      <c r="I669" s="430"/>
      <c r="J669" s="248"/>
      <c r="K669" s="240" t="str">
        <f>IF(H669="","",H669*VLOOKUP(G669,【参考】数式用!$A$4:$R$54,MATCH(P669,【参考】数式用!$M$3:$R$3,0)+12,FALSE))</f>
        <v/>
      </c>
      <c r="L669" s="241" t="str">
        <f>IF(H669="","",H669*VLOOKUP(G669,【参考】数式用!$A$4:$R$54,MATCH(Q669,【参考】数式用!$M$3:$R$3,0)+12,FALSE))</f>
        <v/>
      </c>
    </row>
    <row r="670" spans="1:12" ht="36.6" customHeight="1">
      <c r="A670" s="59">
        <f t="shared" si="16"/>
        <v>656</v>
      </c>
      <c r="B670" s="60" t="str">
        <f>IF(基本情報入力シート!C695="","",基本情報入力シート!C695)</f>
        <v/>
      </c>
      <c r="C670" s="61" t="str">
        <f>IF(基本情報入力シート!M695="","",基本情報入力シート!M695)</f>
        <v/>
      </c>
      <c r="D670" s="61" t="str">
        <f>IF(基本情報入力シート!R695="","",基本情報入力シート!R695)</f>
        <v/>
      </c>
      <c r="E670" s="61" t="str">
        <f>IF(基本情報入力シート!W695="","",基本情報入力シート!W695)</f>
        <v/>
      </c>
      <c r="F670" s="61" t="str">
        <f>IF(基本情報入力シート!X695="","",基本情報入力シート!X695)</f>
        <v/>
      </c>
      <c r="G670" s="62" t="str">
        <f>IF(基本情報入力シート!Y695="","",基本情報入力シート!Y695)</f>
        <v/>
      </c>
      <c r="H670" s="429"/>
      <c r="I670" s="430"/>
      <c r="J670" s="248"/>
      <c r="K670" s="240" t="str">
        <f>IF(H670="","",H670*VLOOKUP(G670,【参考】数式用!$A$4:$R$54,MATCH(P670,【参考】数式用!$M$3:$R$3,0)+12,FALSE))</f>
        <v/>
      </c>
      <c r="L670" s="241" t="str">
        <f>IF(H670="","",H670*VLOOKUP(G670,【参考】数式用!$A$4:$R$54,MATCH(Q670,【参考】数式用!$M$3:$R$3,0)+12,FALSE))</f>
        <v/>
      </c>
    </row>
    <row r="671" spans="1:12" ht="36.6" customHeight="1">
      <c r="A671" s="59">
        <f t="shared" si="16"/>
        <v>657</v>
      </c>
      <c r="B671" s="60" t="str">
        <f>IF(基本情報入力シート!C696="","",基本情報入力シート!C696)</f>
        <v/>
      </c>
      <c r="C671" s="61" t="str">
        <f>IF(基本情報入力シート!M696="","",基本情報入力シート!M696)</f>
        <v/>
      </c>
      <c r="D671" s="61" t="str">
        <f>IF(基本情報入力シート!R696="","",基本情報入力シート!R696)</f>
        <v/>
      </c>
      <c r="E671" s="61" t="str">
        <f>IF(基本情報入力シート!W696="","",基本情報入力シート!W696)</f>
        <v/>
      </c>
      <c r="F671" s="61" t="str">
        <f>IF(基本情報入力シート!X696="","",基本情報入力シート!X696)</f>
        <v/>
      </c>
      <c r="G671" s="62" t="str">
        <f>IF(基本情報入力シート!Y696="","",基本情報入力シート!Y696)</f>
        <v/>
      </c>
      <c r="H671" s="431"/>
      <c r="I671" s="432"/>
      <c r="J671" s="248"/>
      <c r="K671" s="240" t="str">
        <f>IF(H671="","",H671*VLOOKUP(G671,【参考】数式用!$A$4:$R$54,MATCH(P671,【参考】数式用!$M$3:$R$3,0)+12,FALSE))</f>
        <v/>
      </c>
      <c r="L671" s="241" t="str">
        <f>IF(H671="","",H671*VLOOKUP(G671,【参考】数式用!$A$4:$R$54,MATCH(Q671,【参考】数式用!$M$3:$R$3,0)+12,FALSE))</f>
        <v/>
      </c>
    </row>
    <row r="672" spans="1:12" ht="36.6" customHeight="1">
      <c r="A672" s="59">
        <f t="shared" si="16"/>
        <v>658</v>
      </c>
      <c r="B672" s="60" t="str">
        <f>IF(基本情報入力シート!C697="","",基本情報入力シート!C697)</f>
        <v/>
      </c>
      <c r="C672" s="61" t="str">
        <f>IF(基本情報入力シート!M697="","",基本情報入力シート!M697)</f>
        <v/>
      </c>
      <c r="D672" s="61" t="str">
        <f>IF(基本情報入力シート!R697="","",基本情報入力シート!R697)</f>
        <v/>
      </c>
      <c r="E672" s="61" t="str">
        <f>IF(基本情報入力シート!W697="","",基本情報入力シート!W697)</f>
        <v/>
      </c>
      <c r="F672" s="61" t="str">
        <f>IF(基本情報入力シート!X697="","",基本情報入力シート!X697)</f>
        <v/>
      </c>
      <c r="G672" s="62" t="str">
        <f>IF(基本情報入力シート!Y697="","",基本情報入力シート!Y697)</f>
        <v/>
      </c>
      <c r="H672" s="429"/>
      <c r="I672" s="430"/>
      <c r="J672" s="248"/>
      <c r="K672" s="240" t="str">
        <f>IF(H672="","",H672*VLOOKUP(G672,【参考】数式用!$A$4:$R$54,MATCH(P672,【参考】数式用!$M$3:$R$3,0)+12,FALSE))</f>
        <v/>
      </c>
      <c r="L672" s="241" t="str">
        <f>IF(H672="","",H672*VLOOKUP(G672,【参考】数式用!$A$4:$R$54,MATCH(Q672,【参考】数式用!$M$3:$R$3,0)+12,FALSE))</f>
        <v/>
      </c>
    </row>
    <row r="673" spans="1:12" ht="36.6" customHeight="1">
      <c r="A673" s="59">
        <f t="shared" si="16"/>
        <v>659</v>
      </c>
      <c r="B673" s="60" t="str">
        <f>IF(基本情報入力シート!C698="","",基本情報入力シート!C698)</f>
        <v/>
      </c>
      <c r="C673" s="61" t="str">
        <f>IF(基本情報入力シート!M698="","",基本情報入力シート!M698)</f>
        <v/>
      </c>
      <c r="D673" s="61" t="str">
        <f>IF(基本情報入力シート!R698="","",基本情報入力シート!R698)</f>
        <v/>
      </c>
      <c r="E673" s="61" t="str">
        <f>IF(基本情報入力シート!W698="","",基本情報入力シート!W698)</f>
        <v/>
      </c>
      <c r="F673" s="61" t="str">
        <f>IF(基本情報入力シート!X698="","",基本情報入力シート!X698)</f>
        <v/>
      </c>
      <c r="G673" s="62" t="str">
        <f>IF(基本情報入力シート!Y698="","",基本情報入力シート!Y698)</f>
        <v/>
      </c>
      <c r="H673" s="429"/>
      <c r="I673" s="430"/>
      <c r="J673" s="248"/>
      <c r="K673" s="240" t="str">
        <f>IF(H673="","",H673*VLOOKUP(G673,【参考】数式用!$A$4:$R$54,MATCH(P673,【参考】数式用!$M$3:$R$3,0)+12,FALSE))</f>
        <v/>
      </c>
      <c r="L673" s="241" t="str">
        <f>IF(H673="","",H673*VLOOKUP(G673,【参考】数式用!$A$4:$R$54,MATCH(Q673,【参考】数式用!$M$3:$R$3,0)+12,FALSE))</f>
        <v/>
      </c>
    </row>
    <row r="674" spans="1:12" ht="36.6" customHeight="1">
      <c r="A674" s="59">
        <f t="shared" si="16"/>
        <v>660</v>
      </c>
      <c r="B674" s="60" t="str">
        <f>IF(基本情報入力シート!C699="","",基本情報入力シート!C699)</f>
        <v/>
      </c>
      <c r="C674" s="61" t="str">
        <f>IF(基本情報入力シート!M699="","",基本情報入力シート!M699)</f>
        <v/>
      </c>
      <c r="D674" s="61" t="str">
        <f>IF(基本情報入力シート!R699="","",基本情報入力シート!R699)</f>
        <v/>
      </c>
      <c r="E674" s="61" t="str">
        <f>IF(基本情報入力シート!W699="","",基本情報入力シート!W699)</f>
        <v/>
      </c>
      <c r="F674" s="61" t="str">
        <f>IF(基本情報入力シート!X699="","",基本情報入力シート!X699)</f>
        <v/>
      </c>
      <c r="G674" s="62" t="str">
        <f>IF(基本情報入力シート!Y699="","",基本情報入力シート!Y699)</f>
        <v/>
      </c>
      <c r="H674" s="431"/>
      <c r="I674" s="432"/>
      <c r="J674" s="248"/>
      <c r="K674" s="240" t="str">
        <f>IF(H674="","",H674*VLOOKUP(G674,【参考】数式用!$A$4:$R$54,MATCH(P674,【参考】数式用!$M$3:$R$3,0)+12,FALSE))</f>
        <v/>
      </c>
      <c r="L674" s="241" t="str">
        <f>IF(H674="","",H674*VLOOKUP(G674,【参考】数式用!$A$4:$R$54,MATCH(Q674,【参考】数式用!$M$3:$R$3,0)+12,FALSE))</f>
        <v/>
      </c>
    </row>
    <row r="675" spans="1:12" ht="36.6" customHeight="1">
      <c r="A675" s="59">
        <f t="shared" si="16"/>
        <v>661</v>
      </c>
      <c r="B675" s="60" t="str">
        <f>IF(基本情報入力シート!C700="","",基本情報入力シート!C700)</f>
        <v/>
      </c>
      <c r="C675" s="61" t="str">
        <f>IF(基本情報入力シート!M700="","",基本情報入力シート!M700)</f>
        <v/>
      </c>
      <c r="D675" s="61" t="str">
        <f>IF(基本情報入力シート!R700="","",基本情報入力シート!R700)</f>
        <v/>
      </c>
      <c r="E675" s="61" t="str">
        <f>IF(基本情報入力シート!W700="","",基本情報入力シート!W700)</f>
        <v/>
      </c>
      <c r="F675" s="61" t="str">
        <f>IF(基本情報入力シート!X700="","",基本情報入力シート!X700)</f>
        <v/>
      </c>
      <c r="G675" s="62" t="str">
        <f>IF(基本情報入力シート!Y700="","",基本情報入力シート!Y700)</f>
        <v/>
      </c>
      <c r="H675" s="429"/>
      <c r="I675" s="430"/>
      <c r="J675" s="248"/>
      <c r="K675" s="240" t="str">
        <f>IF(H675="","",H675*VLOOKUP(G675,【参考】数式用!$A$4:$R$54,MATCH(P675,【参考】数式用!$M$3:$R$3,0)+12,FALSE))</f>
        <v/>
      </c>
      <c r="L675" s="241" t="str">
        <f>IF(H675="","",H675*VLOOKUP(G675,【参考】数式用!$A$4:$R$54,MATCH(Q675,【参考】数式用!$M$3:$R$3,0)+12,FALSE))</f>
        <v/>
      </c>
    </row>
    <row r="676" spans="1:12" ht="36.6" customHeight="1">
      <c r="A676" s="59">
        <f t="shared" si="16"/>
        <v>662</v>
      </c>
      <c r="B676" s="60" t="str">
        <f>IF(基本情報入力シート!C701="","",基本情報入力シート!C701)</f>
        <v/>
      </c>
      <c r="C676" s="61" t="str">
        <f>IF(基本情報入力シート!M701="","",基本情報入力シート!M701)</f>
        <v/>
      </c>
      <c r="D676" s="61" t="str">
        <f>IF(基本情報入力シート!R701="","",基本情報入力シート!R701)</f>
        <v/>
      </c>
      <c r="E676" s="61" t="str">
        <f>IF(基本情報入力シート!W701="","",基本情報入力シート!W701)</f>
        <v/>
      </c>
      <c r="F676" s="61" t="str">
        <f>IF(基本情報入力シート!X701="","",基本情報入力シート!X701)</f>
        <v/>
      </c>
      <c r="G676" s="62" t="str">
        <f>IF(基本情報入力シート!Y701="","",基本情報入力シート!Y701)</f>
        <v/>
      </c>
      <c r="H676" s="427"/>
      <c r="I676" s="428"/>
      <c r="J676" s="248"/>
      <c r="K676" s="240" t="str">
        <f>IF(H676="","",H676*VLOOKUP(G676,【参考】数式用!$A$4:$R$54,MATCH(P676,【参考】数式用!$M$3:$R$3,0)+12,FALSE))</f>
        <v/>
      </c>
      <c r="L676" s="241" t="str">
        <f>IF(H676="","",H676*VLOOKUP(G676,【参考】数式用!$A$4:$R$54,MATCH(Q676,【参考】数式用!$M$3:$R$3,0)+12,FALSE))</f>
        <v/>
      </c>
    </row>
    <row r="677" spans="1:12" ht="36.6" customHeight="1">
      <c r="A677" s="59">
        <f t="shared" si="16"/>
        <v>663</v>
      </c>
      <c r="B677" s="60" t="str">
        <f>IF(基本情報入力シート!C702="","",基本情報入力シート!C702)</f>
        <v/>
      </c>
      <c r="C677" s="61" t="str">
        <f>IF(基本情報入力シート!M702="","",基本情報入力シート!M702)</f>
        <v/>
      </c>
      <c r="D677" s="61" t="str">
        <f>IF(基本情報入力シート!R702="","",基本情報入力シート!R702)</f>
        <v/>
      </c>
      <c r="E677" s="61" t="str">
        <f>IF(基本情報入力シート!W702="","",基本情報入力シート!W702)</f>
        <v/>
      </c>
      <c r="F677" s="61" t="str">
        <f>IF(基本情報入力シート!X702="","",基本情報入力シート!X702)</f>
        <v/>
      </c>
      <c r="G677" s="62" t="str">
        <f>IF(基本情報入力シート!Y702="","",基本情報入力シート!Y702)</f>
        <v/>
      </c>
      <c r="H677" s="427"/>
      <c r="I677" s="428"/>
      <c r="J677" s="248"/>
      <c r="K677" s="240" t="str">
        <f>IF(H677="","",H677*VLOOKUP(G677,【参考】数式用!$A$4:$R$54,MATCH(P677,【参考】数式用!$M$3:$R$3,0)+12,FALSE))</f>
        <v/>
      </c>
      <c r="L677" s="241" t="str">
        <f>IF(H677="","",H677*VLOOKUP(G677,【参考】数式用!$A$4:$R$54,MATCH(Q677,【参考】数式用!$M$3:$R$3,0)+12,FALSE))</f>
        <v/>
      </c>
    </row>
    <row r="678" spans="1:12" ht="36.6" customHeight="1">
      <c r="A678" s="59">
        <f t="shared" si="16"/>
        <v>664</v>
      </c>
      <c r="B678" s="60" t="str">
        <f>IF(基本情報入力シート!C703="","",基本情報入力シート!C703)</f>
        <v/>
      </c>
      <c r="C678" s="61" t="str">
        <f>IF(基本情報入力シート!M703="","",基本情報入力シート!M703)</f>
        <v/>
      </c>
      <c r="D678" s="61" t="str">
        <f>IF(基本情報入力シート!R703="","",基本情報入力シート!R703)</f>
        <v/>
      </c>
      <c r="E678" s="61" t="str">
        <f>IF(基本情報入力シート!W703="","",基本情報入力シート!W703)</f>
        <v/>
      </c>
      <c r="F678" s="61" t="str">
        <f>IF(基本情報入力シート!X703="","",基本情報入力シート!X703)</f>
        <v/>
      </c>
      <c r="G678" s="62" t="str">
        <f>IF(基本情報入力シート!Y703="","",基本情報入力シート!Y703)</f>
        <v/>
      </c>
      <c r="H678" s="427"/>
      <c r="I678" s="428"/>
      <c r="J678" s="248"/>
      <c r="K678" s="240" t="str">
        <f>IF(H678="","",H678*VLOOKUP(G678,【参考】数式用!$A$4:$R$54,MATCH(P678,【参考】数式用!$M$3:$R$3,0)+12,FALSE))</f>
        <v/>
      </c>
      <c r="L678" s="241" t="str">
        <f>IF(H678="","",H678*VLOOKUP(G678,【参考】数式用!$A$4:$R$54,MATCH(Q678,【参考】数式用!$M$3:$R$3,0)+12,FALSE))</f>
        <v/>
      </c>
    </row>
    <row r="679" spans="1:12" ht="36.6" customHeight="1">
      <c r="A679" s="59">
        <f t="shared" si="16"/>
        <v>665</v>
      </c>
      <c r="B679" s="60" t="str">
        <f>IF(基本情報入力シート!C704="","",基本情報入力シート!C704)</f>
        <v/>
      </c>
      <c r="C679" s="61" t="str">
        <f>IF(基本情報入力シート!M704="","",基本情報入力シート!M704)</f>
        <v/>
      </c>
      <c r="D679" s="61" t="str">
        <f>IF(基本情報入力シート!R704="","",基本情報入力シート!R704)</f>
        <v/>
      </c>
      <c r="E679" s="61" t="str">
        <f>IF(基本情報入力シート!W704="","",基本情報入力シート!W704)</f>
        <v/>
      </c>
      <c r="F679" s="61" t="str">
        <f>IF(基本情報入力シート!X704="","",基本情報入力シート!X704)</f>
        <v/>
      </c>
      <c r="G679" s="62" t="str">
        <f>IF(基本情報入力シート!Y704="","",基本情報入力シート!Y704)</f>
        <v/>
      </c>
      <c r="H679" s="427"/>
      <c r="I679" s="428"/>
      <c r="J679" s="248"/>
      <c r="K679" s="240" t="str">
        <f>IF(H679="","",H679*VLOOKUP(G679,【参考】数式用!$A$4:$R$54,MATCH(P679,【参考】数式用!$M$3:$R$3,0)+12,FALSE))</f>
        <v/>
      </c>
      <c r="L679" s="241" t="str">
        <f>IF(H679="","",H679*VLOOKUP(G679,【参考】数式用!$A$4:$R$54,MATCH(Q679,【参考】数式用!$M$3:$R$3,0)+12,FALSE))</f>
        <v/>
      </c>
    </row>
    <row r="680" spans="1:12" ht="36.6" customHeight="1">
      <c r="A680" s="59">
        <f t="shared" si="16"/>
        <v>666</v>
      </c>
      <c r="B680" s="60" t="str">
        <f>IF(基本情報入力シート!C705="","",基本情報入力シート!C705)</f>
        <v/>
      </c>
      <c r="C680" s="61" t="str">
        <f>IF(基本情報入力シート!M705="","",基本情報入力シート!M705)</f>
        <v/>
      </c>
      <c r="D680" s="61" t="str">
        <f>IF(基本情報入力シート!R705="","",基本情報入力シート!R705)</f>
        <v/>
      </c>
      <c r="E680" s="61" t="str">
        <f>IF(基本情報入力シート!W705="","",基本情報入力シート!W705)</f>
        <v/>
      </c>
      <c r="F680" s="61" t="str">
        <f>IF(基本情報入力シート!X705="","",基本情報入力シート!X705)</f>
        <v/>
      </c>
      <c r="G680" s="62" t="str">
        <f>IF(基本情報入力シート!Y705="","",基本情報入力シート!Y705)</f>
        <v/>
      </c>
      <c r="H680" s="427"/>
      <c r="I680" s="428"/>
      <c r="J680" s="248"/>
      <c r="K680" s="240" t="str">
        <f>IF(H680="","",H680*VLOOKUP(G680,【参考】数式用!$A$4:$R$54,MATCH(P680,【参考】数式用!$M$3:$R$3,0)+12,FALSE))</f>
        <v/>
      </c>
      <c r="L680" s="241" t="str">
        <f>IF(H680="","",H680*VLOOKUP(G680,【参考】数式用!$A$4:$R$54,MATCH(Q680,【参考】数式用!$M$3:$R$3,0)+12,FALSE))</f>
        <v/>
      </c>
    </row>
    <row r="681" spans="1:12" ht="36.6" customHeight="1">
      <c r="A681" s="59">
        <f t="shared" ref="A681:A715" si="17">A680+1</f>
        <v>667</v>
      </c>
      <c r="B681" s="60" t="str">
        <f>IF(基本情報入力シート!C706="","",基本情報入力シート!C706)</f>
        <v/>
      </c>
      <c r="C681" s="61" t="str">
        <f>IF(基本情報入力シート!M706="","",基本情報入力シート!M706)</f>
        <v/>
      </c>
      <c r="D681" s="61" t="str">
        <f>IF(基本情報入力シート!R706="","",基本情報入力シート!R706)</f>
        <v/>
      </c>
      <c r="E681" s="61" t="str">
        <f>IF(基本情報入力シート!W706="","",基本情報入力シート!W706)</f>
        <v/>
      </c>
      <c r="F681" s="61" t="str">
        <f>IF(基本情報入力シート!X706="","",基本情報入力シート!X706)</f>
        <v/>
      </c>
      <c r="G681" s="62" t="str">
        <f>IF(基本情報入力シート!Y706="","",基本情報入力シート!Y706)</f>
        <v/>
      </c>
      <c r="H681" s="427"/>
      <c r="I681" s="428"/>
      <c r="J681" s="248"/>
      <c r="K681" s="240" t="str">
        <f>IF(H681="","",H681*VLOOKUP(G681,【参考】数式用!$A$4:$R$54,MATCH(P681,【参考】数式用!$M$3:$R$3,0)+12,FALSE))</f>
        <v/>
      </c>
      <c r="L681" s="241" t="str">
        <f>IF(H681="","",H681*VLOOKUP(G681,【参考】数式用!$A$4:$R$54,MATCH(Q681,【参考】数式用!$M$3:$R$3,0)+12,FALSE))</f>
        <v/>
      </c>
    </row>
    <row r="682" spans="1:12" ht="36.6" customHeight="1">
      <c r="A682" s="59">
        <f t="shared" si="17"/>
        <v>668</v>
      </c>
      <c r="B682" s="60" t="str">
        <f>IF(基本情報入力シート!C707="","",基本情報入力シート!C707)</f>
        <v/>
      </c>
      <c r="C682" s="61" t="str">
        <f>IF(基本情報入力シート!M707="","",基本情報入力シート!M707)</f>
        <v/>
      </c>
      <c r="D682" s="61" t="str">
        <f>IF(基本情報入力シート!R707="","",基本情報入力シート!R707)</f>
        <v/>
      </c>
      <c r="E682" s="61" t="str">
        <f>IF(基本情報入力シート!W707="","",基本情報入力シート!W707)</f>
        <v/>
      </c>
      <c r="F682" s="61" t="str">
        <f>IF(基本情報入力シート!X707="","",基本情報入力シート!X707)</f>
        <v/>
      </c>
      <c r="G682" s="62" t="str">
        <f>IF(基本情報入力シート!Y707="","",基本情報入力シート!Y707)</f>
        <v/>
      </c>
      <c r="H682" s="427"/>
      <c r="I682" s="428"/>
      <c r="J682" s="248"/>
      <c r="K682" s="240" t="str">
        <f>IF(H682="","",H682*VLOOKUP(G682,【参考】数式用!$A$4:$R$54,MATCH(P682,【参考】数式用!$M$3:$R$3,0)+12,FALSE))</f>
        <v/>
      </c>
      <c r="L682" s="241" t="str">
        <f>IF(H682="","",H682*VLOOKUP(G682,【参考】数式用!$A$4:$R$54,MATCH(Q682,【参考】数式用!$M$3:$R$3,0)+12,FALSE))</f>
        <v/>
      </c>
    </row>
    <row r="683" spans="1:12" ht="36.6" customHeight="1">
      <c r="A683" s="59">
        <f t="shared" si="17"/>
        <v>669</v>
      </c>
      <c r="B683" s="60" t="str">
        <f>IF(基本情報入力シート!C708="","",基本情報入力シート!C708)</f>
        <v/>
      </c>
      <c r="C683" s="61" t="str">
        <f>IF(基本情報入力シート!M708="","",基本情報入力シート!M708)</f>
        <v/>
      </c>
      <c r="D683" s="61" t="str">
        <f>IF(基本情報入力シート!R708="","",基本情報入力シート!R708)</f>
        <v/>
      </c>
      <c r="E683" s="61" t="str">
        <f>IF(基本情報入力シート!W708="","",基本情報入力シート!W708)</f>
        <v/>
      </c>
      <c r="F683" s="61" t="str">
        <f>IF(基本情報入力シート!X708="","",基本情報入力シート!X708)</f>
        <v/>
      </c>
      <c r="G683" s="62" t="str">
        <f>IF(基本情報入力シート!Y708="","",基本情報入力シート!Y708)</f>
        <v/>
      </c>
      <c r="H683" s="427"/>
      <c r="I683" s="428"/>
      <c r="J683" s="248"/>
      <c r="K683" s="240" t="str">
        <f>IF(H683="","",H683*VLOOKUP(G683,【参考】数式用!$A$4:$R$54,MATCH(P683,【参考】数式用!$M$3:$R$3,0)+12,FALSE))</f>
        <v/>
      </c>
      <c r="L683" s="241" t="str">
        <f>IF(H683="","",H683*VLOOKUP(G683,【参考】数式用!$A$4:$R$54,MATCH(Q683,【参考】数式用!$M$3:$R$3,0)+12,FALSE))</f>
        <v/>
      </c>
    </row>
    <row r="684" spans="1:12" ht="36.6" customHeight="1">
      <c r="A684" s="59">
        <f t="shared" si="17"/>
        <v>670</v>
      </c>
      <c r="B684" s="60" t="str">
        <f>IF(基本情報入力シート!C709="","",基本情報入力シート!C709)</f>
        <v/>
      </c>
      <c r="C684" s="61" t="str">
        <f>IF(基本情報入力シート!M709="","",基本情報入力シート!M709)</f>
        <v/>
      </c>
      <c r="D684" s="61" t="str">
        <f>IF(基本情報入力シート!R709="","",基本情報入力シート!R709)</f>
        <v/>
      </c>
      <c r="E684" s="61" t="str">
        <f>IF(基本情報入力シート!W709="","",基本情報入力シート!W709)</f>
        <v/>
      </c>
      <c r="F684" s="61" t="str">
        <f>IF(基本情報入力シート!X709="","",基本情報入力シート!X709)</f>
        <v/>
      </c>
      <c r="G684" s="62" t="str">
        <f>IF(基本情報入力シート!Y709="","",基本情報入力シート!Y709)</f>
        <v/>
      </c>
      <c r="H684" s="427"/>
      <c r="I684" s="428"/>
      <c r="J684" s="248"/>
      <c r="K684" s="240" t="str">
        <f>IF(H684="","",H684*VLOOKUP(G684,【参考】数式用!$A$4:$R$54,MATCH(P684,【参考】数式用!$M$3:$R$3,0)+12,FALSE))</f>
        <v/>
      </c>
      <c r="L684" s="241" t="str">
        <f>IF(H684="","",H684*VLOOKUP(G684,【参考】数式用!$A$4:$R$54,MATCH(Q684,【参考】数式用!$M$3:$R$3,0)+12,FALSE))</f>
        <v/>
      </c>
    </row>
    <row r="685" spans="1:12" ht="36.6" customHeight="1">
      <c r="A685" s="59">
        <f t="shared" si="17"/>
        <v>671</v>
      </c>
      <c r="B685" s="60" t="str">
        <f>IF(基本情報入力シート!C710="","",基本情報入力シート!C710)</f>
        <v/>
      </c>
      <c r="C685" s="61" t="str">
        <f>IF(基本情報入力シート!M710="","",基本情報入力シート!M710)</f>
        <v/>
      </c>
      <c r="D685" s="61" t="str">
        <f>IF(基本情報入力シート!R710="","",基本情報入力シート!R710)</f>
        <v/>
      </c>
      <c r="E685" s="61" t="str">
        <f>IF(基本情報入力シート!W710="","",基本情報入力シート!W710)</f>
        <v/>
      </c>
      <c r="F685" s="61" t="str">
        <f>IF(基本情報入力シート!X710="","",基本情報入力シート!X710)</f>
        <v/>
      </c>
      <c r="G685" s="62" t="str">
        <f>IF(基本情報入力シート!Y710="","",基本情報入力シート!Y710)</f>
        <v/>
      </c>
      <c r="H685" s="427"/>
      <c r="I685" s="428"/>
      <c r="J685" s="248"/>
      <c r="K685" s="240" t="str">
        <f>IF(H685="","",H685*VLOOKUP(G685,【参考】数式用!$A$4:$R$54,MATCH(P685,【参考】数式用!$M$3:$R$3,0)+12,FALSE))</f>
        <v/>
      </c>
      <c r="L685" s="241" t="str">
        <f>IF(H685="","",H685*VLOOKUP(G685,【参考】数式用!$A$4:$R$54,MATCH(Q685,【参考】数式用!$M$3:$R$3,0)+12,FALSE))</f>
        <v/>
      </c>
    </row>
    <row r="686" spans="1:12" ht="36.6" customHeight="1">
      <c r="A686" s="59">
        <f t="shared" si="17"/>
        <v>672</v>
      </c>
      <c r="B686" s="60" t="str">
        <f>IF(基本情報入力シート!C711="","",基本情報入力シート!C711)</f>
        <v/>
      </c>
      <c r="C686" s="61" t="str">
        <f>IF(基本情報入力シート!M711="","",基本情報入力シート!M711)</f>
        <v/>
      </c>
      <c r="D686" s="61" t="str">
        <f>IF(基本情報入力シート!R711="","",基本情報入力シート!R711)</f>
        <v/>
      </c>
      <c r="E686" s="61" t="str">
        <f>IF(基本情報入力シート!W711="","",基本情報入力シート!W711)</f>
        <v/>
      </c>
      <c r="F686" s="61" t="str">
        <f>IF(基本情報入力シート!X711="","",基本情報入力シート!X711)</f>
        <v/>
      </c>
      <c r="G686" s="62" t="str">
        <f>IF(基本情報入力シート!Y711="","",基本情報入力シート!Y711)</f>
        <v/>
      </c>
      <c r="H686" s="427"/>
      <c r="I686" s="428"/>
      <c r="J686" s="248"/>
      <c r="K686" s="240" t="str">
        <f>IF(H686="","",H686*VLOOKUP(G686,【参考】数式用!$A$4:$R$54,MATCH(P686,【参考】数式用!$M$3:$R$3,0)+12,FALSE))</f>
        <v/>
      </c>
      <c r="L686" s="241" t="str">
        <f>IF(H686="","",H686*VLOOKUP(G686,【参考】数式用!$A$4:$R$54,MATCH(Q686,【参考】数式用!$M$3:$R$3,0)+12,FALSE))</f>
        <v/>
      </c>
    </row>
    <row r="687" spans="1:12" ht="36.6" customHeight="1">
      <c r="A687" s="59">
        <f t="shared" si="17"/>
        <v>673</v>
      </c>
      <c r="B687" s="60" t="str">
        <f>IF(基本情報入力シート!C712="","",基本情報入力シート!C712)</f>
        <v/>
      </c>
      <c r="C687" s="61" t="str">
        <f>IF(基本情報入力シート!M712="","",基本情報入力シート!M712)</f>
        <v/>
      </c>
      <c r="D687" s="61" t="str">
        <f>IF(基本情報入力シート!R712="","",基本情報入力シート!R712)</f>
        <v/>
      </c>
      <c r="E687" s="61" t="str">
        <f>IF(基本情報入力シート!W712="","",基本情報入力シート!W712)</f>
        <v/>
      </c>
      <c r="F687" s="61" t="str">
        <f>IF(基本情報入力シート!X712="","",基本情報入力シート!X712)</f>
        <v/>
      </c>
      <c r="G687" s="62" t="str">
        <f>IF(基本情報入力シート!Y712="","",基本情報入力シート!Y712)</f>
        <v/>
      </c>
      <c r="H687" s="427"/>
      <c r="I687" s="428"/>
      <c r="J687" s="248"/>
      <c r="K687" s="240" t="str">
        <f>IF(H687="","",H687*VLOOKUP(G687,【参考】数式用!$A$4:$R$54,MATCH(P687,【参考】数式用!$M$3:$R$3,0)+12,FALSE))</f>
        <v/>
      </c>
      <c r="L687" s="241" t="str">
        <f>IF(H687="","",H687*VLOOKUP(G687,【参考】数式用!$A$4:$R$54,MATCH(Q687,【参考】数式用!$M$3:$R$3,0)+12,FALSE))</f>
        <v/>
      </c>
    </row>
    <row r="688" spans="1:12" ht="36.6" customHeight="1">
      <c r="A688" s="59">
        <f t="shared" si="17"/>
        <v>674</v>
      </c>
      <c r="B688" s="60" t="str">
        <f>IF(基本情報入力シート!C713="","",基本情報入力シート!C713)</f>
        <v/>
      </c>
      <c r="C688" s="61" t="str">
        <f>IF(基本情報入力シート!M713="","",基本情報入力シート!M713)</f>
        <v/>
      </c>
      <c r="D688" s="61" t="str">
        <f>IF(基本情報入力シート!R713="","",基本情報入力シート!R713)</f>
        <v/>
      </c>
      <c r="E688" s="61" t="str">
        <f>IF(基本情報入力シート!W713="","",基本情報入力シート!W713)</f>
        <v/>
      </c>
      <c r="F688" s="61" t="str">
        <f>IF(基本情報入力シート!X713="","",基本情報入力シート!X713)</f>
        <v/>
      </c>
      <c r="G688" s="62" t="str">
        <f>IF(基本情報入力シート!Y713="","",基本情報入力シート!Y713)</f>
        <v/>
      </c>
      <c r="H688" s="427"/>
      <c r="I688" s="428"/>
      <c r="J688" s="248"/>
      <c r="K688" s="240" t="str">
        <f>IF(H688="","",H688*VLOOKUP(G688,【参考】数式用!$A$4:$R$54,MATCH(P688,【参考】数式用!$M$3:$R$3,0)+12,FALSE))</f>
        <v/>
      </c>
      <c r="L688" s="241" t="str">
        <f>IF(H688="","",H688*VLOOKUP(G688,【参考】数式用!$A$4:$R$54,MATCH(Q688,【参考】数式用!$M$3:$R$3,0)+12,FALSE))</f>
        <v/>
      </c>
    </row>
    <row r="689" spans="1:12" ht="36.6" customHeight="1">
      <c r="A689" s="59">
        <f t="shared" si="17"/>
        <v>675</v>
      </c>
      <c r="B689" s="60" t="str">
        <f>IF(基本情報入力シート!C714="","",基本情報入力シート!C714)</f>
        <v/>
      </c>
      <c r="C689" s="61" t="str">
        <f>IF(基本情報入力シート!M714="","",基本情報入力シート!M714)</f>
        <v/>
      </c>
      <c r="D689" s="61" t="str">
        <f>IF(基本情報入力シート!R714="","",基本情報入力シート!R714)</f>
        <v/>
      </c>
      <c r="E689" s="61" t="str">
        <f>IF(基本情報入力シート!W714="","",基本情報入力シート!W714)</f>
        <v/>
      </c>
      <c r="F689" s="61" t="str">
        <f>IF(基本情報入力シート!X714="","",基本情報入力シート!X714)</f>
        <v/>
      </c>
      <c r="G689" s="62" t="str">
        <f>IF(基本情報入力シート!Y714="","",基本情報入力シート!Y714)</f>
        <v/>
      </c>
      <c r="H689" s="427"/>
      <c r="I689" s="428"/>
      <c r="J689" s="248"/>
      <c r="K689" s="240" t="str">
        <f>IF(H689="","",H689*VLOOKUP(G689,【参考】数式用!$A$4:$R$54,MATCH(P689,【参考】数式用!$M$3:$R$3,0)+12,FALSE))</f>
        <v/>
      </c>
      <c r="L689" s="241" t="str">
        <f>IF(H689="","",H689*VLOOKUP(G689,【参考】数式用!$A$4:$R$54,MATCH(Q689,【参考】数式用!$M$3:$R$3,0)+12,FALSE))</f>
        <v/>
      </c>
    </row>
    <row r="690" spans="1:12" ht="36.6" customHeight="1">
      <c r="A690" s="59">
        <f t="shared" si="17"/>
        <v>676</v>
      </c>
      <c r="B690" s="60" t="str">
        <f>IF(基本情報入力シート!C715="","",基本情報入力シート!C715)</f>
        <v/>
      </c>
      <c r="C690" s="61" t="str">
        <f>IF(基本情報入力シート!M715="","",基本情報入力シート!M715)</f>
        <v/>
      </c>
      <c r="D690" s="61" t="str">
        <f>IF(基本情報入力シート!R715="","",基本情報入力シート!R715)</f>
        <v/>
      </c>
      <c r="E690" s="61" t="str">
        <f>IF(基本情報入力シート!W715="","",基本情報入力シート!W715)</f>
        <v/>
      </c>
      <c r="F690" s="61" t="str">
        <f>IF(基本情報入力シート!X715="","",基本情報入力シート!X715)</f>
        <v/>
      </c>
      <c r="G690" s="62" t="str">
        <f>IF(基本情報入力シート!Y715="","",基本情報入力シート!Y715)</f>
        <v/>
      </c>
      <c r="H690" s="427"/>
      <c r="I690" s="428"/>
      <c r="J690" s="248"/>
      <c r="K690" s="240" t="str">
        <f>IF(H690="","",H690*VLOOKUP(G690,【参考】数式用!$A$4:$R$54,MATCH(P690,【参考】数式用!$M$3:$R$3,0)+12,FALSE))</f>
        <v/>
      </c>
      <c r="L690" s="241" t="str">
        <f>IF(H690="","",H690*VLOOKUP(G690,【参考】数式用!$A$4:$R$54,MATCH(Q690,【参考】数式用!$M$3:$R$3,0)+12,FALSE))</f>
        <v/>
      </c>
    </row>
    <row r="691" spans="1:12" ht="36.6" customHeight="1">
      <c r="A691" s="59">
        <f t="shared" si="17"/>
        <v>677</v>
      </c>
      <c r="B691" s="60" t="str">
        <f>IF(基本情報入力シート!C716="","",基本情報入力シート!C716)</f>
        <v/>
      </c>
      <c r="C691" s="61" t="str">
        <f>IF(基本情報入力シート!M716="","",基本情報入力シート!M716)</f>
        <v/>
      </c>
      <c r="D691" s="61" t="str">
        <f>IF(基本情報入力シート!R716="","",基本情報入力シート!R716)</f>
        <v/>
      </c>
      <c r="E691" s="61" t="str">
        <f>IF(基本情報入力シート!W716="","",基本情報入力シート!W716)</f>
        <v/>
      </c>
      <c r="F691" s="61" t="str">
        <f>IF(基本情報入力シート!X716="","",基本情報入力シート!X716)</f>
        <v/>
      </c>
      <c r="G691" s="62" t="str">
        <f>IF(基本情報入力シート!Y716="","",基本情報入力シート!Y716)</f>
        <v/>
      </c>
      <c r="H691" s="427"/>
      <c r="I691" s="428"/>
      <c r="J691" s="248"/>
      <c r="K691" s="240" t="str">
        <f>IF(H691="","",H691*VLOOKUP(G691,【参考】数式用!$A$4:$R$54,MATCH(P691,【参考】数式用!$M$3:$R$3,0)+12,FALSE))</f>
        <v/>
      </c>
      <c r="L691" s="241" t="str">
        <f>IF(H691="","",H691*VLOOKUP(G691,【参考】数式用!$A$4:$R$54,MATCH(Q691,【参考】数式用!$M$3:$R$3,0)+12,FALSE))</f>
        <v/>
      </c>
    </row>
    <row r="692" spans="1:12" ht="36.6" customHeight="1">
      <c r="A692" s="59">
        <f t="shared" si="17"/>
        <v>678</v>
      </c>
      <c r="B692" s="60" t="str">
        <f>IF(基本情報入力シート!C717="","",基本情報入力シート!C717)</f>
        <v/>
      </c>
      <c r="C692" s="61" t="str">
        <f>IF(基本情報入力シート!M717="","",基本情報入力シート!M717)</f>
        <v/>
      </c>
      <c r="D692" s="61" t="str">
        <f>IF(基本情報入力シート!R717="","",基本情報入力シート!R717)</f>
        <v/>
      </c>
      <c r="E692" s="61" t="str">
        <f>IF(基本情報入力シート!W717="","",基本情報入力シート!W717)</f>
        <v/>
      </c>
      <c r="F692" s="61" t="str">
        <f>IF(基本情報入力シート!X717="","",基本情報入力シート!X717)</f>
        <v/>
      </c>
      <c r="G692" s="62" t="str">
        <f>IF(基本情報入力シート!Y717="","",基本情報入力シート!Y717)</f>
        <v/>
      </c>
      <c r="H692" s="427"/>
      <c r="I692" s="428"/>
      <c r="J692" s="248"/>
      <c r="K692" s="240" t="str">
        <f>IF(H692="","",H692*VLOOKUP(G692,【参考】数式用!$A$4:$R$54,MATCH(P692,【参考】数式用!$M$3:$R$3,0)+12,FALSE))</f>
        <v/>
      </c>
      <c r="L692" s="241" t="str">
        <f>IF(H692="","",H692*VLOOKUP(G692,【参考】数式用!$A$4:$R$54,MATCH(Q692,【参考】数式用!$M$3:$R$3,0)+12,FALSE))</f>
        <v/>
      </c>
    </row>
    <row r="693" spans="1:12" ht="36.6" customHeight="1">
      <c r="A693" s="59">
        <f t="shared" si="17"/>
        <v>679</v>
      </c>
      <c r="B693" s="60" t="str">
        <f>IF(基本情報入力シート!C718="","",基本情報入力シート!C718)</f>
        <v/>
      </c>
      <c r="C693" s="61" t="str">
        <f>IF(基本情報入力シート!M718="","",基本情報入力シート!M718)</f>
        <v/>
      </c>
      <c r="D693" s="61" t="str">
        <f>IF(基本情報入力シート!R718="","",基本情報入力シート!R718)</f>
        <v/>
      </c>
      <c r="E693" s="61" t="str">
        <f>IF(基本情報入力シート!W718="","",基本情報入力シート!W718)</f>
        <v/>
      </c>
      <c r="F693" s="61" t="str">
        <f>IF(基本情報入力シート!X718="","",基本情報入力シート!X718)</f>
        <v/>
      </c>
      <c r="G693" s="62" t="str">
        <f>IF(基本情報入力シート!Y718="","",基本情報入力シート!Y718)</f>
        <v/>
      </c>
      <c r="H693" s="427"/>
      <c r="I693" s="428"/>
      <c r="J693" s="248"/>
      <c r="K693" s="240" t="str">
        <f>IF(H693="","",H693*VLOOKUP(G693,【参考】数式用!$A$4:$R$54,MATCH(P693,【参考】数式用!$M$3:$R$3,0)+12,FALSE))</f>
        <v/>
      </c>
      <c r="L693" s="241" t="str">
        <f>IF(H693="","",H693*VLOOKUP(G693,【参考】数式用!$A$4:$R$54,MATCH(Q693,【参考】数式用!$M$3:$R$3,0)+12,FALSE))</f>
        <v/>
      </c>
    </row>
    <row r="694" spans="1:12" ht="36.6" customHeight="1">
      <c r="A694" s="59">
        <f t="shared" si="17"/>
        <v>680</v>
      </c>
      <c r="B694" s="60" t="str">
        <f>IF(基本情報入力シート!C719="","",基本情報入力シート!C719)</f>
        <v/>
      </c>
      <c r="C694" s="61" t="str">
        <f>IF(基本情報入力シート!M719="","",基本情報入力シート!M719)</f>
        <v/>
      </c>
      <c r="D694" s="61" t="str">
        <f>IF(基本情報入力シート!R719="","",基本情報入力シート!R719)</f>
        <v/>
      </c>
      <c r="E694" s="61" t="str">
        <f>IF(基本情報入力シート!W719="","",基本情報入力シート!W719)</f>
        <v/>
      </c>
      <c r="F694" s="61" t="str">
        <f>IF(基本情報入力シート!X719="","",基本情報入力シート!X719)</f>
        <v/>
      </c>
      <c r="G694" s="62" t="str">
        <f>IF(基本情報入力シート!Y719="","",基本情報入力シート!Y719)</f>
        <v/>
      </c>
      <c r="H694" s="427"/>
      <c r="I694" s="428"/>
      <c r="J694" s="248"/>
      <c r="K694" s="240" t="str">
        <f>IF(H694="","",H694*VLOOKUP(G694,【参考】数式用!$A$4:$R$54,MATCH(P694,【参考】数式用!$M$3:$R$3,0)+12,FALSE))</f>
        <v/>
      </c>
      <c r="L694" s="241" t="str">
        <f>IF(H694="","",H694*VLOOKUP(G694,【参考】数式用!$A$4:$R$54,MATCH(Q694,【参考】数式用!$M$3:$R$3,0)+12,FALSE))</f>
        <v/>
      </c>
    </row>
    <row r="695" spans="1:12" ht="36.6" customHeight="1">
      <c r="A695" s="59">
        <f t="shared" si="17"/>
        <v>681</v>
      </c>
      <c r="B695" s="60" t="str">
        <f>IF(基本情報入力シート!C720="","",基本情報入力シート!C720)</f>
        <v/>
      </c>
      <c r="C695" s="61" t="str">
        <f>IF(基本情報入力シート!M720="","",基本情報入力シート!M720)</f>
        <v/>
      </c>
      <c r="D695" s="61" t="str">
        <f>IF(基本情報入力シート!R720="","",基本情報入力シート!R720)</f>
        <v/>
      </c>
      <c r="E695" s="61" t="str">
        <f>IF(基本情報入力シート!W720="","",基本情報入力シート!W720)</f>
        <v/>
      </c>
      <c r="F695" s="61" t="str">
        <f>IF(基本情報入力シート!X720="","",基本情報入力シート!X720)</f>
        <v/>
      </c>
      <c r="G695" s="62" t="str">
        <f>IF(基本情報入力シート!Y720="","",基本情報入力シート!Y720)</f>
        <v/>
      </c>
      <c r="H695" s="427"/>
      <c r="I695" s="428"/>
      <c r="J695" s="248"/>
      <c r="K695" s="240" t="str">
        <f>IF(H695="","",H695*VLOOKUP(G695,【参考】数式用!$A$4:$R$54,MATCH(P695,【参考】数式用!$M$3:$R$3,0)+12,FALSE))</f>
        <v/>
      </c>
      <c r="L695" s="241" t="str">
        <f>IF(H695="","",H695*VLOOKUP(G695,【参考】数式用!$A$4:$R$54,MATCH(Q695,【参考】数式用!$M$3:$R$3,0)+12,FALSE))</f>
        <v/>
      </c>
    </row>
    <row r="696" spans="1:12" ht="36.6" customHeight="1">
      <c r="A696" s="59">
        <f t="shared" si="17"/>
        <v>682</v>
      </c>
      <c r="B696" s="60" t="str">
        <f>IF(基本情報入力シート!C721="","",基本情報入力シート!C721)</f>
        <v/>
      </c>
      <c r="C696" s="61" t="str">
        <f>IF(基本情報入力シート!M721="","",基本情報入力シート!M721)</f>
        <v/>
      </c>
      <c r="D696" s="61" t="str">
        <f>IF(基本情報入力シート!R721="","",基本情報入力シート!R721)</f>
        <v/>
      </c>
      <c r="E696" s="61" t="str">
        <f>IF(基本情報入力シート!W721="","",基本情報入力シート!W721)</f>
        <v/>
      </c>
      <c r="F696" s="61" t="str">
        <f>IF(基本情報入力シート!X721="","",基本情報入力シート!X721)</f>
        <v/>
      </c>
      <c r="G696" s="62" t="str">
        <f>IF(基本情報入力シート!Y721="","",基本情報入力シート!Y721)</f>
        <v/>
      </c>
      <c r="H696" s="427"/>
      <c r="I696" s="428"/>
      <c r="J696" s="248"/>
      <c r="K696" s="240" t="str">
        <f>IF(H696="","",H696*VLOOKUP(G696,【参考】数式用!$A$4:$R$54,MATCH(P696,【参考】数式用!$M$3:$R$3,0)+12,FALSE))</f>
        <v/>
      </c>
      <c r="L696" s="241" t="str">
        <f>IF(H696="","",H696*VLOOKUP(G696,【参考】数式用!$A$4:$R$54,MATCH(Q696,【参考】数式用!$M$3:$R$3,0)+12,FALSE))</f>
        <v/>
      </c>
    </row>
    <row r="697" spans="1:12" ht="36.6" customHeight="1">
      <c r="A697" s="59">
        <f t="shared" si="17"/>
        <v>683</v>
      </c>
      <c r="B697" s="60" t="str">
        <f>IF(基本情報入力シート!C722="","",基本情報入力シート!C722)</f>
        <v/>
      </c>
      <c r="C697" s="61" t="str">
        <f>IF(基本情報入力シート!M722="","",基本情報入力シート!M722)</f>
        <v/>
      </c>
      <c r="D697" s="61" t="str">
        <f>IF(基本情報入力シート!R722="","",基本情報入力シート!R722)</f>
        <v/>
      </c>
      <c r="E697" s="61" t="str">
        <f>IF(基本情報入力シート!W722="","",基本情報入力シート!W722)</f>
        <v/>
      </c>
      <c r="F697" s="61" t="str">
        <f>IF(基本情報入力シート!X722="","",基本情報入力シート!X722)</f>
        <v/>
      </c>
      <c r="G697" s="62" t="str">
        <f>IF(基本情報入力シート!Y722="","",基本情報入力シート!Y722)</f>
        <v/>
      </c>
      <c r="H697" s="427"/>
      <c r="I697" s="428"/>
      <c r="J697" s="248"/>
      <c r="K697" s="240" t="str">
        <f>IF(H697="","",H697*VLOOKUP(G697,【参考】数式用!$A$4:$R$54,MATCH(P697,【参考】数式用!$M$3:$R$3,0)+12,FALSE))</f>
        <v/>
      </c>
      <c r="L697" s="241" t="str">
        <f>IF(H697="","",H697*VLOOKUP(G697,【参考】数式用!$A$4:$R$54,MATCH(Q697,【参考】数式用!$M$3:$R$3,0)+12,FALSE))</f>
        <v/>
      </c>
    </row>
    <row r="698" spans="1:12" ht="36.6" customHeight="1">
      <c r="A698" s="59">
        <f t="shared" si="17"/>
        <v>684</v>
      </c>
      <c r="B698" s="60" t="str">
        <f>IF(基本情報入力シート!C723="","",基本情報入力シート!C723)</f>
        <v/>
      </c>
      <c r="C698" s="61" t="str">
        <f>IF(基本情報入力シート!M723="","",基本情報入力シート!M723)</f>
        <v/>
      </c>
      <c r="D698" s="61" t="str">
        <f>IF(基本情報入力シート!R723="","",基本情報入力シート!R723)</f>
        <v/>
      </c>
      <c r="E698" s="61" t="str">
        <f>IF(基本情報入力シート!W723="","",基本情報入力シート!W723)</f>
        <v/>
      </c>
      <c r="F698" s="61" t="str">
        <f>IF(基本情報入力シート!X723="","",基本情報入力シート!X723)</f>
        <v/>
      </c>
      <c r="G698" s="62" t="str">
        <f>IF(基本情報入力シート!Y723="","",基本情報入力シート!Y723)</f>
        <v/>
      </c>
      <c r="H698" s="427"/>
      <c r="I698" s="428"/>
      <c r="J698" s="248"/>
      <c r="K698" s="240" t="str">
        <f>IF(H698="","",H698*VLOOKUP(G698,【参考】数式用!$A$4:$R$54,MATCH(P698,【参考】数式用!$M$3:$R$3,0)+12,FALSE))</f>
        <v/>
      </c>
      <c r="L698" s="241" t="str">
        <f>IF(H698="","",H698*VLOOKUP(G698,【参考】数式用!$A$4:$R$54,MATCH(Q698,【参考】数式用!$M$3:$R$3,0)+12,FALSE))</f>
        <v/>
      </c>
    </row>
    <row r="699" spans="1:12" ht="36.6" customHeight="1">
      <c r="A699" s="59">
        <f t="shared" si="17"/>
        <v>685</v>
      </c>
      <c r="B699" s="60" t="str">
        <f>IF(基本情報入力シート!C724="","",基本情報入力シート!C724)</f>
        <v/>
      </c>
      <c r="C699" s="61" t="str">
        <f>IF(基本情報入力シート!M724="","",基本情報入力シート!M724)</f>
        <v/>
      </c>
      <c r="D699" s="61" t="str">
        <f>IF(基本情報入力シート!R724="","",基本情報入力シート!R724)</f>
        <v/>
      </c>
      <c r="E699" s="61" t="str">
        <f>IF(基本情報入力シート!W724="","",基本情報入力シート!W724)</f>
        <v/>
      </c>
      <c r="F699" s="61" t="str">
        <f>IF(基本情報入力シート!X724="","",基本情報入力シート!X724)</f>
        <v/>
      </c>
      <c r="G699" s="62" t="str">
        <f>IF(基本情報入力シート!Y724="","",基本情報入力シート!Y724)</f>
        <v/>
      </c>
      <c r="H699" s="427"/>
      <c r="I699" s="428"/>
      <c r="J699" s="248"/>
      <c r="K699" s="240" t="str">
        <f>IF(H699="","",H699*VLOOKUP(G699,【参考】数式用!$A$4:$R$54,MATCH(P699,【参考】数式用!$M$3:$R$3,0)+12,FALSE))</f>
        <v/>
      </c>
      <c r="L699" s="241" t="str">
        <f>IF(H699="","",H699*VLOOKUP(G699,【参考】数式用!$A$4:$R$54,MATCH(Q699,【参考】数式用!$M$3:$R$3,0)+12,FALSE))</f>
        <v/>
      </c>
    </row>
    <row r="700" spans="1:12" ht="36.6" customHeight="1">
      <c r="A700" s="59">
        <f t="shared" si="17"/>
        <v>686</v>
      </c>
      <c r="B700" s="60" t="str">
        <f>IF(基本情報入力シート!C725="","",基本情報入力シート!C725)</f>
        <v/>
      </c>
      <c r="C700" s="61" t="str">
        <f>IF(基本情報入力シート!M725="","",基本情報入力シート!M725)</f>
        <v/>
      </c>
      <c r="D700" s="61"/>
      <c r="E700" s="61" t="str">
        <f>IF(基本情報入力シート!W725="","",基本情報入力シート!W725)</f>
        <v/>
      </c>
      <c r="F700" s="61" t="str">
        <f>IF(基本情報入力シート!X725="","",基本情報入力シート!X725)</f>
        <v/>
      </c>
      <c r="G700" s="62" t="str">
        <f>IF(基本情報入力シート!Y725="","",基本情報入力シート!Y725)</f>
        <v/>
      </c>
      <c r="H700" s="427"/>
      <c r="I700" s="428"/>
      <c r="J700" s="248"/>
      <c r="K700" s="240" t="str">
        <f>IF(H700="","",H700*VLOOKUP(G700,【参考】数式用!$A$4:$R$54,MATCH(P700,【参考】数式用!$M$3:$R$3,0)+12,FALSE))</f>
        <v/>
      </c>
      <c r="L700" s="241" t="str">
        <f>IF(H700="","",H700*VLOOKUP(G700,【参考】数式用!$A$4:$R$54,MATCH(Q700,【参考】数式用!$M$3:$R$3,0)+12,FALSE))</f>
        <v/>
      </c>
    </row>
    <row r="701" spans="1:12" ht="36.6" customHeight="1">
      <c r="A701" s="59">
        <f t="shared" si="17"/>
        <v>687</v>
      </c>
      <c r="B701" s="60" t="str">
        <f>IF(基本情報入力シート!C726="","",基本情報入力シート!C726)</f>
        <v/>
      </c>
      <c r="C701" s="61" t="str">
        <f>IF(基本情報入力シート!M726="","",基本情報入力シート!M726)</f>
        <v/>
      </c>
      <c r="D701" s="61" t="str">
        <f>IF(基本情報入力シート!R726="","",基本情報入力シート!R726)</f>
        <v/>
      </c>
      <c r="E701" s="61" t="str">
        <f>IF(基本情報入力シート!W726="","",基本情報入力シート!W726)</f>
        <v/>
      </c>
      <c r="F701" s="61" t="str">
        <f>IF(基本情報入力シート!X726="","",基本情報入力シート!X726)</f>
        <v/>
      </c>
      <c r="G701" s="62" t="str">
        <f>IF(基本情報入力シート!Y726="","",基本情報入力シート!Y726)</f>
        <v/>
      </c>
      <c r="H701" s="427"/>
      <c r="I701" s="428"/>
      <c r="J701" s="248"/>
      <c r="K701" s="240" t="str">
        <f>IF(H701="","",H701*VLOOKUP(G701,【参考】数式用!$A$4:$R$54,MATCH(P701,【参考】数式用!$M$3:$R$3,0)+12,FALSE))</f>
        <v/>
      </c>
      <c r="L701" s="241" t="str">
        <f>IF(H701="","",H701*VLOOKUP(G701,【参考】数式用!$A$4:$R$54,MATCH(Q701,【参考】数式用!$M$3:$R$3,0)+12,FALSE))</f>
        <v/>
      </c>
    </row>
    <row r="702" spans="1:12" ht="36.6" customHeight="1">
      <c r="A702" s="59">
        <f t="shared" si="17"/>
        <v>688</v>
      </c>
      <c r="B702" s="60" t="str">
        <f>IF(基本情報入力シート!C727="","",基本情報入力シート!C727)</f>
        <v/>
      </c>
      <c r="C702" s="61" t="str">
        <f>IF(基本情報入力シート!M727="","",基本情報入力シート!M727)</f>
        <v/>
      </c>
      <c r="D702" s="61" t="str">
        <f>IF(基本情報入力シート!R727="","",基本情報入力シート!R727)</f>
        <v/>
      </c>
      <c r="E702" s="61" t="str">
        <f>IF(基本情報入力シート!W727="","",基本情報入力シート!W727)</f>
        <v/>
      </c>
      <c r="F702" s="61" t="str">
        <f>IF(基本情報入力シート!X727="","",基本情報入力シート!X727)</f>
        <v/>
      </c>
      <c r="G702" s="62" t="str">
        <f>IF(基本情報入力シート!Y727="","",基本情報入力シート!Y727)</f>
        <v/>
      </c>
      <c r="H702" s="427"/>
      <c r="I702" s="428"/>
      <c r="J702" s="248"/>
      <c r="K702" s="240" t="str">
        <f>IF(H702="","",H702*VLOOKUP(G702,【参考】数式用!$A$4:$R$54,MATCH(P702,【参考】数式用!$M$3:$R$3,0)+12,FALSE))</f>
        <v/>
      </c>
      <c r="L702" s="241" t="str">
        <f>IF(H702="","",H702*VLOOKUP(G702,【参考】数式用!$A$4:$R$54,MATCH(Q702,【参考】数式用!$M$3:$R$3,0)+12,FALSE))</f>
        <v/>
      </c>
    </row>
    <row r="703" spans="1:12" ht="36.6" customHeight="1">
      <c r="A703" s="59">
        <f t="shared" si="17"/>
        <v>689</v>
      </c>
      <c r="B703" s="60" t="str">
        <f>IF(基本情報入力シート!C728="","",基本情報入力シート!C728)</f>
        <v/>
      </c>
      <c r="C703" s="61" t="str">
        <f>IF(基本情報入力シート!M728="","",基本情報入力シート!M728)</f>
        <v/>
      </c>
      <c r="D703" s="61" t="str">
        <f>IF(基本情報入力シート!R728="","",基本情報入力シート!R728)</f>
        <v/>
      </c>
      <c r="E703" s="61" t="str">
        <f>IF(基本情報入力シート!W728="","",基本情報入力シート!W728)</f>
        <v/>
      </c>
      <c r="F703" s="61" t="str">
        <f>IF(基本情報入力シート!X728="","",基本情報入力シート!X728)</f>
        <v/>
      </c>
      <c r="G703" s="62" t="str">
        <f>IF(基本情報入力シート!Y728="","",基本情報入力シート!Y728)</f>
        <v/>
      </c>
      <c r="H703" s="427"/>
      <c r="I703" s="428"/>
      <c r="J703" s="248"/>
      <c r="K703" s="240" t="str">
        <f>IF(H703="","",H703*VLOOKUP(G703,【参考】数式用!$A$4:$R$54,MATCH(P703,【参考】数式用!$M$3:$R$3,0)+12,FALSE))</f>
        <v/>
      </c>
      <c r="L703" s="241" t="str">
        <f>IF(H703="","",H703*VLOOKUP(G703,【参考】数式用!$A$4:$R$54,MATCH(Q703,【参考】数式用!$M$3:$R$3,0)+12,FALSE))</f>
        <v/>
      </c>
    </row>
    <row r="704" spans="1:12" ht="36.6" customHeight="1">
      <c r="A704" s="59">
        <f t="shared" si="17"/>
        <v>690</v>
      </c>
      <c r="B704" s="60" t="str">
        <f>IF(基本情報入力シート!C729="","",基本情報入力シート!C729)</f>
        <v/>
      </c>
      <c r="C704" s="61" t="str">
        <f>IF(基本情報入力シート!M729="","",基本情報入力シート!M729)</f>
        <v/>
      </c>
      <c r="D704" s="61" t="str">
        <f>IF(基本情報入力シート!R729="","",基本情報入力シート!R729)</f>
        <v/>
      </c>
      <c r="E704" s="61" t="str">
        <f>IF(基本情報入力シート!W729="","",基本情報入力シート!W729)</f>
        <v/>
      </c>
      <c r="F704" s="61" t="str">
        <f>IF(基本情報入力シート!X729="","",基本情報入力シート!X729)</f>
        <v/>
      </c>
      <c r="G704" s="62" t="str">
        <f>IF(基本情報入力シート!Y729="","",基本情報入力シート!Y729)</f>
        <v/>
      </c>
      <c r="H704" s="427"/>
      <c r="I704" s="428"/>
      <c r="J704" s="248"/>
      <c r="K704" s="240" t="str">
        <f>IF(H704="","",H704*VLOOKUP(G704,【参考】数式用!$A$4:$R$54,MATCH(P704,【参考】数式用!$M$3:$R$3,0)+12,FALSE))</f>
        <v/>
      </c>
      <c r="L704" s="241" t="str">
        <f>IF(H704="","",H704*VLOOKUP(G704,【参考】数式用!$A$4:$R$54,MATCH(Q704,【参考】数式用!$M$3:$R$3,0)+12,FALSE))</f>
        <v/>
      </c>
    </row>
    <row r="705" spans="1:12" ht="36.6" customHeight="1">
      <c r="A705" s="59">
        <f t="shared" si="17"/>
        <v>691</v>
      </c>
      <c r="B705" s="60" t="str">
        <f>IF(基本情報入力シート!C730="","",基本情報入力シート!C730)</f>
        <v/>
      </c>
      <c r="C705" s="61" t="str">
        <f>IF(基本情報入力シート!M730="","",基本情報入力シート!M730)</f>
        <v/>
      </c>
      <c r="D705" s="61" t="str">
        <f>IF(基本情報入力シート!R730="","",基本情報入力シート!R730)</f>
        <v/>
      </c>
      <c r="E705" s="61" t="str">
        <f>IF(基本情報入力シート!W730="","",基本情報入力シート!W730)</f>
        <v/>
      </c>
      <c r="F705" s="61" t="str">
        <f>IF(基本情報入力シート!X730="","",基本情報入力シート!X730)</f>
        <v/>
      </c>
      <c r="G705" s="62" t="str">
        <f>IF(基本情報入力シート!Y730="","",基本情報入力シート!Y730)</f>
        <v/>
      </c>
      <c r="H705" s="427"/>
      <c r="I705" s="428"/>
      <c r="J705" s="248"/>
      <c r="K705" s="240" t="str">
        <f>IF(H705="","",H705*VLOOKUP(G705,【参考】数式用!$A$4:$R$54,MATCH(P705,【参考】数式用!$M$3:$R$3,0)+12,FALSE))</f>
        <v/>
      </c>
      <c r="L705" s="241" t="str">
        <f>IF(H705="","",H705*VLOOKUP(G705,【参考】数式用!$A$4:$R$54,MATCH(Q705,【参考】数式用!$M$3:$R$3,0)+12,FALSE))</f>
        <v/>
      </c>
    </row>
    <row r="706" spans="1:12" ht="36.6" customHeight="1">
      <c r="A706" s="59">
        <f t="shared" si="17"/>
        <v>692</v>
      </c>
      <c r="B706" s="60" t="str">
        <f>IF(基本情報入力シート!C731="","",基本情報入力シート!C731)</f>
        <v/>
      </c>
      <c r="C706" s="61" t="str">
        <f>IF(基本情報入力シート!M731="","",基本情報入力シート!M731)</f>
        <v/>
      </c>
      <c r="D706" s="61" t="str">
        <f>IF(基本情報入力シート!R731="","",基本情報入力シート!R731)</f>
        <v/>
      </c>
      <c r="E706" s="61" t="str">
        <f>IF(基本情報入力シート!W731="","",基本情報入力シート!W731)</f>
        <v/>
      </c>
      <c r="F706" s="61" t="str">
        <f>IF(基本情報入力シート!X731="","",基本情報入力シート!X731)</f>
        <v/>
      </c>
      <c r="G706" s="62" t="str">
        <f>IF(基本情報入力シート!Y731="","",基本情報入力シート!Y731)</f>
        <v/>
      </c>
      <c r="H706" s="427"/>
      <c r="I706" s="428"/>
      <c r="J706" s="248"/>
      <c r="K706" s="240" t="str">
        <f>IF(H706="","",H706*VLOOKUP(G706,【参考】数式用!$A$4:$R$54,MATCH(P706,【参考】数式用!$M$3:$R$3,0)+12,FALSE))</f>
        <v/>
      </c>
      <c r="L706" s="241" t="str">
        <f>IF(H706="","",H706*VLOOKUP(G706,【参考】数式用!$A$4:$R$54,MATCH(Q706,【参考】数式用!$M$3:$R$3,0)+12,FALSE))</f>
        <v/>
      </c>
    </row>
    <row r="707" spans="1:12" ht="36.6" customHeight="1">
      <c r="A707" s="59">
        <f t="shared" si="17"/>
        <v>693</v>
      </c>
      <c r="B707" s="60" t="str">
        <f>IF(基本情報入力シート!C732="","",基本情報入力シート!C732)</f>
        <v/>
      </c>
      <c r="C707" s="61" t="str">
        <f>IF(基本情報入力シート!M732="","",基本情報入力シート!M732)</f>
        <v/>
      </c>
      <c r="D707" s="61" t="str">
        <f>IF(基本情報入力シート!R732="","",基本情報入力シート!R732)</f>
        <v/>
      </c>
      <c r="E707" s="61" t="str">
        <f>IF(基本情報入力シート!W732="","",基本情報入力シート!W732)</f>
        <v/>
      </c>
      <c r="F707" s="61" t="str">
        <f>IF(基本情報入力シート!X732="","",基本情報入力シート!X732)</f>
        <v/>
      </c>
      <c r="G707" s="62" t="str">
        <f>IF(基本情報入力シート!Y732="","",基本情報入力シート!Y732)</f>
        <v/>
      </c>
      <c r="H707" s="427"/>
      <c r="I707" s="428"/>
      <c r="J707" s="248"/>
      <c r="K707" s="240" t="str">
        <f>IF(H707="","",H707*VLOOKUP(G707,【参考】数式用!$A$4:$R$54,MATCH(P707,【参考】数式用!$M$3:$R$3,0)+12,FALSE))</f>
        <v/>
      </c>
      <c r="L707" s="241" t="str">
        <f>IF(H707="","",H707*VLOOKUP(G707,【参考】数式用!$A$4:$R$54,MATCH(Q707,【参考】数式用!$M$3:$R$3,0)+12,FALSE))</f>
        <v/>
      </c>
    </row>
    <row r="708" spans="1:12" ht="36.6" customHeight="1">
      <c r="A708" s="59">
        <f t="shared" si="17"/>
        <v>694</v>
      </c>
      <c r="B708" s="60" t="str">
        <f>IF(基本情報入力シート!C733="","",基本情報入力シート!C733)</f>
        <v/>
      </c>
      <c r="C708" s="61" t="str">
        <f>IF(基本情報入力シート!M733="","",基本情報入力シート!M733)</f>
        <v/>
      </c>
      <c r="D708" s="61" t="str">
        <f>IF(基本情報入力シート!R733="","",基本情報入力シート!R733)</f>
        <v/>
      </c>
      <c r="E708" s="61" t="str">
        <f>IF(基本情報入力シート!W733="","",基本情報入力シート!W733)</f>
        <v/>
      </c>
      <c r="F708" s="61" t="str">
        <f>IF(基本情報入力シート!X733="","",基本情報入力シート!X733)</f>
        <v/>
      </c>
      <c r="G708" s="62" t="str">
        <f>IF(基本情報入力シート!Y733="","",基本情報入力シート!Y733)</f>
        <v/>
      </c>
      <c r="H708" s="427"/>
      <c r="I708" s="428"/>
      <c r="J708" s="248"/>
      <c r="K708" s="240" t="str">
        <f>IF(H708="","",H708*VLOOKUP(G708,【参考】数式用!$A$4:$R$54,MATCH(P708,【参考】数式用!$M$3:$R$3,0)+12,FALSE))</f>
        <v/>
      </c>
      <c r="L708" s="241" t="str">
        <f>IF(H708="","",H708*VLOOKUP(G708,【参考】数式用!$A$4:$R$54,MATCH(Q708,【参考】数式用!$M$3:$R$3,0)+12,FALSE))</f>
        <v/>
      </c>
    </row>
    <row r="709" spans="1:12" ht="36.6" customHeight="1">
      <c r="A709" s="59">
        <f t="shared" si="17"/>
        <v>695</v>
      </c>
      <c r="B709" s="60" t="str">
        <f>IF(基本情報入力シート!C734="","",基本情報入力シート!C734)</f>
        <v/>
      </c>
      <c r="C709" s="61" t="str">
        <f>IF(基本情報入力シート!M734="","",基本情報入力シート!M734)</f>
        <v/>
      </c>
      <c r="D709" s="61" t="str">
        <f>IF(基本情報入力シート!R734="","",基本情報入力シート!R734)</f>
        <v/>
      </c>
      <c r="E709" s="61" t="str">
        <f>IF(基本情報入力シート!W734="","",基本情報入力シート!W734)</f>
        <v/>
      </c>
      <c r="F709" s="61" t="str">
        <f>IF(基本情報入力シート!X734="","",基本情報入力シート!X734)</f>
        <v/>
      </c>
      <c r="G709" s="62" t="str">
        <f>IF(基本情報入力シート!Y734="","",基本情報入力シート!Y734)</f>
        <v/>
      </c>
      <c r="H709" s="427"/>
      <c r="I709" s="428"/>
      <c r="J709" s="248"/>
      <c r="K709" s="240" t="str">
        <f>IF(H709="","",H709*VLOOKUP(G709,【参考】数式用!$A$4:$R$54,MATCH(P709,【参考】数式用!$M$3:$R$3,0)+12,FALSE))</f>
        <v/>
      </c>
      <c r="L709" s="241" t="str">
        <f>IF(H709="","",H709*VLOOKUP(G709,【参考】数式用!$A$4:$R$54,MATCH(Q709,【参考】数式用!$M$3:$R$3,0)+12,FALSE))</f>
        <v/>
      </c>
    </row>
    <row r="710" spans="1:12" ht="36.6" customHeight="1">
      <c r="A710" s="59">
        <f t="shared" si="17"/>
        <v>696</v>
      </c>
      <c r="B710" s="60" t="str">
        <f>IF(基本情報入力シート!C735="","",基本情報入力シート!C735)</f>
        <v/>
      </c>
      <c r="C710" s="61" t="str">
        <f>IF(基本情報入力シート!M735="","",基本情報入力シート!M735)</f>
        <v/>
      </c>
      <c r="D710" s="61" t="str">
        <f>IF(基本情報入力シート!R735="","",基本情報入力シート!R735)</f>
        <v/>
      </c>
      <c r="E710" s="61" t="str">
        <f>IF(基本情報入力シート!W735="","",基本情報入力シート!W735)</f>
        <v/>
      </c>
      <c r="F710" s="61" t="str">
        <f>IF(基本情報入力シート!X735="","",基本情報入力シート!X735)</f>
        <v/>
      </c>
      <c r="G710" s="62" t="str">
        <f>IF(基本情報入力シート!Y735="","",基本情報入力シート!Y735)</f>
        <v/>
      </c>
      <c r="H710" s="427"/>
      <c r="I710" s="428"/>
      <c r="J710" s="248"/>
      <c r="K710" s="240" t="str">
        <f>IF(H710="","",H710*VLOOKUP(G710,【参考】数式用!$A$4:$R$54,MATCH(P710,【参考】数式用!$M$3:$R$3,0)+12,FALSE))</f>
        <v/>
      </c>
      <c r="L710" s="241" t="str">
        <f>IF(H710="","",H710*VLOOKUP(G710,【参考】数式用!$A$4:$R$54,MATCH(Q710,【参考】数式用!$M$3:$R$3,0)+12,FALSE))</f>
        <v/>
      </c>
    </row>
    <row r="711" spans="1:12" ht="36.6" customHeight="1">
      <c r="A711" s="59">
        <f t="shared" si="17"/>
        <v>697</v>
      </c>
      <c r="B711" s="60" t="str">
        <f>IF(基本情報入力シート!C736="","",基本情報入力シート!C736)</f>
        <v/>
      </c>
      <c r="C711" s="61" t="str">
        <f>IF(基本情報入力シート!M736="","",基本情報入力シート!M736)</f>
        <v/>
      </c>
      <c r="D711" s="61" t="str">
        <f>IF(基本情報入力シート!R736="","",基本情報入力シート!R736)</f>
        <v/>
      </c>
      <c r="E711" s="61" t="str">
        <f>IF(基本情報入力シート!W736="","",基本情報入力シート!W736)</f>
        <v/>
      </c>
      <c r="F711" s="61" t="str">
        <f>IF(基本情報入力シート!X736="","",基本情報入力シート!X736)</f>
        <v/>
      </c>
      <c r="G711" s="62" t="str">
        <f>IF(基本情報入力シート!Y736="","",基本情報入力シート!Y736)</f>
        <v/>
      </c>
      <c r="H711" s="427"/>
      <c r="I711" s="428"/>
      <c r="J711" s="248"/>
      <c r="K711" s="240" t="str">
        <f>IF(H711="","",H711*VLOOKUP(G711,【参考】数式用!$A$4:$R$54,MATCH(P711,【参考】数式用!$M$3:$R$3,0)+12,FALSE))</f>
        <v/>
      </c>
      <c r="L711" s="241" t="str">
        <f>IF(H711="","",H711*VLOOKUP(G711,【参考】数式用!$A$4:$R$54,MATCH(Q711,【参考】数式用!$M$3:$R$3,0)+12,FALSE))</f>
        <v/>
      </c>
    </row>
    <row r="712" spans="1:12" ht="36.6" customHeight="1">
      <c r="A712" s="59">
        <f t="shared" si="17"/>
        <v>698</v>
      </c>
      <c r="B712" s="60" t="str">
        <f>IF(基本情報入力シート!C737="","",基本情報入力シート!C737)</f>
        <v/>
      </c>
      <c r="C712" s="61" t="str">
        <f>IF(基本情報入力シート!M737="","",基本情報入力シート!M737)</f>
        <v/>
      </c>
      <c r="D712" s="61" t="str">
        <f>IF(基本情報入力シート!R737="","",基本情報入力シート!R737)</f>
        <v/>
      </c>
      <c r="E712" s="61" t="str">
        <f>IF(基本情報入力シート!W737="","",基本情報入力シート!W737)</f>
        <v/>
      </c>
      <c r="F712" s="61" t="str">
        <f>IF(基本情報入力シート!X737="","",基本情報入力シート!X737)</f>
        <v/>
      </c>
      <c r="G712" s="62" t="str">
        <f>IF(基本情報入力シート!Y737="","",基本情報入力シート!Y737)</f>
        <v/>
      </c>
      <c r="H712" s="427"/>
      <c r="I712" s="428"/>
      <c r="J712" s="248"/>
      <c r="K712" s="240" t="str">
        <f>IF(H712="","",H712*VLOOKUP(G712,【参考】数式用!$A$4:$R$54,MATCH(P712,【参考】数式用!$M$3:$R$3,0)+12,FALSE))</f>
        <v/>
      </c>
      <c r="L712" s="241" t="str">
        <f>IF(H712="","",H712*VLOOKUP(G712,【参考】数式用!$A$4:$R$54,MATCH(Q712,【参考】数式用!$M$3:$R$3,0)+12,FALSE))</f>
        <v/>
      </c>
    </row>
    <row r="713" spans="1:12" ht="36.6" customHeight="1">
      <c r="A713" s="59">
        <f t="shared" si="17"/>
        <v>699</v>
      </c>
      <c r="B713" s="60" t="str">
        <f>IF(基本情報入力シート!C738="","",基本情報入力シート!C738)</f>
        <v/>
      </c>
      <c r="C713" s="61" t="str">
        <f>IF(基本情報入力シート!M738="","",基本情報入力シート!M738)</f>
        <v/>
      </c>
      <c r="D713" s="61" t="str">
        <f>IF(基本情報入力シート!R738="","",基本情報入力シート!R738)</f>
        <v/>
      </c>
      <c r="E713" s="61" t="str">
        <f>IF(基本情報入力シート!W738="","",基本情報入力シート!W738)</f>
        <v/>
      </c>
      <c r="F713" s="61" t="str">
        <f>IF(基本情報入力シート!X738="","",基本情報入力シート!X738)</f>
        <v/>
      </c>
      <c r="G713" s="62" t="str">
        <f>IF(基本情報入力シート!Y738="","",基本情報入力シート!Y738)</f>
        <v/>
      </c>
      <c r="H713" s="427"/>
      <c r="I713" s="428"/>
      <c r="J713" s="248"/>
      <c r="K713" s="240" t="str">
        <f>IF(H713="","",H713*VLOOKUP(G713,【参考】数式用!$A$4:$R$54,MATCH(P713,【参考】数式用!$M$3:$R$3,0)+12,FALSE))</f>
        <v/>
      </c>
      <c r="L713" s="241" t="str">
        <f>IF(H713="","",H713*VLOOKUP(G713,【参考】数式用!$A$4:$R$54,MATCH(Q713,【参考】数式用!$M$3:$R$3,0)+12,FALSE))</f>
        <v/>
      </c>
    </row>
    <row r="714" spans="1:12" ht="36.6" customHeight="1">
      <c r="A714" s="59">
        <f t="shared" si="17"/>
        <v>700</v>
      </c>
      <c r="B714" s="60" t="str">
        <f>IF(基本情報入力シート!C739="","",基本情報入力シート!C739)</f>
        <v/>
      </c>
      <c r="C714" s="61" t="str">
        <f>IF(基本情報入力シート!M739="","",基本情報入力シート!M739)</f>
        <v/>
      </c>
      <c r="D714" s="251" t="str">
        <f>IF(基本情報入力シート!R739="","",基本情報入力シート!R739)</f>
        <v/>
      </c>
      <c r="E714" s="61" t="str">
        <f>IF(基本情報入力シート!W739="","",基本情報入力シート!W739)</f>
        <v/>
      </c>
      <c r="F714" s="61" t="str">
        <f>IF(基本情報入力シート!X739="","",基本情報入力シート!X739)</f>
        <v/>
      </c>
      <c r="G714" s="62" t="str">
        <f>IF(基本情報入力シート!Y739="","",基本情報入力シート!Y739)</f>
        <v/>
      </c>
      <c r="H714" s="427"/>
      <c r="I714" s="428"/>
      <c r="J714" s="248"/>
      <c r="K714" s="240" t="str">
        <f>IF(H714="","",H714*VLOOKUP(G714,【参考】数式用!$A$4:$R$54,MATCH(P714,【参考】数式用!$M$3:$R$3,0)+12,FALSE))</f>
        <v/>
      </c>
      <c r="L714" s="241" t="str">
        <f>IF(H714="","",H714*VLOOKUP(G714,【参考】数式用!$A$4:$R$54,MATCH(Q714,【参考】数式用!$M$3:$R$3,0)+12,FALSE))</f>
        <v/>
      </c>
    </row>
    <row r="715" spans="1:12" ht="36.6" customHeight="1">
      <c r="A715" s="59">
        <f t="shared" si="17"/>
        <v>701</v>
      </c>
      <c r="B715" s="60" t="str">
        <f>IF(基本情報入力シート!C740="","",基本情報入力シート!C740)</f>
        <v/>
      </c>
      <c r="C715" s="61" t="str">
        <f>IF(基本情報入力シート!M740="","",基本情報入力シート!M740)</f>
        <v/>
      </c>
      <c r="D715" s="251" t="str">
        <f>IF(基本情報入力シート!R740="","",基本情報入力シート!R740)</f>
        <v/>
      </c>
      <c r="E715" s="61" t="str">
        <f>IF(基本情報入力シート!W740="","",基本情報入力シート!W740)</f>
        <v/>
      </c>
      <c r="F715" s="61" t="str">
        <f>IF(基本情報入力シート!X740="","",基本情報入力シート!X740)</f>
        <v/>
      </c>
      <c r="G715" s="62" t="str">
        <f>IF(基本情報入力シート!Y740="","",基本情報入力シート!Y740)</f>
        <v/>
      </c>
      <c r="H715" s="427"/>
      <c r="I715" s="428"/>
      <c r="J715" s="248"/>
      <c r="K715" s="240" t="str">
        <f>IF(H715="","",H715*VLOOKUP(G715,【参考】数式用!$A$4:$R$54,MATCH(P715,【参考】数式用!$M$3:$R$3,0)+12,FALSE))</f>
        <v/>
      </c>
      <c r="L715" s="241" t="str">
        <f>IF(H715="","",H715*VLOOKUP(G715,【参考】数式用!$A$4:$R$54,MATCH(Q715,【参考】数式用!$M$3:$R$3,0)+12,FALSE))</f>
        <v/>
      </c>
    </row>
    <row r="716" spans="1:12" ht="36.6" customHeight="1">
      <c r="A716" s="59">
        <f>A715+1</f>
        <v>702</v>
      </c>
      <c r="B716" s="60" t="str">
        <f>IF(基本情報入力シート!C741="","",基本情報入力シート!C741)</f>
        <v/>
      </c>
      <c r="C716" s="61" t="str">
        <f>IF(基本情報入力シート!M741="","",基本情報入力シート!M741)</f>
        <v/>
      </c>
      <c r="D716" s="61" t="str">
        <f>IF(基本情報入力シート!R741="","",基本情報入力シート!R741)</f>
        <v/>
      </c>
      <c r="E716" s="61" t="str">
        <f>IF(基本情報入力シート!W741="","",基本情報入力シート!W741)</f>
        <v/>
      </c>
      <c r="F716" s="61" t="str">
        <f>IF(基本情報入力シート!X741="","",基本情報入力シート!X741)</f>
        <v/>
      </c>
      <c r="G716" s="62" t="str">
        <f>IF(基本情報入力シート!Y741="","",基本情報入力シート!Y741)</f>
        <v/>
      </c>
      <c r="H716" s="429"/>
      <c r="I716" s="430"/>
      <c r="J716" s="248"/>
      <c r="K716" s="240" t="str">
        <f>IF(H716="","",H716*VLOOKUP(G716,【参考】数式用!$A$4:$R$54,MATCH(P716,【参考】数式用!$M$3:$R$3,0)+12,FALSE))</f>
        <v/>
      </c>
      <c r="L716" s="241" t="str">
        <f>IF(H716="","",H716*VLOOKUP(G716,【参考】数式用!$A$4:$R$54,MATCH(Q716,【参考】数式用!$M$3:$R$3,0)+12,FALSE))</f>
        <v/>
      </c>
    </row>
    <row r="717" spans="1:12" ht="36.6" customHeight="1">
      <c r="A717" s="59">
        <f t="shared" ref="A717:A780" si="18">A716+1</f>
        <v>703</v>
      </c>
      <c r="B717" s="60" t="str">
        <f>IF(基本情報入力シート!C742="","",基本情報入力シート!C742)</f>
        <v/>
      </c>
      <c r="C717" s="61" t="str">
        <f>IF(基本情報入力シート!M742="","",基本情報入力シート!M742)</f>
        <v/>
      </c>
      <c r="D717" s="61" t="str">
        <f>IF(基本情報入力シート!R742="","",基本情報入力シート!R742)</f>
        <v/>
      </c>
      <c r="E717" s="61" t="str">
        <f>IF(基本情報入力シート!W742="","",基本情報入力シート!W742)</f>
        <v/>
      </c>
      <c r="F717" s="61" t="str">
        <f>IF(基本情報入力シート!X742="","",基本情報入力シート!X742)</f>
        <v/>
      </c>
      <c r="G717" s="62" t="str">
        <f>IF(基本情報入力シート!Y742="","",基本情報入力シート!Y742)</f>
        <v/>
      </c>
      <c r="H717" s="431"/>
      <c r="I717" s="432"/>
      <c r="J717" s="248"/>
      <c r="K717" s="240" t="str">
        <f>IF(H717="","",H717*VLOOKUP(G717,【参考】数式用!$A$4:$R$54,MATCH(P717,【参考】数式用!$M$3:$R$3,0)+12,FALSE))</f>
        <v/>
      </c>
      <c r="L717" s="241" t="str">
        <f>IF(H717="","",H717*VLOOKUP(G717,【参考】数式用!$A$4:$R$54,MATCH(Q717,【参考】数式用!$M$3:$R$3,0)+12,FALSE))</f>
        <v/>
      </c>
    </row>
    <row r="718" spans="1:12" ht="36.6" customHeight="1">
      <c r="A718" s="59">
        <f t="shared" si="18"/>
        <v>704</v>
      </c>
      <c r="B718" s="60" t="str">
        <f>IF(基本情報入力シート!C743="","",基本情報入力シート!C743)</f>
        <v/>
      </c>
      <c r="C718" s="61" t="str">
        <f>IF(基本情報入力シート!M743="","",基本情報入力シート!M743)</f>
        <v/>
      </c>
      <c r="D718" s="61" t="str">
        <f>IF(基本情報入力シート!R743="","",基本情報入力シート!R743)</f>
        <v/>
      </c>
      <c r="E718" s="61" t="str">
        <f>IF(基本情報入力シート!W743="","",基本情報入力シート!W743)</f>
        <v/>
      </c>
      <c r="F718" s="61" t="str">
        <f>IF(基本情報入力シート!X743="","",基本情報入力シート!X743)</f>
        <v/>
      </c>
      <c r="G718" s="62" t="str">
        <f>IF(基本情報入力シート!Y743="","",基本情報入力シート!Y743)</f>
        <v/>
      </c>
      <c r="H718" s="429"/>
      <c r="I718" s="430"/>
      <c r="J718" s="249"/>
      <c r="K718" s="240" t="str">
        <f>IF(H718="","",H718*VLOOKUP(G718,【参考】数式用!$A$4:$R$54,MATCH(P718,【参考】数式用!$M$3:$R$3,0)+12,FALSE))</f>
        <v/>
      </c>
      <c r="L718" s="241" t="str">
        <f>IF(H718="","",H718*VLOOKUP(G718,【参考】数式用!$A$4:$R$54,MATCH(Q718,【参考】数式用!$M$3:$R$3,0)+12,FALSE))</f>
        <v/>
      </c>
    </row>
    <row r="719" spans="1:12" ht="36.6" customHeight="1">
      <c r="A719" s="59">
        <f t="shared" si="18"/>
        <v>705</v>
      </c>
      <c r="B719" s="60" t="str">
        <f>IF(基本情報入力シート!C744="","",基本情報入力シート!C744)</f>
        <v/>
      </c>
      <c r="C719" s="61" t="str">
        <f>IF(基本情報入力シート!M744="","",基本情報入力シート!M744)</f>
        <v/>
      </c>
      <c r="D719" s="61" t="str">
        <f>IF(基本情報入力シート!R744="","",基本情報入力シート!R744)</f>
        <v/>
      </c>
      <c r="E719" s="61" t="str">
        <f>IF(基本情報入力シート!W744="","",基本情報入力シート!W744)</f>
        <v/>
      </c>
      <c r="F719" s="61" t="str">
        <f>IF(基本情報入力シート!X744="","",基本情報入力シート!X744)</f>
        <v/>
      </c>
      <c r="G719" s="62" t="str">
        <f>IF(基本情報入力シート!Y744="","",基本情報入力シート!Y744)</f>
        <v/>
      </c>
      <c r="H719" s="429"/>
      <c r="I719" s="430"/>
      <c r="J719" s="248"/>
      <c r="K719" s="240" t="str">
        <f>IF(H719="","",H719*VLOOKUP(G719,【参考】数式用!$A$4:$R$54,MATCH(P719,【参考】数式用!$M$3:$R$3,0)+12,FALSE))</f>
        <v/>
      </c>
      <c r="L719" s="241" t="str">
        <f>IF(H719="","",H719*VLOOKUP(G719,【参考】数式用!$A$4:$R$54,MATCH(Q719,【参考】数式用!$M$3:$R$3,0)+12,FALSE))</f>
        <v/>
      </c>
    </row>
    <row r="720" spans="1:12" ht="36.6" customHeight="1">
      <c r="A720" s="59">
        <f t="shared" si="18"/>
        <v>706</v>
      </c>
      <c r="B720" s="60" t="str">
        <f>IF(基本情報入力シート!C745="","",基本情報入力シート!C745)</f>
        <v/>
      </c>
      <c r="C720" s="61" t="str">
        <f>IF(基本情報入力シート!M745="","",基本情報入力シート!M745)</f>
        <v/>
      </c>
      <c r="D720" s="61" t="str">
        <f>IF(基本情報入力シート!R745="","",基本情報入力シート!R745)</f>
        <v/>
      </c>
      <c r="E720" s="61" t="str">
        <f>IF(基本情報入力シート!W745="","",基本情報入力シート!W745)</f>
        <v/>
      </c>
      <c r="F720" s="61" t="str">
        <f>IF(基本情報入力シート!X745="","",基本情報入力シート!X745)</f>
        <v/>
      </c>
      <c r="G720" s="62" t="str">
        <f>IF(基本情報入力シート!Y745="","",基本情報入力シート!Y745)</f>
        <v/>
      </c>
      <c r="H720" s="431"/>
      <c r="I720" s="432"/>
      <c r="J720" s="248"/>
      <c r="K720" s="240" t="str">
        <f>IF(H720="","",H720*VLOOKUP(G720,【参考】数式用!$A$4:$R$54,MATCH(P720,【参考】数式用!$M$3:$R$3,0)+12,FALSE))</f>
        <v/>
      </c>
      <c r="L720" s="241" t="str">
        <f>IF(H720="","",H720*VLOOKUP(G720,【参考】数式用!$A$4:$R$54,MATCH(Q720,【参考】数式用!$M$3:$R$3,0)+12,FALSE))</f>
        <v/>
      </c>
    </row>
    <row r="721" spans="1:12" ht="36.6" customHeight="1">
      <c r="A721" s="59">
        <f t="shared" si="18"/>
        <v>707</v>
      </c>
      <c r="B721" s="60" t="str">
        <f>IF(基本情報入力シート!C746="","",基本情報入力シート!C746)</f>
        <v/>
      </c>
      <c r="C721" s="61" t="str">
        <f>IF(基本情報入力シート!M746="","",基本情報入力シート!M746)</f>
        <v/>
      </c>
      <c r="D721" s="61" t="str">
        <f>IF(基本情報入力シート!R746="","",基本情報入力シート!R746)</f>
        <v/>
      </c>
      <c r="E721" s="61" t="str">
        <f>IF(基本情報入力シート!W746="","",基本情報入力シート!W746)</f>
        <v/>
      </c>
      <c r="F721" s="61" t="str">
        <f>IF(基本情報入力シート!X746="","",基本情報入力シート!X746)</f>
        <v/>
      </c>
      <c r="G721" s="62" t="str">
        <f>IF(基本情報入力シート!Y746="","",基本情報入力シート!Y746)</f>
        <v/>
      </c>
      <c r="H721" s="429"/>
      <c r="I721" s="430"/>
      <c r="J721" s="248"/>
      <c r="K721" s="240" t="str">
        <f>IF(H721="","",H721*VLOOKUP(G721,【参考】数式用!$A$4:$R$54,MATCH(P721,【参考】数式用!$M$3:$R$3,0)+12,FALSE))</f>
        <v/>
      </c>
      <c r="L721" s="241" t="str">
        <f>IF(H721="","",H721*VLOOKUP(G721,【参考】数式用!$A$4:$R$54,MATCH(Q721,【参考】数式用!$M$3:$R$3,0)+12,FALSE))</f>
        <v/>
      </c>
    </row>
    <row r="722" spans="1:12" ht="36.6" customHeight="1">
      <c r="A722" s="59">
        <f t="shared" si="18"/>
        <v>708</v>
      </c>
      <c r="B722" s="60" t="str">
        <f>IF(基本情報入力シート!C747="","",基本情報入力シート!C747)</f>
        <v/>
      </c>
      <c r="C722" s="61" t="str">
        <f>IF(基本情報入力シート!M747="","",基本情報入力シート!M747)</f>
        <v/>
      </c>
      <c r="D722" s="61" t="str">
        <f>IF(基本情報入力シート!R747="","",基本情報入力シート!R747)</f>
        <v/>
      </c>
      <c r="E722" s="61" t="str">
        <f>IF(基本情報入力シート!W747="","",基本情報入力シート!W747)</f>
        <v/>
      </c>
      <c r="F722" s="61" t="str">
        <f>IF(基本情報入力シート!X747="","",基本情報入力シート!X747)</f>
        <v/>
      </c>
      <c r="G722" s="62" t="str">
        <f>IF(基本情報入力シート!Y747="","",基本情報入力シート!Y747)</f>
        <v/>
      </c>
      <c r="H722" s="429"/>
      <c r="I722" s="430"/>
      <c r="J722" s="248"/>
      <c r="K722" s="240" t="str">
        <f>IF(H722="","",H722*VLOOKUP(G722,【参考】数式用!$A$4:$R$54,MATCH(P722,【参考】数式用!$M$3:$R$3,0)+12,FALSE))</f>
        <v/>
      </c>
      <c r="L722" s="241" t="str">
        <f>IF(H722="","",H722*VLOOKUP(G722,【参考】数式用!$A$4:$R$54,MATCH(Q722,【参考】数式用!$M$3:$R$3,0)+12,FALSE))</f>
        <v/>
      </c>
    </row>
    <row r="723" spans="1:12" ht="36.6" customHeight="1">
      <c r="A723" s="59">
        <f t="shared" si="18"/>
        <v>709</v>
      </c>
      <c r="B723" s="60" t="str">
        <f>IF(基本情報入力シート!C748="","",基本情報入力シート!C748)</f>
        <v/>
      </c>
      <c r="C723" s="61" t="str">
        <f>IF(基本情報入力シート!M748="","",基本情報入力シート!M748)</f>
        <v/>
      </c>
      <c r="D723" s="61" t="str">
        <f>IF(基本情報入力シート!R748="","",基本情報入力シート!R748)</f>
        <v/>
      </c>
      <c r="E723" s="61" t="str">
        <f>IF(基本情報入力シート!W748="","",基本情報入力シート!W748)</f>
        <v/>
      </c>
      <c r="F723" s="61" t="str">
        <f>IF(基本情報入力シート!X748="","",基本情報入力シート!X748)</f>
        <v/>
      </c>
      <c r="G723" s="62" t="str">
        <f>IF(基本情報入力シート!Y748="","",基本情報入力シート!Y748)</f>
        <v/>
      </c>
      <c r="H723" s="431"/>
      <c r="I723" s="432"/>
      <c r="J723" s="248"/>
      <c r="K723" s="240" t="str">
        <f>IF(H723="","",H723*VLOOKUP(G723,【参考】数式用!$A$4:$R$54,MATCH(P723,【参考】数式用!$M$3:$R$3,0)+12,FALSE))</f>
        <v/>
      </c>
      <c r="L723" s="241" t="str">
        <f>IF(H723="","",H723*VLOOKUP(G723,【参考】数式用!$A$4:$R$54,MATCH(Q723,【参考】数式用!$M$3:$R$3,0)+12,FALSE))</f>
        <v/>
      </c>
    </row>
    <row r="724" spans="1:12" ht="36.6" customHeight="1">
      <c r="A724" s="59">
        <f t="shared" si="18"/>
        <v>710</v>
      </c>
      <c r="B724" s="60" t="str">
        <f>IF(基本情報入力シート!C749="","",基本情報入力シート!C749)</f>
        <v/>
      </c>
      <c r="C724" s="61" t="str">
        <f>IF(基本情報入力シート!M749="","",基本情報入力シート!M749)</f>
        <v/>
      </c>
      <c r="D724" s="61" t="str">
        <f>IF(基本情報入力シート!R749="","",基本情報入力シート!R749)</f>
        <v/>
      </c>
      <c r="E724" s="61" t="str">
        <f>IF(基本情報入力シート!W749="","",基本情報入力シート!W749)</f>
        <v/>
      </c>
      <c r="F724" s="61" t="str">
        <f>IF(基本情報入力シート!X749="","",基本情報入力シート!X749)</f>
        <v/>
      </c>
      <c r="G724" s="62" t="str">
        <f>IF(基本情報入力シート!Y749="","",基本情報入力シート!Y749)</f>
        <v/>
      </c>
      <c r="H724" s="429"/>
      <c r="I724" s="430"/>
      <c r="J724" s="248"/>
      <c r="K724" s="240" t="str">
        <f>IF(H724="","",H724*VLOOKUP(G724,【参考】数式用!$A$4:$R$54,MATCH(P724,【参考】数式用!$M$3:$R$3,0)+12,FALSE))</f>
        <v/>
      </c>
      <c r="L724" s="241" t="str">
        <f>IF(H724="","",H724*VLOOKUP(G724,【参考】数式用!$A$4:$R$54,MATCH(Q724,【参考】数式用!$M$3:$R$3,0)+12,FALSE))</f>
        <v/>
      </c>
    </row>
    <row r="725" spans="1:12" ht="36.6" customHeight="1">
      <c r="A725" s="59">
        <f t="shared" si="18"/>
        <v>711</v>
      </c>
      <c r="B725" s="60" t="str">
        <f>IF(基本情報入力シート!C750="","",基本情報入力シート!C750)</f>
        <v/>
      </c>
      <c r="C725" s="61" t="str">
        <f>IF(基本情報入力シート!M750="","",基本情報入力シート!M750)</f>
        <v/>
      </c>
      <c r="D725" s="61" t="str">
        <f>IF(基本情報入力シート!R750="","",基本情報入力シート!R750)</f>
        <v/>
      </c>
      <c r="E725" s="61" t="str">
        <f>IF(基本情報入力シート!W750="","",基本情報入力シート!W750)</f>
        <v/>
      </c>
      <c r="F725" s="61" t="str">
        <f>IF(基本情報入力シート!X750="","",基本情報入力シート!X750)</f>
        <v/>
      </c>
      <c r="G725" s="62" t="str">
        <f>IF(基本情報入力シート!Y750="","",基本情報入力シート!Y750)</f>
        <v/>
      </c>
      <c r="H725" s="429"/>
      <c r="I725" s="430"/>
      <c r="J725" s="249"/>
      <c r="K725" s="240" t="str">
        <f>IF(H725="","",H725*VLOOKUP(G725,【参考】数式用!$A$4:$R$54,MATCH(P725,【参考】数式用!$M$3:$R$3,0)+12,FALSE))</f>
        <v/>
      </c>
      <c r="L725" s="241" t="str">
        <f>IF(H725="","",H725*VLOOKUP(G725,【参考】数式用!$A$4:$R$54,MATCH(Q725,【参考】数式用!$M$3:$R$3,0)+12,FALSE))</f>
        <v/>
      </c>
    </row>
    <row r="726" spans="1:12" ht="36.6" customHeight="1">
      <c r="A726" s="59">
        <f t="shared" si="18"/>
        <v>712</v>
      </c>
      <c r="B726" s="60" t="str">
        <f>IF(基本情報入力シート!C751="","",基本情報入力シート!C751)</f>
        <v/>
      </c>
      <c r="C726" s="61" t="str">
        <f>IF(基本情報入力シート!M751="","",基本情報入力シート!M751)</f>
        <v/>
      </c>
      <c r="D726" s="61" t="str">
        <f>IF(基本情報入力シート!R751="","",基本情報入力シート!R751)</f>
        <v/>
      </c>
      <c r="E726" s="61" t="str">
        <f>IF(基本情報入力シート!W751="","",基本情報入力シート!W751)</f>
        <v/>
      </c>
      <c r="F726" s="61" t="str">
        <f>IF(基本情報入力シート!X751="","",基本情報入力シート!X751)</f>
        <v/>
      </c>
      <c r="G726" s="62" t="str">
        <f>IF(基本情報入力シート!Y751="","",基本情報入力シート!Y751)</f>
        <v/>
      </c>
      <c r="H726" s="431"/>
      <c r="I726" s="432"/>
      <c r="J726" s="248"/>
      <c r="K726" s="240" t="str">
        <f>IF(H726="","",H726*VLOOKUP(G726,【参考】数式用!$A$4:$R$54,MATCH(P726,【参考】数式用!$M$3:$R$3,0)+12,FALSE))</f>
        <v/>
      </c>
      <c r="L726" s="241" t="str">
        <f>IF(H726="","",H726*VLOOKUP(G726,【参考】数式用!$A$4:$R$54,MATCH(Q726,【参考】数式用!$M$3:$R$3,0)+12,FALSE))</f>
        <v/>
      </c>
    </row>
    <row r="727" spans="1:12" ht="36.6" customHeight="1">
      <c r="A727" s="59">
        <f t="shared" si="18"/>
        <v>713</v>
      </c>
      <c r="B727" s="60" t="str">
        <f>IF(基本情報入力シート!C752="","",基本情報入力シート!C752)</f>
        <v/>
      </c>
      <c r="C727" s="61" t="str">
        <f>IF(基本情報入力シート!M752="","",基本情報入力シート!M752)</f>
        <v/>
      </c>
      <c r="D727" s="61" t="str">
        <f>IF(基本情報入力シート!R752="","",基本情報入力シート!R752)</f>
        <v/>
      </c>
      <c r="E727" s="61" t="str">
        <f>IF(基本情報入力シート!W752="","",基本情報入力シート!W752)</f>
        <v/>
      </c>
      <c r="F727" s="61" t="str">
        <f>IF(基本情報入力シート!X752="","",基本情報入力シート!X752)</f>
        <v/>
      </c>
      <c r="G727" s="62" t="str">
        <f>IF(基本情報入力シート!Y752="","",基本情報入力シート!Y752)</f>
        <v/>
      </c>
      <c r="H727" s="429"/>
      <c r="I727" s="430"/>
      <c r="J727" s="248"/>
      <c r="K727" s="240" t="str">
        <f>IF(H727="","",H727*VLOOKUP(G727,【参考】数式用!$A$4:$R$54,MATCH(P727,【参考】数式用!$M$3:$R$3,0)+12,FALSE))</f>
        <v/>
      </c>
      <c r="L727" s="241" t="str">
        <f>IF(H727="","",H727*VLOOKUP(G727,【参考】数式用!$A$4:$R$54,MATCH(Q727,【参考】数式用!$M$3:$R$3,0)+12,FALSE))</f>
        <v/>
      </c>
    </row>
    <row r="728" spans="1:12" ht="36.6" customHeight="1">
      <c r="A728" s="59">
        <f t="shared" si="18"/>
        <v>714</v>
      </c>
      <c r="B728" s="60" t="str">
        <f>IF(基本情報入力シート!C753="","",基本情報入力シート!C753)</f>
        <v/>
      </c>
      <c r="C728" s="61" t="str">
        <f>IF(基本情報入力シート!M753="","",基本情報入力シート!M753)</f>
        <v/>
      </c>
      <c r="D728" s="61" t="str">
        <f>IF(基本情報入力シート!R753="","",基本情報入力シート!R753)</f>
        <v/>
      </c>
      <c r="E728" s="61" t="str">
        <f>IF(基本情報入力シート!W753="","",基本情報入力シート!W753)</f>
        <v/>
      </c>
      <c r="F728" s="61" t="str">
        <f>IF(基本情報入力シート!X753="","",基本情報入力シート!X753)</f>
        <v/>
      </c>
      <c r="G728" s="62" t="str">
        <f>IF(基本情報入力シート!Y753="","",基本情報入力シート!Y753)</f>
        <v/>
      </c>
      <c r="H728" s="429"/>
      <c r="I728" s="430"/>
      <c r="J728" s="248"/>
      <c r="K728" s="240" t="str">
        <f>IF(H728="","",H728*VLOOKUP(G728,【参考】数式用!$A$4:$R$54,MATCH(P728,【参考】数式用!$M$3:$R$3,0)+12,FALSE))</f>
        <v/>
      </c>
      <c r="L728" s="241" t="str">
        <f>IF(H728="","",H728*VLOOKUP(G728,【参考】数式用!$A$4:$R$54,MATCH(Q728,【参考】数式用!$M$3:$R$3,0)+12,FALSE))</f>
        <v/>
      </c>
    </row>
    <row r="729" spans="1:12" ht="36.6" customHeight="1">
      <c r="A729" s="59">
        <f t="shared" si="18"/>
        <v>715</v>
      </c>
      <c r="B729" s="60" t="str">
        <f>IF(基本情報入力シート!C754="","",基本情報入力シート!C754)</f>
        <v/>
      </c>
      <c r="C729" s="61" t="str">
        <f>IF(基本情報入力シート!M754="","",基本情報入力シート!M754)</f>
        <v/>
      </c>
      <c r="D729" s="61" t="str">
        <f>IF(基本情報入力シート!R754="","",基本情報入力シート!R754)</f>
        <v/>
      </c>
      <c r="E729" s="61" t="str">
        <f>IF(基本情報入力シート!W754="","",基本情報入力シート!W754)</f>
        <v/>
      </c>
      <c r="F729" s="61" t="str">
        <f>IF(基本情報入力シート!X754="","",基本情報入力シート!X754)</f>
        <v/>
      </c>
      <c r="G729" s="62" t="str">
        <f>IF(基本情報入力シート!Y754="","",基本情報入力シート!Y754)</f>
        <v/>
      </c>
      <c r="H729" s="431"/>
      <c r="I729" s="432"/>
      <c r="J729" s="248"/>
      <c r="K729" s="240" t="str">
        <f>IF(H729="","",H729*VLOOKUP(G729,【参考】数式用!$A$4:$R$54,MATCH(P729,【参考】数式用!$M$3:$R$3,0)+12,FALSE))</f>
        <v/>
      </c>
      <c r="L729" s="241" t="str">
        <f>IF(H729="","",H729*VLOOKUP(G729,【参考】数式用!$A$4:$R$54,MATCH(Q729,【参考】数式用!$M$3:$R$3,0)+12,FALSE))</f>
        <v/>
      </c>
    </row>
    <row r="730" spans="1:12" ht="36.6" customHeight="1">
      <c r="A730" s="59">
        <f t="shared" si="18"/>
        <v>716</v>
      </c>
      <c r="B730" s="60" t="str">
        <f>IF(基本情報入力シート!C755="","",基本情報入力シート!C755)</f>
        <v/>
      </c>
      <c r="C730" s="61" t="str">
        <f>IF(基本情報入力シート!M755="","",基本情報入力シート!M755)</f>
        <v/>
      </c>
      <c r="D730" s="61" t="str">
        <f>IF(基本情報入力シート!R755="","",基本情報入力シート!R755)</f>
        <v/>
      </c>
      <c r="E730" s="61" t="str">
        <f>IF(基本情報入力シート!W755="","",基本情報入力シート!W755)</f>
        <v/>
      </c>
      <c r="F730" s="61" t="str">
        <f>IF(基本情報入力シート!X755="","",基本情報入力シート!X755)</f>
        <v/>
      </c>
      <c r="G730" s="62" t="str">
        <f>IF(基本情報入力シート!Y755="","",基本情報入力シート!Y755)</f>
        <v/>
      </c>
      <c r="H730" s="429"/>
      <c r="I730" s="430"/>
      <c r="J730" s="248"/>
      <c r="K730" s="240" t="str">
        <f>IF(H730="","",H730*VLOOKUP(G730,【参考】数式用!$A$4:$R$54,MATCH(P730,【参考】数式用!$M$3:$R$3,0)+12,FALSE))</f>
        <v/>
      </c>
      <c r="L730" s="241" t="str">
        <f>IF(H730="","",H730*VLOOKUP(G730,【参考】数式用!$A$4:$R$54,MATCH(Q730,【参考】数式用!$M$3:$R$3,0)+12,FALSE))</f>
        <v/>
      </c>
    </row>
    <row r="731" spans="1:12" ht="36.6" customHeight="1">
      <c r="A731" s="59">
        <f t="shared" si="18"/>
        <v>717</v>
      </c>
      <c r="B731" s="60" t="str">
        <f>IF(基本情報入力シート!C756="","",基本情報入力シート!C756)</f>
        <v/>
      </c>
      <c r="C731" s="61" t="str">
        <f>IF(基本情報入力シート!M756="","",基本情報入力シート!M756)</f>
        <v/>
      </c>
      <c r="D731" s="61" t="str">
        <f>IF(基本情報入力シート!R756="","",基本情報入力シート!R756)</f>
        <v/>
      </c>
      <c r="E731" s="61" t="str">
        <f>IF(基本情報入力シート!W756="","",基本情報入力シート!W756)</f>
        <v/>
      </c>
      <c r="F731" s="61" t="str">
        <f>IF(基本情報入力シート!X756="","",基本情報入力シート!X756)</f>
        <v/>
      </c>
      <c r="G731" s="62" t="str">
        <f>IF(基本情報入力シート!Y756="","",基本情報入力シート!Y756)</f>
        <v/>
      </c>
      <c r="H731" s="429"/>
      <c r="I731" s="430"/>
      <c r="J731" s="249"/>
      <c r="K731" s="240" t="str">
        <f>IF(H731="","",H731*VLOOKUP(G731,【参考】数式用!$A$4:$R$54,MATCH(P731,【参考】数式用!$M$3:$R$3,0)+12,FALSE))</f>
        <v/>
      </c>
      <c r="L731" s="241" t="str">
        <f>IF(H731="","",H731*VLOOKUP(G731,【参考】数式用!$A$4:$R$54,MATCH(Q731,【参考】数式用!$M$3:$R$3,0)+12,FALSE))</f>
        <v/>
      </c>
    </row>
    <row r="732" spans="1:12" ht="36.6" customHeight="1">
      <c r="A732" s="59">
        <f t="shared" si="18"/>
        <v>718</v>
      </c>
      <c r="B732" s="60" t="str">
        <f>IF(基本情報入力シート!C757="","",基本情報入力シート!C757)</f>
        <v/>
      </c>
      <c r="C732" s="61" t="str">
        <f>IF(基本情報入力シート!M757="","",基本情報入力シート!M757)</f>
        <v/>
      </c>
      <c r="D732" s="61" t="str">
        <f>IF(基本情報入力シート!R757="","",基本情報入力シート!R757)</f>
        <v/>
      </c>
      <c r="E732" s="61" t="str">
        <f>IF(基本情報入力シート!W757="","",基本情報入力シート!W757)</f>
        <v/>
      </c>
      <c r="F732" s="61" t="str">
        <f>IF(基本情報入力シート!X757="","",基本情報入力シート!X757)</f>
        <v/>
      </c>
      <c r="G732" s="62" t="str">
        <f>IF(基本情報入力シート!Y757="","",基本情報入力シート!Y757)</f>
        <v/>
      </c>
      <c r="H732" s="431"/>
      <c r="I732" s="432"/>
      <c r="J732" s="248"/>
      <c r="K732" s="240" t="str">
        <f>IF(H732="","",H732*VLOOKUP(G732,【参考】数式用!$A$4:$R$54,MATCH(P732,【参考】数式用!$M$3:$R$3,0)+12,FALSE))</f>
        <v/>
      </c>
      <c r="L732" s="241" t="str">
        <f>IF(H732="","",H732*VLOOKUP(G732,【参考】数式用!$A$4:$R$54,MATCH(Q732,【参考】数式用!$M$3:$R$3,0)+12,FALSE))</f>
        <v/>
      </c>
    </row>
    <row r="733" spans="1:12" ht="36.6" customHeight="1">
      <c r="A733" s="59">
        <f t="shared" si="18"/>
        <v>719</v>
      </c>
      <c r="B733" s="60" t="str">
        <f>IF(基本情報入力シート!C758="","",基本情報入力シート!C758)</f>
        <v/>
      </c>
      <c r="C733" s="61" t="str">
        <f>IF(基本情報入力シート!M758="","",基本情報入力シート!M758)</f>
        <v/>
      </c>
      <c r="D733" s="61" t="str">
        <f>IF(基本情報入力シート!R758="","",基本情報入力シート!R758)</f>
        <v/>
      </c>
      <c r="E733" s="61" t="str">
        <f>IF(基本情報入力シート!W758="","",基本情報入力シート!W758)</f>
        <v/>
      </c>
      <c r="F733" s="61" t="str">
        <f>IF(基本情報入力シート!X758="","",基本情報入力シート!X758)</f>
        <v/>
      </c>
      <c r="G733" s="62" t="str">
        <f>IF(基本情報入力シート!Y758="","",基本情報入力シート!Y758)</f>
        <v/>
      </c>
      <c r="H733" s="429"/>
      <c r="I733" s="430"/>
      <c r="J733" s="248"/>
      <c r="K733" s="240" t="str">
        <f>IF(H733="","",H733*VLOOKUP(G733,【参考】数式用!$A$4:$R$54,MATCH(P733,【参考】数式用!$M$3:$R$3,0)+12,FALSE))</f>
        <v/>
      </c>
      <c r="L733" s="241" t="str">
        <f>IF(H733="","",H733*VLOOKUP(G733,【参考】数式用!$A$4:$R$54,MATCH(Q733,【参考】数式用!$M$3:$R$3,0)+12,FALSE))</f>
        <v/>
      </c>
    </row>
    <row r="734" spans="1:12" ht="36.6" customHeight="1">
      <c r="A734" s="59">
        <f t="shared" si="18"/>
        <v>720</v>
      </c>
      <c r="B734" s="60" t="str">
        <f>IF(基本情報入力シート!C759="","",基本情報入力シート!C759)</f>
        <v/>
      </c>
      <c r="C734" s="61" t="str">
        <f>IF(基本情報入力シート!M759="","",基本情報入力シート!M759)</f>
        <v/>
      </c>
      <c r="D734" s="61" t="str">
        <f>IF(基本情報入力シート!R759="","",基本情報入力シート!R759)</f>
        <v/>
      </c>
      <c r="E734" s="61" t="str">
        <f>IF(基本情報入力シート!W759="","",基本情報入力シート!W759)</f>
        <v/>
      </c>
      <c r="F734" s="61" t="str">
        <f>IF(基本情報入力シート!X759="","",基本情報入力シート!X759)</f>
        <v/>
      </c>
      <c r="G734" s="62" t="str">
        <f>IF(基本情報入力シート!Y759="","",基本情報入力シート!Y759)</f>
        <v/>
      </c>
      <c r="H734" s="429"/>
      <c r="I734" s="430"/>
      <c r="J734" s="248"/>
      <c r="K734" s="240" t="str">
        <f>IF(H734="","",H734*VLOOKUP(G734,【参考】数式用!$A$4:$R$54,MATCH(P734,【参考】数式用!$M$3:$R$3,0)+12,FALSE))</f>
        <v/>
      </c>
      <c r="L734" s="241" t="str">
        <f>IF(H734="","",H734*VLOOKUP(G734,【参考】数式用!$A$4:$R$54,MATCH(Q734,【参考】数式用!$M$3:$R$3,0)+12,FALSE))</f>
        <v/>
      </c>
    </row>
    <row r="735" spans="1:12" ht="36.6" customHeight="1">
      <c r="A735" s="59">
        <f t="shared" si="18"/>
        <v>721</v>
      </c>
      <c r="B735" s="60" t="str">
        <f>IF(基本情報入力シート!C760="","",基本情報入力シート!C760)</f>
        <v/>
      </c>
      <c r="C735" s="61" t="str">
        <f>IF(基本情報入力シート!M760="","",基本情報入力シート!M760)</f>
        <v/>
      </c>
      <c r="D735" s="61" t="str">
        <f>IF(基本情報入力シート!R760="","",基本情報入力シート!R760)</f>
        <v/>
      </c>
      <c r="E735" s="61" t="str">
        <f>IF(基本情報入力シート!W760="","",基本情報入力シート!W760)</f>
        <v/>
      </c>
      <c r="F735" s="61" t="str">
        <f>IF(基本情報入力シート!X760="","",基本情報入力シート!X760)</f>
        <v/>
      </c>
      <c r="G735" s="62" t="str">
        <f>IF(基本情報入力シート!Y760="","",基本情報入力シート!Y760)</f>
        <v/>
      </c>
      <c r="H735" s="431"/>
      <c r="I735" s="432"/>
      <c r="J735" s="248"/>
      <c r="K735" s="240" t="str">
        <f>IF(H735="","",H735*VLOOKUP(G735,【参考】数式用!$A$4:$R$54,MATCH(P735,【参考】数式用!$M$3:$R$3,0)+12,FALSE))</f>
        <v/>
      </c>
      <c r="L735" s="241" t="str">
        <f>IF(H735="","",H735*VLOOKUP(G735,【参考】数式用!$A$4:$R$54,MATCH(Q735,【参考】数式用!$M$3:$R$3,0)+12,FALSE))</f>
        <v/>
      </c>
    </row>
    <row r="736" spans="1:12" ht="36.6" customHeight="1">
      <c r="A736" s="59">
        <f t="shared" si="18"/>
        <v>722</v>
      </c>
      <c r="B736" s="60" t="str">
        <f>IF(基本情報入力シート!C761="","",基本情報入力シート!C761)</f>
        <v/>
      </c>
      <c r="C736" s="61" t="str">
        <f>IF(基本情報入力シート!M761="","",基本情報入力シート!M761)</f>
        <v/>
      </c>
      <c r="D736" s="61" t="str">
        <f>IF(基本情報入力シート!R761="","",基本情報入力シート!R761)</f>
        <v/>
      </c>
      <c r="E736" s="61" t="str">
        <f>IF(基本情報入力シート!W761="","",基本情報入力シート!W761)</f>
        <v/>
      </c>
      <c r="F736" s="61" t="str">
        <f>IF(基本情報入力シート!X761="","",基本情報入力シート!X761)</f>
        <v/>
      </c>
      <c r="G736" s="62" t="str">
        <f>IF(基本情報入力シート!Y761="","",基本情報入力シート!Y761)</f>
        <v/>
      </c>
      <c r="H736" s="429"/>
      <c r="I736" s="430"/>
      <c r="J736" s="248"/>
      <c r="K736" s="240" t="str">
        <f>IF(H736="","",H736*VLOOKUP(G736,【参考】数式用!$A$4:$R$54,MATCH(P736,【参考】数式用!$M$3:$R$3,0)+12,FALSE))</f>
        <v/>
      </c>
      <c r="L736" s="241" t="str">
        <f>IF(H736="","",H736*VLOOKUP(G736,【参考】数式用!$A$4:$R$54,MATCH(Q736,【参考】数式用!$M$3:$R$3,0)+12,FALSE))</f>
        <v/>
      </c>
    </row>
    <row r="737" spans="1:12" ht="36.6" customHeight="1">
      <c r="A737" s="59">
        <f t="shared" si="18"/>
        <v>723</v>
      </c>
      <c r="B737" s="60" t="str">
        <f>IF(基本情報入力シート!C762="","",基本情報入力シート!C762)</f>
        <v/>
      </c>
      <c r="C737" s="61" t="str">
        <f>IF(基本情報入力シート!M762="","",基本情報入力シート!M762)</f>
        <v/>
      </c>
      <c r="D737" s="61" t="str">
        <f>IF(基本情報入力シート!R762="","",基本情報入力シート!R762)</f>
        <v/>
      </c>
      <c r="E737" s="61" t="str">
        <f>IF(基本情報入力シート!W762="","",基本情報入力シート!W762)</f>
        <v/>
      </c>
      <c r="F737" s="61" t="str">
        <f>IF(基本情報入力シート!X762="","",基本情報入力シート!X762)</f>
        <v/>
      </c>
      <c r="G737" s="62" t="str">
        <f>IF(基本情報入力シート!Y762="","",基本情報入力シート!Y762)</f>
        <v/>
      </c>
      <c r="H737" s="429"/>
      <c r="I737" s="430"/>
      <c r="J737" s="249"/>
      <c r="K737" s="240" t="str">
        <f>IF(H737="","",H737*VLOOKUP(G737,【参考】数式用!$A$4:$R$54,MATCH(P737,【参考】数式用!$M$3:$R$3,0)+12,FALSE))</f>
        <v/>
      </c>
      <c r="L737" s="241" t="str">
        <f>IF(H737="","",H737*VLOOKUP(G737,【参考】数式用!$A$4:$R$54,MATCH(Q737,【参考】数式用!$M$3:$R$3,0)+12,FALSE))</f>
        <v/>
      </c>
    </row>
    <row r="738" spans="1:12" ht="36.6" customHeight="1">
      <c r="A738" s="59">
        <f t="shared" si="18"/>
        <v>724</v>
      </c>
      <c r="B738" s="60" t="str">
        <f>IF(基本情報入力シート!C763="","",基本情報入力シート!C763)</f>
        <v/>
      </c>
      <c r="C738" s="61" t="str">
        <f>IF(基本情報入力シート!M763="","",基本情報入力シート!M763)</f>
        <v/>
      </c>
      <c r="D738" s="61" t="str">
        <f>IF(基本情報入力シート!R763="","",基本情報入力シート!R763)</f>
        <v/>
      </c>
      <c r="E738" s="61" t="str">
        <f>IF(基本情報入力シート!W763="","",基本情報入力シート!W763)</f>
        <v/>
      </c>
      <c r="F738" s="61" t="str">
        <f>IF(基本情報入力シート!X763="","",基本情報入力シート!X763)</f>
        <v/>
      </c>
      <c r="G738" s="62" t="str">
        <f>IF(基本情報入力シート!Y763="","",基本情報入力シート!Y763)</f>
        <v/>
      </c>
      <c r="H738" s="431"/>
      <c r="I738" s="432"/>
      <c r="J738" s="248"/>
      <c r="K738" s="240" t="str">
        <f>IF(H738="","",H738*VLOOKUP(G738,【参考】数式用!$A$4:$R$54,MATCH(P738,【参考】数式用!$M$3:$R$3,0)+12,FALSE))</f>
        <v/>
      </c>
      <c r="L738" s="241" t="str">
        <f>IF(H738="","",H738*VLOOKUP(G738,【参考】数式用!$A$4:$R$54,MATCH(Q738,【参考】数式用!$M$3:$R$3,0)+12,FALSE))</f>
        <v/>
      </c>
    </row>
    <row r="739" spans="1:12" ht="36.6" customHeight="1">
      <c r="A739" s="59">
        <f t="shared" si="18"/>
        <v>725</v>
      </c>
      <c r="B739" s="60" t="str">
        <f>IF(基本情報入力シート!C764="","",基本情報入力シート!C764)</f>
        <v/>
      </c>
      <c r="C739" s="61" t="str">
        <f>IF(基本情報入力シート!M764="","",基本情報入力シート!M764)</f>
        <v/>
      </c>
      <c r="D739" s="61" t="str">
        <f>IF(基本情報入力シート!R764="","",基本情報入力シート!R764)</f>
        <v/>
      </c>
      <c r="E739" s="61" t="str">
        <f>IF(基本情報入力シート!W764="","",基本情報入力シート!W764)</f>
        <v/>
      </c>
      <c r="F739" s="61" t="str">
        <f>IF(基本情報入力シート!X764="","",基本情報入力シート!X764)</f>
        <v/>
      </c>
      <c r="G739" s="62" t="str">
        <f>IF(基本情報入力シート!Y764="","",基本情報入力シート!Y764)</f>
        <v/>
      </c>
      <c r="H739" s="429"/>
      <c r="I739" s="430"/>
      <c r="J739" s="248"/>
      <c r="K739" s="240" t="str">
        <f>IF(H739="","",H739*VLOOKUP(G739,【参考】数式用!$A$4:$R$54,MATCH(P739,【参考】数式用!$M$3:$R$3,0)+12,FALSE))</f>
        <v/>
      </c>
      <c r="L739" s="241" t="str">
        <f>IF(H739="","",H739*VLOOKUP(G739,【参考】数式用!$A$4:$R$54,MATCH(Q739,【参考】数式用!$M$3:$R$3,0)+12,FALSE))</f>
        <v/>
      </c>
    </row>
    <row r="740" spans="1:12" ht="36.6" customHeight="1">
      <c r="A740" s="59">
        <f t="shared" si="18"/>
        <v>726</v>
      </c>
      <c r="B740" s="60" t="str">
        <f>IF(基本情報入力シート!C765="","",基本情報入力シート!C765)</f>
        <v/>
      </c>
      <c r="C740" s="61" t="str">
        <f>IF(基本情報入力シート!M765="","",基本情報入力シート!M765)</f>
        <v/>
      </c>
      <c r="D740" s="61" t="str">
        <f>IF(基本情報入力シート!R765="","",基本情報入力シート!R765)</f>
        <v/>
      </c>
      <c r="E740" s="61" t="str">
        <f>IF(基本情報入力シート!W765="","",基本情報入力シート!W765)</f>
        <v/>
      </c>
      <c r="F740" s="61" t="str">
        <f>IF(基本情報入力シート!X765="","",基本情報入力シート!X765)</f>
        <v/>
      </c>
      <c r="G740" s="62" t="str">
        <f>IF(基本情報入力シート!Y765="","",基本情報入力シート!Y765)</f>
        <v/>
      </c>
      <c r="H740" s="429"/>
      <c r="I740" s="430"/>
      <c r="J740" s="248"/>
      <c r="K740" s="240" t="str">
        <f>IF(H740="","",H740*VLOOKUP(G740,【参考】数式用!$A$4:$R$54,MATCH(P740,【参考】数式用!$M$3:$R$3,0)+12,FALSE))</f>
        <v/>
      </c>
      <c r="L740" s="241" t="str">
        <f>IF(H740="","",H740*VLOOKUP(G740,【参考】数式用!$A$4:$R$54,MATCH(Q740,【参考】数式用!$M$3:$R$3,0)+12,FALSE))</f>
        <v/>
      </c>
    </row>
    <row r="741" spans="1:12" ht="36.6" customHeight="1">
      <c r="A741" s="59">
        <f t="shared" si="18"/>
        <v>727</v>
      </c>
      <c r="B741" s="60" t="str">
        <f>IF(基本情報入力シート!C766="","",基本情報入力シート!C766)</f>
        <v/>
      </c>
      <c r="C741" s="61" t="str">
        <f>IF(基本情報入力シート!M766="","",基本情報入力シート!M766)</f>
        <v/>
      </c>
      <c r="D741" s="61" t="str">
        <f>IF(基本情報入力シート!R766="","",基本情報入力シート!R766)</f>
        <v/>
      </c>
      <c r="E741" s="61" t="str">
        <f>IF(基本情報入力シート!W766="","",基本情報入力シート!W766)</f>
        <v/>
      </c>
      <c r="F741" s="61" t="str">
        <f>IF(基本情報入力シート!X766="","",基本情報入力シート!X766)</f>
        <v/>
      </c>
      <c r="G741" s="62" t="str">
        <f>IF(基本情報入力シート!Y766="","",基本情報入力シート!Y766)</f>
        <v/>
      </c>
      <c r="H741" s="431"/>
      <c r="I741" s="432"/>
      <c r="J741" s="248"/>
      <c r="K741" s="240" t="str">
        <f>IF(H741="","",H741*VLOOKUP(G741,【参考】数式用!$A$4:$R$54,MATCH(P741,【参考】数式用!$M$3:$R$3,0)+12,FALSE))</f>
        <v/>
      </c>
      <c r="L741" s="241" t="str">
        <f>IF(H741="","",H741*VLOOKUP(G741,【参考】数式用!$A$4:$R$54,MATCH(Q741,【参考】数式用!$M$3:$R$3,0)+12,FALSE))</f>
        <v/>
      </c>
    </row>
    <row r="742" spans="1:12" ht="36.6" customHeight="1">
      <c r="A742" s="59">
        <f t="shared" si="18"/>
        <v>728</v>
      </c>
      <c r="B742" s="60" t="str">
        <f>IF(基本情報入力シート!C767="","",基本情報入力シート!C767)</f>
        <v/>
      </c>
      <c r="C742" s="61" t="str">
        <f>IF(基本情報入力シート!M767="","",基本情報入力シート!M767)</f>
        <v/>
      </c>
      <c r="D742" s="61" t="str">
        <f>IF(基本情報入力シート!R767="","",基本情報入力シート!R767)</f>
        <v/>
      </c>
      <c r="E742" s="61" t="str">
        <f>IF(基本情報入力シート!W767="","",基本情報入力シート!W767)</f>
        <v/>
      </c>
      <c r="F742" s="61" t="str">
        <f>IF(基本情報入力シート!X767="","",基本情報入力シート!X767)</f>
        <v/>
      </c>
      <c r="G742" s="62" t="str">
        <f>IF(基本情報入力シート!Y767="","",基本情報入力シート!Y767)</f>
        <v/>
      </c>
      <c r="H742" s="429"/>
      <c r="I742" s="430"/>
      <c r="J742" s="248"/>
      <c r="K742" s="240" t="str">
        <f>IF(H742="","",H742*VLOOKUP(G742,【参考】数式用!$A$4:$R$54,MATCH(P742,【参考】数式用!$M$3:$R$3,0)+12,FALSE))</f>
        <v/>
      </c>
      <c r="L742" s="241" t="str">
        <f>IF(H742="","",H742*VLOOKUP(G742,【参考】数式用!$A$4:$R$54,MATCH(Q742,【参考】数式用!$M$3:$R$3,0)+12,FALSE))</f>
        <v/>
      </c>
    </row>
    <row r="743" spans="1:12" ht="36.6" customHeight="1">
      <c r="A743" s="59">
        <f t="shared" si="18"/>
        <v>729</v>
      </c>
      <c r="B743" s="60" t="str">
        <f>IF(基本情報入力シート!C768="","",基本情報入力シート!C768)</f>
        <v/>
      </c>
      <c r="C743" s="61" t="str">
        <f>IF(基本情報入力シート!M768="","",基本情報入力シート!M768)</f>
        <v/>
      </c>
      <c r="D743" s="61" t="str">
        <f>IF(基本情報入力シート!R768="","",基本情報入力シート!R768)</f>
        <v/>
      </c>
      <c r="E743" s="61" t="str">
        <f>IF(基本情報入力シート!W768="","",基本情報入力シート!W768)</f>
        <v/>
      </c>
      <c r="F743" s="61" t="str">
        <f>IF(基本情報入力シート!X768="","",基本情報入力シート!X768)</f>
        <v/>
      </c>
      <c r="G743" s="62" t="str">
        <f>IF(基本情報入力シート!Y768="","",基本情報入力シート!Y768)</f>
        <v/>
      </c>
      <c r="H743" s="429"/>
      <c r="I743" s="430"/>
      <c r="J743" s="249"/>
      <c r="K743" s="240" t="str">
        <f>IF(H743="","",H743*VLOOKUP(G743,【参考】数式用!$A$4:$R$54,MATCH(P743,【参考】数式用!$M$3:$R$3,0)+12,FALSE))</f>
        <v/>
      </c>
      <c r="L743" s="241" t="str">
        <f>IF(H743="","",H743*VLOOKUP(G743,【参考】数式用!$A$4:$R$54,MATCH(Q743,【参考】数式用!$M$3:$R$3,0)+12,FALSE))</f>
        <v/>
      </c>
    </row>
    <row r="744" spans="1:12" ht="36.6" customHeight="1">
      <c r="A744" s="59">
        <f t="shared" si="18"/>
        <v>730</v>
      </c>
      <c r="B744" s="60" t="str">
        <f>IF(基本情報入力シート!C769="","",基本情報入力シート!C769)</f>
        <v/>
      </c>
      <c r="C744" s="61" t="str">
        <f>IF(基本情報入力シート!M769="","",基本情報入力シート!M769)</f>
        <v/>
      </c>
      <c r="D744" s="61" t="str">
        <f>IF(基本情報入力シート!R769="","",基本情報入力シート!R769)</f>
        <v/>
      </c>
      <c r="E744" s="61" t="str">
        <f>IF(基本情報入力シート!W769="","",基本情報入力シート!W769)</f>
        <v/>
      </c>
      <c r="F744" s="61" t="str">
        <f>IF(基本情報入力シート!X769="","",基本情報入力シート!X769)</f>
        <v/>
      </c>
      <c r="G744" s="62" t="str">
        <f>IF(基本情報入力シート!Y769="","",基本情報入力シート!Y769)</f>
        <v/>
      </c>
      <c r="H744" s="431"/>
      <c r="I744" s="432"/>
      <c r="J744" s="248"/>
      <c r="K744" s="240" t="str">
        <f>IF(H744="","",H744*VLOOKUP(G744,【参考】数式用!$A$4:$R$54,MATCH(P744,【参考】数式用!$M$3:$R$3,0)+12,FALSE))</f>
        <v/>
      </c>
      <c r="L744" s="241" t="str">
        <f>IF(H744="","",H744*VLOOKUP(G744,【参考】数式用!$A$4:$R$54,MATCH(Q744,【参考】数式用!$M$3:$R$3,0)+12,FALSE))</f>
        <v/>
      </c>
    </row>
    <row r="745" spans="1:12" ht="36.6" customHeight="1">
      <c r="A745" s="59">
        <f t="shared" si="18"/>
        <v>731</v>
      </c>
      <c r="B745" s="60" t="str">
        <f>IF(基本情報入力シート!C770="","",基本情報入力シート!C770)</f>
        <v/>
      </c>
      <c r="C745" s="61" t="str">
        <f>IF(基本情報入力シート!M770="","",基本情報入力シート!M770)</f>
        <v/>
      </c>
      <c r="D745" s="61" t="str">
        <f>IF(基本情報入力シート!R770="","",基本情報入力シート!R770)</f>
        <v/>
      </c>
      <c r="E745" s="61" t="str">
        <f>IF(基本情報入力シート!W770="","",基本情報入力シート!W770)</f>
        <v/>
      </c>
      <c r="F745" s="61" t="str">
        <f>IF(基本情報入力シート!X770="","",基本情報入力シート!X770)</f>
        <v/>
      </c>
      <c r="G745" s="62" t="str">
        <f>IF(基本情報入力シート!Y770="","",基本情報入力シート!Y770)</f>
        <v/>
      </c>
      <c r="H745" s="429"/>
      <c r="I745" s="430"/>
      <c r="J745" s="248"/>
      <c r="K745" s="240" t="str">
        <f>IF(H745="","",H745*VLOOKUP(G745,【参考】数式用!$A$4:$R$54,MATCH(P745,【参考】数式用!$M$3:$R$3,0)+12,FALSE))</f>
        <v/>
      </c>
      <c r="L745" s="241" t="str">
        <f>IF(H745="","",H745*VLOOKUP(G745,【参考】数式用!$A$4:$R$54,MATCH(Q745,【参考】数式用!$M$3:$R$3,0)+12,FALSE))</f>
        <v/>
      </c>
    </row>
    <row r="746" spans="1:12" ht="36.6" customHeight="1">
      <c r="A746" s="59">
        <f t="shared" si="18"/>
        <v>732</v>
      </c>
      <c r="B746" s="60" t="str">
        <f>IF(基本情報入力シート!C771="","",基本情報入力シート!C771)</f>
        <v/>
      </c>
      <c r="C746" s="61" t="str">
        <f>IF(基本情報入力シート!M771="","",基本情報入力シート!M771)</f>
        <v/>
      </c>
      <c r="D746" s="61" t="str">
        <f>IF(基本情報入力シート!R771="","",基本情報入力シート!R771)</f>
        <v/>
      </c>
      <c r="E746" s="61" t="str">
        <f>IF(基本情報入力シート!W771="","",基本情報入力シート!W771)</f>
        <v/>
      </c>
      <c r="F746" s="61" t="str">
        <f>IF(基本情報入力シート!X771="","",基本情報入力シート!X771)</f>
        <v/>
      </c>
      <c r="G746" s="62" t="str">
        <f>IF(基本情報入力シート!Y771="","",基本情報入力シート!Y771)</f>
        <v/>
      </c>
      <c r="H746" s="429"/>
      <c r="I746" s="430"/>
      <c r="J746" s="248"/>
      <c r="K746" s="240" t="str">
        <f>IF(H746="","",H746*VLOOKUP(G746,【参考】数式用!$A$4:$R$54,MATCH(P746,【参考】数式用!$M$3:$R$3,0)+12,FALSE))</f>
        <v/>
      </c>
      <c r="L746" s="241" t="str">
        <f>IF(H746="","",H746*VLOOKUP(G746,【参考】数式用!$A$4:$R$54,MATCH(Q746,【参考】数式用!$M$3:$R$3,0)+12,FALSE))</f>
        <v/>
      </c>
    </row>
    <row r="747" spans="1:12" ht="36.6" customHeight="1">
      <c r="A747" s="59">
        <f t="shared" si="18"/>
        <v>733</v>
      </c>
      <c r="B747" s="60" t="str">
        <f>IF(基本情報入力シート!C772="","",基本情報入力シート!C772)</f>
        <v/>
      </c>
      <c r="C747" s="61" t="str">
        <f>IF(基本情報入力シート!M772="","",基本情報入力シート!M772)</f>
        <v/>
      </c>
      <c r="D747" s="61" t="str">
        <f>IF(基本情報入力シート!R772="","",基本情報入力シート!R772)</f>
        <v/>
      </c>
      <c r="E747" s="61" t="str">
        <f>IF(基本情報入力シート!W772="","",基本情報入力シート!W772)</f>
        <v/>
      </c>
      <c r="F747" s="61" t="str">
        <f>IF(基本情報入力シート!X772="","",基本情報入力シート!X772)</f>
        <v/>
      </c>
      <c r="G747" s="62" t="str">
        <f>IF(基本情報入力シート!Y772="","",基本情報入力シート!Y772)</f>
        <v/>
      </c>
      <c r="H747" s="431"/>
      <c r="I747" s="432"/>
      <c r="J747" s="248"/>
      <c r="K747" s="240" t="str">
        <f>IF(H747="","",H747*VLOOKUP(G747,【参考】数式用!$A$4:$R$54,MATCH(P747,【参考】数式用!$M$3:$R$3,0)+12,FALSE))</f>
        <v/>
      </c>
      <c r="L747" s="241" t="str">
        <f>IF(H747="","",H747*VLOOKUP(G747,【参考】数式用!$A$4:$R$54,MATCH(Q747,【参考】数式用!$M$3:$R$3,0)+12,FALSE))</f>
        <v/>
      </c>
    </row>
    <row r="748" spans="1:12" ht="36.6" customHeight="1">
      <c r="A748" s="59">
        <f t="shared" si="18"/>
        <v>734</v>
      </c>
      <c r="B748" s="60" t="str">
        <f>IF(基本情報入力シート!C773="","",基本情報入力シート!C773)</f>
        <v/>
      </c>
      <c r="C748" s="61" t="str">
        <f>IF(基本情報入力シート!M773="","",基本情報入力シート!M773)</f>
        <v/>
      </c>
      <c r="D748" s="61" t="str">
        <f>IF(基本情報入力シート!R773="","",基本情報入力シート!R773)</f>
        <v/>
      </c>
      <c r="E748" s="61" t="str">
        <f>IF(基本情報入力シート!W773="","",基本情報入力シート!W773)</f>
        <v/>
      </c>
      <c r="F748" s="61" t="str">
        <f>IF(基本情報入力シート!X773="","",基本情報入力シート!X773)</f>
        <v/>
      </c>
      <c r="G748" s="62" t="str">
        <f>IF(基本情報入力シート!Y773="","",基本情報入力シート!Y773)</f>
        <v/>
      </c>
      <c r="H748" s="429"/>
      <c r="I748" s="430"/>
      <c r="J748" s="248"/>
      <c r="K748" s="240" t="str">
        <f>IF(H748="","",H748*VLOOKUP(G748,【参考】数式用!$A$4:$R$54,MATCH(P748,【参考】数式用!$M$3:$R$3,0)+12,FALSE))</f>
        <v/>
      </c>
      <c r="L748" s="241" t="str">
        <f>IF(H748="","",H748*VLOOKUP(G748,【参考】数式用!$A$4:$R$54,MATCH(Q748,【参考】数式用!$M$3:$R$3,0)+12,FALSE))</f>
        <v/>
      </c>
    </row>
    <row r="749" spans="1:12" ht="36.6" customHeight="1">
      <c r="A749" s="59">
        <f t="shared" si="18"/>
        <v>735</v>
      </c>
      <c r="B749" s="60" t="str">
        <f>IF(基本情報入力シート!C774="","",基本情報入力シート!C774)</f>
        <v/>
      </c>
      <c r="C749" s="61" t="str">
        <f>IF(基本情報入力シート!M774="","",基本情報入力シート!M774)</f>
        <v/>
      </c>
      <c r="D749" s="61" t="str">
        <f>IF(基本情報入力シート!R774="","",基本情報入力シート!R774)</f>
        <v/>
      </c>
      <c r="E749" s="61" t="str">
        <f>IF(基本情報入力シート!W774="","",基本情報入力シート!W774)</f>
        <v/>
      </c>
      <c r="F749" s="61" t="str">
        <f>IF(基本情報入力シート!X774="","",基本情報入力シート!X774)</f>
        <v/>
      </c>
      <c r="G749" s="62" t="str">
        <f>IF(基本情報入力シート!Y774="","",基本情報入力シート!Y774)</f>
        <v/>
      </c>
      <c r="H749" s="429"/>
      <c r="I749" s="430"/>
      <c r="J749" s="249"/>
      <c r="K749" s="240" t="str">
        <f>IF(H749="","",H749*VLOOKUP(G749,【参考】数式用!$A$4:$R$54,MATCH(P749,【参考】数式用!$M$3:$R$3,0)+12,FALSE))</f>
        <v/>
      </c>
      <c r="L749" s="241" t="str">
        <f>IF(H749="","",H749*VLOOKUP(G749,【参考】数式用!$A$4:$R$54,MATCH(Q749,【参考】数式用!$M$3:$R$3,0)+12,FALSE))</f>
        <v/>
      </c>
    </row>
    <row r="750" spans="1:12" ht="36.6" customHeight="1">
      <c r="A750" s="59">
        <f t="shared" si="18"/>
        <v>736</v>
      </c>
      <c r="B750" s="60" t="str">
        <f>IF(基本情報入力シート!C775="","",基本情報入力シート!C775)</f>
        <v/>
      </c>
      <c r="C750" s="61" t="str">
        <f>IF(基本情報入力シート!M775="","",基本情報入力シート!M775)</f>
        <v/>
      </c>
      <c r="D750" s="61" t="str">
        <f>IF(基本情報入力シート!R775="","",基本情報入力シート!R775)</f>
        <v/>
      </c>
      <c r="E750" s="61" t="str">
        <f>IF(基本情報入力シート!W775="","",基本情報入力シート!W775)</f>
        <v/>
      </c>
      <c r="F750" s="61" t="str">
        <f>IF(基本情報入力シート!X775="","",基本情報入力シート!X775)</f>
        <v/>
      </c>
      <c r="G750" s="62" t="str">
        <f>IF(基本情報入力シート!Y775="","",基本情報入力シート!Y775)</f>
        <v/>
      </c>
      <c r="H750" s="431"/>
      <c r="I750" s="432"/>
      <c r="J750" s="248"/>
      <c r="K750" s="240" t="str">
        <f>IF(H750="","",H750*VLOOKUP(G750,【参考】数式用!$A$4:$R$54,MATCH(P750,【参考】数式用!$M$3:$R$3,0)+12,FALSE))</f>
        <v/>
      </c>
      <c r="L750" s="241" t="str">
        <f>IF(H750="","",H750*VLOOKUP(G750,【参考】数式用!$A$4:$R$54,MATCH(Q750,【参考】数式用!$M$3:$R$3,0)+12,FALSE))</f>
        <v/>
      </c>
    </row>
    <row r="751" spans="1:12" ht="36.6" customHeight="1">
      <c r="A751" s="59">
        <f t="shared" si="18"/>
        <v>737</v>
      </c>
      <c r="B751" s="60" t="str">
        <f>IF(基本情報入力シート!C776="","",基本情報入力シート!C776)</f>
        <v/>
      </c>
      <c r="C751" s="61" t="str">
        <f>IF(基本情報入力シート!M776="","",基本情報入力シート!M776)</f>
        <v/>
      </c>
      <c r="D751" s="61" t="str">
        <f>IF(基本情報入力シート!R776="","",基本情報入力シート!R776)</f>
        <v/>
      </c>
      <c r="E751" s="61" t="str">
        <f>IF(基本情報入力シート!W776="","",基本情報入力シート!W776)</f>
        <v/>
      </c>
      <c r="F751" s="61" t="str">
        <f>IF(基本情報入力シート!X776="","",基本情報入力シート!X776)</f>
        <v/>
      </c>
      <c r="G751" s="62" t="str">
        <f>IF(基本情報入力シート!Y776="","",基本情報入力シート!Y776)</f>
        <v/>
      </c>
      <c r="H751" s="429"/>
      <c r="I751" s="430"/>
      <c r="J751" s="248"/>
      <c r="K751" s="240" t="str">
        <f>IF(H751="","",H751*VLOOKUP(G751,【参考】数式用!$A$4:$R$54,MATCH(P751,【参考】数式用!$M$3:$R$3,0)+12,FALSE))</f>
        <v/>
      </c>
      <c r="L751" s="241" t="str">
        <f>IF(H751="","",H751*VLOOKUP(G751,【参考】数式用!$A$4:$R$54,MATCH(Q751,【参考】数式用!$M$3:$R$3,0)+12,FALSE))</f>
        <v/>
      </c>
    </row>
    <row r="752" spans="1:12" ht="36.6" customHeight="1">
      <c r="A752" s="59">
        <f t="shared" si="18"/>
        <v>738</v>
      </c>
      <c r="B752" s="60" t="str">
        <f>IF(基本情報入力シート!C777="","",基本情報入力シート!C777)</f>
        <v/>
      </c>
      <c r="C752" s="61" t="str">
        <f>IF(基本情報入力シート!M777="","",基本情報入力シート!M777)</f>
        <v/>
      </c>
      <c r="D752" s="61" t="str">
        <f>IF(基本情報入力シート!R777="","",基本情報入力シート!R777)</f>
        <v/>
      </c>
      <c r="E752" s="61" t="str">
        <f>IF(基本情報入力シート!W777="","",基本情報入力シート!W777)</f>
        <v/>
      </c>
      <c r="F752" s="61" t="str">
        <f>IF(基本情報入力シート!X777="","",基本情報入力シート!X777)</f>
        <v/>
      </c>
      <c r="G752" s="62" t="str">
        <f>IF(基本情報入力シート!Y777="","",基本情報入力シート!Y777)</f>
        <v/>
      </c>
      <c r="H752" s="429"/>
      <c r="I752" s="430"/>
      <c r="J752" s="248"/>
      <c r="K752" s="240" t="str">
        <f>IF(H752="","",H752*VLOOKUP(G752,【参考】数式用!$A$4:$R$54,MATCH(P752,【参考】数式用!$M$3:$R$3,0)+12,FALSE))</f>
        <v/>
      </c>
      <c r="L752" s="241" t="str">
        <f>IF(H752="","",H752*VLOOKUP(G752,【参考】数式用!$A$4:$R$54,MATCH(Q752,【参考】数式用!$M$3:$R$3,0)+12,FALSE))</f>
        <v/>
      </c>
    </row>
    <row r="753" spans="1:12" ht="36.6" customHeight="1">
      <c r="A753" s="59">
        <f t="shared" si="18"/>
        <v>739</v>
      </c>
      <c r="B753" s="60" t="str">
        <f>IF(基本情報入力シート!C778="","",基本情報入力シート!C778)</f>
        <v/>
      </c>
      <c r="C753" s="61" t="str">
        <f>IF(基本情報入力シート!M778="","",基本情報入力シート!M778)</f>
        <v/>
      </c>
      <c r="D753" s="61" t="str">
        <f>IF(基本情報入力シート!R778="","",基本情報入力シート!R778)</f>
        <v/>
      </c>
      <c r="E753" s="61" t="str">
        <f>IF(基本情報入力シート!W778="","",基本情報入力シート!W778)</f>
        <v/>
      </c>
      <c r="F753" s="61" t="str">
        <f>IF(基本情報入力シート!X778="","",基本情報入力シート!X778)</f>
        <v/>
      </c>
      <c r="G753" s="62" t="str">
        <f>IF(基本情報入力シート!Y778="","",基本情報入力シート!Y778)</f>
        <v/>
      </c>
      <c r="H753" s="431"/>
      <c r="I753" s="432"/>
      <c r="J753" s="248"/>
      <c r="K753" s="240" t="str">
        <f>IF(H753="","",H753*VLOOKUP(G753,【参考】数式用!$A$4:$R$54,MATCH(P753,【参考】数式用!$M$3:$R$3,0)+12,FALSE))</f>
        <v/>
      </c>
      <c r="L753" s="241" t="str">
        <f>IF(H753="","",H753*VLOOKUP(G753,【参考】数式用!$A$4:$R$54,MATCH(Q753,【参考】数式用!$M$3:$R$3,0)+12,FALSE))</f>
        <v/>
      </c>
    </row>
    <row r="754" spans="1:12" ht="36.6" customHeight="1">
      <c r="A754" s="59">
        <f t="shared" si="18"/>
        <v>740</v>
      </c>
      <c r="B754" s="60" t="str">
        <f>IF(基本情報入力シート!C779="","",基本情報入力シート!C779)</f>
        <v/>
      </c>
      <c r="C754" s="61" t="str">
        <f>IF(基本情報入力シート!M779="","",基本情報入力シート!M779)</f>
        <v/>
      </c>
      <c r="D754" s="61" t="str">
        <f>IF(基本情報入力シート!R779="","",基本情報入力シート!R779)</f>
        <v/>
      </c>
      <c r="E754" s="61" t="str">
        <f>IF(基本情報入力シート!W779="","",基本情報入力シート!W779)</f>
        <v/>
      </c>
      <c r="F754" s="61" t="str">
        <f>IF(基本情報入力シート!X779="","",基本情報入力シート!X779)</f>
        <v/>
      </c>
      <c r="G754" s="62" t="str">
        <f>IF(基本情報入力シート!Y779="","",基本情報入力シート!Y779)</f>
        <v/>
      </c>
      <c r="H754" s="429"/>
      <c r="I754" s="430"/>
      <c r="J754" s="248"/>
      <c r="K754" s="240" t="str">
        <f>IF(H754="","",H754*VLOOKUP(G754,【参考】数式用!$A$4:$R$54,MATCH(P754,【参考】数式用!$M$3:$R$3,0)+12,FALSE))</f>
        <v/>
      </c>
      <c r="L754" s="241" t="str">
        <f>IF(H754="","",H754*VLOOKUP(G754,【参考】数式用!$A$4:$R$54,MATCH(Q754,【参考】数式用!$M$3:$R$3,0)+12,FALSE))</f>
        <v/>
      </c>
    </row>
    <row r="755" spans="1:12" ht="36.6" customHeight="1">
      <c r="A755" s="59">
        <f t="shared" si="18"/>
        <v>741</v>
      </c>
      <c r="B755" s="60" t="str">
        <f>IF(基本情報入力シート!C780="","",基本情報入力シート!C780)</f>
        <v/>
      </c>
      <c r="C755" s="61" t="str">
        <f>IF(基本情報入力シート!M780="","",基本情報入力シート!M780)</f>
        <v/>
      </c>
      <c r="D755" s="61" t="str">
        <f>IF(基本情報入力シート!R780="","",基本情報入力シート!R780)</f>
        <v/>
      </c>
      <c r="E755" s="61" t="str">
        <f>IF(基本情報入力シート!W780="","",基本情報入力シート!W780)</f>
        <v/>
      </c>
      <c r="F755" s="61" t="str">
        <f>IF(基本情報入力シート!X780="","",基本情報入力シート!X780)</f>
        <v/>
      </c>
      <c r="G755" s="62" t="str">
        <f>IF(基本情報入力シート!Y780="","",基本情報入力シート!Y780)</f>
        <v/>
      </c>
      <c r="H755" s="429"/>
      <c r="I755" s="430"/>
      <c r="J755" s="249"/>
      <c r="K755" s="240" t="str">
        <f>IF(H755="","",H755*VLOOKUP(G755,【参考】数式用!$A$4:$R$54,MATCH(P755,【参考】数式用!$M$3:$R$3,0)+12,FALSE))</f>
        <v/>
      </c>
      <c r="L755" s="241" t="str">
        <f>IF(H755="","",H755*VLOOKUP(G755,【参考】数式用!$A$4:$R$54,MATCH(Q755,【参考】数式用!$M$3:$R$3,0)+12,FALSE))</f>
        <v/>
      </c>
    </row>
    <row r="756" spans="1:12" ht="36.6" customHeight="1">
      <c r="A756" s="59">
        <f t="shared" si="18"/>
        <v>742</v>
      </c>
      <c r="B756" s="60" t="str">
        <f>IF(基本情報入力シート!C781="","",基本情報入力シート!C781)</f>
        <v/>
      </c>
      <c r="C756" s="61" t="str">
        <f>IF(基本情報入力シート!M781="","",基本情報入力シート!M781)</f>
        <v/>
      </c>
      <c r="D756" s="61" t="str">
        <f>IF(基本情報入力シート!R781="","",基本情報入力シート!R781)</f>
        <v/>
      </c>
      <c r="E756" s="61" t="str">
        <f>IF(基本情報入力シート!W781="","",基本情報入力シート!W781)</f>
        <v/>
      </c>
      <c r="F756" s="61" t="str">
        <f>IF(基本情報入力シート!X781="","",基本情報入力シート!X781)</f>
        <v/>
      </c>
      <c r="G756" s="62" t="str">
        <f>IF(基本情報入力シート!Y781="","",基本情報入力シート!Y781)</f>
        <v/>
      </c>
      <c r="H756" s="431"/>
      <c r="I756" s="432"/>
      <c r="J756" s="248"/>
      <c r="K756" s="240" t="str">
        <f>IF(H756="","",H756*VLOOKUP(G756,【参考】数式用!$A$4:$R$54,MATCH(P756,【参考】数式用!$M$3:$R$3,0)+12,FALSE))</f>
        <v/>
      </c>
      <c r="L756" s="241" t="str">
        <f>IF(H756="","",H756*VLOOKUP(G756,【参考】数式用!$A$4:$R$54,MATCH(Q756,【参考】数式用!$M$3:$R$3,0)+12,FALSE))</f>
        <v/>
      </c>
    </row>
    <row r="757" spans="1:12" ht="36.6" customHeight="1">
      <c r="A757" s="59">
        <f t="shared" si="18"/>
        <v>743</v>
      </c>
      <c r="B757" s="60" t="str">
        <f>IF(基本情報入力シート!C782="","",基本情報入力シート!C782)</f>
        <v/>
      </c>
      <c r="C757" s="61" t="str">
        <f>IF(基本情報入力シート!M782="","",基本情報入力シート!M782)</f>
        <v/>
      </c>
      <c r="D757" s="61" t="str">
        <f>IF(基本情報入力シート!R782="","",基本情報入力シート!R782)</f>
        <v/>
      </c>
      <c r="E757" s="61" t="str">
        <f>IF(基本情報入力シート!W782="","",基本情報入力シート!W782)</f>
        <v/>
      </c>
      <c r="F757" s="61" t="str">
        <f>IF(基本情報入力シート!X782="","",基本情報入力シート!X782)</f>
        <v/>
      </c>
      <c r="G757" s="62" t="str">
        <f>IF(基本情報入力シート!Y782="","",基本情報入力シート!Y782)</f>
        <v/>
      </c>
      <c r="H757" s="429"/>
      <c r="I757" s="430"/>
      <c r="J757" s="248"/>
      <c r="K757" s="240" t="str">
        <f>IF(H757="","",H757*VLOOKUP(G757,【参考】数式用!$A$4:$R$54,MATCH(P757,【参考】数式用!$M$3:$R$3,0)+12,FALSE))</f>
        <v/>
      </c>
      <c r="L757" s="241" t="str">
        <f>IF(H757="","",H757*VLOOKUP(G757,【参考】数式用!$A$4:$R$54,MATCH(Q757,【参考】数式用!$M$3:$R$3,0)+12,FALSE))</f>
        <v/>
      </c>
    </row>
    <row r="758" spans="1:12" ht="36.6" customHeight="1">
      <c r="A758" s="59">
        <f t="shared" si="18"/>
        <v>744</v>
      </c>
      <c r="B758" s="60" t="str">
        <f>IF(基本情報入力シート!C783="","",基本情報入力シート!C783)</f>
        <v/>
      </c>
      <c r="C758" s="61" t="str">
        <f>IF(基本情報入力シート!M783="","",基本情報入力シート!M783)</f>
        <v/>
      </c>
      <c r="D758" s="61" t="str">
        <f>IF(基本情報入力シート!R783="","",基本情報入力シート!R783)</f>
        <v/>
      </c>
      <c r="E758" s="61" t="str">
        <f>IF(基本情報入力シート!W783="","",基本情報入力シート!W783)</f>
        <v/>
      </c>
      <c r="F758" s="61" t="str">
        <f>IF(基本情報入力シート!X783="","",基本情報入力シート!X783)</f>
        <v/>
      </c>
      <c r="G758" s="62" t="str">
        <f>IF(基本情報入力シート!Y783="","",基本情報入力シート!Y783)</f>
        <v/>
      </c>
      <c r="H758" s="429"/>
      <c r="I758" s="430"/>
      <c r="J758" s="248"/>
      <c r="K758" s="240" t="str">
        <f>IF(H758="","",H758*VLOOKUP(G758,【参考】数式用!$A$4:$R$54,MATCH(P758,【参考】数式用!$M$3:$R$3,0)+12,FALSE))</f>
        <v/>
      </c>
      <c r="L758" s="241" t="str">
        <f>IF(H758="","",H758*VLOOKUP(G758,【参考】数式用!$A$4:$R$54,MATCH(Q758,【参考】数式用!$M$3:$R$3,0)+12,FALSE))</f>
        <v/>
      </c>
    </row>
    <row r="759" spans="1:12" ht="36.6" customHeight="1">
      <c r="A759" s="59">
        <f t="shared" si="18"/>
        <v>745</v>
      </c>
      <c r="B759" s="60" t="str">
        <f>IF(基本情報入力シート!C784="","",基本情報入力シート!C784)</f>
        <v/>
      </c>
      <c r="C759" s="61" t="str">
        <f>IF(基本情報入力シート!M784="","",基本情報入力シート!M784)</f>
        <v/>
      </c>
      <c r="D759" s="61" t="str">
        <f>IF(基本情報入力シート!R784="","",基本情報入力シート!R784)</f>
        <v/>
      </c>
      <c r="E759" s="61" t="str">
        <f>IF(基本情報入力シート!W784="","",基本情報入力シート!W784)</f>
        <v/>
      </c>
      <c r="F759" s="61" t="str">
        <f>IF(基本情報入力シート!X784="","",基本情報入力シート!X784)</f>
        <v/>
      </c>
      <c r="G759" s="62" t="str">
        <f>IF(基本情報入力シート!Y784="","",基本情報入力シート!Y784)</f>
        <v/>
      </c>
      <c r="H759" s="431"/>
      <c r="I759" s="432"/>
      <c r="J759" s="248"/>
      <c r="K759" s="240" t="str">
        <f>IF(H759="","",H759*VLOOKUP(G759,【参考】数式用!$A$4:$R$54,MATCH(P759,【参考】数式用!$M$3:$R$3,0)+12,FALSE))</f>
        <v/>
      </c>
      <c r="L759" s="241" t="str">
        <f>IF(H759="","",H759*VLOOKUP(G759,【参考】数式用!$A$4:$R$54,MATCH(Q759,【参考】数式用!$M$3:$R$3,0)+12,FALSE))</f>
        <v/>
      </c>
    </row>
    <row r="760" spans="1:12" ht="36.6" customHeight="1">
      <c r="A760" s="59">
        <f t="shared" si="18"/>
        <v>746</v>
      </c>
      <c r="B760" s="60" t="str">
        <f>IF(基本情報入力シート!C785="","",基本情報入力シート!C785)</f>
        <v/>
      </c>
      <c r="C760" s="61" t="str">
        <f>IF(基本情報入力シート!M785="","",基本情報入力シート!M785)</f>
        <v/>
      </c>
      <c r="D760" s="61" t="str">
        <f>IF(基本情報入力シート!R785="","",基本情報入力シート!R785)</f>
        <v/>
      </c>
      <c r="E760" s="61" t="str">
        <f>IF(基本情報入力シート!W785="","",基本情報入力シート!W785)</f>
        <v/>
      </c>
      <c r="F760" s="61" t="str">
        <f>IF(基本情報入力シート!X785="","",基本情報入力シート!X785)</f>
        <v/>
      </c>
      <c r="G760" s="62" t="str">
        <f>IF(基本情報入力シート!Y785="","",基本情報入力シート!Y785)</f>
        <v/>
      </c>
      <c r="H760" s="429"/>
      <c r="I760" s="430"/>
      <c r="J760" s="248"/>
      <c r="K760" s="240" t="str">
        <f>IF(H760="","",H760*VLOOKUP(G760,【参考】数式用!$A$4:$R$54,MATCH(P760,【参考】数式用!$M$3:$R$3,0)+12,FALSE))</f>
        <v/>
      </c>
      <c r="L760" s="241" t="str">
        <f>IF(H760="","",H760*VLOOKUP(G760,【参考】数式用!$A$4:$R$54,MATCH(Q760,【参考】数式用!$M$3:$R$3,0)+12,FALSE))</f>
        <v/>
      </c>
    </row>
    <row r="761" spans="1:12" ht="36.6" customHeight="1">
      <c r="A761" s="59">
        <f t="shared" si="18"/>
        <v>747</v>
      </c>
      <c r="B761" s="60" t="str">
        <f>IF(基本情報入力シート!C786="","",基本情報入力シート!C786)</f>
        <v/>
      </c>
      <c r="C761" s="61" t="str">
        <f>IF(基本情報入力シート!M786="","",基本情報入力シート!M786)</f>
        <v/>
      </c>
      <c r="D761" s="61" t="str">
        <f>IF(基本情報入力シート!R786="","",基本情報入力シート!R786)</f>
        <v/>
      </c>
      <c r="E761" s="61" t="str">
        <f>IF(基本情報入力シート!W786="","",基本情報入力シート!W786)</f>
        <v/>
      </c>
      <c r="F761" s="61" t="str">
        <f>IF(基本情報入力シート!X786="","",基本情報入力シート!X786)</f>
        <v/>
      </c>
      <c r="G761" s="62" t="str">
        <f>IF(基本情報入力シート!Y786="","",基本情報入力シート!Y786)</f>
        <v/>
      </c>
      <c r="H761" s="429"/>
      <c r="I761" s="430"/>
      <c r="J761" s="249"/>
      <c r="K761" s="240" t="str">
        <f>IF(H761="","",H761*VLOOKUP(G761,【参考】数式用!$A$4:$R$54,MATCH(P761,【参考】数式用!$M$3:$R$3,0)+12,FALSE))</f>
        <v/>
      </c>
      <c r="L761" s="241" t="str">
        <f>IF(H761="","",H761*VLOOKUP(G761,【参考】数式用!$A$4:$R$54,MATCH(Q761,【参考】数式用!$M$3:$R$3,0)+12,FALSE))</f>
        <v/>
      </c>
    </row>
    <row r="762" spans="1:12" ht="36.6" customHeight="1">
      <c r="A762" s="59">
        <f t="shared" si="18"/>
        <v>748</v>
      </c>
      <c r="B762" s="60" t="str">
        <f>IF(基本情報入力シート!C787="","",基本情報入力シート!C787)</f>
        <v/>
      </c>
      <c r="C762" s="61" t="str">
        <f>IF(基本情報入力シート!M787="","",基本情報入力シート!M787)</f>
        <v/>
      </c>
      <c r="D762" s="61" t="str">
        <f>IF(基本情報入力シート!R787="","",基本情報入力シート!R787)</f>
        <v/>
      </c>
      <c r="E762" s="61" t="str">
        <f>IF(基本情報入力シート!W787="","",基本情報入力シート!W787)</f>
        <v/>
      </c>
      <c r="F762" s="61" t="str">
        <f>IF(基本情報入力シート!X787="","",基本情報入力シート!X787)</f>
        <v/>
      </c>
      <c r="G762" s="62" t="str">
        <f>IF(基本情報入力シート!Y787="","",基本情報入力シート!Y787)</f>
        <v/>
      </c>
      <c r="H762" s="431"/>
      <c r="I762" s="432"/>
      <c r="J762" s="248"/>
      <c r="K762" s="240" t="str">
        <f>IF(H762="","",H762*VLOOKUP(G762,【参考】数式用!$A$4:$R$54,MATCH(P762,【参考】数式用!$M$3:$R$3,0)+12,FALSE))</f>
        <v/>
      </c>
      <c r="L762" s="241" t="str">
        <f>IF(H762="","",H762*VLOOKUP(G762,【参考】数式用!$A$4:$R$54,MATCH(Q762,【参考】数式用!$M$3:$R$3,0)+12,FALSE))</f>
        <v/>
      </c>
    </row>
    <row r="763" spans="1:12" ht="36.6" customHeight="1">
      <c r="A763" s="59">
        <f t="shared" si="18"/>
        <v>749</v>
      </c>
      <c r="B763" s="60" t="str">
        <f>IF(基本情報入力シート!C788="","",基本情報入力シート!C788)</f>
        <v/>
      </c>
      <c r="C763" s="61" t="str">
        <f>IF(基本情報入力シート!M788="","",基本情報入力シート!M788)</f>
        <v/>
      </c>
      <c r="D763" s="61" t="str">
        <f>IF(基本情報入力シート!R788="","",基本情報入力シート!R788)</f>
        <v/>
      </c>
      <c r="E763" s="61" t="str">
        <f>IF(基本情報入力シート!W788="","",基本情報入力シート!W788)</f>
        <v/>
      </c>
      <c r="F763" s="61" t="str">
        <f>IF(基本情報入力シート!X788="","",基本情報入力シート!X788)</f>
        <v/>
      </c>
      <c r="G763" s="62" t="str">
        <f>IF(基本情報入力シート!Y788="","",基本情報入力シート!Y788)</f>
        <v/>
      </c>
      <c r="H763" s="429"/>
      <c r="I763" s="430"/>
      <c r="J763" s="248"/>
      <c r="K763" s="240" t="str">
        <f>IF(H763="","",H763*VLOOKUP(G763,【参考】数式用!$A$4:$R$54,MATCH(P763,【参考】数式用!$M$3:$R$3,0)+12,FALSE))</f>
        <v/>
      </c>
      <c r="L763" s="241" t="str">
        <f>IF(H763="","",H763*VLOOKUP(G763,【参考】数式用!$A$4:$R$54,MATCH(Q763,【参考】数式用!$M$3:$R$3,0)+12,FALSE))</f>
        <v/>
      </c>
    </row>
    <row r="764" spans="1:12" ht="36.6" customHeight="1">
      <c r="A764" s="59">
        <f t="shared" si="18"/>
        <v>750</v>
      </c>
      <c r="B764" s="60" t="str">
        <f>IF(基本情報入力シート!C789="","",基本情報入力シート!C789)</f>
        <v/>
      </c>
      <c r="C764" s="61" t="str">
        <f>IF(基本情報入力シート!M789="","",基本情報入力シート!M789)</f>
        <v/>
      </c>
      <c r="D764" s="61" t="str">
        <f>IF(基本情報入力シート!R789="","",基本情報入力シート!R789)</f>
        <v/>
      </c>
      <c r="E764" s="61" t="str">
        <f>IF(基本情報入力シート!W789="","",基本情報入力シート!W789)</f>
        <v/>
      </c>
      <c r="F764" s="61" t="str">
        <f>IF(基本情報入力シート!X789="","",基本情報入力シート!X789)</f>
        <v/>
      </c>
      <c r="G764" s="62" t="str">
        <f>IF(基本情報入力シート!Y789="","",基本情報入力シート!Y789)</f>
        <v/>
      </c>
      <c r="H764" s="429"/>
      <c r="I764" s="430"/>
      <c r="J764" s="248"/>
      <c r="K764" s="240" t="str">
        <f>IF(H764="","",H764*VLOOKUP(G764,【参考】数式用!$A$4:$R$54,MATCH(P764,【参考】数式用!$M$3:$R$3,0)+12,FALSE))</f>
        <v/>
      </c>
      <c r="L764" s="241" t="str">
        <f>IF(H764="","",H764*VLOOKUP(G764,【参考】数式用!$A$4:$R$54,MATCH(Q764,【参考】数式用!$M$3:$R$3,0)+12,FALSE))</f>
        <v/>
      </c>
    </row>
    <row r="765" spans="1:12" ht="36.6" customHeight="1">
      <c r="A765" s="59">
        <f t="shared" si="18"/>
        <v>751</v>
      </c>
      <c r="B765" s="60" t="str">
        <f>IF(基本情報入力シート!C790="","",基本情報入力シート!C790)</f>
        <v/>
      </c>
      <c r="C765" s="61" t="str">
        <f>IF(基本情報入力シート!M790="","",基本情報入力シート!M790)</f>
        <v/>
      </c>
      <c r="D765" s="61" t="str">
        <f>IF(基本情報入力シート!R790="","",基本情報入力シート!R790)</f>
        <v/>
      </c>
      <c r="E765" s="61" t="str">
        <f>IF(基本情報入力シート!W790="","",基本情報入力シート!W790)</f>
        <v/>
      </c>
      <c r="F765" s="61" t="str">
        <f>IF(基本情報入力シート!X790="","",基本情報入力シート!X790)</f>
        <v/>
      </c>
      <c r="G765" s="62" t="str">
        <f>IF(基本情報入力シート!Y790="","",基本情報入力シート!Y790)</f>
        <v/>
      </c>
      <c r="H765" s="431"/>
      <c r="I765" s="432"/>
      <c r="J765" s="248"/>
      <c r="K765" s="240" t="str">
        <f>IF(H765="","",H765*VLOOKUP(G765,【参考】数式用!$A$4:$R$54,MATCH(P765,【参考】数式用!$M$3:$R$3,0)+12,FALSE))</f>
        <v/>
      </c>
      <c r="L765" s="241" t="str">
        <f>IF(H765="","",H765*VLOOKUP(G765,【参考】数式用!$A$4:$R$54,MATCH(Q765,【参考】数式用!$M$3:$R$3,0)+12,FALSE))</f>
        <v/>
      </c>
    </row>
    <row r="766" spans="1:12" ht="36.6" customHeight="1">
      <c r="A766" s="59">
        <f t="shared" si="18"/>
        <v>752</v>
      </c>
      <c r="B766" s="60" t="str">
        <f>IF(基本情報入力シート!C791="","",基本情報入力シート!C791)</f>
        <v/>
      </c>
      <c r="C766" s="61" t="str">
        <f>IF(基本情報入力シート!M791="","",基本情報入力シート!M791)</f>
        <v/>
      </c>
      <c r="D766" s="61" t="str">
        <f>IF(基本情報入力シート!R791="","",基本情報入力シート!R791)</f>
        <v/>
      </c>
      <c r="E766" s="61" t="str">
        <f>IF(基本情報入力シート!W791="","",基本情報入力シート!W791)</f>
        <v/>
      </c>
      <c r="F766" s="61" t="str">
        <f>IF(基本情報入力シート!X791="","",基本情報入力シート!X791)</f>
        <v/>
      </c>
      <c r="G766" s="62" t="str">
        <f>IF(基本情報入力シート!Y791="","",基本情報入力シート!Y791)</f>
        <v/>
      </c>
      <c r="H766" s="429"/>
      <c r="I766" s="430"/>
      <c r="J766" s="248"/>
      <c r="K766" s="240" t="str">
        <f>IF(H766="","",H766*VLOOKUP(G766,【参考】数式用!$A$4:$R$54,MATCH(P766,【参考】数式用!$M$3:$R$3,0)+12,FALSE))</f>
        <v/>
      </c>
      <c r="L766" s="241" t="str">
        <f>IF(H766="","",H766*VLOOKUP(G766,【参考】数式用!$A$4:$R$54,MATCH(Q766,【参考】数式用!$M$3:$R$3,0)+12,FALSE))</f>
        <v/>
      </c>
    </row>
    <row r="767" spans="1:12" ht="36.6" customHeight="1">
      <c r="A767" s="59">
        <f t="shared" si="18"/>
        <v>753</v>
      </c>
      <c r="B767" s="60" t="str">
        <f>IF(基本情報入力シート!C792="","",基本情報入力シート!C792)</f>
        <v/>
      </c>
      <c r="C767" s="61" t="str">
        <f>IF(基本情報入力シート!M792="","",基本情報入力シート!M792)</f>
        <v/>
      </c>
      <c r="D767" s="61" t="str">
        <f>IF(基本情報入力シート!R792="","",基本情報入力シート!R792)</f>
        <v/>
      </c>
      <c r="E767" s="61" t="str">
        <f>IF(基本情報入力シート!W792="","",基本情報入力シート!W792)</f>
        <v/>
      </c>
      <c r="F767" s="61" t="str">
        <f>IF(基本情報入力シート!X792="","",基本情報入力シート!X792)</f>
        <v/>
      </c>
      <c r="G767" s="62" t="str">
        <f>IF(基本情報入力シート!Y792="","",基本情報入力シート!Y792)</f>
        <v/>
      </c>
      <c r="H767" s="429"/>
      <c r="I767" s="430"/>
      <c r="J767" s="248"/>
      <c r="K767" s="240" t="str">
        <f>IF(H767="","",H767*VLOOKUP(G767,【参考】数式用!$A$4:$R$54,MATCH(P767,【参考】数式用!$M$3:$R$3,0)+12,FALSE))</f>
        <v/>
      </c>
      <c r="L767" s="241" t="str">
        <f>IF(H767="","",H767*VLOOKUP(G767,【参考】数式用!$A$4:$R$54,MATCH(Q767,【参考】数式用!$M$3:$R$3,0)+12,FALSE))</f>
        <v/>
      </c>
    </row>
    <row r="768" spans="1:12" ht="36.6" customHeight="1">
      <c r="A768" s="59">
        <f t="shared" si="18"/>
        <v>754</v>
      </c>
      <c r="B768" s="60" t="str">
        <f>IF(基本情報入力シート!C793="","",基本情報入力シート!C793)</f>
        <v/>
      </c>
      <c r="C768" s="61" t="str">
        <f>IF(基本情報入力シート!M793="","",基本情報入力シート!M793)</f>
        <v/>
      </c>
      <c r="D768" s="61" t="str">
        <f>IF(基本情報入力シート!R793="","",基本情報入力シート!R793)</f>
        <v/>
      </c>
      <c r="E768" s="61" t="str">
        <f>IF(基本情報入力シート!W793="","",基本情報入力シート!W793)</f>
        <v/>
      </c>
      <c r="F768" s="61" t="str">
        <f>IF(基本情報入力シート!X793="","",基本情報入力シート!X793)</f>
        <v/>
      </c>
      <c r="G768" s="62" t="str">
        <f>IF(基本情報入力シート!Y793="","",基本情報入力シート!Y793)</f>
        <v/>
      </c>
      <c r="H768" s="431"/>
      <c r="I768" s="432"/>
      <c r="J768" s="248"/>
      <c r="K768" s="240" t="str">
        <f>IF(H768="","",H768*VLOOKUP(G768,【参考】数式用!$A$4:$R$54,MATCH(P768,【参考】数式用!$M$3:$R$3,0)+12,FALSE))</f>
        <v/>
      </c>
      <c r="L768" s="241" t="str">
        <f>IF(H768="","",H768*VLOOKUP(G768,【参考】数式用!$A$4:$R$54,MATCH(Q768,【参考】数式用!$M$3:$R$3,0)+12,FALSE))</f>
        <v/>
      </c>
    </row>
    <row r="769" spans="1:12" ht="36.6" customHeight="1">
      <c r="A769" s="59">
        <f t="shared" si="18"/>
        <v>755</v>
      </c>
      <c r="B769" s="60" t="str">
        <f>IF(基本情報入力シート!C794="","",基本情報入力シート!C794)</f>
        <v/>
      </c>
      <c r="C769" s="61" t="str">
        <f>IF(基本情報入力シート!M794="","",基本情報入力シート!M794)</f>
        <v/>
      </c>
      <c r="D769" s="61" t="str">
        <f>IF(基本情報入力シート!R794="","",基本情報入力シート!R794)</f>
        <v/>
      </c>
      <c r="E769" s="61" t="str">
        <f>IF(基本情報入力シート!W794="","",基本情報入力シート!W794)</f>
        <v/>
      </c>
      <c r="F769" s="61" t="str">
        <f>IF(基本情報入力シート!X794="","",基本情報入力シート!X794)</f>
        <v/>
      </c>
      <c r="G769" s="62" t="str">
        <f>IF(基本情報入力シート!Y794="","",基本情報入力シート!Y794)</f>
        <v/>
      </c>
      <c r="H769" s="429"/>
      <c r="I769" s="430"/>
      <c r="J769" s="248"/>
      <c r="K769" s="240" t="str">
        <f>IF(H769="","",H769*VLOOKUP(G769,【参考】数式用!$A$4:$R$54,MATCH(P769,【参考】数式用!$M$3:$R$3,0)+12,FALSE))</f>
        <v/>
      </c>
      <c r="L769" s="241" t="str">
        <f>IF(H769="","",H769*VLOOKUP(G769,【参考】数式用!$A$4:$R$54,MATCH(Q769,【参考】数式用!$M$3:$R$3,0)+12,FALSE))</f>
        <v/>
      </c>
    </row>
    <row r="770" spans="1:12" ht="36.6" customHeight="1">
      <c r="A770" s="59">
        <f t="shared" si="18"/>
        <v>756</v>
      </c>
      <c r="B770" s="60" t="str">
        <f>IF(基本情報入力シート!C795="","",基本情報入力シート!C795)</f>
        <v/>
      </c>
      <c r="C770" s="61" t="str">
        <f>IF(基本情報入力シート!M795="","",基本情報入力シート!M795)</f>
        <v/>
      </c>
      <c r="D770" s="61" t="str">
        <f>IF(基本情報入力シート!R795="","",基本情報入力シート!R795)</f>
        <v/>
      </c>
      <c r="E770" s="61" t="str">
        <f>IF(基本情報入力シート!W795="","",基本情報入力シート!W795)</f>
        <v/>
      </c>
      <c r="F770" s="61" t="str">
        <f>IF(基本情報入力シート!X795="","",基本情報入力シート!X795)</f>
        <v/>
      </c>
      <c r="G770" s="62" t="str">
        <f>IF(基本情報入力シート!Y795="","",基本情報入力シート!Y795)</f>
        <v/>
      </c>
      <c r="H770" s="429"/>
      <c r="I770" s="430"/>
      <c r="J770" s="248"/>
      <c r="K770" s="240" t="str">
        <f>IF(H770="","",H770*VLOOKUP(G770,【参考】数式用!$A$4:$R$54,MATCH(P770,【参考】数式用!$M$3:$R$3,0)+12,FALSE))</f>
        <v/>
      </c>
      <c r="L770" s="241" t="str">
        <f>IF(H770="","",H770*VLOOKUP(G770,【参考】数式用!$A$4:$R$54,MATCH(Q770,【参考】数式用!$M$3:$R$3,0)+12,FALSE))</f>
        <v/>
      </c>
    </row>
    <row r="771" spans="1:12" ht="36.6" customHeight="1">
      <c r="A771" s="59">
        <f t="shared" si="18"/>
        <v>757</v>
      </c>
      <c r="B771" s="60" t="str">
        <f>IF(基本情報入力シート!C796="","",基本情報入力シート!C796)</f>
        <v/>
      </c>
      <c r="C771" s="61" t="str">
        <f>IF(基本情報入力シート!M796="","",基本情報入力シート!M796)</f>
        <v/>
      </c>
      <c r="D771" s="61" t="str">
        <f>IF(基本情報入力シート!R796="","",基本情報入力シート!R796)</f>
        <v/>
      </c>
      <c r="E771" s="61" t="str">
        <f>IF(基本情報入力シート!W796="","",基本情報入力シート!W796)</f>
        <v/>
      </c>
      <c r="F771" s="61" t="str">
        <f>IF(基本情報入力シート!X796="","",基本情報入力シート!X796)</f>
        <v/>
      </c>
      <c r="G771" s="62" t="str">
        <f>IF(基本情報入力シート!Y796="","",基本情報入力シート!Y796)</f>
        <v/>
      </c>
      <c r="H771" s="431"/>
      <c r="I771" s="432"/>
      <c r="J771" s="248"/>
      <c r="K771" s="240" t="str">
        <f>IF(H771="","",H771*VLOOKUP(G771,【参考】数式用!$A$4:$R$54,MATCH(P771,【参考】数式用!$M$3:$R$3,0)+12,FALSE))</f>
        <v/>
      </c>
      <c r="L771" s="241" t="str">
        <f>IF(H771="","",H771*VLOOKUP(G771,【参考】数式用!$A$4:$R$54,MATCH(Q771,【参考】数式用!$M$3:$R$3,0)+12,FALSE))</f>
        <v/>
      </c>
    </row>
    <row r="772" spans="1:12" ht="36.6" customHeight="1">
      <c r="A772" s="59">
        <f t="shared" si="18"/>
        <v>758</v>
      </c>
      <c r="B772" s="60" t="str">
        <f>IF(基本情報入力シート!C797="","",基本情報入力シート!C797)</f>
        <v/>
      </c>
      <c r="C772" s="61" t="str">
        <f>IF(基本情報入力シート!M797="","",基本情報入力シート!M797)</f>
        <v/>
      </c>
      <c r="D772" s="61" t="str">
        <f>IF(基本情報入力シート!R797="","",基本情報入力シート!R797)</f>
        <v/>
      </c>
      <c r="E772" s="61" t="str">
        <f>IF(基本情報入力シート!W797="","",基本情報入力シート!W797)</f>
        <v/>
      </c>
      <c r="F772" s="61" t="str">
        <f>IF(基本情報入力シート!X797="","",基本情報入力シート!X797)</f>
        <v/>
      </c>
      <c r="G772" s="62" t="str">
        <f>IF(基本情報入力シート!Y797="","",基本情報入力シート!Y797)</f>
        <v/>
      </c>
      <c r="H772" s="429"/>
      <c r="I772" s="430"/>
      <c r="J772" s="248"/>
      <c r="K772" s="240" t="str">
        <f>IF(H772="","",H772*VLOOKUP(G772,【参考】数式用!$A$4:$R$54,MATCH(P772,【参考】数式用!$M$3:$R$3,0)+12,FALSE))</f>
        <v/>
      </c>
      <c r="L772" s="241" t="str">
        <f>IF(H772="","",H772*VLOOKUP(G772,【参考】数式用!$A$4:$R$54,MATCH(Q772,【参考】数式用!$M$3:$R$3,0)+12,FALSE))</f>
        <v/>
      </c>
    </row>
    <row r="773" spans="1:12" ht="36.6" customHeight="1">
      <c r="A773" s="59">
        <f t="shared" si="18"/>
        <v>759</v>
      </c>
      <c r="B773" s="60" t="str">
        <f>IF(基本情報入力シート!C798="","",基本情報入力シート!C798)</f>
        <v/>
      </c>
      <c r="C773" s="61" t="str">
        <f>IF(基本情報入力シート!M798="","",基本情報入力シート!M798)</f>
        <v/>
      </c>
      <c r="D773" s="61" t="str">
        <f>IF(基本情報入力シート!R798="","",基本情報入力シート!R798)</f>
        <v/>
      </c>
      <c r="E773" s="61" t="str">
        <f>IF(基本情報入力シート!W798="","",基本情報入力シート!W798)</f>
        <v/>
      </c>
      <c r="F773" s="61" t="str">
        <f>IF(基本情報入力シート!X798="","",基本情報入力シート!X798)</f>
        <v/>
      </c>
      <c r="G773" s="62" t="str">
        <f>IF(基本情報入力シート!Y798="","",基本情報入力シート!Y798)</f>
        <v/>
      </c>
      <c r="H773" s="429"/>
      <c r="I773" s="430"/>
      <c r="J773" s="248"/>
      <c r="K773" s="240" t="str">
        <f>IF(H773="","",H773*VLOOKUP(G773,【参考】数式用!$A$4:$R$54,MATCH(P773,【参考】数式用!$M$3:$R$3,0)+12,FALSE))</f>
        <v/>
      </c>
      <c r="L773" s="241" t="str">
        <f>IF(H773="","",H773*VLOOKUP(G773,【参考】数式用!$A$4:$R$54,MATCH(Q773,【参考】数式用!$M$3:$R$3,0)+12,FALSE))</f>
        <v/>
      </c>
    </row>
    <row r="774" spans="1:12" ht="36.6" customHeight="1">
      <c r="A774" s="59">
        <f t="shared" si="18"/>
        <v>760</v>
      </c>
      <c r="B774" s="60" t="str">
        <f>IF(基本情報入力シート!C799="","",基本情報入力シート!C799)</f>
        <v/>
      </c>
      <c r="C774" s="61" t="str">
        <f>IF(基本情報入力シート!M799="","",基本情報入力シート!M799)</f>
        <v/>
      </c>
      <c r="D774" s="61" t="str">
        <f>IF(基本情報入力シート!R799="","",基本情報入力シート!R799)</f>
        <v/>
      </c>
      <c r="E774" s="61" t="str">
        <f>IF(基本情報入力シート!W799="","",基本情報入力シート!W799)</f>
        <v/>
      </c>
      <c r="F774" s="61" t="str">
        <f>IF(基本情報入力シート!X799="","",基本情報入力シート!X799)</f>
        <v/>
      </c>
      <c r="G774" s="62" t="str">
        <f>IF(基本情報入力シート!Y799="","",基本情報入力シート!Y799)</f>
        <v/>
      </c>
      <c r="H774" s="431"/>
      <c r="I774" s="432"/>
      <c r="J774" s="248"/>
      <c r="K774" s="240" t="str">
        <f>IF(H774="","",H774*VLOOKUP(G774,【参考】数式用!$A$4:$R$54,MATCH(P774,【参考】数式用!$M$3:$R$3,0)+12,FALSE))</f>
        <v/>
      </c>
      <c r="L774" s="241" t="str">
        <f>IF(H774="","",H774*VLOOKUP(G774,【参考】数式用!$A$4:$R$54,MATCH(Q774,【参考】数式用!$M$3:$R$3,0)+12,FALSE))</f>
        <v/>
      </c>
    </row>
    <row r="775" spans="1:12" ht="36.6" customHeight="1">
      <c r="A775" s="59">
        <f t="shared" si="18"/>
        <v>761</v>
      </c>
      <c r="B775" s="60" t="str">
        <f>IF(基本情報入力シート!C800="","",基本情報入力シート!C800)</f>
        <v/>
      </c>
      <c r="C775" s="61" t="str">
        <f>IF(基本情報入力シート!M800="","",基本情報入力シート!M800)</f>
        <v/>
      </c>
      <c r="D775" s="61" t="str">
        <f>IF(基本情報入力シート!R800="","",基本情報入力シート!R800)</f>
        <v/>
      </c>
      <c r="E775" s="61" t="str">
        <f>IF(基本情報入力シート!W800="","",基本情報入力シート!W800)</f>
        <v/>
      </c>
      <c r="F775" s="61" t="str">
        <f>IF(基本情報入力シート!X800="","",基本情報入力シート!X800)</f>
        <v/>
      </c>
      <c r="G775" s="62" t="str">
        <f>IF(基本情報入力シート!Y800="","",基本情報入力シート!Y800)</f>
        <v/>
      </c>
      <c r="H775" s="429"/>
      <c r="I775" s="430"/>
      <c r="J775" s="248"/>
      <c r="K775" s="240" t="str">
        <f>IF(H775="","",H775*VLOOKUP(G775,【参考】数式用!$A$4:$R$54,MATCH(P775,【参考】数式用!$M$3:$R$3,0)+12,FALSE))</f>
        <v/>
      </c>
      <c r="L775" s="241" t="str">
        <f>IF(H775="","",H775*VLOOKUP(G775,【参考】数式用!$A$4:$R$54,MATCH(Q775,【参考】数式用!$M$3:$R$3,0)+12,FALSE))</f>
        <v/>
      </c>
    </row>
    <row r="776" spans="1:12" ht="36.6" customHeight="1">
      <c r="A776" s="59">
        <f t="shared" si="18"/>
        <v>762</v>
      </c>
      <c r="B776" s="60" t="str">
        <f>IF(基本情報入力シート!C801="","",基本情報入力シート!C801)</f>
        <v/>
      </c>
      <c r="C776" s="61" t="str">
        <f>IF(基本情報入力シート!M801="","",基本情報入力シート!M801)</f>
        <v/>
      </c>
      <c r="D776" s="61" t="str">
        <f>IF(基本情報入力シート!R801="","",基本情報入力シート!R801)</f>
        <v/>
      </c>
      <c r="E776" s="61" t="str">
        <f>IF(基本情報入力シート!W801="","",基本情報入力シート!W801)</f>
        <v/>
      </c>
      <c r="F776" s="61" t="str">
        <f>IF(基本情報入力シート!X801="","",基本情報入力シート!X801)</f>
        <v/>
      </c>
      <c r="G776" s="62" t="str">
        <f>IF(基本情報入力シート!Y801="","",基本情報入力シート!Y801)</f>
        <v/>
      </c>
      <c r="H776" s="427"/>
      <c r="I776" s="428"/>
      <c r="J776" s="248"/>
      <c r="K776" s="240" t="str">
        <f>IF(H776="","",H776*VLOOKUP(G776,【参考】数式用!$A$4:$R$54,MATCH(P776,【参考】数式用!$M$3:$R$3,0)+12,FALSE))</f>
        <v/>
      </c>
      <c r="L776" s="241" t="str">
        <f>IF(H776="","",H776*VLOOKUP(G776,【参考】数式用!$A$4:$R$54,MATCH(Q776,【参考】数式用!$M$3:$R$3,0)+12,FALSE))</f>
        <v/>
      </c>
    </row>
    <row r="777" spans="1:12" ht="36.6" customHeight="1">
      <c r="A777" s="59">
        <f t="shared" si="18"/>
        <v>763</v>
      </c>
      <c r="B777" s="60" t="str">
        <f>IF(基本情報入力シート!C802="","",基本情報入力シート!C802)</f>
        <v/>
      </c>
      <c r="C777" s="61" t="str">
        <f>IF(基本情報入力シート!M802="","",基本情報入力シート!M802)</f>
        <v/>
      </c>
      <c r="D777" s="61" t="str">
        <f>IF(基本情報入力シート!R802="","",基本情報入力シート!R802)</f>
        <v/>
      </c>
      <c r="E777" s="61" t="str">
        <f>IF(基本情報入力シート!W802="","",基本情報入力シート!W802)</f>
        <v/>
      </c>
      <c r="F777" s="61" t="str">
        <f>IF(基本情報入力シート!X802="","",基本情報入力シート!X802)</f>
        <v/>
      </c>
      <c r="G777" s="62" t="str">
        <f>IF(基本情報入力シート!Y802="","",基本情報入力シート!Y802)</f>
        <v/>
      </c>
      <c r="H777" s="427"/>
      <c r="I777" s="428"/>
      <c r="J777" s="248"/>
      <c r="K777" s="240" t="str">
        <f>IF(H777="","",H777*VLOOKUP(G777,【参考】数式用!$A$4:$R$54,MATCH(P777,【参考】数式用!$M$3:$R$3,0)+12,FALSE))</f>
        <v/>
      </c>
      <c r="L777" s="241" t="str">
        <f>IF(H777="","",H777*VLOOKUP(G777,【参考】数式用!$A$4:$R$54,MATCH(Q777,【参考】数式用!$M$3:$R$3,0)+12,FALSE))</f>
        <v/>
      </c>
    </row>
    <row r="778" spans="1:12" ht="36.6" customHeight="1">
      <c r="A778" s="59">
        <f t="shared" si="18"/>
        <v>764</v>
      </c>
      <c r="B778" s="60" t="str">
        <f>IF(基本情報入力シート!C803="","",基本情報入力シート!C803)</f>
        <v/>
      </c>
      <c r="C778" s="61" t="str">
        <f>IF(基本情報入力シート!M803="","",基本情報入力シート!M803)</f>
        <v/>
      </c>
      <c r="D778" s="61" t="str">
        <f>IF(基本情報入力シート!R803="","",基本情報入力シート!R803)</f>
        <v/>
      </c>
      <c r="E778" s="61" t="str">
        <f>IF(基本情報入力シート!W803="","",基本情報入力シート!W803)</f>
        <v/>
      </c>
      <c r="F778" s="61" t="str">
        <f>IF(基本情報入力シート!X803="","",基本情報入力シート!X803)</f>
        <v/>
      </c>
      <c r="G778" s="62" t="str">
        <f>IF(基本情報入力シート!Y803="","",基本情報入力シート!Y803)</f>
        <v/>
      </c>
      <c r="H778" s="427"/>
      <c r="I778" s="428"/>
      <c r="J778" s="248"/>
      <c r="K778" s="240" t="str">
        <f>IF(H778="","",H778*VLOOKUP(G778,【参考】数式用!$A$4:$R$54,MATCH(P778,【参考】数式用!$M$3:$R$3,0)+12,FALSE))</f>
        <v/>
      </c>
      <c r="L778" s="241" t="str">
        <f>IF(H778="","",H778*VLOOKUP(G778,【参考】数式用!$A$4:$R$54,MATCH(Q778,【参考】数式用!$M$3:$R$3,0)+12,FALSE))</f>
        <v/>
      </c>
    </row>
    <row r="779" spans="1:12" ht="36.6" customHeight="1">
      <c r="A779" s="59">
        <f t="shared" si="18"/>
        <v>765</v>
      </c>
      <c r="B779" s="60" t="str">
        <f>IF(基本情報入力シート!C804="","",基本情報入力シート!C804)</f>
        <v/>
      </c>
      <c r="C779" s="61" t="str">
        <f>IF(基本情報入力シート!M804="","",基本情報入力シート!M804)</f>
        <v/>
      </c>
      <c r="D779" s="61" t="str">
        <f>IF(基本情報入力シート!R804="","",基本情報入力シート!R804)</f>
        <v/>
      </c>
      <c r="E779" s="61" t="str">
        <f>IF(基本情報入力シート!W804="","",基本情報入力シート!W804)</f>
        <v/>
      </c>
      <c r="F779" s="61" t="str">
        <f>IF(基本情報入力シート!X804="","",基本情報入力シート!X804)</f>
        <v/>
      </c>
      <c r="G779" s="62" t="str">
        <f>IF(基本情報入力シート!Y804="","",基本情報入力シート!Y804)</f>
        <v/>
      </c>
      <c r="H779" s="427"/>
      <c r="I779" s="428"/>
      <c r="J779" s="248"/>
      <c r="K779" s="240" t="str">
        <f>IF(H779="","",H779*VLOOKUP(G779,【参考】数式用!$A$4:$R$54,MATCH(P779,【参考】数式用!$M$3:$R$3,0)+12,FALSE))</f>
        <v/>
      </c>
      <c r="L779" s="241" t="str">
        <f>IF(H779="","",H779*VLOOKUP(G779,【参考】数式用!$A$4:$R$54,MATCH(Q779,【参考】数式用!$M$3:$R$3,0)+12,FALSE))</f>
        <v/>
      </c>
    </row>
    <row r="780" spans="1:12" ht="36.6" customHeight="1">
      <c r="A780" s="59">
        <f t="shared" si="18"/>
        <v>766</v>
      </c>
      <c r="B780" s="60" t="str">
        <f>IF(基本情報入力シート!C805="","",基本情報入力シート!C805)</f>
        <v/>
      </c>
      <c r="C780" s="61" t="str">
        <f>IF(基本情報入力シート!M805="","",基本情報入力シート!M805)</f>
        <v/>
      </c>
      <c r="D780" s="61" t="str">
        <f>IF(基本情報入力シート!R805="","",基本情報入力シート!R805)</f>
        <v/>
      </c>
      <c r="E780" s="61" t="str">
        <f>IF(基本情報入力シート!W805="","",基本情報入力シート!W805)</f>
        <v/>
      </c>
      <c r="F780" s="61" t="str">
        <f>IF(基本情報入力シート!X805="","",基本情報入力シート!X805)</f>
        <v/>
      </c>
      <c r="G780" s="62" t="str">
        <f>IF(基本情報入力シート!Y805="","",基本情報入力シート!Y805)</f>
        <v/>
      </c>
      <c r="H780" s="427"/>
      <c r="I780" s="428"/>
      <c r="J780" s="248"/>
      <c r="K780" s="240" t="str">
        <f>IF(H780="","",H780*VLOOKUP(G780,【参考】数式用!$A$4:$R$54,MATCH(P780,【参考】数式用!$M$3:$R$3,0)+12,FALSE))</f>
        <v/>
      </c>
      <c r="L780" s="241" t="str">
        <f>IF(H780="","",H780*VLOOKUP(G780,【参考】数式用!$A$4:$R$54,MATCH(Q780,【参考】数式用!$M$3:$R$3,0)+12,FALSE))</f>
        <v/>
      </c>
    </row>
    <row r="781" spans="1:12" ht="36.6" customHeight="1">
      <c r="A781" s="59">
        <f t="shared" ref="A781:A815" si="19">A780+1</f>
        <v>767</v>
      </c>
      <c r="B781" s="60" t="str">
        <f>IF(基本情報入力シート!C806="","",基本情報入力シート!C806)</f>
        <v/>
      </c>
      <c r="C781" s="61" t="str">
        <f>IF(基本情報入力シート!M806="","",基本情報入力シート!M806)</f>
        <v/>
      </c>
      <c r="D781" s="61" t="str">
        <f>IF(基本情報入力シート!R806="","",基本情報入力シート!R806)</f>
        <v/>
      </c>
      <c r="E781" s="61" t="str">
        <f>IF(基本情報入力シート!W806="","",基本情報入力シート!W806)</f>
        <v/>
      </c>
      <c r="F781" s="61" t="str">
        <f>IF(基本情報入力シート!X806="","",基本情報入力シート!X806)</f>
        <v/>
      </c>
      <c r="G781" s="62" t="str">
        <f>IF(基本情報入力シート!Y806="","",基本情報入力シート!Y806)</f>
        <v/>
      </c>
      <c r="H781" s="427"/>
      <c r="I781" s="428"/>
      <c r="J781" s="248"/>
      <c r="K781" s="240" t="str">
        <f>IF(H781="","",H781*VLOOKUP(G781,【参考】数式用!$A$4:$R$54,MATCH(P781,【参考】数式用!$M$3:$R$3,0)+12,FALSE))</f>
        <v/>
      </c>
      <c r="L781" s="241" t="str">
        <f>IF(H781="","",H781*VLOOKUP(G781,【参考】数式用!$A$4:$R$54,MATCH(Q781,【参考】数式用!$M$3:$R$3,0)+12,FALSE))</f>
        <v/>
      </c>
    </row>
    <row r="782" spans="1:12" ht="36.6" customHeight="1">
      <c r="A782" s="59">
        <f t="shared" si="19"/>
        <v>768</v>
      </c>
      <c r="B782" s="60" t="str">
        <f>IF(基本情報入力シート!C807="","",基本情報入力シート!C807)</f>
        <v/>
      </c>
      <c r="C782" s="61" t="str">
        <f>IF(基本情報入力シート!M807="","",基本情報入力シート!M807)</f>
        <v/>
      </c>
      <c r="D782" s="61" t="str">
        <f>IF(基本情報入力シート!R807="","",基本情報入力シート!R807)</f>
        <v/>
      </c>
      <c r="E782" s="61" t="str">
        <f>IF(基本情報入力シート!W807="","",基本情報入力シート!W807)</f>
        <v/>
      </c>
      <c r="F782" s="61" t="str">
        <f>IF(基本情報入力シート!X807="","",基本情報入力シート!X807)</f>
        <v/>
      </c>
      <c r="G782" s="62" t="str">
        <f>IF(基本情報入力シート!Y807="","",基本情報入力シート!Y807)</f>
        <v/>
      </c>
      <c r="H782" s="427"/>
      <c r="I782" s="428"/>
      <c r="J782" s="248"/>
      <c r="K782" s="240" t="str">
        <f>IF(H782="","",H782*VLOOKUP(G782,【参考】数式用!$A$4:$R$54,MATCH(P782,【参考】数式用!$M$3:$R$3,0)+12,FALSE))</f>
        <v/>
      </c>
      <c r="L782" s="241" t="str">
        <f>IF(H782="","",H782*VLOOKUP(G782,【参考】数式用!$A$4:$R$54,MATCH(Q782,【参考】数式用!$M$3:$R$3,0)+12,FALSE))</f>
        <v/>
      </c>
    </row>
    <row r="783" spans="1:12" ht="36.6" customHeight="1">
      <c r="A783" s="59">
        <f t="shared" si="19"/>
        <v>769</v>
      </c>
      <c r="B783" s="60" t="str">
        <f>IF(基本情報入力シート!C808="","",基本情報入力シート!C808)</f>
        <v/>
      </c>
      <c r="C783" s="61" t="str">
        <f>IF(基本情報入力シート!M808="","",基本情報入力シート!M808)</f>
        <v/>
      </c>
      <c r="D783" s="61" t="str">
        <f>IF(基本情報入力シート!R808="","",基本情報入力シート!R808)</f>
        <v/>
      </c>
      <c r="E783" s="61" t="str">
        <f>IF(基本情報入力シート!W808="","",基本情報入力シート!W808)</f>
        <v/>
      </c>
      <c r="F783" s="61" t="str">
        <f>IF(基本情報入力シート!X808="","",基本情報入力シート!X808)</f>
        <v/>
      </c>
      <c r="G783" s="62" t="str">
        <f>IF(基本情報入力シート!Y808="","",基本情報入力シート!Y808)</f>
        <v/>
      </c>
      <c r="H783" s="427"/>
      <c r="I783" s="428"/>
      <c r="J783" s="248"/>
      <c r="K783" s="240" t="str">
        <f>IF(H783="","",H783*VLOOKUP(G783,【参考】数式用!$A$4:$R$54,MATCH(P783,【参考】数式用!$M$3:$R$3,0)+12,FALSE))</f>
        <v/>
      </c>
      <c r="L783" s="241" t="str">
        <f>IF(H783="","",H783*VLOOKUP(G783,【参考】数式用!$A$4:$R$54,MATCH(Q783,【参考】数式用!$M$3:$R$3,0)+12,FALSE))</f>
        <v/>
      </c>
    </row>
    <row r="784" spans="1:12" ht="36.6" customHeight="1">
      <c r="A784" s="59">
        <f t="shared" si="19"/>
        <v>770</v>
      </c>
      <c r="B784" s="60" t="str">
        <f>IF(基本情報入力シート!C809="","",基本情報入力シート!C809)</f>
        <v/>
      </c>
      <c r="C784" s="61" t="str">
        <f>IF(基本情報入力シート!M809="","",基本情報入力シート!M809)</f>
        <v/>
      </c>
      <c r="D784" s="61" t="str">
        <f>IF(基本情報入力シート!R809="","",基本情報入力シート!R809)</f>
        <v/>
      </c>
      <c r="E784" s="61" t="str">
        <f>IF(基本情報入力シート!W809="","",基本情報入力シート!W809)</f>
        <v/>
      </c>
      <c r="F784" s="61" t="str">
        <f>IF(基本情報入力シート!X809="","",基本情報入力シート!X809)</f>
        <v/>
      </c>
      <c r="G784" s="62" t="str">
        <f>IF(基本情報入力シート!Y809="","",基本情報入力シート!Y809)</f>
        <v/>
      </c>
      <c r="H784" s="427"/>
      <c r="I784" s="428"/>
      <c r="J784" s="248"/>
      <c r="K784" s="240" t="str">
        <f>IF(H784="","",H784*VLOOKUP(G784,【参考】数式用!$A$4:$R$54,MATCH(P784,【参考】数式用!$M$3:$R$3,0)+12,FALSE))</f>
        <v/>
      </c>
      <c r="L784" s="241" t="str">
        <f>IF(H784="","",H784*VLOOKUP(G784,【参考】数式用!$A$4:$R$54,MATCH(Q784,【参考】数式用!$M$3:$R$3,0)+12,FALSE))</f>
        <v/>
      </c>
    </row>
    <row r="785" spans="1:12" ht="36.6" customHeight="1">
      <c r="A785" s="59">
        <f t="shared" si="19"/>
        <v>771</v>
      </c>
      <c r="B785" s="60" t="str">
        <f>IF(基本情報入力シート!C810="","",基本情報入力シート!C810)</f>
        <v/>
      </c>
      <c r="C785" s="61" t="str">
        <f>IF(基本情報入力シート!M810="","",基本情報入力シート!M810)</f>
        <v/>
      </c>
      <c r="D785" s="61" t="str">
        <f>IF(基本情報入力シート!R810="","",基本情報入力シート!R810)</f>
        <v/>
      </c>
      <c r="E785" s="61" t="str">
        <f>IF(基本情報入力シート!W810="","",基本情報入力シート!W810)</f>
        <v/>
      </c>
      <c r="F785" s="61" t="str">
        <f>IF(基本情報入力シート!X810="","",基本情報入力シート!X810)</f>
        <v/>
      </c>
      <c r="G785" s="62" t="str">
        <f>IF(基本情報入力シート!Y810="","",基本情報入力シート!Y810)</f>
        <v/>
      </c>
      <c r="H785" s="427"/>
      <c r="I785" s="428"/>
      <c r="J785" s="248"/>
      <c r="K785" s="240" t="str">
        <f>IF(H785="","",H785*VLOOKUP(G785,【参考】数式用!$A$4:$R$54,MATCH(P785,【参考】数式用!$M$3:$R$3,0)+12,FALSE))</f>
        <v/>
      </c>
      <c r="L785" s="241" t="str">
        <f>IF(H785="","",H785*VLOOKUP(G785,【参考】数式用!$A$4:$R$54,MATCH(Q785,【参考】数式用!$M$3:$R$3,0)+12,FALSE))</f>
        <v/>
      </c>
    </row>
    <row r="786" spans="1:12" ht="36.6" customHeight="1">
      <c r="A786" s="59">
        <f t="shared" si="19"/>
        <v>772</v>
      </c>
      <c r="B786" s="60" t="str">
        <f>IF(基本情報入力シート!C811="","",基本情報入力シート!C811)</f>
        <v/>
      </c>
      <c r="C786" s="61" t="str">
        <f>IF(基本情報入力シート!M811="","",基本情報入力シート!M811)</f>
        <v/>
      </c>
      <c r="D786" s="61" t="str">
        <f>IF(基本情報入力シート!R811="","",基本情報入力シート!R811)</f>
        <v/>
      </c>
      <c r="E786" s="61" t="str">
        <f>IF(基本情報入力シート!W811="","",基本情報入力シート!W811)</f>
        <v/>
      </c>
      <c r="F786" s="61" t="str">
        <f>IF(基本情報入力シート!X811="","",基本情報入力シート!X811)</f>
        <v/>
      </c>
      <c r="G786" s="62" t="str">
        <f>IF(基本情報入力シート!Y811="","",基本情報入力シート!Y811)</f>
        <v/>
      </c>
      <c r="H786" s="427"/>
      <c r="I786" s="428"/>
      <c r="J786" s="248"/>
      <c r="K786" s="240" t="str">
        <f>IF(H786="","",H786*VLOOKUP(G786,【参考】数式用!$A$4:$R$54,MATCH(P786,【参考】数式用!$M$3:$R$3,0)+12,FALSE))</f>
        <v/>
      </c>
      <c r="L786" s="241" t="str">
        <f>IF(H786="","",H786*VLOOKUP(G786,【参考】数式用!$A$4:$R$54,MATCH(Q786,【参考】数式用!$M$3:$R$3,0)+12,FALSE))</f>
        <v/>
      </c>
    </row>
    <row r="787" spans="1:12" ht="36.6" customHeight="1">
      <c r="A787" s="59">
        <f t="shared" si="19"/>
        <v>773</v>
      </c>
      <c r="B787" s="60" t="str">
        <f>IF(基本情報入力シート!C812="","",基本情報入力シート!C812)</f>
        <v/>
      </c>
      <c r="C787" s="61" t="str">
        <f>IF(基本情報入力シート!M812="","",基本情報入力シート!M812)</f>
        <v/>
      </c>
      <c r="D787" s="61" t="str">
        <f>IF(基本情報入力シート!R812="","",基本情報入力シート!R812)</f>
        <v/>
      </c>
      <c r="E787" s="61" t="str">
        <f>IF(基本情報入力シート!W812="","",基本情報入力シート!W812)</f>
        <v/>
      </c>
      <c r="F787" s="61" t="str">
        <f>IF(基本情報入力シート!X812="","",基本情報入力シート!X812)</f>
        <v/>
      </c>
      <c r="G787" s="62" t="str">
        <f>IF(基本情報入力シート!Y812="","",基本情報入力シート!Y812)</f>
        <v/>
      </c>
      <c r="H787" s="427"/>
      <c r="I787" s="428"/>
      <c r="J787" s="248"/>
      <c r="K787" s="240" t="str">
        <f>IF(H787="","",H787*VLOOKUP(G787,【参考】数式用!$A$4:$R$54,MATCH(P787,【参考】数式用!$M$3:$R$3,0)+12,FALSE))</f>
        <v/>
      </c>
      <c r="L787" s="241" t="str">
        <f>IF(H787="","",H787*VLOOKUP(G787,【参考】数式用!$A$4:$R$54,MATCH(Q787,【参考】数式用!$M$3:$R$3,0)+12,FALSE))</f>
        <v/>
      </c>
    </row>
    <row r="788" spans="1:12" ht="36.6" customHeight="1">
      <c r="A788" s="59">
        <f t="shared" si="19"/>
        <v>774</v>
      </c>
      <c r="B788" s="60" t="str">
        <f>IF(基本情報入力シート!C813="","",基本情報入力シート!C813)</f>
        <v/>
      </c>
      <c r="C788" s="61" t="str">
        <f>IF(基本情報入力シート!M813="","",基本情報入力シート!M813)</f>
        <v/>
      </c>
      <c r="D788" s="61" t="str">
        <f>IF(基本情報入力シート!R813="","",基本情報入力シート!R813)</f>
        <v/>
      </c>
      <c r="E788" s="61" t="str">
        <f>IF(基本情報入力シート!W813="","",基本情報入力シート!W813)</f>
        <v/>
      </c>
      <c r="F788" s="61" t="str">
        <f>IF(基本情報入力シート!X813="","",基本情報入力シート!X813)</f>
        <v/>
      </c>
      <c r="G788" s="62" t="str">
        <f>IF(基本情報入力シート!Y813="","",基本情報入力シート!Y813)</f>
        <v/>
      </c>
      <c r="H788" s="427"/>
      <c r="I788" s="428"/>
      <c r="J788" s="248"/>
      <c r="K788" s="240" t="str">
        <f>IF(H788="","",H788*VLOOKUP(G788,【参考】数式用!$A$4:$R$54,MATCH(P788,【参考】数式用!$M$3:$R$3,0)+12,FALSE))</f>
        <v/>
      </c>
      <c r="L788" s="241" t="str">
        <f>IF(H788="","",H788*VLOOKUP(G788,【参考】数式用!$A$4:$R$54,MATCH(Q788,【参考】数式用!$M$3:$R$3,0)+12,FALSE))</f>
        <v/>
      </c>
    </row>
    <row r="789" spans="1:12" ht="36.6" customHeight="1">
      <c r="A789" s="59">
        <f t="shared" si="19"/>
        <v>775</v>
      </c>
      <c r="B789" s="60" t="str">
        <f>IF(基本情報入力シート!C814="","",基本情報入力シート!C814)</f>
        <v/>
      </c>
      <c r="C789" s="61" t="str">
        <f>IF(基本情報入力シート!M814="","",基本情報入力シート!M814)</f>
        <v/>
      </c>
      <c r="D789" s="61" t="str">
        <f>IF(基本情報入力シート!R814="","",基本情報入力シート!R814)</f>
        <v/>
      </c>
      <c r="E789" s="61" t="str">
        <f>IF(基本情報入力シート!W814="","",基本情報入力シート!W814)</f>
        <v/>
      </c>
      <c r="F789" s="61" t="str">
        <f>IF(基本情報入力シート!X814="","",基本情報入力シート!X814)</f>
        <v/>
      </c>
      <c r="G789" s="62" t="str">
        <f>IF(基本情報入力シート!Y814="","",基本情報入力シート!Y814)</f>
        <v/>
      </c>
      <c r="H789" s="427"/>
      <c r="I789" s="428"/>
      <c r="J789" s="248"/>
      <c r="K789" s="240" t="str">
        <f>IF(H789="","",H789*VLOOKUP(G789,【参考】数式用!$A$4:$R$54,MATCH(P789,【参考】数式用!$M$3:$R$3,0)+12,FALSE))</f>
        <v/>
      </c>
      <c r="L789" s="241" t="str">
        <f>IF(H789="","",H789*VLOOKUP(G789,【参考】数式用!$A$4:$R$54,MATCH(Q789,【参考】数式用!$M$3:$R$3,0)+12,FALSE))</f>
        <v/>
      </c>
    </row>
    <row r="790" spans="1:12" ht="36.6" customHeight="1">
      <c r="A790" s="59">
        <f t="shared" si="19"/>
        <v>776</v>
      </c>
      <c r="B790" s="60" t="str">
        <f>IF(基本情報入力シート!C815="","",基本情報入力シート!C815)</f>
        <v/>
      </c>
      <c r="C790" s="61" t="str">
        <f>IF(基本情報入力シート!M815="","",基本情報入力シート!M815)</f>
        <v/>
      </c>
      <c r="D790" s="61" t="str">
        <f>IF(基本情報入力シート!R815="","",基本情報入力シート!R815)</f>
        <v/>
      </c>
      <c r="E790" s="61" t="str">
        <f>IF(基本情報入力シート!W815="","",基本情報入力シート!W815)</f>
        <v/>
      </c>
      <c r="F790" s="61" t="str">
        <f>IF(基本情報入力シート!X815="","",基本情報入力シート!X815)</f>
        <v/>
      </c>
      <c r="G790" s="62" t="str">
        <f>IF(基本情報入力シート!Y815="","",基本情報入力シート!Y815)</f>
        <v/>
      </c>
      <c r="H790" s="427"/>
      <c r="I790" s="428"/>
      <c r="J790" s="248"/>
      <c r="K790" s="240" t="str">
        <f>IF(H790="","",H790*VLOOKUP(G790,【参考】数式用!$A$4:$R$54,MATCH(P790,【参考】数式用!$M$3:$R$3,0)+12,FALSE))</f>
        <v/>
      </c>
      <c r="L790" s="241" t="str">
        <f>IF(H790="","",H790*VLOOKUP(G790,【参考】数式用!$A$4:$R$54,MATCH(Q790,【参考】数式用!$M$3:$R$3,0)+12,FALSE))</f>
        <v/>
      </c>
    </row>
    <row r="791" spans="1:12" ht="36.6" customHeight="1">
      <c r="A791" s="59">
        <f t="shared" si="19"/>
        <v>777</v>
      </c>
      <c r="B791" s="60" t="str">
        <f>IF(基本情報入力シート!C816="","",基本情報入力シート!C816)</f>
        <v/>
      </c>
      <c r="C791" s="61" t="str">
        <f>IF(基本情報入力シート!M816="","",基本情報入力シート!M816)</f>
        <v/>
      </c>
      <c r="D791" s="61" t="str">
        <f>IF(基本情報入力シート!R816="","",基本情報入力シート!R816)</f>
        <v/>
      </c>
      <c r="E791" s="61" t="str">
        <f>IF(基本情報入力シート!W816="","",基本情報入力シート!W816)</f>
        <v/>
      </c>
      <c r="F791" s="61" t="str">
        <f>IF(基本情報入力シート!X816="","",基本情報入力シート!X816)</f>
        <v/>
      </c>
      <c r="G791" s="62" t="str">
        <f>IF(基本情報入力シート!Y816="","",基本情報入力シート!Y816)</f>
        <v/>
      </c>
      <c r="H791" s="427"/>
      <c r="I791" s="428"/>
      <c r="J791" s="248"/>
      <c r="K791" s="240" t="str">
        <f>IF(H791="","",H791*VLOOKUP(G791,【参考】数式用!$A$4:$R$54,MATCH(P791,【参考】数式用!$M$3:$R$3,0)+12,FALSE))</f>
        <v/>
      </c>
      <c r="L791" s="241" t="str">
        <f>IF(H791="","",H791*VLOOKUP(G791,【参考】数式用!$A$4:$R$54,MATCH(Q791,【参考】数式用!$M$3:$R$3,0)+12,FALSE))</f>
        <v/>
      </c>
    </row>
    <row r="792" spans="1:12" ht="36.6" customHeight="1">
      <c r="A792" s="59">
        <f t="shared" si="19"/>
        <v>778</v>
      </c>
      <c r="B792" s="60" t="str">
        <f>IF(基本情報入力シート!C817="","",基本情報入力シート!C817)</f>
        <v/>
      </c>
      <c r="C792" s="61" t="str">
        <f>IF(基本情報入力シート!M817="","",基本情報入力シート!M817)</f>
        <v/>
      </c>
      <c r="D792" s="61" t="str">
        <f>IF(基本情報入力シート!R817="","",基本情報入力シート!R817)</f>
        <v/>
      </c>
      <c r="E792" s="61" t="str">
        <f>IF(基本情報入力シート!W817="","",基本情報入力シート!W817)</f>
        <v/>
      </c>
      <c r="F792" s="61" t="str">
        <f>IF(基本情報入力シート!X817="","",基本情報入力シート!X817)</f>
        <v/>
      </c>
      <c r="G792" s="62" t="str">
        <f>IF(基本情報入力シート!Y817="","",基本情報入力シート!Y817)</f>
        <v/>
      </c>
      <c r="H792" s="427"/>
      <c r="I792" s="428"/>
      <c r="J792" s="248"/>
      <c r="K792" s="240" t="str">
        <f>IF(H792="","",H792*VLOOKUP(G792,【参考】数式用!$A$4:$R$54,MATCH(P792,【参考】数式用!$M$3:$R$3,0)+12,FALSE))</f>
        <v/>
      </c>
      <c r="L792" s="241" t="str">
        <f>IF(H792="","",H792*VLOOKUP(G792,【参考】数式用!$A$4:$R$54,MATCH(Q792,【参考】数式用!$M$3:$R$3,0)+12,FALSE))</f>
        <v/>
      </c>
    </row>
    <row r="793" spans="1:12" ht="36.6" customHeight="1">
      <c r="A793" s="59">
        <f t="shared" si="19"/>
        <v>779</v>
      </c>
      <c r="B793" s="60" t="str">
        <f>IF(基本情報入力シート!C818="","",基本情報入力シート!C818)</f>
        <v/>
      </c>
      <c r="C793" s="61" t="str">
        <f>IF(基本情報入力シート!M818="","",基本情報入力シート!M818)</f>
        <v/>
      </c>
      <c r="D793" s="61" t="str">
        <f>IF(基本情報入力シート!R818="","",基本情報入力シート!R818)</f>
        <v/>
      </c>
      <c r="E793" s="61" t="str">
        <f>IF(基本情報入力シート!W818="","",基本情報入力シート!W818)</f>
        <v/>
      </c>
      <c r="F793" s="61" t="str">
        <f>IF(基本情報入力シート!X818="","",基本情報入力シート!X818)</f>
        <v/>
      </c>
      <c r="G793" s="62" t="str">
        <f>IF(基本情報入力シート!Y818="","",基本情報入力シート!Y818)</f>
        <v/>
      </c>
      <c r="H793" s="427"/>
      <c r="I793" s="428"/>
      <c r="J793" s="248"/>
      <c r="K793" s="240" t="str">
        <f>IF(H793="","",H793*VLOOKUP(G793,【参考】数式用!$A$4:$R$54,MATCH(P793,【参考】数式用!$M$3:$R$3,0)+12,FALSE))</f>
        <v/>
      </c>
      <c r="L793" s="241" t="str">
        <f>IF(H793="","",H793*VLOOKUP(G793,【参考】数式用!$A$4:$R$54,MATCH(Q793,【参考】数式用!$M$3:$R$3,0)+12,FALSE))</f>
        <v/>
      </c>
    </row>
    <row r="794" spans="1:12" ht="36.6" customHeight="1">
      <c r="A794" s="59">
        <f t="shared" si="19"/>
        <v>780</v>
      </c>
      <c r="B794" s="60" t="str">
        <f>IF(基本情報入力シート!C819="","",基本情報入力シート!C819)</f>
        <v/>
      </c>
      <c r="C794" s="61" t="str">
        <f>IF(基本情報入力シート!M819="","",基本情報入力シート!M819)</f>
        <v/>
      </c>
      <c r="D794" s="61" t="str">
        <f>IF(基本情報入力シート!R819="","",基本情報入力シート!R819)</f>
        <v/>
      </c>
      <c r="E794" s="61" t="str">
        <f>IF(基本情報入力シート!W819="","",基本情報入力シート!W819)</f>
        <v/>
      </c>
      <c r="F794" s="61" t="str">
        <f>IF(基本情報入力シート!X819="","",基本情報入力シート!X819)</f>
        <v/>
      </c>
      <c r="G794" s="62" t="str">
        <f>IF(基本情報入力シート!Y819="","",基本情報入力シート!Y819)</f>
        <v/>
      </c>
      <c r="H794" s="427"/>
      <c r="I794" s="428"/>
      <c r="J794" s="248"/>
      <c r="K794" s="240" t="str">
        <f>IF(H794="","",H794*VLOOKUP(G794,【参考】数式用!$A$4:$R$54,MATCH(P794,【参考】数式用!$M$3:$R$3,0)+12,FALSE))</f>
        <v/>
      </c>
      <c r="L794" s="241" t="str">
        <f>IF(H794="","",H794*VLOOKUP(G794,【参考】数式用!$A$4:$R$54,MATCH(Q794,【参考】数式用!$M$3:$R$3,0)+12,FALSE))</f>
        <v/>
      </c>
    </row>
    <row r="795" spans="1:12" ht="36.6" customHeight="1">
      <c r="A795" s="59">
        <f t="shared" si="19"/>
        <v>781</v>
      </c>
      <c r="B795" s="60" t="str">
        <f>IF(基本情報入力シート!C820="","",基本情報入力シート!C820)</f>
        <v/>
      </c>
      <c r="C795" s="61" t="str">
        <f>IF(基本情報入力シート!M820="","",基本情報入力シート!M820)</f>
        <v/>
      </c>
      <c r="D795" s="61" t="str">
        <f>IF(基本情報入力シート!R820="","",基本情報入力シート!R820)</f>
        <v/>
      </c>
      <c r="E795" s="61" t="str">
        <f>IF(基本情報入力シート!W820="","",基本情報入力シート!W820)</f>
        <v/>
      </c>
      <c r="F795" s="61" t="str">
        <f>IF(基本情報入力シート!X820="","",基本情報入力シート!X820)</f>
        <v/>
      </c>
      <c r="G795" s="62" t="str">
        <f>IF(基本情報入力シート!Y820="","",基本情報入力シート!Y820)</f>
        <v/>
      </c>
      <c r="H795" s="427"/>
      <c r="I795" s="428"/>
      <c r="J795" s="248"/>
      <c r="K795" s="240" t="str">
        <f>IF(H795="","",H795*VLOOKUP(G795,【参考】数式用!$A$4:$R$54,MATCH(P795,【参考】数式用!$M$3:$R$3,0)+12,FALSE))</f>
        <v/>
      </c>
      <c r="L795" s="241" t="str">
        <f>IF(H795="","",H795*VLOOKUP(G795,【参考】数式用!$A$4:$R$54,MATCH(Q795,【参考】数式用!$M$3:$R$3,0)+12,FALSE))</f>
        <v/>
      </c>
    </row>
    <row r="796" spans="1:12" ht="36.6" customHeight="1">
      <c r="A796" s="59">
        <f t="shared" si="19"/>
        <v>782</v>
      </c>
      <c r="B796" s="60" t="str">
        <f>IF(基本情報入力シート!C821="","",基本情報入力シート!C821)</f>
        <v/>
      </c>
      <c r="C796" s="61" t="str">
        <f>IF(基本情報入力シート!M821="","",基本情報入力シート!M821)</f>
        <v/>
      </c>
      <c r="D796" s="61" t="str">
        <f>IF(基本情報入力シート!R821="","",基本情報入力シート!R821)</f>
        <v/>
      </c>
      <c r="E796" s="61" t="str">
        <f>IF(基本情報入力シート!W821="","",基本情報入力シート!W821)</f>
        <v/>
      </c>
      <c r="F796" s="61" t="str">
        <f>IF(基本情報入力シート!X821="","",基本情報入力シート!X821)</f>
        <v/>
      </c>
      <c r="G796" s="62" t="str">
        <f>IF(基本情報入力シート!Y821="","",基本情報入力シート!Y821)</f>
        <v/>
      </c>
      <c r="H796" s="427"/>
      <c r="I796" s="428"/>
      <c r="J796" s="248"/>
      <c r="K796" s="240" t="str">
        <f>IF(H796="","",H796*VLOOKUP(G796,【参考】数式用!$A$4:$R$54,MATCH(P796,【参考】数式用!$M$3:$R$3,0)+12,FALSE))</f>
        <v/>
      </c>
      <c r="L796" s="241" t="str">
        <f>IF(H796="","",H796*VLOOKUP(G796,【参考】数式用!$A$4:$R$54,MATCH(Q796,【参考】数式用!$M$3:$R$3,0)+12,FALSE))</f>
        <v/>
      </c>
    </row>
    <row r="797" spans="1:12" ht="36.6" customHeight="1">
      <c r="A797" s="59">
        <f t="shared" si="19"/>
        <v>783</v>
      </c>
      <c r="B797" s="60" t="str">
        <f>IF(基本情報入力シート!C822="","",基本情報入力シート!C822)</f>
        <v/>
      </c>
      <c r="C797" s="61" t="str">
        <f>IF(基本情報入力シート!M822="","",基本情報入力シート!M822)</f>
        <v/>
      </c>
      <c r="D797" s="61" t="str">
        <f>IF(基本情報入力シート!R822="","",基本情報入力シート!R822)</f>
        <v/>
      </c>
      <c r="E797" s="61" t="str">
        <f>IF(基本情報入力シート!W822="","",基本情報入力シート!W822)</f>
        <v/>
      </c>
      <c r="F797" s="61" t="str">
        <f>IF(基本情報入力シート!X822="","",基本情報入力シート!X822)</f>
        <v/>
      </c>
      <c r="G797" s="62" t="str">
        <f>IF(基本情報入力シート!Y822="","",基本情報入力シート!Y822)</f>
        <v/>
      </c>
      <c r="H797" s="427"/>
      <c r="I797" s="428"/>
      <c r="J797" s="248"/>
      <c r="K797" s="240" t="str">
        <f>IF(H797="","",H797*VLOOKUP(G797,【参考】数式用!$A$4:$R$54,MATCH(P797,【参考】数式用!$M$3:$R$3,0)+12,FALSE))</f>
        <v/>
      </c>
      <c r="L797" s="241" t="str">
        <f>IF(H797="","",H797*VLOOKUP(G797,【参考】数式用!$A$4:$R$54,MATCH(Q797,【参考】数式用!$M$3:$R$3,0)+12,FALSE))</f>
        <v/>
      </c>
    </row>
    <row r="798" spans="1:12" ht="36.6" customHeight="1">
      <c r="A798" s="59">
        <f t="shared" si="19"/>
        <v>784</v>
      </c>
      <c r="B798" s="60" t="str">
        <f>IF(基本情報入力シート!C823="","",基本情報入力シート!C823)</f>
        <v/>
      </c>
      <c r="C798" s="61" t="str">
        <f>IF(基本情報入力シート!M823="","",基本情報入力シート!M823)</f>
        <v/>
      </c>
      <c r="D798" s="61" t="str">
        <f>IF(基本情報入力シート!R823="","",基本情報入力シート!R823)</f>
        <v/>
      </c>
      <c r="E798" s="61" t="str">
        <f>IF(基本情報入力シート!W823="","",基本情報入力シート!W823)</f>
        <v/>
      </c>
      <c r="F798" s="61" t="str">
        <f>IF(基本情報入力シート!X823="","",基本情報入力シート!X823)</f>
        <v/>
      </c>
      <c r="G798" s="62" t="str">
        <f>IF(基本情報入力シート!Y823="","",基本情報入力シート!Y823)</f>
        <v/>
      </c>
      <c r="H798" s="427"/>
      <c r="I798" s="428"/>
      <c r="J798" s="248"/>
      <c r="K798" s="240" t="str">
        <f>IF(H798="","",H798*VLOOKUP(G798,【参考】数式用!$A$4:$R$54,MATCH(P798,【参考】数式用!$M$3:$R$3,0)+12,FALSE))</f>
        <v/>
      </c>
      <c r="L798" s="241" t="str">
        <f>IF(H798="","",H798*VLOOKUP(G798,【参考】数式用!$A$4:$R$54,MATCH(Q798,【参考】数式用!$M$3:$R$3,0)+12,FALSE))</f>
        <v/>
      </c>
    </row>
    <row r="799" spans="1:12" ht="36.6" customHeight="1">
      <c r="A799" s="59">
        <f t="shared" si="19"/>
        <v>785</v>
      </c>
      <c r="B799" s="60" t="str">
        <f>IF(基本情報入力シート!C824="","",基本情報入力シート!C824)</f>
        <v/>
      </c>
      <c r="C799" s="61" t="str">
        <f>IF(基本情報入力シート!M824="","",基本情報入力シート!M824)</f>
        <v/>
      </c>
      <c r="D799" s="61" t="str">
        <f>IF(基本情報入力シート!R824="","",基本情報入力シート!R824)</f>
        <v/>
      </c>
      <c r="E799" s="61" t="str">
        <f>IF(基本情報入力シート!W824="","",基本情報入力シート!W824)</f>
        <v/>
      </c>
      <c r="F799" s="61" t="str">
        <f>IF(基本情報入力シート!X824="","",基本情報入力シート!X824)</f>
        <v/>
      </c>
      <c r="G799" s="62" t="str">
        <f>IF(基本情報入力シート!Y824="","",基本情報入力シート!Y824)</f>
        <v/>
      </c>
      <c r="H799" s="427"/>
      <c r="I799" s="428"/>
      <c r="J799" s="248"/>
      <c r="K799" s="240" t="str">
        <f>IF(H799="","",H799*VLOOKUP(G799,【参考】数式用!$A$4:$R$54,MATCH(P799,【参考】数式用!$M$3:$R$3,0)+12,FALSE))</f>
        <v/>
      </c>
      <c r="L799" s="241" t="str">
        <f>IF(H799="","",H799*VLOOKUP(G799,【参考】数式用!$A$4:$R$54,MATCH(Q799,【参考】数式用!$M$3:$R$3,0)+12,FALSE))</f>
        <v/>
      </c>
    </row>
    <row r="800" spans="1:12" ht="36.6" customHeight="1">
      <c r="A800" s="59">
        <f t="shared" si="19"/>
        <v>786</v>
      </c>
      <c r="B800" s="60" t="str">
        <f>IF(基本情報入力シート!C825="","",基本情報入力シート!C825)</f>
        <v/>
      </c>
      <c r="C800" s="61" t="str">
        <f>IF(基本情報入力シート!M825="","",基本情報入力シート!M825)</f>
        <v/>
      </c>
      <c r="D800" s="61"/>
      <c r="E800" s="61" t="str">
        <f>IF(基本情報入力シート!W825="","",基本情報入力シート!W825)</f>
        <v/>
      </c>
      <c r="F800" s="61" t="str">
        <f>IF(基本情報入力シート!X825="","",基本情報入力シート!X825)</f>
        <v/>
      </c>
      <c r="G800" s="62" t="str">
        <f>IF(基本情報入力シート!Y825="","",基本情報入力シート!Y825)</f>
        <v/>
      </c>
      <c r="H800" s="427"/>
      <c r="I800" s="428"/>
      <c r="J800" s="248"/>
      <c r="K800" s="240" t="str">
        <f>IF(H800="","",H800*VLOOKUP(G800,【参考】数式用!$A$4:$R$54,MATCH(P800,【参考】数式用!$M$3:$R$3,0)+12,FALSE))</f>
        <v/>
      </c>
      <c r="L800" s="241" t="str">
        <f>IF(H800="","",H800*VLOOKUP(G800,【参考】数式用!$A$4:$R$54,MATCH(Q800,【参考】数式用!$M$3:$R$3,0)+12,FALSE))</f>
        <v/>
      </c>
    </row>
    <row r="801" spans="1:12" ht="36.6" customHeight="1">
      <c r="A801" s="59">
        <f t="shared" si="19"/>
        <v>787</v>
      </c>
      <c r="B801" s="60" t="str">
        <f>IF(基本情報入力シート!C826="","",基本情報入力シート!C826)</f>
        <v/>
      </c>
      <c r="C801" s="61" t="str">
        <f>IF(基本情報入力シート!M826="","",基本情報入力シート!M826)</f>
        <v/>
      </c>
      <c r="D801" s="61" t="str">
        <f>IF(基本情報入力シート!R826="","",基本情報入力シート!R826)</f>
        <v/>
      </c>
      <c r="E801" s="61" t="str">
        <f>IF(基本情報入力シート!W826="","",基本情報入力シート!W826)</f>
        <v/>
      </c>
      <c r="F801" s="61" t="str">
        <f>IF(基本情報入力シート!X826="","",基本情報入力シート!X826)</f>
        <v/>
      </c>
      <c r="G801" s="62" t="str">
        <f>IF(基本情報入力シート!Y826="","",基本情報入力シート!Y826)</f>
        <v/>
      </c>
      <c r="H801" s="427"/>
      <c r="I801" s="428"/>
      <c r="J801" s="248"/>
      <c r="K801" s="240" t="str">
        <f>IF(H801="","",H801*VLOOKUP(G801,【参考】数式用!$A$4:$R$54,MATCH(P801,【参考】数式用!$M$3:$R$3,0)+12,FALSE))</f>
        <v/>
      </c>
      <c r="L801" s="241" t="str">
        <f>IF(H801="","",H801*VLOOKUP(G801,【参考】数式用!$A$4:$R$54,MATCH(Q801,【参考】数式用!$M$3:$R$3,0)+12,FALSE))</f>
        <v/>
      </c>
    </row>
    <row r="802" spans="1:12" ht="36.6" customHeight="1">
      <c r="A802" s="59">
        <f t="shared" si="19"/>
        <v>788</v>
      </c>
      <c r="B802" s="60" t="str">
        <f>IF(基本情報入力シート!C827="","",基本情報入力シート!C827)</f>
        <v/>
      </c>
      <c r="C802" s="61" t="str">
        <f>IF(基本情報入力シート!M827="","",基本情報入力シート!M827)</f>
        <v/>
      </c>
      <c r="D802" s="61" t="str">
        <f>IF(基本情報入力シート!R827="","",基本情報入力シート!R827)</f>
        <v/>
      </c>
      <c r="E802" s="61" t="str">
        <f>IF(基本情報入力シート!W827="","",基本情報入力シート!W827)</f>
        <v/>
      </c>
      <c r="F802" s="61" t="str">
        <f>IF(基本情報入力シート!X827="","",基本情報入力シート!X827)</f>
        <v/>
      </c>
      <c r="G802" s="62" t="str">
        <f>IF(基本情報入力シート!Y827="","",基本情報入力シート!Y827)</f>
        <v/>
      </c>
      <c r="H802" s="427"/>
      <c r="I802" s="428"/>
      <c r="J802" s="248"/>
      <c r="K802" s="240" t="str">
        <f>IF(H802="","",H802*VLOOKUP(G802,【参考】数式用!$A$4:$R$54,MATCH(P802,【参考】数式用!$M$3:$R$3,0)+12,FALSE))</f>
        <v/>
      </c>
      <c r="L802" s="241" t="str">
        <f>IF(H802="","",H802*VLOOKUP(G802,【参考】数式用!$A$4:$R$54,MATCH(Q802,【参考】数式用!$M$3:$R$3,0)+12,FALSE))</f>
        <v/>
      </c>
    </row>
    <row r="803" spans="1:12" ht="36.6" customHeight="1">
      <c r="A803" s="59">
        <f t="shared" si="19"/>
        <v>789</v>
      </c>
      <c r="B803" s="60" t="str">
        <f>IF(基本情報入力シート!C828="","",基本情報入力シート!C828)</f>
        <v/>
      </c>
      <c r="C803" s="61" t="str">
        <f>IF(基本情報入力シート!M828="","",基本情報入力シート!M828)</f>
        <v/>
      </c>
      <c r="D803" s="61" t="str">
        <f>IF(基本情報入力シート!R828="","",基本情報入力シート!R828)</f>
        <v/>
      </c>
      <c r="E803" s="61" t="str">
        <f>IF(基本情報入力シート!W828="","",基本情報入力シート!W828)</f>
        <v/>
      </c>
      <c r="F803" s="61" t="str">
        <f>IF(基本情報入力シート!X828="","",基本情報入力シート!X828)</f>
        <v/>
      </c>
      <c r="G803" s="62" t="str">
        <f>IF(基本情報入力シート!Y828="","",基本情報入力シート!Y828)</f>
        <v/>
      </c>
      <c r="H803" s="427"/>
      <c r="I803" s="428"/>
      <c r="J803" s="248"/>
      <c r="K803" s="240" t="str">
        <f>IF(H803="","",H803*VLOOKUP(G803,【参考】数式用!$A$4:$R$54,MATCH(P803,【参考】数式用!$M$3:$R$3,0)+12,FALSE))</f>
        <v/>
      </c>
      <c r="L803" s="241" t="str">
        <f>IF(H803="","",H803*VLOOKUP(G803,【参考】数式用!$A$4:$R$54,MATCH(Q803,【参考】数式用!$M$3:$R$3,0)+12,FALSE))</f>
        <v/>
      </c>
    </row>
    <row r="804" spans="1:12" ht="36.6" customHeight="1">
      <c r="A804" s="59">
        <f t="shared" si="19"/>
        <v>790</v>
      </c>
      <c r="B804" s="60" t="str">
        <f>IF(基本情報入力シート!C829="","",基本情報入力シート!C829)</f>
        <v/>
      </c>
      <c r="C804" s="61" t="str">
        <f>IF(基本情報入力シート!M829="","",基本情報入力シート!M829)</f>
        <v/>
      </c>
      <c r="D804" s="61" t="str">
        <f>IF(基本情報入力シート!R829="","",基本情報入力シート!R829)</f>
        <v/>
      </c>
      <c r="E804" s="61" t="str">
        <f>IF(基本情報入力シート!W829="","",基本情報入力シート!W829)</f>
        <v/>
      </c>
      <c r="F804" s="61" t="str">
        <f>IF(基本情報入力シート!X829="","",基本情報入力シート!X829)</f>
        <v/>
      </c>
      <c r="G804" s="62" t="str">
        <f>IF(基本情報入力シート!Y829="","",基本情報入力シート!Y829)</f>
        <v/>
      </c>
      <c r="H804" s="427"/>
      <c r="I804" s="428"/>
      <c r="J804" s="248"/>
      <c r="K804" s="240" t="str">
        <f>IF(H804="","",H804*VLOOKUP(G804,【参考】数式用!$A$4:$R$54,MATCH(P804,【参考】数式用!$M$3:$R$3,0)+12,FALSE))</f>
        <v/>
      </c>
      <c r="L804" s="241" t="str">
        <f>IF(H804="","",H804*VLOOKUP(G804,【参考】数式用!$A$4:$R$54,MATCH(Q804,【参考】数式用!$M$3:$R$3,0)+12,FALSE))</f>
        <v/>
      </c>
    </row>
    <row r="805" spans="1:12" ht="36.6" customHeight="1">
      <c r="A805" s="59">
        <f t="shared" si="19"/>
        <v>791</v>
      </c>
      <c r="B805" s="60" t="str">
        <f>IF(基本情報入力シート!C830="","",基本情報入力シート!C830)</f>
        <v/>
      </c>
      <c r="C805" s="61" t="str">
        <f>IF(基本情報入力シート!M830="","",基本情報入力シート!M830)</f>
        <v/>
      </c>
      <c r="D805" s="61" t="str">
        <f>IF(基本情報入力シート!R830="","",基本情報入力シート!R830)</f>
        <v/>
      </c>
      <c r="E805" s="61" t="str">
        <f>IF(基本情報入力シート!W830="","",基本情報入力シート!W830)</f>
        <v/>
      </c>
      <c r="F805" s="61" t="str">
        <f>IF(基本情報入力シート!X830="","",基本情報入力シート!X830)</f>
        <v/>
      </c>
      <c r="G805" s="62" t="str">
        <f>IF(基本情報入力シート!Y830="","",基本情報入力シート!Y830)</f>
        <v/>
      </c>
      <c r="H805" s="427"/>
      <c r="I805" s="428"/>
      <c r="J805" s="248"/>
      <c r="K805" s="240" t="str">
        <f>IF(H805="","",H805*VLOOKUP(G805,【参考】数式用!$A$4:$R$54,MATCH(P805,【参考】数式用!$M$3:$R$3,0)+12,FALSE))</f>
        <v/>
      </c>
      <c r="L805" s="241" t="str">
        <f>IF(H805="","",H805*VLOOKUP(G805,【参考】数式用!$A$4:$R$54,MATCH(Q805,【参考】数式用!$M$3:$R$3,0)+12,FALSE))</f>
        <v/>
      </c>
    </row>
    <row r="806" spans="1:12" ht="36.6" customHeight="1">
      <c r="A806" s="59">
        <f t="shared" si="19"/>
        <v>792</v>
      </c>
      <c r="B806" s="60" t="str">
        <f>IF(基本情報入力シート!C831="","",基本情報入力シート!C831)</f>
        <v/>
      </c>
      <c r="C806" s="61" t="str">
        <f>IF(基本情報入力シート!M831="","",基本情報入力シート!M831)</f>
        <v/>
      </c>
      <c r="D806" s="61" t="str">
        <f>IF(基本情報入力シート!R831="","",基本情報入力シート!R831)</f>
        <v/>
      </c>
      <c r="E806" s="61" t="str">
        <f>IF(基本情報入力シート!W831="","",基本情報入力シート!W831)</f>
        <v/>
      </c>
      <c r="F806" s="61" t="str">
        <f>IF(基本情報入力シート!X831="","",基本情報入力シート!X831)</f>
        <v/>
      </c>
      <c r="G806" s="62" t="str">
        <f>IF(基本情報入力シート!Y831="","",基本情報入力シート!Y831)</f>
        <v/>
      </c>
      <c r="H806" s="427"/>
      <c r="I806" s="428"/>
      <c r="J806" s="248"/>
      <c r="K806" s="240" t="str">
        <f>IF(H806="","",H806*VLOOKUP(G806,【参考】数式用!$A$4:$R$54,MATCH(P806,【参考】数式用!$M$3:$R$3,0)+12,FALSE))</f>
        <v/>
      </c>
      <c r="L806" s="241" t="str">
        <f>IF(H806="","",H806*VLOOKUP(G806,【参考】数式用!$A$4:$R$54,MATCH(Q806,【参考】数式用!$M$3:$R$3,0)+12,FALSE))</f>
        <v/>
      </c>
    </row>
    <row r="807" spans="1:12" ht="36.6" customHeight="1">
      <c r="A807" s="59">
        <f t="shared" si="19"/>
        <v>793</v>
      </c>
      <c r="B807" s="60" t="str">
        <f>IF(基本情報入力シート!C832="","",基本情報入力シート!C832)</f>
        <v/>
      </c>
      <c r="C807" s="61" t="str">
        <f>IF(基本情報入力シート!M832="","",基本情報入力シート!M832)</f>
        <v/>
      </c>
      <c r="D807" s="61" t="str">
        <f>IF(基本情報入力シート!R832="","",基本情報入力シート!R832)</f>
        <v/>
      </c>
      <c r="E807" s="61" t="str">
        <f>IF(基本情報入力シート!W832="","",基本情報入力シート!W832)</f>
        <v/>
      </c>
      <c r="F807" s="61" t="str">
        <f>IF(基本情報入力シート!X832="","",基本情報入力シート!X832)</f>
        <v/>
      </c>
      <c r="G807" s="62" t="str">
        <f>IF(基本情報入力シート!Y832="","",基本情報入力シート!Y832)</f>
        <v/>
      </c>
      <c r="H807" s="427"/>
      <c r="I807" s="428"/>
      <c r="J807" s="248"/>
      <c r="K807" s="240" t="str">
        <f>IF(H807="","",H807*VLOOKUP(G807,【参考】数式用!$A$4:$R$54,MATCH(P807,【参考】数式用!$M$3:$R$3,0)+12,FALSE))</f>
        <v/>
      </c>
      <c r="L807" s="241" t="str">
        <f>IF(H807="","",H807*VLOOKUP(G807,【参考】数式用!$A$4:$R$54,MATCH(Q807,【参考】数式用!$M$3:$R$3,0)+12,FALSE))</f>
        <v/>
      </c>
    </row>
    <row r="808" spans="1:12" ht="36.6" customHeight="1">
      <c r="A808" s="59">
        <f t="shared" si="19"/>
        <v>794</v>
      </c>
      <c r="B808" s="60" t="str">
        <f>IF(基本情報入力シート!C833="","",基本情報入力シート!C833)</f>
        <v/>
      </c>
      <c r="C808" s="61" t="str">
        <f>IF(基本情報入力シート!M833="","",基本情報入力シート!M833)</f>
        <v/>
      </c>
      <c r="D808" s="61" t="str">
        <f>IF(基本情報入力シート!R833="","",基本情報入力シート!R833)</f>
        <v/>
      </c>
      <c r="E808" s="61" t="str">
        <f>IF(基本情報入力シート!W833="","",基本情報入力シート!W833)</f>
        <v/>
      </c>
      <c r="F808" s="61" t="str">
        <f>IF(基本情報入力シート!X833="","",基本情報入力シート!X833)</f>
        <v/>
      </c>
      <c r="G808" s="62" t="str">
        <f>IF(基本情報入力シート!Y833="","",基本情報入力シート!Y833)</f>
        <v/>
      </c>
      <c r="H808" s="427"/>
      <c r="I808" s="428"/>
      <c r="J808" s="248"/>
      <c r="K808" s="240" t="str">
        <f>IF(H808="","",H808*VLOOKUP(G808,【参考】数式用!$A$4:$R$54,MATCH(P808,【参考】数式用!$M$3:$R$3,0)+12,FALSE))</f>
        <v/>
      </c>
      <c r="L808" s="241" t="str">
        <f>IF(H808="","",H808*VLOOKUP(G808,【参考】数式用!$A$4:$R$54,MATCH(Q808,【参考】数式用!$M$3:$R$3,0)+12,FALSE))</f>
        <v/>
      </c>
    </row>
    <row r="809" spans="1:12" ht="36.6" customHeight="1">
      <c r="A809" s="59">
        <f t="shared" si="19"/>
        <v>795</v>
      </c>
      <c r="B809" s="60" t="str">
        <f>IF(基本情報入力シート!C834="","",基本情報入力シート!C834)</f>
        <v/>
      </c>
      <c r="C809" s="61" t="str">
        <f>IF(基本情報入力シート!M834="","",基本情報入力シート!M834)</f>
        <v/>
      </c>
      <c r="D809" s="61" t="str">
        <f>IF(基本情報入力シート!R834="","",基本情報入力シート!R834)</f>
        <v/>
      </c>
      <c r="E809" s="61" t="str">
        <f>IF(基本情報入力シート!W834="","",基本情報入力シート!W834)</f>
        <v/>
      </c>
      <c r="F809" s="61" t="str">
        <f>IF(基本情報入力シート!X834="","",基本情報入力シート!X834)</f>
        <v/>
      </c>
      <c r="G809" s="62" t="str">
        <f>IF(基本情報入力シート!Y834="","",基本情報入力シート!Y834)</f>
        <v/>
      </c>
      <c r="H809" s="427"/>
      <c r="I809" s="428"/>
      <c r="J809" s="248"/>
      <c r="K809" s="240" t="str">
        <f>IF(H809="","",H809*VLOOKUP(G809,【参考】数式用!$A$4:$R$54,MATCH(P809,【参考】数式用!$M$3:$R$3,0)+12,FALSE))</f>
        <v/>
      </c>
      <c r="L809" s="241" t="str">
        <f>IF(H809="","",H809*VLOOKUP(G809,【参考】数式用!$A$4:$R$54,MATCH(Q809,【参考】数式用!$M$3:$R$3,0)+12,FALSE))</f>
        <v/>
      </c>
    </row>
    <row r="810" spans="1:12" ht="36.6" customHeight="1">
      <c r="A810" s="59">
        <f t="shared" si="19"/>
        <v>796</v>
      </c>
      <c r="B810" s="60" t="str">
        <f>IF(基本情報入力シート!C835="","",基本情報入力シート!C835)</f>
        <v/>
      </c>
      <c r="C810" s="61" t="str">
        <f>IF(基本情報入力シート!M835="","",基本情報入力シート!M835)</f>
        <v/>
      </c>
      <c r="D810" s="61" t="str">
        <f>IF(基本情報入力シート!R835="","",基本情報入力シート!R835)</f>
        <v/>
      </c>
      <c r="E810" s="61" t="str">
        <f>IF(基本情報入力シート!W835="","",基本情報入力シート!W835)</f>
        <v/>
      </c>
      <c r="F810" s="61" t="str">
        <f>IF(基本情報入力シート!X835="","",基本情報入力シート!X835)</f>
        <v/>
      </c>
      <c r="G810" s="62" t="str">
        <f>IF(基本情報入力シート!Y835="","",基本情報入力シート!Y835)</f>
        <v/>
      </c>
      <c r="H810" s="427"/>
      <c r="I810" s="428"/>
      <c r="J810" s="248"/>
      <c r="K810" s="240" t="str">
        <f>IF(H810="","",H810*VLOOKUP(G810,【参考】数式用!$A$4:$R$54,MATCH(P810,【参考】数式用!$M$3:$R$3,0)+12,FALSE))</f>
        <v/>
      </c>
      <c r="L810" s="241" t="str">
        <f>IF(H810="","",H810*VLOOKUP(G810,【参考】数式用!$A$4:$R$54,MATCH(Q810,【参考】数式用!$M$3:$R$3,0)+12,FALSE))</f>
        <v/>
      </c>
    </row>
    <row r="811" spans="1:12" ht="36.6" customHeight="1">
      <c r="A811" s="59">
        <f t="shared" si="19"/>
        <v>797</v>
      </c>
      <c r="B811" s="60" t="str">
        <f>IF(基本情報入力シート!C836="","",基本情報入力シート!C836)</f>
        <v/>
      </c>
      <c r="C811" s="61" t="str">
        <f>IF(基本情報入力シート!M836="","",基本情報入力シート!M836)</f>
        <v/>
      </c>
      <c r="D811" s="61" t="str">
        <f>IF(基本情報入力シート!R836="","",基本情報入力シート!R836)</f>
        <v/>
      </c>
      <c r="E811" s="61" t="str">
        <f>IF(基本情報入力シート!W836="","",基本情報入力シート!W836)</f>
        <v/>
      </c>
      <c r="F811" s="61" t="str">
        <f>IF(基本情報入力シート!X836="","",基本情報入力シート!X836)</f>
        <v/>
      </c>
      <c r="G811" s="62" t="str">
        <f>IF(基本情報入力シート!Y836="","",基本情報入力シート!Y836)</f>
        <v/>
      </c>
      <c r="H811" s="427"/>
      <c r="I811" s="428"/>
      <c r="J811" s="248"/>
      <c r="K811" s="240" t="str">
        <f>IF(H811="","",H811*VLOOKUP(G811,【参考】数式用!$A$4:$R$54,MATCH(P811,【参考】数式用!$M$3:$R$3,0)+12,FALSE))</f>
        <v/>
      </c>
      <c r="L811" s="241" t="str">
        <f>IF(H811="","",H811*VLOOKUP(G811,【参考】数式用!$A$4:$R$54,MATCH(Q811,【参考】数式用!$M$3:$R$3,0)+12,FALSE))</f>
        <v/>
      </c>
    </row>
    <row r="812" spans="1:12" ht="36.6" customHeight="1">
      <c r="A812" s="59">
        <f t="shared" si="19"/>
        <v>798</v>
      </c>
      <c r="B812" s="60" t="str">
        <f>IF(基本情報入力シート!C837="","",基本情報入力シート!C837)</f>
        <v/>
      </c>
      <c r="C812" s="61" t="str">
        <f>IF(基本情報入力シート!M837="","",基本情報入力シート!M837)</f>
        <v/>
      </c>
      <c r="D812" s="61" t="str">
        <f>IF(基本情報入力シート!R837="","",基本情報入力シート!R837)</f>
        <v/>
      </c>
      <c r="E812" s="61" t="str">
        <f>IF(基本情報入力シート!W837="","",基本情報入力シート!W837)</f>
        <v/>
      </c>
      <c r="F812" s="61" t="str">
        <f>IF(基本情報入力シート!X837="","",基本情報入力シート!X837)</f>
        <v/>
      </c>
      <c r="G812" s="62" t="str">
        <f>IF(基本情報入力シート!Y837="","",基本情報入力シート!Y837)</f>
        <v/>
      </c>
      <c r="H812" s="427"/>
      <c r="I812" s="428"/>
      <c r="J812" s="248"/>
      <c r="K812" s="240" t="str">
        <f>IF(H812="","",H812*VLOOKUP(G812,【参考】数式用!$A$4:$R$54,MATCH(P812,【参考】数式用!$M$3:$R$3,0)+12,FALSE))</f>
        <v/>
      </c>
      <c r="L812" s="241" t="str">
        <f>IF(H812="","",H812*VLOOKUP(G812,【参考】数式用!$A$4:$R$54,MATCH(Q812,【参考】数式用!$M$3:$R$3,0)+12,FALSE))</f>
        <v/>
      </c>
    </row>
    <row r="813" spans="1:12" ht="36.6" customHeight="1">
      <c r="A813" s="59">
        <f t="shared" si="19"/>
        <v>799</v>
      </c>
      <c r="B813" s="60" t="str">
        <f>IF(基本情報入力シート!C838="","",基本情報入力シート!C838)</f>
        <v/>
      </c>
      <c r="C813" s="61" t="str">
        <f>IF(基本情報入力シート!M838="","",基本情報入力シート!M838)</f>
        <v/>
      </c>
      <c r="D813" s="61" t="str">
        <f>IF(基本情報入力シート!R838="","",基本情報入力シート!R838)</f>
        <v/>
      </c>
      <c r="E813" s="61" t="str">
        <f>IF(基本情報入力シート!W838="","",基本情報入力シート!W838)</f>
        <v/>
      </c>
      <c r="F813" s="61" t="str">
        <f>IF(基本情報入力シート!X838="","",基本情報入力シート!X838)</f>
        <v/>
      </c>
      <c r="G813" s="62" t="str">
        <f>IF(基本情報入力シート!Y838="","",基本情報入力シート!Y838)</f>
        <v/>
      </c>
      <c r="H813" s="427"/>
      <c r="I813" s="428"/>
      <c r="J813" s="248"/>
      <c r="K813" s="240" t="str">
        <f>IF(H813="","",H813*VLOOKUP(G813,【参考】数式用!$A$4:$R$54,MATCH(P813,【参考】数式用!$M$3:$R$3,0)+12,FALSE))</f>
        <v/>
      </c>
      <c r="L813" s="241" t="str">
        <f>IF(H813="","",H813*VLOOKUP(G813,【参考】数式用!$A$4:$R$54,MATCH(Q813,【参考】数式用!$M$3:$R$3,0)+12,FALSE))</f>
        <v/>
      </c>
    </row>
    <row r="814" spans="1:12" ht="36.6" customHeight="1">
      <c r="A814" s="59">
        <f t="shared" si="19"/>
        <v>800</v>
      </c>
      <c r="B814" s="60" t="str">
        <f>IF(基本情報入力シート!C839="","",基本情報入力シート!C839)</f>
        <v/>
      </c>
      <c r="C814" s="61" t="str">
        <f>IF(基本情報入力シート!M839="","",基本情報入力シート!M839)</f>
        <v/>
      </c>
      <c r="D814" s="251" t="str">
        <f>IF(基本情報入力シート!R839="","",基本情報入力シート!R839)</f>
        <v/>
      </c>
      <c r="E814" s="61" t="str">
        <f>IF(基本情報入力シート!W839="","",基本情報入力シート!W839)</f>
        <v/>
      </c>
      <c r="F814" s="61" t="str">
        <f>IF(基本情報入力シート!X839="","",基本情報入力シート!X839)</f>
        <v/>
      </c>
      <c r="G814" s="62" t="str">
        <f>IF(基本情報入力シート!Y839="","",基本情報入力シート!Y839)</f>
        <v/>
      </c>
      <c r="H814" s="427"/>
      <c r="I814" s="428"/>
      <c r="J814" s="248"/>
      <c r="K814" s="240" t="str">
        <f>IF(H814="","",H814*VLOOKUP(G814,【参考】数式用!$A$4:$R$54,MATCH(P814,【参考】数式用!$M$3:$R$3,0)+12,FALSE))</f>
        <v/>
      </c>
      <c r="L814" s="241" t="str">
        <f>IF(H814="","",H814*VLOOKUP(G814,【参考】数式用!$A$4:$R$54,MATCH(Q814,【参考】数式用!$M$3:$R$3,0)+12,FALSE))</f>
        <v/>
      </c>
    </row>
    <row r="815" spans="1:12" ht="36.6" customHeight="1">
      <c r="A815" s="59">
        <f t="shared" si="19"/>
        <v>801</v>
      </c>
      <c r="B815" s="60" t="str">
        <f>IF(基本情報入力シート!C840="","",基本情報入力シート!C840)</f>
        <v/>
      </c>
      <c r="C815" s="61" t="str">
        <f>IF(基本情報入力シート!M840="","",基本情報入力シート!M840)</f>
        <v/>
      </c>
      <c r="D815" s="251" t="str">
        <f>IF(基本情報入力シート!R840="","",基本情報入力シート!R840)</f>
        <v/>
      </c>
      <c r="E815" s="61" t="str">
        <f>IF(基本情報入力シート!W840="","",基本情報入力シート!W840)</f>
        <v/>
      </c>
      <c r="F815" s="61" t="str">
        <f>IF(基本情報入力シート!X840="","",基本情報入力シート!X840)</f>
        <v/>
      </c>
      <c r="G815" s="62" t="str">
        <f>IF(基本情報入力シート!Y840="","",基本情報入力シート!Y840)</f>
        <v/>
      </c>
      <c r="H815" s="427"/>
      <c r="I815" s="428"/>
      <c r="J815" s="248"/>
      <c r="K815" s="240" t="str">
        <f>IF(H815="","",H815*VLOOKUP(G815,【参考】数式用!$A$4:$R$54,MATCH(P815,【参考】数式用!$M$3:$R$3,0)+12,FALSE))</f>
        <v/>
      </c>
      <c r="L815" s="241" t="str">
        <f>IF(H815="","",H815*VLOOKUP(G815,【参考】数式用!$A$4:$R$54,MATCH(Q815,【参考】数式用!$M$3:$R$3,0)+12,FALSE))</f>
        <v/>
      </c>
    </row>
    <row r="816" spans="1:12" ht="36.6" customHeight="1">
      <c r="A816" s="59">
        <f>A815+1</f>
        <v>802</v>
      </c>
      <c r="B816" s="60" t="str">
        <f>IF(基本情報入力シート!C841="","",基本情報入力シート!C841)</f>
        <v/>
      </c>
      <c r="C816" s="61" t="str">
        <f>IF(基本情報入力シート!M841="","",基本情報入力シート!M841)</f>
        <v/>
      </c>
      <c r="D816" s="61" t="str">
        <f>IF(基本情報入力シート!R841="","",基本情報入力シート!R841)</f>
        <v/>
      </c>
      <c r="E816" s="61" t="str">
        <f>IF(基本情報入力シート!W841="","",基本情報入力シート!W841)</f>
        <v/>
      </c>
      <c r="F816" s="61" t="str">
        <f>IF(基本情報入力シート!X841="","",基本情報入力シート!X841)</f>
        <v/>
      </c>
      <c r="G816" s="62" t="str">
        <f>IF(基本情報入力シート!Y841="","",基本情報入力シート!Y841)</f>
        <v/>
      </c>
      <c r="H816" s="429"/>
      <c r="I816" s="430"/>
      <c r="J816" s="248"/>
      <c r="K816" s="240" t="str">
        <f>IF(H816="","",H816*VLOOKUP(G816,【参考】数式用!$A$4:$R$54,MATCH(P816,【参考】数式用!$M$3:$R$3,0)+12,FALSE))</f>
        <v/>
      </c>
      <c r="L816" s="241" t="str">
        <f>IF(H816="","",H816*VLOOKUP(G816,【参考】数式用!$A$4:$R$54,MATCH(Q816,【参考】数式用!$M$3:$R$3,0)+12,FALSE))</f>
        <v/>
      </c>
    </row>
    <row r="817" spans="1:12" ht="36.6" customHeight="1">
      <c r="A817" s="59">
        <f t="shared" ref="A817:A880" si="20">A816+1</f>
        <v>803</v>
      </c>
      <c r="B817" s="60" t="str">
        <f>IF(基本情報入力シート!C842="","",基本情報入力シート!C842)</f>
        <v/>
      </c>
      <c r="C817" s="61" t="str">
        <f>IF(基本情報入力シート!M842="","",基本情報入力シート!M842)</f>
        <v/>
      </c>
      <c r="D817" s="61" t="str">
        <f>IF(基本情報入力シート!R842="","",基本情報入力シート!R842)</f>
        <v/>
      </c>
      <c r="E817" s="61" t="str">
        <f>IF(基本情報入力シート!W842="","",基本情報入力シート!W842)</f>
        <v/>
      </c>
      <c r="F817" s="61" t="str">
        <f>IF(基本情報入力シート!X842="","",基本情報入力シート!X842)</f>
        <v/>
      </c>
      <c r="G817" s="62" t="str">
        <f>IF(基本情報入力シート!Y842="","",基本情報入力シート!Y842)</f>
        <v/>
      </c>
      <c r="H817" s="431"/>
      <c r="I817" s="432"/>
      <c r="J817" s="248"/>
      <c r="K817" s="240" t="str">
        <f>IF(H817="","",H817*VLOOKUP(G817,【参考】数式用!$A$4:$R$54,MATCH(P817,【参考】数式用!$M$3:$R$3,0)+12,FALSE))</f>
        <v/>
      </c>
      <c r="L817" s="241" t="str">
        <f>IF(H817="","",H817*VLOOKUP(G817,【参考】数式用!$A$4:$R$54,MATCH(Q817,【参考】数式用!$M$3:$R$3,0)+12,FALSE))</f>
        <v/>
      </c>
    </row>
    <row r="818" spans="1:12" ht="36.6" customHeight="1">
      <c r="A818" s="59">
        <f t="shared" si="20"/>
        <v>804</v>
      </c>
      <c r="B818" s="60" t="str">
        <f>IF(基本情報入力シート!C843="","",基本情報入力シート!C843)</f>
        <v/>
      </c>
      <c r="C818" s="61" t="str">
        <f>IF(基本情報入力シート!M843="","",基本情報入力シート!M843)</f>
        <v/>
      </c>
      <c r="D818" s="61" t="str">
        <f>IF(基本情報入力シート!R843="","",基本情報入力シート!R843)</f>
        <v/>
      </c>
      <c r="E818" s="61" t="str">
        <f>IF(基本情報入力シート!W843="","",基本情報入力シート!W843)</f>
        <v/>
      </c>
      <c r="F818" s="61" t="str">
        <f>IF(基本情報入力シート!X843="","",基本情報入力シート!X843)</f>
        <v/>
      </c>
      <c r="G818" s="62" t="str">
        <f>IF(基本情報入力シート!Y843="","",基本情報入力シート!Y843)</f>
        <v/>
      </c>
      <c r="H818" s="429"/>
      <c r="I818" s="430"/>
      <c r="J818" s="249"/>
      <c r="K818" s="240" t="str">
        <f>IF(H818="","",H818*VLOOKUP(G818,【参考】数式用!$A$4:$R$54,MATCH(P818,【参考】数式用!$M$3:$R$3,0)+12,FALSE))</f>
        <v/>
      </c>
      <c r="L818" s="241" t="str">
        <f>IF(H818="","",H818*VLOOKUP(G818,【参考】数式用!$A$4:$R$54,MATCH(Q818,【参考】数式用!$M$3:$R$3,0)+12,FALSE))</f>
        <v/>
      </c>
    </row>
    <row r="819" spans="1:12" ht="36.6" customHeight="1">
      <c r="A819" s="59">
        <f t="shared" si="20"/>
        <v>805</v>
      </c>
      <c r="B819" s="60" t="str">
        <f>IF(基本情報入力シート!C844="","",基本情報入力シート!C844)</f>
        <v/>
      </c>
      <c r="C819" s="61" t="str">
        <f>IF(基本情報入力シート!M844="","",基本情報入力シート!M844)</f>
        <v/>
      </c>
      <c r="D819" s="61" t="str">
        <f>IF(基本情報入力シート!R844="","",基本情報入力シート!R844)</f>
        <v/>
      </c>
      <c r="E819" s="61" t="str">
        <f>IF(基本情報入力シート!W844="","",基本情報入力シート!W844)</f>
        <v/>
      </c>
      <c r="F819" s="61" t="str">
        <f>IF(基本情報入力シート!X844="","",基本情報入力シート!X844)</f>
        <v/>
      </c>
      <c r="G819" s="62" t="str">
        <f>IF(基本情報入力シート!Y844="","",基本情報入力シート!Y844)</f>
        <v/>
      </c>
      <c r="H819" s="429"/>
      <c r="I819" s="430"/>
      <c r="J819" s="248"/>
      <c r="K819" s="240" t="str">
        <f>IF(H819="","",H819*VLOOKUP(G819,【参考】数式用!$A$4:$R$54,MATCH(P819,【参考】数式用!$M$3:$R$3,0)+12,FALSE))</f>
        <v/>
      </c>
      <c r="L819" s="241" t="str">
        <f>IF(H819="","",H819*VLOOKUP(G819,【参考】数式用!$A$4:$R$54,MATCH(Q819,【参考】数式用!$M$3:$R$3,0)+12,FALSE))</f>
        <v/>
      </c>
    </row>
    <row r="820" spans="1:12" ht="36.6" customHeight="1">
      <c r="A820" s="59">
        <f t="shared" si="20"/>
        <v>806</v>
      </c>
      <c r="B820" s="60" t="str">
        <f>IF(基本情報入力シート!C845="","",基本情報入力シート!C845)</f>
        <v/>
      </c>
      <c r="C820" s="61" t="str">
        <f>IF(基本情報入力シート!M845="","",基本情報入力シート!M845)</f>
        <v/>
      </c>
      <c r="D820" s="61" t="str">
        <f>IF(基本情報入力シート!R845="","",基本情報入力シート!R845)</f>
        <v/>
      </c>
      <c r="E820" s="61" t="str">
        <f>IF(基本情報入力シート!W845="","",基本情報入力シート!W845)</f>
        <v/>
      </c>
      <c r="F820" s="61" t="str">
        <f>IF(基本情報入力シート!X845="","",基本情報入力シート!X845)</f>
        <v/>
      </c>
      <c r="G820" s="62" t="str">
        <f>IF(基本情報入力シート!Y845="","",基本情報入力シート!Y845)</f>
        <v/>
      </c>
      <c r="H820" s="431"/>
      <c r="I820" s="432"/>
      <c r="J820" s="248"/>
      <c r="K820" s="240" t="str">
        <f>IF(H820="","",H820*VLOOKUP(G820,【参考】数式用!$A$4:$R$54,MATCH(P820,【参考】数式用!$M$3:$R$3,0)+12,FALSE))</f>
        <v/>
      </c>
      <c r="L820" s="241" t="str">
        <f>IF(H820="","",H820*VLOOKUP(G820,【参考】数式用!$A$4:$R$54,MATCH(Q820,【参考】数式用!$M$3:$R$3,0)+12,FALSE))</f>
        <v/>
      </c>
    </row>
    <row r="821" spans="1:12" ht="36.6" customHeight="1">
      <c r="A821" s="59">
        <f t="shared" si="20"/>
        <v>807</v>
      </c>
      <c r="B821" s="60" t="str">
        <f>IF(基本情報入力シート!C846="","",基本情報入力シート!C846)</f>
        <v/>
      </c>
      <c r="C821" s="61" t="str">
        <f>IF(基本情報入力シート!M846="","",基本情報入力シート!M846)</f>
        <v/>
      </c>
      <c r="D821" s="61" t="str">
        <f>IF(基本情報入力シート!R846="","",基本情報入力シート!R846)</f>
        <v/>
      </c>
      <c r="E821" s="61" t="str">
        <f>IF(基本情報入力シート!W846="","",基本情報入力シート!W846)</f>
        <v/>
      </c>
      <c r="F821" s="61" t="str">
        <f>IF(基本情報入力シート!X846="","",基本情報入力シート!X846)</f>
        <v/>
      </c>
      <c r="G821" s="62" t="str">
        <f>IF(基本情報入力シート!Y846="","",基本情報入力シート!Y846)</f>
        <v/>
      </c>
      <c r="H821" s="429"/>
      <c r="I821" s="430"/>
      <c r="J821" s="248"/>
      <c r="K821" s="240" t="str">
        <f>IF(H821="","",H821*VLOOKUP(G821,【参考】数式用!$A$4:$R$54,MATCH(P821,【参考】数式用!$M$3:$R$3,0)+12,FALSE))</f>
        <v/>
      </c>
      <c r="L821" s="241" t="str">
        <f>IF(H821="","",H821*VLOOKUP(G821,【参考】数式用!$A$4:$R$54,MATCH(Q821,【参考】数式用!$M$3:$R$3,0)+12,FALSE))</f>
        <v/>
      </c>
    </row>
    <row r="822" spans="1:12" ht="36.6" customHeight="1">
      <c r="A822" s="59">
        <f t="shared" si="20"/>
        <v>808</v>
      </c>
      <c r="B822" s="60" t="str">
        <f>IF(基本情報入力シート!C847="","",基本情報入力シート!C847)</f>
        <v/>
      </c>
      <c r="C822" s="61" t="str">
        <f>IF(基本情報入力シート!M847="","",基本情報入力シート!M847)</f>
        <v/>
      </c>
      <c r="D822" s="61" t="str">
        <f>IF(基本情報入力シート!R847="","",基本情報入力シート!R847)</f>
        <v/>
      </c>
      <c r="E822" s="61" t="str">
        <f>IF(基本情報入力シート!W847="","",基本情報入力シート!W847)</f>
        <v/>
      </c>
      <c r="F822" s="61" t="str">
        <f>IF(基本情報入力シート!X847="","",基本情報入力シート!X847)</f>
        <v/>
      </c>
      <c r="G822" s="62" t="str">
        <f>IF(基本情報入力シート!Y847="","",基本情報入力シート!Y847)</f>
        <v/>
      </c>
      <c r="H822" s="429"/>
      <c r="I822" s="430"/>
      <c r="J822" s="248"/>
      <c r="K822" s="240" t="str">
        <f>IF(H822="","",H822*VLOOKUP(G822,【参考】数式用!$A$4:$R$54,MATCH(P822,【参考】数式用!$M$3:$R$3,0)+12,FALSE))</f>
        <v/>
      </c>
      <c r="L822" s="241" t="str">
        <f>IF(H822="","",H822*VLOOKUP(G822,【参考】数式用!$A$4:$R$54,MATCH(Q822,【参考】数式用!$M$3:$R$3,0)+12,FALSE))</f>
        <v/>
      </c>
    </row>
    <row r="823" spans="1:12" ht="36.6" customHeight="1">
      <c r="A823" s="59">
        <f t="shared" si="20"/>
        <v>809</v>
      </c>
      <c r="B823" s="60" t="str">
        <f>IF(基本情報入力シート!C848="","",基本情報入力シート!C848)</f>
        <v/>
      </c>
      <c r="C823" s="61" t="str">
        <f>IF(基本情報入力シート!M848="","",基本情報入力シート!M848)</f>
        <v/>
      </c>
      <c r="D823" s="61" t="str">
        <f>IF(基本情報入力シート!R848="","",基本情報入力シート!R848)</f>
        <v/>
      </c>
      <c r="E823" s="61" t="str">
        <f>IF(基本情報入力シート!W848="","",基本情報入力シート!W848)</f>
        <v/>
      </c>
      <c r="F823" s="61" t="str">
        <f>IF(基本情報入力シート!X848="","",基本情報入力シート!X848)</f>
        <v/>
      </c>
      <c r="G823" s="62" t="str">
        <f>IF(基本情報入力シート!Y848="","",基本情報入力シート!Y848)</f>
        <v/>
      </c>
      <c r="H823" s="431"/>
      <c r="I823" s="432"/>
      <c r="J823" s="248"/>
      <c r="K823" s="240" t="str">
        <f>IF(H823="","",H823*VLOOKUP(G823,【参考】数式用!$A$4:$R$54,MATCH(P823,【参考】数式用!$M$3:$R$3,0)+12,FALSE))</f>
        <v/>
      </c>
      <c r="L823" s="241" t="str">
        <f>IF(H823="","",H823*VLOOKUP(G823,【参考】数式用!$A$4:$R$54,MATCH(Q823,【参考】数式用!$M$3:$R$3,0)+12,FALSE))</f>
        <v/>
      </c>
    </row>
    <row r="824" spans="1:12" ht="36.6" customHeight="1">
      <c r="A824" s="59">
        <f t="shared" si="20"/>
        <v>810</v>
      </c>
      <c r="B824" s="60" t="str">
        <f>IF(基本情報入力シート!C849="","",基本情報入力シート!C849)</f>
        <v/>
      </c>
      <c r="C824" s="61" t="str">
        <f>IF(基本情報入力シート!M849="","",基本情報入力シート!M849)</f>
        <v/>
      </c>
      <c r="D824" s="61" t="str">
        <f>IF(基本情報入力シート!R849="","",基本情報入力シート!R849)</f>
        <v/>
      </c>
      <c r="E824" s="61" t="str">
        <f>IF(基本情報入力シート!W849="","",基本情報入力シート!W849)</f>
        <v/>
      </c>
      <c r="F824" s="61" t="str">
        <f>IF(基本情報入力シート!X849="","",基本情報入力シート!X849)</f>
        <v/>
      </c>
      <c r="G824" s="62" t="str">
        <f>IF(基本情報入力シート!Y849="","",基本情報入力シート!Y849)</f>
        <v/>
      </c>
      <c r="H824" s="429"/>
      <c r="I824" s="430"/>
      <c r="J824" s="248"/>
      <c r="K824" s="240" t="str">
        <f>IF(H824="","",H824*VLOOKUP(G824,【参考】数式用!$A$4:$R$54,MATCH(P824,【参考】数式用!$M$3:$R$3,0)+12,FALSE))</f>
        <v/>
      </c>
      <c r="L824" s="241" t="str">
        <f>IF(H824="","",H824*VLOOKUP(G824,【参考】数式用!$A$4:$R$54,MATCH(Q824,【参考】数式用!$M$3:$R$3,0)+12,FALSE))</f>
        <v/>
      </c>
    </row>
    <row r="825" spans="1:12" ht="36.6" customHeight="1">
      <c r="A825" s="59">
        <f t="shared" si="20"/>
        <v>811</v>
      </c>
      <c r="B825" s="60" t="str">
        <f>IF(基本情報入力シート!C850="","",基本情報入力シート!C850)</f>
        <v/>
      </c>
      <c r="C825" s="61" t="str">
        <f>IF(基本情報入力シート!M850="","",基本情報入力シート!M850)</f>
        <v/>
      </c>
      <c r="D825" s="61" t="str">
        <f>IF(基本情報入力シート!R850="","",基本情報入力シート!R850)</f>
        <v/>
      </c>
      <c r="E825" s="61" t="str">
        <f>IF(基本情報入力シート!W850="","",基本情報入力シート!W850)</f>
        <v/>
      </c>
      <c r="F825" s="61" t="str">
        <f>IF(基本情報入力シート!X850="","",基本情報入力シート!X850)</f>
        <v/>
      </c>
      <c r="G825" s="62" t="str">
        <f>IF(基本情報入力シート!Y850="","",基本情報入力シート!Y850)</f>
        <v/>
      </c>
      <c r="H825" s="429"/>
      <c r="I825" s="430"/>
      <c r="J825" s="249"/>
      <c r="K825" s="240" t="str">
        <f>IF(H825="","",H825*VLOOKUP(G825,【参考】数式用!$A$4:$R$54,MATCH(P825,【参考】数式用!$M$3:$R$3,0)+12,FALSE))</f>
        <v/>
      </c>
      <c r="L825" s="241" t="str">
        <f>IF(H825="","",H825*VLOOKUP(G825,【参考】数式用!$A$4:$R$54,MATCH(Q825,【参考】数式用!$M$3:$R$3,0)+12,FALSE))</f>
        <v/>
      </c>
    </row>
    <row r="826" spans="1:12" ht="36.6" customHeight="1">
      <c r="A826" s="59">
        <f t="shared" si="20"/>
        <v>812</v>
      </c>
      <c r="B826" s="60" t="str">
        <f>IF(基本情報入力シート!C851="","",基本情報入力シート!C851)</f>
        <v/>
      </c>
      <c r="C826" s="61" t="str">
        <f>IF(基本情報入力シート!M851="","",基本情報入力シート!M851)</f>
        <v/>
      </c>
      <c r="D826" s="61" t="str">
        <f>IF(基本情報入力シート!R851="","",基本情報入力シート!R851)</f>
        <v/>
      </c>
      <c r="E826" s="61" t="str">
        <f>IF(基本情報入力シート!W851="","",基本情報入力シート!W851)</f>
        <v/>
      </c>
      <c r="F826" s="61" t="str">
        <f>IF(基本情報入力シート!X851="","",基本情報入力シート!X851)</f>
        <v/>
      </c>
      <c r="G826" s="62" t="str">
        <f>IF(基本情報入力シート!Y851="","",基本情報入力シート!Y851)</f>
        <v/>
      </c>
      <c r="H826" s="431"/>
      <c r="I826" s="432"/>
      <c r="J826" s="248"/>
      <c r="K826" s="240" t="str">
        <f>IF(H826="","",H826*VLOOKUP(G826,【参考】数式用!$A$4:$R$54,MATCH(P826,【参考】数式用!$M$3:$R$3,0)+12,FALSE))</f>
        <v/>
      </c>
      <c r="L826" s="241" t="str">
        <f>IF(H826="","",H826*VLOOKUP(G826,【参考】数式用!$A$4:$R$54,MATCH(Q826,【参考】数式用!$M$3:$R$3,0)+12,FALSE))</f>
        <v/>
      </c>
    </row>
    <row r="827" spans="1:12" ht="36.6" customHeight="1">
      <c r="A827" s="59">
        <f t="shared" si="20"/>
        <v>813</v>
      </c>
      <c r="B827" s="60" t="str">
        <f>IF(基本情報入力シート!C852="","",基本情報入力シート!C852)</f>
        <v/>
      </c>
      <c r="C827" s="61" t="str">
        <f>IF(基本情報入力シート!M852="","",基本情報入力シート!M852)</f>
        <v/>
      </c>
      <c r="D827" s="61" t="str">
        <f>IF(基本情報入力シート!R852="","",基本情報入力シート!R852)</f>
        <v/>
      </c>
      <c r="E827" s="61" t="str">
        <f>IF(基本情報入力シート!W852="","",基本情報入力シート!W852)</f>
        <v/>
      </c>
      <c r="F827" s="61" t="str">
        <f>IF(基本情報入力シート!X852="","",基本情報入力シート!X852)</f>
        <v/>
      </c>
      <c r="G827" s="62" t="str">
        <f>IF(基本情報入力シート!Y852="","",基本情報入力シート!Y852)</f>
        <v/>
      </c>
      <c r="H827" s="429"/>
      <c r="I827" s="430"/>
      <c r="J827" s="248"/>
      <c r="K827" s="240" t="str">
        <f>IF(H827="","",H827*VLOOKUP(G827,【参考】数式用!$A$4:$R$54,MATCH(P827,【参考】数式用!$M$3:$R$3,0)+12,FALSE))</f>
        <v/>
      </c>
      <c r="L827" s="241" t="str">
        <f>IF(H827="","",H827*VLOOKUP(G827,【参考】数式用!$A$4:$R$54,MATCH(Q827,【参考】数式用!$M$3:$R$3,0)+12,FALSE))</f>
        <v/>
      </c>
    </row>
    <row r="828" spans="1:12" ht="36.6" customHeight="1">
      <c r="A828" s="59">
        <f t="shared" si="20"/>
        <v>814</v>
      </c>
      <c r="B828" s="60" t="str">
        <f>IF(基本情報入力シート!C853="","",基本情報入力シート!C853)</f>
        <v/>
      </c>
      <c r="C828" s="61" t="str">
        <f>IF(基本情報入力シート!M853="","",基本情報入力シート!M853)</f>
        <v/>
      </c>
      <c r="D828" s="61" t="str">
        <f>IF(基本情報入力シート!R853="","",基本情報入力シート!R853)</f>
        <v/>
      </c>
      <c r="E828" s="61" t="str">
        <f>IF(基本情報入力シート!W853="","",基本情報入力シート!W853)</f>
        <v/>
      </c>
      <c r="F828" s="61" t="str">
        <f>IF(基本情報入力シート!X853="","",基本情報入力シート!X853)</f>
        <v/>
      </c>
      <c r="G828" s="62" t="str">
        <f>IF(基本情報入力シート!Y853="","",基本情報入力シート!Y853)</f>
        <v/>
      </c>
      <c r="H828" s="429"/>
      <c r="I828" s="430"/>
      <c r="J828" s="248"/>
      <c r="K828" s="240" t="str">
        <f>IF(H828="","",H828*VLOOKUP(G828,【参考】数式用!$A$4:$R$54,MATCH(P828,【参考】数式用!$M$3:$R$3,0)+12,FALSE))</f>
        <v/>
      </c>
      <c r="L828" s="241" t="str">
        <f>IF(H828="","",H828*VLOOKUP(G828,【参考】数式用!$A$4:$R$54,MATCH(Q828,【参考】数式用!$M$3:$R$3,0)+12,FALSE))</f>
        <v/>
      </c>
    </row>
    <row r="829" spans="1:12" ht="36.6" customHeight="1">
      <c r="A829" s="59">
        <f t="shared" si="20"/>
        <v>815</v>
      </c>
      <c r="B829" s="60" t="str">
        <f>IF(基本情報入力シート!C854="","",基本情報入力シート!C854)</f>
        <v/>
      </c>
      <c r="C829" s="61" t="str">
        <f>IF(基本情報入力シート!M854="","",基本情報入力シート!M854)</f>
        <v/>
      </c>
      <c r="D829" s="61" t="str">
        <f>IF(基本情報入力シート!R854="","",基本情報入力シート!R854)</f>
        <v/>
      </c>
      <c r="E829" s="61" t="str">
        <f>IF(基本情報入力シート!W854="","",基本情報入力シート!W854)</f>
        <v/>
      </c>
      <c r="F829" s="61" t="str">
        <f>IF(基本情報入力シート!X854="","",基本情報入力シート!X854)</f>
        <v/>
      </c>
      <c r="G829" s="62" t="str">
        <f>IF(基本情報入力シート!Y854="","",基本情報入力シート!Y854)</f>
        <v/>
      </c>
      <c r="H829" s="431"/>
      <c r="I829" s="432"/>
      <c r="J829" s="248"/>
      <c r="K829" s="240" t="str">
        <f>IF(H829="","",H829*VLOOKUP(G829,【参考】数式用!$A$4:$R$54,MATCH(P829,【参考】数式用!$M$3:$R$3,0)+12,FALSE))</f>
        <v/>
      </c>
      <c r="L829" s="241" t="str">
        <f>IF(H829="","",H829*VLOOKUP(G829,【参考】数式用!$A$4:$R$54,MATCH(Q829,【参考】数式用!$M$3:$R$3,0)+12,FALSE))</f>
        <v/>
      </c>
    </row>
    <row r="830" spans="1:12" ht="36.6" customHeight="1">
      <c r="A830" s="59">
        <f t="shared" si="20"/>
        <v>816</v>
      </c>
      <c r="B830" s="60" t="str">
        <f>IF(基本情報入力シート!C855="","",基本情報入力シート!C855)</f>
        <v/>
      </c>
      <c r="C830" s="61" t="str">
        <f>IF(基本情報入力シート!M855="","",基本情報入力シート!M855)</f>
        <v/>
      </c>
      <c r="D830" s="61" t="str">
        <f>IF(基本情報入力シート!R855="","",基本情報入力シート!R855)</f>
        <v/>
      </c>
      <c r="E830" s="61" t="str">
        <f>IF(基本情報入力シート!W855="","",基本情報入力シート!W855)</f>
        <v/>
      </c>
      <c r="F830" s="61" t="str">
        <f>IF(基本情報入力シート!X855="","",基本情報入力シート!X855)</f>
        <v/>
      </c>
      <c r="G830" s="62" t="str">
        <f>IF(基本情報入力シート!Y855="","",基本情報入力シート!Y855)</f>
        <v/>
      </c>
      <c r="H830" s="429"/>
      <c r="I830" s="430"/>
      <c r="J830" s="248"/>
      <c r="K830" s="240" t="str">
        <f>IF(H830="","",H830*VLOOKUP(G830,【参考】数式用!$A$4:$R$54,MATCH(P830,【参考】数式用!$M$3:$R$3,0)+12,FALSE))</f>
        <v/>
      </c>
      <c r="L830" s="241" t="str">
        <f>IF(H830="","",H830*VLOOKUP(G830,【参考】数式用!$A$4:$R$54,MATCH(Q830,【参考】数式用!$M$3:$R$3,0)+12,FALSE))</f>
        <v/>
      </c>
    </row>
    <row r="831" spans="1:12" ht="36.6" customHeight="1">
      <c r="A831" s="59">
        <f t="shared" si="20"/>
        <v>817</v>
      </c>
      <c r="B831" s="60" t="str">
        <f>IF(基本情報入力シート!C856="","",基本情報入力シート!C856)</f>
        <v/>
      </c>
      <c r="C831" s="61" t="str">
        <f>IF(基本情報入力シート!M856="","",基本情報入力シート!M856)</f>
        <v/>
      </c>
      <c r="D831" s="61" t="str">
        <f>IF(基本情報入力シート!R856="","",基本情報入力シート!R856)</f>
        <v/>
      </c>
      <c r="E831" s="61" t="str">
        <f>IF(基本情報入力シート!W856="","",基本情報入力シート!W856)</f>
        <v/>
      </c>
      <c r="F831" s="61" t="str">
        <f>IF(基本情報入力シート!X856="","",基本情報入力シート!X856)</f>
        <v/>
      </c>
      <c r="G831" s="62" t="str">
        <f>IF(基本情報入力シート!Y856="","",基本情報入力シート!Y856)</f>
        <v/>
      </c>
      <c r="H831" s="429"/>
      <c r="I831" s="430"/>
      <c r="J831" s="249"/>
      <c r="K831" s="240" t="str">
        <f>IF(H831="","",H831*VLOOKUP(G831,【参考】数式用!$A$4:$R$54,MATCH(P831,【参考】数式用!$M$3:$R$3,0)+12,FALSE))</f>
        <v/>
      </c>
      <c r="L831" s="241" t="str">
        <f>IF(H831="","",H831*VLOOKUP(G831,【参考】数式用!$A$4:$R$54,MATCH(Q831,【参考】数式用!$M$3:$R$3,0)+12,FALSE))</f>
        <v/>
      </c>
    </row>
    <row r="832" spans="1:12" ht="36.6" customHeight="1">
      <c r="A832" s="59">
        <f t="shared" si="20"/>
        <v>818</v>
      </c>
      <c r="B832" s="60" t="str">
        <f>IF(基本情報入力シート!C857="","",基本情報入力シート!C857)</f>
        <v/>
      </c>
      <c r="C832" s="61" t="str">
        <f>IF(基本情報入力シート!M857="","",基本情報入力シート!M857)</f>
        <v/>
      </c>
      <c r="D832" s="61" t="str">
        <f>IF(基本情報入力シート!R857="","",基本情報入力シート!R857)</f>
        <v/>
      </c>
      <c r="E832" s="61" t="str">
        <f>IF(基本情報入力シート!W857="","",基本情報入力シート!W857)</f>
        <v/>
      </c>
      <c r="F832" s="61" t="str">
        <f>IF(基本情報入力シート!X857="","",基本情報入力シート!X857)</f>
        <v/>
      </c>
      <c r="G832" s="62" t="str">
        <f>IF(基本情報入力シート!Y857="","",基本情報入力シート!Y857)</f>
        <v/>
      </c>
      <c r="H832" s="431"/>
      <c r="I832" s="432"/>
      <c r="J832" s="248"/>
      <c r="K832" s="240" t="str">
        <f>IF(H832="","",H832*VLOOKUP(G832,【参考】数式用!$A$4:$R$54,MATCH(P832,【参考】数式用!$M$3:$R$3,0)+12,FALSE))</f>
        <v/>
      </c>
      <c r="L832" s="241" t="str">
        <f>IF(H832="","",H832*VLOOKUP(G832,【参考】数式用!$A$4:$R$54,MATCH(Q832,【参考】数式用!$M$3:$R$3,0)+12,FALSE))</f>
        <v/>
      </c>
    </row>
    <row r="833" spans="1:12" ht="36.6" customHeight="1">
      <c r="A833" s="59">
        <f t="shared" si="20"/>
        <v>819</v>
      </c>
      <c r="B833" s="60" t="str">
        <f>IF(基本情報入力シート!C858="","",基本情報入力シート!C858)</f>
        <v/>
      </c>
      <c r="C833" s="61" t="str">
        <f>IF(基本情報入力シート!M858="","",基本情報入力シート!M858)</f>
        <v/>
      </c>
      <c r="D833" s="61" t="str">
        <f>IF(基本情報入力シート!R858="","",基本情報入力シート!R858)</f>
        <v/>
      </c>
      <c r="E833" s="61" t="str">
        <f>IF(基本情報入力シート!W858="","",基本情報入力シート!W858)</f>
        <v/>
      </c>
      <c r="F833" s="61" t="str">
        <f>IF(基本情報入力シート!X858="","",基本情報入力シート!X858)</f>
        <v/>
      </c>
      <c r="G833" s="62" t="str">
        <f>IF(基本情報入力シート!Y858="","",基本情報入力シート!Y858)</f>
        <v/>
      </c>
      <c r="H833" s="429"/>
      <c r="I833" s="430"/>
      <c r="J833" s="248"/>
      <c r="K833" s="240" t="str">
        <f>IF(H833="","",H833*VLOOKUP(G833,【参考】数式用!$A$4:$R$54,MATCH(P833,【参考】数式用!$M$3:$R$3,0)+12,FALSE))</f>
        <v/>
      </c>
      <c r="L833" s="241" t="str">
        <f>IF(H833="","",H833*VLOOKUP(G833,【参考】数式用!$A$4:$R$54,MATCH(Q833,【参考】数式用!$M$3:$R$3,0)+12,FALSE))</f>
        <v/>
      </c>
    </row>
    <row r="834" spans="1:12" ht="36.6" customHeight="1">
      <c r="A834" s="59">
        <f t="shared" si="20"/>
        <v>820</v>
      </c>
      <c r="B834" s="60" t="str">
        <f>IF(基本情報入力シート!C859="","",基本情報入力シート!C859)</f>
        <v/>
      </c>
      <c r="C834" s="61" t="str">
        <f>IF(基本情報入力シート!M859="","",基本情報入力シート!M859)</f>
        <v/>
      </c>
      <c r="D834" s="61" t="str">
        <f>IF(基本情報入力シート!R859="","",基本情報入力シート!R859)</f>
        <v/>
      </c>
      <c r="E834" s="61" t="str">
        <f>IF(基本情報入力シート!W859="","",基本情報入力シート!W859)</f>
        <v/>
      </c>
      <c r="F834" s="61" t="str">
        <f>IF(基本情報入力シート!X859="","",基本情報入力シート!X859)</f>
        <v/>
      </c>
      <c r="G834" s="62" t="str">
        <f>IF(基本情報入力シート!Y859="","",基本情報入力シート!Y859)</f>
        <v/>
      </c>
      <c r="H834" s="429"/>
      <c r="I834" s="430"/>
      <c r="J834" s="248"/>
      <c r="K834" s="240" t="str">
        <f>IF(H834="","",H834*VLOOKUP(G834,【参考】数式用!$A$4:$R$54,MATCH(P834,【参考】数式用!$M$3:$R$3,0)+12,FALSE))</f>
        <v/>
      </c>
      <c r="L834" s="241" t="str">
        <f>IF(H834="","",H834*VLOOKUP(G834,【参考】数式用!$A$4:$R$54,MATCH(Q834,【参考】数式用!$M$3:$R$3,0)+12,FALSE))</f>
        <v/>
      </c>
    </row>
    <row r="835" spans="1:12" ht="36.6" customHeight="1">
      <c r="A835" s="59">
        <f t="shared" si="20"/>
        <v>821</v>
      </c>
      <c r="B835" s="60" t="str">
        <f>IF(基本情報入力シート!C860="","",基本情報入力シート!C860)</f>
        <v/>
      </c>
      <c r="C835" s="61" t="str">
        <f>IF(基本情報入力シート!M860="","",基本情報入力シート!M860)</f>
        <v/>
      </c>
      <c r="D835" s="61" t="str">
        <f>IF(基本情報入力シート!R860="","",基本情報入力シート!R860)</f>
        <v/>
      </c>
      <c r="E835" s="61" t="str">
        <f>IF(基本情報入力シート!W860="","",基本情報入力シート!W860)</f>
        <v/>
      </c>
      <c r="F835" s="61" t="str">
        <f>IF(基本情報入力シート!X860="","",基本情報入力シート!X860)</f>
        <v/>
      </c>
      <c r="G835" s="62" t="str">
        <f>IF(基本情報入力シート!Y860="","",基本情報入力シート!Y860)</f>
        <v/>
      </c>
      <c r="H835" s="431"/>
      <c r="I835" s="432"/>
      <c r="J835" s="248"/>
      <c r="K835" s="240" t="str">
        <f>IF(H835="","",H835*VLOOKUP(G835,【参考】数式用!$A$4:$R$54,MATCH(P835,【参考】数式用!$M$3:$R$3,0)+12,FALSE))</f>
        <v/>
      </c>
      <c r="L835" s="241" t="str">
        <f>IF(H835="","",H835*VLOOKUP(G835,【参考】数式用!$A$4:$R$54,MATCH(Q835,【参考】数式用!$M$3:$R$3,0)+12,FALSE))</f>
        <v/>
      </c>
    </row>
    <row r="836" spans="1:12" ht="36.6" customHeight="1">
      <c r="A836" s="59">
        <f t="shared" si="20"/>
        <v>822</v>
      </c>
      <c r="B836" s="60" t="str">
        <f>IF(基本情報入力シート!C861="","",基本情報入力シート!C861)</f>
        <v/>
      </c>
      <c r="C836" s="61" t="str">
        <f>IF(基本情報入力シート!M861="","",基本情報入力シート!M861)</f>
        <v/>
      </c>
      <c r="D836" s="61" t="str">
        <f>IF(基本情報入力シート!R861="","",基本情報入力シート!R861)</f>
        <v/>
      </c>
      <c r="E836" s="61" t="str">
        <f>IF(基本情報入力シート!W861="","",基本情報入力シート!W861)</f>
        <v/>
      </c>
      <c r="F836" s="61" t="str">
        <f>IF(基本情報入力シート!X861="","",基本情報入力シート!X861)</f>
        <v/>
      </c>
      <c r="G836" s="62" t="str">
        <f>IF(基本情報入力シート!Y861="","",基本情報入力シート!Y861)</f>
        <v/>
      </c>
      <c r="H836" s="429"/>
      <c r="I836" s="430"/>
      <c r="J836" s="248"/>
      <c r="K836" s="240" t="str">
        <f>IF(H836="","",H836*VLOOKUP(G836,【参考】数式用!$A$4:$R$54,MATCH(P836,【参考】数式用!$M$3:$R$3,0)+12,FALSE))</f>
        <v/>
      </c>
      <c r="L836" s="241" t="str">
        <f>IF(H836="","",H836*VLOOKUP(G836,【参考】数式用!$A$4:$R$54,MATCH(Q836,【参考】数式用!$M$3:$R$3,0)+12,FALSE))</f>
        <v/>
      </c>
    </row>
    <row r="837" spans="1:12" ht="36.6" customHeight="1">
      <c r="A837" s="59">
        <f t="shared" si="20"/>
        <v>823</v>
      </c>
      <c r="B837" s="60" t="str">
        <f>IF(基本情報入力シート!C862="","",基本情報入力シート!C862)</f>
        <v/>
      </c>
      <c r="C837" s="61" t="str">
        <f>IF(基本情報入力シート!M862="","",基本情報入力シート!M862)</f>
        <v/>
      </c>
      <c r="D837" s="61" t="str">
        <f>IF(基本情報入力シート!R862="","",基本情報入力シート!R862)</f>
        <v/>
      </c>
      <c r="E837" s="61" t="str">
        <f>IF(基本情報入力シート!W862="","",基本情報入力シート!W862)</f>
        <v/>
      </c>
      <c r="F837" s="61" t="str">
        <f>IF(基本情報入力シート!X862="","",基本情報入力シート!X862)</f>
        <v/>
      </c>
      <c r="G837" s="62" t="str">
        <f>IF(基本情報入力シート!Y862="","",基本情報入力シート!Y862)</f>
        <v/>
      </c>
      <c r="H837" s="429"/>
      <c r="I837" s="430"/>
      <c r="J837" s="249"/>
      <c r="K837" s="240" t="str">
        <f>IF(H837="","",H837*VLOOKUP(G837,【参考】数式用!$A$4:$R$54,MATCH(P837,【参考】数式用!$M$3:$R$3,0)+12,FALSE))</f>
        <v/>
      </c>
      <c r="L837" s="241" t="str">
        <f>IF(H837="","",H837*VLOOKUP(G837,【参考】数式用!$A$4:$R$54,MATCH(Q837,【参考】数式用!$M$3:$R$3,0)+12,FALSE))</f>
        <v/>
      </c>
    </row>
    <row r="838" spans="1:12" ht="36.6" customHeight="1">
      <c r="A838" s="59">
        <f t="shared" si="20"/>
        <v>824</v>
      </c>
      <c r="B838" s="60" t="str">
        <f>IF(基本情報入力シート!C863="","",基本情報入力シート!C863)</f>
        <v/>
      </c>
      <c r="C838" s="61" t="str">
        <f>IF(基本情報入力シート!M863="","",基本情報入力シート!M863)</f>
        <v/>
      </c>
      <c r="D838" s="61" t="str">
        <f>IF(基本情報入力シート!R863="","",基本情報入力シート!R863)</f>
        <v/>
      </c>
      <c r="E838" s="61" t="str">
        <f>IF(基本情報入力シート!W863="","",基本情報入力シート!W863)</f>
        <v/>
      </c>
      <c r="F838" s="61" t="str">
        <f>IF(基本情報入力シート!X863="","",基本情報入力シート!X863)</f>
        <v/>
      </c>
      <c r="G838" s="62" t="str">
        <f>IF(基本情報入力シート!Y863="","",基本情報入力シート!Y863)</f>
        <v/>
      </c>
      <c r="H838" s="431"/>
      <c r="I838" s="432"/>
      <c r="J838" s="248"/>
      <c r="K838" s="240" t="str">
        <f>IF(H838="","",H838*VLOOKUP(G838,【参考】数式用!$A$4:$R$54,MATCH(P838,【参考】数式用!$M$3:$R$3,0)+12,FALSE))</f>
        <v/>
      </c>
      <c r="L838" s="241" t="str">
        <f>IF(H838="","",H838*VLOOKUP(G838,【参考】数式用!$A$4:$R$54,MATCH(Q838,【参考】数式用!$M$3:$R$3,0)+12,FALSE))</f>
        <v/>
      </c>
    </row>
    <row r="839" spans="1:12" ht="36.6" customHeight="1">
      <c r="A839" s="59">
        <f t="shared" si="20"/>
        <v>825</v>
      </c>
      <c r="B839" s="60" t="str">
        <f>IF(基本情報入力シート!C864="","",基本情報入力シート!C864)</f>
        <v/>
      </c>
      <c r="C839" s="61" t="str">
        <f>IF(基本情報入力シート!M864="","",基本情報入力シート!M864)</f>
        <v/>
      </c>
      <c r="D839" s="61" t="str">
        <f>IF(基本情報入力シート!R864="","",基本情報入力シート!R864)</f>
        <v/>
      </c>
      <c r="E839" s="61" t="str">
        <f>IF(基本情報入力シート!W864="","",基本情報入力シート!W864)</f>
        <v/>
      </c>
      <c r="F839" s="61" t="str">
        <f>IF(基本情報入力シート!X864="","",基本情報入力シート!X864)</f>
        <v/>
      </c>
      <c r="G839" s="62" t="str">
        <f>IF(基本情報入力シート!Y864="","",基本情報入力シート!Y864)</f>
        <v/>
      </c>
      <c r="H839" s="429"/>
      <c r="I839" s="430"/>
      <c r="J839" s="248"/>
      <c r="K839" s="240" t="str">
        <f>IF(H839="","",H839*VLOOKUP(G839,【参考】数式用!$A$4:$R$54,MATCH(P839,【参考】数式用!$M$3:$R$3,0)+12,FALSE))</f>
        <v/>
      </c>
      <c r="L839" s="241" t="str">
        <f>IF(H839="","",H839*VLOOKUP(G839,【参考】数式用!$A$4:$R$54,MATCH(Q839,【参考】数式用!$M$3:$R$3,0)+12,FALSE))</f>
        <v/>
      </c>
    </row>
    <row r="840" spans="1:12" ht="36.6" customHeight="1">
      <c r="A840" s="59">
        <f t="shared" si="20"/>
        <v>826</v>
      </c>
      <c r="B840" s="60" t="str">
        <f>IF(基本情報入力シート!C865="","",基本情報入力シート!C865)</f>
        <v/>
      </c>
      <c r="C840" s="61" t="str">
        <f>IF(基本情報入力シート!M865="","",基本情報入力シート!M865)</f>
        <v/>
      </c>
      <c r="D840" s="61" t="str">
        <f>IF(基本情報入力シート!R865="","",基本情報入力シート!R865)</f>
        <v/>
      </c>
      <c r="E840" s="61" t="str">
        <f>IF(基本情報入力シート!W865="","",基本情報入力シート!W865)</f>
        <v/>
      </c>
      <c r="F840" s="61" t="str">
        <f>IF(基本情報入力シート!X865="","",基本情報入力シート!X865)</f>
        <v/>
      </c>
      <c r="G840" s="62" t="str">
        <f>IF(基本情報入力シート!Y865="","",基本情報入力シート!Y865)</f>
        <v/>
      </c>
      <c r="H840" s="429"/>
      <c r="I840" s="430"/>
      <c r="J840" s="248"/>
      <c r="K840" s="240" t="str">
        <f>IF(H840="","",H840*VLOOKUP(G840,【参考】数式用!$A$4:$R$54,MATCH(P840,【参考】数式用!$M$3:$R$3,0)+12,FALSE))</f>
        <v/>
      </c>
      <c r="L840" s="241" t="str">
        <f>IF(H840="","",H840*VLOOKUP(G840,【参考】数式用!$A$4:$R$54,MATCH(Q840,【参考】数式用!$M$3:$R$3,0)+12,FALSE))</f>
        <v/>
      </c>
    </row>
    <row r="841" spans="1:12" ht="36.6" customHeight="1">
      <c r="A841" s="59">
        <f t="shared" si="20"/>
        <v>827</v>
      </c>
      <c r="B841" s="60" t="str">
        <f>IF(基本情報入力シート!C866="","",基本情報入力シート!C866)</f>
        <v/>
      </c>
      <c r="C841" s="61" t="str">
        <f>IF(基本情報入力シート!M866="","",基本情報入力シート!M866)</f>
        <v/>
      </c>
      <c r="D841" s="61" t="str">
        <f>IF(基本情報入力シート!R866="","",基本情報入力シート!R866)</f>
        <v/>
      </c>
      <c r="E841" s="61" t="str">
        <f>IF(基本情報入力シート!W866="","",基本情報入力シート!W866)</f>
        <v/>
      </c>
      <c r="F841" s="61" t="str">
        <f>IF(基本情報入力シート!X866="","",基本情報入力シート!X866)</f>
        <v/>
      </c>
      <c r="G841" s="62" t="str">
        <f>IF(基本情報入力シート!Y866="","",基本情報入力シート!Y866)</f>
        <v/>
      </c>
      <c r="H841" s="431"/>
      <c r="I841" s="432"/>
      <c r="J841" s="248"/>
      <c r="K841" s="240" t="str">
        <f>IF(H841="","",H841*VLOOKUP(G841,【参考】数式用!$A$4:$R$54,MATCH(P841,【参考】数式用!$M$3:$R$3,0)+12,FALSE))</f>
        <v/>
      </c>
      <c r="L841" s="241" t="str">
        <f>IF(H841="","",H841*VLOOKUP(G841,【参考】数式用!$A$4:$R$54,MATCH(Q841,【参考】数式用!$M$3:$R$3,0)+12,FALSE))</f>
        <v/>
      </c>
    </row>
    <row r="842" spans="1:12" ht="36.6" customHeight="1">
      <c r="A842" s="59">
        <f t="shared" si="20"/>
        <v>828</v>
      </c>
      <c r="B842" s="60" t="str">
        <f>IF(基本情報入力シート!C867="","",基本情報入力シート!C867)</f>
        <v/>
      </c>
      <c r="C842" s="61" t="str">
        <f>IF(基本情報入力シート!M867="","",基本情報入力シート!M867)</f>
        <v/>
      </c>
      <c r="D842" s="61" t="str">
        <f>IF(基本情報入力シート!R867="","",基本情報入力シート!R867)</f>
        <v/>
      </c>
      <c r="E842" s="61" t="str">
        <f>IF(基本情報入力シート!W867="","",基本情報入力シート!W867)</f>
        <v/>
      </c>
      <c r="F842" s="61" t="str">
        <f>IF(基本情報入力シート!X867="","",基本情報入力シート!X867)</f>
        <v/>
      </c>
      <c r="G842" s="62" t="str">
        <f>IF(基本情報入力シート!Y867="","",基本情報入力シート!Y867)</f>
        <v/>
      </c>
      <c r="H842" s="429"/>
      <c r="I842" s="430"/>
      <c r="J842" s="248"/>
      <c r="K842" s="240" t="str">
        <f>IF(H842="","",H842*VLOOKUP(G842,【参考】数式用!$A$4:$R$54,MATCH(P842,【参考】数式用!$M$3:$R$3,0)+12,FALSE))</f>
        <v/>
      </c>
      <c r="L842" s="241" t="str">
        <f>IF(H842="","",H842*VLOOKUP(G842,【参考】数式用!$A$4:$R$54,MATCH(Q842,【参考】数式用!$M$3:$R$3,0)+12,FALSE))</f>
        <v/>
      </c>
    </row>
    <row r="843" spans="1:12" ht="36.6" customHeight="1">
      <c r="A843" s="59">
        <f t="shared" si="20"/>
        <v>829</v>
      </c>
      <c r="B843" s="60" t="str">
        <f>IF(基本情報入力シート!C868="","",基本情報入力シート!C868)</f>
        <v/>
      </c>
      <c r="C843" s="61" t="str">
        <f>IF(基本情報入力シート!M868="","",基本情報入力シート!M868)</f>
        <v/>
      </c>
      <c r="D843" s="61" t="str">
        <f>IF(基本情報入力シート!R868="","",基本情報入力シート!R868)</f>
        <v/>
      </c>
      <c r="E843" s="61" t="str">
        <f>IF(基本情報入力シート!W868="","",基本情報入力シート!W868)</f>
        <v/>
      </c>
      <c r="F843" s="61" t="str">
        <f>IF(基本情報入力シート!X868="","",基本情報入力シート!X868)</f>
        <v/>
      </c>
      <c r="G843" s="62" t="str">
        <f>IF(基本情報入力シート!Y868="","",基本情報入力シート!Y868)</f>
        <v/>
      </c>
      <c r="H843" s="429"/>
      <c r="I843" s="430"/>
      <c r="J843" s="249"/>
      <c r="K843" s="240" t="str">
        <f>IF(H843="","",H843*VLOOKUP(G843,【参考】数式用!$A$4:$R$54,MATCH(P843,【参考】数式用!$M$3:$R$3,0)+12,FALSE))</f>
        <v/>
      </c>
      <c r="L843" s="241" t="str">
        <f>IF(H843="","",H843*VLOOKUP(G843,【参考】数式用!$A$4:$R$54,MATCH(Q843,【参考】数式用!$M$3:$R$3,0)+12,FALSE))</f>
        <v/>
      </c>
    </row>
    <row r="844" spans="1:12" ht="36.6" customHeight="1">
      <c r="A844" s="59">
        <f t="shared" si="20"/>
        <v>830</v>
      </c>
      <c r="B844" s="60" t="str">
        <f>IF(基本情報入力シート!C869="","",基本情報入力シート!C869)</f>
        <v/>
      </c>
      <c r="C844" s="61" t="str">
        <f>IF(基本情報入力シート!M869="","",基本情報入力シート!M869)</f>
        <v/>
      </c>
      <c r="D844" s="61" t="str">
        <f>IF(基本情報入力シート!R869="","",基本情報入力シート!R869)</f>
        <v/>
      </c>
      <c r="E844" s="61" t="str">
        <f>IF(基本情報入力シート!W869="","",基本情報入力シート!W869)</f>
        <v/>
      </c>
      <c r="F844" s="61" t="str">
        <f>IF(基本情報入力シート!X869="","",基本情報入力シート!X869)</f>
        <v/>
      </c>
      <c r="G844" s="62" t="str">
        <f>IF(基本情報入力シート!Y869="","",基本情報入力シート!Y869)</f>
        <v/>
      </c>
      <c r="H844" s="431"/>
      <c r="I844" s="432"/>
      <c r="J844" s="248"/>
      <c r="K844" s="240" t="str">
        <f>IF(H844="","",H844*VLOOKUP(G844,【参考】数式用!$A$4:$R$54,MATCH(P844,【参考】数式用!$M$3:$R$3,0)+12,FALSE))</f>
        <v/>
      </c>
      <c r="L844" s="241" t="str">
        <f>IF(H844="","",H844*VLOOKUP(G844,【参考】数式用!$A$4:$R$54,MATCH(Q844,【参考】数式用!$M$3:$R$3,0)+12,FALSE))</f>
        <v/>
      </c>
    </row>
    <row r="845" spans="1:12" ht="36.6" customHeight="1">
      <c r="A845" s="59">
        <f t="shared" si="20"/>
        <v>831</v>
      </c>
      <c r="B845" s="60" t="str">
        <f>IF(基本情報入力シート!C870="","",基本情報入力シート!C870)</f>
        <v/>
      </c>
      <c r="C845" s="61" t="str">
        <f>IF(基本情報入力シート!M870="","",基本情報入力シート!M870)</f>
        <v/>
      </c>
      <c r="D845" s="61" t="str">
        <f>IF(基本情報入力シート!R870="","",基本情報入力シート!R870)</f>
        <v/>
      </c>
      <c r="E845" s="61" t="str">
        <f>IF(基本情報入力シート!W870="","",基本情報入力シート!W870)</f>
        <v/>
      </c>
      <c r="F845" s="61" t="str">
        <f>IF(基本情報入力シート!X870="","",基本情報入力シート!X870)</f>
        <v/>
      </c>
      <c r="G845" s="62" t="str">
        <f>IF(基本情報入力シート!Y870="","",基本情報入力シート!Y870)</f>
        <v/>
      </c>
      <c r="H845" s="429"/>
      <c r="I845" s="430"/>
      <c r="J845" s="248"/>
      <c r="K845" s="240" t="str">
        <f>IF(H845="","",H845*VLOOKUP(G845,【参考】数式用!$A$4:$R$54,MATCH(P845,【参考】数式用!$M$3:$R$3,0)+12,FALSE))</f>
        <v/>
      </c>
      <c r="L845" s="241" t="str">
        <f>IF(H845="","",H845*VLOOKUP(G845,【参考】数式用!$A$4:$R$54,MATCH(Q845,【参考】数式用!$M$3:$R$3,0)+12,FALSE))</f>
        <v/>
      </c>
    </row>
    <row r="846" spans="1:12" ht="36.6" customHeight="1">
      <c r="A846" s="59">
        <f t="shared" si="20"/>
        <v>832</v>
      </c>
      <c r="B846" s="60" t="str">
        <f>IF(基本情報入力シート!C871="","",基本情報入力シート!C871)</f>
        <v/>
      </c>
      <c r="C846" s="61" t="str">
        <f>IF(基本情報入力シート!M871="","",基本情報入力シート!M871)</f>
        <v/>
      </c>
      <c r="D846" s="61" t="str">
        <f>IF(基本情報入力シート!R871="","",基本情報入力シート!R871)</f>
        <v/>
      </c>
      <c r="E846" s="61" t="str">
        <f>IF(基本情報入力シート!W871="","",基本情報入力シート!W871)</f>
        <v/>
      </c>
      <c r="F846" s="61" t="str">
        <f>IF(基本情報入力シート!X871="","",基本情報入力シート!X871)</f>
        <v/>
      </c>
      <c r="G846" s="62" t="str">
        <f>IF(基本情報入力シート!Y871="","",基本情報入力シート!Y871)</f>
        <v/>
      </c>
      <c r="H846" s="429"/>
      <c r="I846" s="430"/>
      <c r="J846" s="248"/>
      <c r="K846" s="240" t="str">
        <f>IF(H846="","",H846*VLOOKUP(G846,【参考】数式用!$A$4:$R$54,MATCH(P846,【参考】数式用!$M$3:$R$3,0)+12,FALSE))</f>
        <v/>
      </c>
      <c r="L846" s="241" t="str">
        <f>IF(H846="","",H846*VLOOKUP(G846,【参考】数式用!$A$4:$R$54,MATCH(Q846,【参考】数式用!$M$3:$R$3,0)+12,FALSE))</f>
        <v/>
      </c>
    </row>
    <row r="847" spans="1:12" ht="36.6" customHeight="1">
      <c r="A847" s="59">
        <f t="shared" si="20"/>
        <v>833</v>
      </c>
      <c r="B847" s="60" t="str">
        <f>IF(基本情報入力シート!C872="","",基本情報入力シート!C872)</f>
        <v/>
      </c>
      <c r="C847" s="61" t="str">
        <f>IF(基本情報入力シート!M872="","",基本情報入力シート!M872)</f>
        <v/>
      </c>
      <c r="D847" s="61" t="str">
        <f>IF(基本情報入力シート!R872="","",基本情報入力シート!R872)</f>
        <v/>
      </c>
      <c r="E847" s="61" t="str">
        <f>IF(基本情報入力シート!W872="","",基本情報入力シート!W872)</f>
        <v/>
      </c>
      <c r="F847" s="61" t="str">
        <f>IF(基本情報入力シート!X872="","",基本情報入力シート!X872)</f>
        <v/>
      </c>
      <c r="G847" s="62" t="str">
        <f>IF(基本情報入力シート!Y872="","",基本情報入力シート!Y872)</f>
        <v/>
      </c>
      <c r="H847" s="431"/>
      <c r="I847" s="432"/>
      <c r="J847" s="248"/>
      <c r="K847" s="240" t="str">
        <f>IF(H847="","",H847*VLOOKUP(G847,【参考】数式用!$A$4:$R$54,MATCH(P847,【参考】数式用!$M$3:$R$3,0)+12,FALSE))</f>
        <v/>
      </c>
      <c r="L847" s="241" t="str">
        <f>IF(H847="","",H847*VLOOKUP(G847,【参考】数式用!$A$4:$R$54,MATCH(Q847,【参考】数式用!$M$3:$R$3,0)+12,FALSE))</f>
        <v/>
      </c>
    </row>
    <row r="848" spans="1:12" ht="36.6" customHeight="1">
      <c r="A848" s="59">
        <f t="shared" si="20"/>
        <v>834</v>
      </c>
      <c r="B848" s="60" t="str">
        <f>IF(基本情報入力シート!C873="","",基本情報入力シート!C873)</f>
        <v/>
      </c>
      <c r="C848" s="61" t="str">
        <f>IF(基本情報入力シート!M873="","",基本情報入力シート!M873)</f>
        <v/>
      </c>
      <c r="D848" s="61" t="str">
        <f>IF(基本情報入力シート!R873="","",基本情報入力シート!R873)</f>
        <v/>
      </c>
      <c r="E848" s="61" t="str">
        <f>IF(基本情報入力シート!W873="","",基本情報入力シート!W873)</f>
        <v/>
      </c>
      <c r="F848" s="61" t="str">
        <f>IF(基本情報入力シート!X873="","",基本情報入力シート!X873)</f>
        <v/>
      </c>
      <c r="G848" s="62" t="str">
        <f>IF(基本情報入力シート!Y873="","",基本情報入力シート!Y873)</f>
        <v/>
      </c>
      <c r="H848" s="429"/>
      <c r="I848" s="430"/>
      <c r="J848" s="248"/>
      <c r="K848" s="240" t="str">
        <f>IF(H848="","",H848*VLOOKUP(G848,【参考】数式用!$A$4:$R$54,MATCH(P848,【参考】数式用!$M$3:$R$3,0)+12,FALSE))</f>
        <v/>
      </c>
      <c r="L848" s="241" t="str">
        <f>IF(H848="","",H848*VLOOKUP(G848,【参考】数式用!$A$4:$R$54,MATCH(Q848,【参考】数式用!$M$3:$R$3,0)+12,FALSE))</f>
        <v/>
      </c>
    </row>
    <row r="849" spans="1:12" ht="36.6" customHeight="1">
      <c r="A849" s="59">
        <f t="shared" si="20"/>
        <v>835</v>
      </c>
      <c r="B849" s="60" t="str">
        <f>IF(基本情報入力シート!C874="","",基本情報入力シート!C874)</f>
        <v/>
      </c>
      <c r="C849" s="61" t="str">
        <f>IF(基本情報入力シート!M874="","",基本情報入力シート!M874)</f>
        <v/>
      </c>
      <c r="D849" s="61" t="str">
        <f>IF(基本情報入力シート!R874="","",基本情報入力シート!R874)</f>
        <v/>
      </c>
      <c r="E849" s="61" t="str">
        <f>IF(基本情報入力シート!W874="","",基本情報入力シート!W874)</f>
        <v/>
      </c>
      <c r="F849" s="61" t="str">
        <f>IF(基本情報入力シート!X874="","",基本情報入力シート!X874)</f>
        <v/>
      </c>
      <c r="G849" s="62" t="str">
        <f>IF(基本情報入力シート!Y874="","",基本情報入力シート!Y874)</f>
        <v/>
      </c>
      <c r="H849" s="429"/>
      <c r="I849" s="430"/>
      <c r="J849" s="249"/>
      <c r="K849" s="240" t="str">
        <f>IF(H849="","",H849*VLOOKUP(G849,【参考】数式用!$A$4:$R$54,MATCH(P849,【参考】数式用!$M$3:$R$3,0)+12,FALSE))</f>
        <v/>
      </c>
      <c r="L849" s="241" t="str">
        <f>IF(H849="","",H849*VLOOKUP(G849,【参考】数式用!$A$4:$R$54,MATCH(Q849,【参考】数式用!$M$3:$R$3,0)+12,FALSE))</f>
        <v/>
      </c>
    </row>
    <row r="850" spans="1:12" ht="36.6" customHeight="1">
      <c r="A850" s="59">
        <f t="shared" si="20"/>
        <v>836</v>
      </c>
      <c r="B850" s="60" t="str">
        <f>IF(基本情報入力シート!C875="","",基本情報入力シート!C875)</f>
        <v/>
      </c>
      <c r="C850" s="61" t="str">
        <f>IF(基本情報入力シート!M875="","",基本情報入力シート!M875)</f>
        <v/>
      </c>
      <c r="D850" s="61" t="str">
        <f>IF(基本情報入力シート!R875="","",基本情報入力シート!R875)</f>
        <v/>
      </c>
      <c r="E850" s="61" t="str">
        <f>IF(基本情報入力シート!W875="","",基本情報入力シート!W875)</f>
        <v/>
      </c>
      <c r="F850" s="61" t="str">
        <f>IF(基本情報入力シート!X875="","",基本情報入力シート!X875)</f>
        <v/>
      </c>
      <c r="G850" s="62" t="str">
        <f>IF(基本情報入力シート!Y875="","",基本情報入力シート!Y875)</f>
        <v/>
      </c>
      <c r="H850" s="431"/>
      <c r="I850" s="432"/>
      <c r="J850" s="248"/>
      <c r="K850" s="240" t="str">
        <f>IF(H850="","",H850*VLOOKUP(G850,【参考】数式用!$A$4:$R$54,MATCH(P850,【参考】数式用!$M$3:$R$3,0)+12,FALSE))</f>
        <v/>
      </c>
      <c r="L850" s="241" t="str">
        <f>IF(H850="","",H850*VLOOKUP(G850,【参考】数式用!$A$4:$R$54,MATCH(Q850,【参考】数式用!$M$3:$R$3,0)+12,FALSE))</f>
        <v/>
      </c>
    </row>
    <row r="851" spans="1:12" ht="36.6" customHeight="1">
      <c r="A851" s="59">
        <f t="shared" si="20"/>
        <v>837</v>
      </c>
      <c r="B851" s="60" t="str">
        <f>IF(基本情報入力シート!C876="","",基本情報入力シート!C876)</f>
        <v/>
      </c>
      <c r="C851" s="61" t="str">
        <f>IF(基本情報入力シート!M876="","",基本情報入力シート!M876)</f>
        <v/>
      </c>
      <c r="D851" s="61" t="str">
        <f>IF(基本情報入力シート!R876="","",基本情報入力シート!R876)</f>
        <v/>
      </c>
      <c r="E851" s="61" t="str">
        <f>IF(基本情報入力シート!W876="","",基本情報入力シート!W876)</f>
        <v/>
      </c>
      <c r="F851" s="61" t="str">
        <f>IF(基本情報入力シート!X876="","",基本情報入力シート!X876)</f>
        <v/>
      </c>
      <c r="G851" s="62" t="str">
        <f>IF(基本情報入力シート!Y876="","",基本情報入力シート!Y876)</f>
        <v/>
      </c>
      <c r="H851" s="429"/>
      <c r="I851" s="430"/>
      <c r="J851" s="248"/>
      <c r="K851" s="240" t="str">
        <f>IF(H851="","",H851*VLOOKUP(G851,【参考】数式用!$A$4:$R$54,MATCH(P851,【参考】数式用!$M$3:$R$3,0)+12,FALSE))</f>
        <v/>
      </c>
      <c r="L851" s="241" t="str">
        <f>IF(H851="","",H851*VLOOKUP(G851,【参考】数式用!$A$4:$R$54,MATCH(Q851,【参考】数式用!$M$3:$R$3,0)+12,FALSE))</f>
        <v/>
      </c>
    </row>
    <row r="852" spans="1:12" ht="36.6" customHeight="1">
      <c r="A852" s="59">
        <f t="shared" si="20"/>
        <v>838</v>
      </c>
      <c r="B852" s="60" t="str">
        <f>IF(基本情報入力シート!C877="","",基本情報入力シート!C877)</f>
        <v/>
      </c>
      <c r="C852" s="61" t="str">
        <f>IF(基本情報入力シート!M877="","",基本情報入力シート!M877)</f>
        <v/>
      </c>
      <c r="D852" s="61" t="str">
        <f>IF(基本情報入力シート!R877="","",基本情報入力シート!R877)</f>
        <v/>
      </c>
      <c r="E852" s="61" t="str">
        <f>IF(基本情報入力シート!W877="","",基本情報入力シート!W877)</f>
        <v/>
      </c>
      <c r="F852" s="61" t="str">
        <f>IF(基本情報入力シート!X877="","",基本情報入力シート!X877)</f>
        <v/>
      </c>
      <c r="G852" s="62" t="str">
        <f>IF(基本情報入力シート!Y877="","",基本情報入力シート!Y877)</f>
        <v/>
      </c>
      <c r="H852" s="429"/>
      <c r="I852" s="430"/>
      <c r="J852" s="248"/>
      <c r="K852" s="240" t="str">
        <f>IF(H852="","",H852*VLOOKUP(G852,【参考】数式用!$A$4:$R$54,MATCH(P852,【参考】数式用!$M$3:$R$3,0)+12,FALSE))</f>
        <v/>
      </c>
      <c r="L852" s="241" t="str">
        <f>IF(H852="","",H852*VLOOKUP(G852,【参考】数式用!$A$4:$R$54,MATCH(Q852,【参考】数式用!$M$3:$R$3,0)+12,FALSE))</f>
        <v/>
      </c>
    </row>
    <row r="853" spans="1:12" ht="36.6" customHeight="1">
      <c r="A853" s="59">
        <f t="shared" si="20"/>
        <v>839</v>
      </c>
      <c r="B853" s="60" t="str">
        <f>IF(基本情報入力シート!C878="","",基本情報入力シート!C878)</f>
        <v/>
      </c>
      <c r="C853" s="61" t="str">
        <f>IF(基本情報入力シート!M878="","",基本情報入力シート!M878)</f>
        <v/>
      </c>
      <c r="D853" s="61" t="str">
        <f>IF(基本情報入力シート!R878="","",基本情報入力シート!R878)</f>
        <v/>
      </c>
      <c r="E853" s="61" t="str">
        <f>IF(基本情報入力シート!W878="","",基本情報入力シート!W878)</f>
        <v/>
      </c>
      <c r="F853" s="61" t="str">
        <f>IF(基本情報入力シート!X878="","",基本情報入力シート!X878)</f>
        <v/>
      </c>
      <c r="G853" s="62" t="str">
        <f>IF(基本情報入力シート!Y878="","",基本情報入力シート!Y878)</f>
        <v/>
      </c>
      <c r="H853" s="431"/>
      <c r="I853" s="432"/>
      <c r="J853" s="248"/>
      <c r="K853" s="240" t="str">
        <f>IF(H853="","",H853*VLOOKUP(G853,【参考】数式用!$A$4:$R$54,MATCH(P853,【参考】数式用!$M$3:$R$3,0)+12,FALSE))</f>
        <v/>
      </c>
      <c r="L853" s="241" t="str">
        <f>IF(H853="","",H853*VLOOKUP(G853,【参考】数式用!$A$4:$R$54,MATCH(Q853,【参考】数式用!$M$3:$R$3,0)+12,FALSE))</f>
        <v/>
      </c>
    </row>
    <row r="854" spans="1:12" ht="36.6" customHeight="1">
      <c r="A854" s="59">
        <f t="shared" si="20"/>
        <v>840</v>
      </c>
      <c r="B854" s="60" t="str">
        <f>IF(基本情報入力シート!C879="","",基本情報入力シート!C879)</f>
        <v/>
      </c>
      <c r="C854" s="61" t="str">
        <f>IF(基本情報入力シート!M879="","",基本情報入力シート!M879)</f>
        <v/>
      </c>
      <c r="D854" s="61" t="str">
        <f>IF(基本情報入力シート!R879="","",基本情報入力シート!R879)</f>
        <v/>
      </c>
      <c r="E854" s="61" t="str">
        <f>IF(基本情報入力シート!W879="","",基本情報入力シート!W879)</f>
        <v/>
      </c>
      <c r="F854" s="61" t="str">
        <f>IF(基本情報入力シート!X879="","",基本情報入力シート!X879)</f>
        <v/>
      </c>
      <c r="G854" s="62" t="str">
        <f>IF(基本情報入力シート!Y879="","",基本情報入力シート!Y879)</f>
        <v/>
      </c>
      <c r="H854" s="429"/>
      <c r="I854" s="430"/>
      <c r="J854" s="248"/>
      <c r="K854" s="240" t="str">
        <f>IF(H854="","",H854*VLOOKUP(G854,【参考】数式用!$A$4:$R$54,MATCH(P854,【参考】数式用!$M$3:$R$3,0)+12,FALSE))</f>
        <v/>
      </c>
      <c r="L854" s="241" t="str">
        <f>IF(H854="","",H854*VLOOKUP(G854,【参考】数式用!$A$4:$R$54,MATCH(Q854,【参考】数式用!$M$3:$R$3,0)+12,FALSE))</f>
        <v/>
      </c>
    </row>
    <row r="855" spans="1:12" ht="36.6" customHeight="1">
      <c r="A855" s="59">
        <f t="shared" si="20"/>
        <v>841</v>
      </c>
      <c r="B855" s="60" t="str">
        <f>IF(基本情報入力シート!C880="","",基本情報入力シート!C880)</f>
        <v/>
      </c>
      <c r="C855" s="61" t="str">
        <f>IF(基本情報入力シート!M880="","",基本情報入力シート!M880)</f>
        <v/>
      </c>
      <c r="D855" s="61" t="str">
        <f>IF(基本情報入力シート!R880="","",基本情報入力シート!R880)</f>
        <v/>
      </c>
      <c r="E855" s="61" t="str">
        <f>IF(基本情報入力シート!W880="","",基本情報入力シート!W880)</f>
        <v/>
      </c>
      <c r="F855" s="61" t="str">
        <f>IF(基本情報入力シート!X880="","",基本情報入力シート!X880)</f>
        <v/>
      </c>
      <c r="G855" s="62" t="str">
        <f>IF(基本情報入力シート!Y880="","",基本情報入力シート!Y880)</f>
        <v/>
      </c>
      <c r="H855" s="429"/>
      <c r="I855" s="430"/>
      <c r="J855" s="249"/>
      <c r="K855" s="240" t="str">
        <f>IF(H855="","",H855*VLOOKUP(G855,【参考】数式用!$A$4:$R$54,MATCH(P855,【参考】数式用!$M$3:$R$3,0)+12,FALSE))</f>
        <v/>
      </c>
      <c r="L855" s="241" t="str">
        <f>IF(H855="","",H855*VLOOKUP(G855,【参考】数式用!$A$4:$R$54,MATCH(Q855,【参考】数式用!$M$3:$R$3,0)+12,FALSE))</f>
        <v/>
      </c>
    </row>
    <row r="856" spans="1:12" ht="36.6" customHeight="1">
      <c r="A856" s="59">
        <f t="shared" si="20"/>
        <v>842</v>
      </c>
      <c r="B856" s="60" t="str">
        <f>IF(基本情報入力シート!C881="","",基本情報入力シート!C881)</f>
        <v/>
      </c>
      <c r="C856" s="61" t="str">
        <f>IF(基本情報入力シート!M881="","",基本情報入力シート!M881)</f>
        <v/>
      </c>
      <c r="D856" s="61" t="str">
        <f>IF(基本情報入力シート!R881="","",基本情報入力シート!R881)</f>
        <v/>
      </c>
      <c r="E856" s="61" t="str">
        <f>IF(基本情報入力シート!W881="","",基本情報入力シート!W881)</f>
        <v/>
      </c>
      <c r="F856" s="61" t="str">
        <f>IF(基本情報入力シート!X881="","",基本情報入力シート!X881)</f>
        <v/>
      </c>
      <c r="G856" s="62" t="str">
        <f>IF(基本情報入力シート!Y881="","",基本情報入力シート!Y881)</f>
        <v/>
      </c>
      <c r="H856" s="431"/>
      <c r="I856" s="432"/>
      <c r="J856" s="248"/>
      <c r="K856" s="240" t="str">
        <f>IF(H856="","",H856*VLOOKUP(G856,【参考】数式用!$A$4:$R$54,MATCH(P856,【参考】数式用!$M$3:$R$3,0)+12,FALSE))</f>
        <v/>
      </c>
      <c r="L856" s="241" t="str">
        <f>IF(H856="","",H856*VLOOKUP(G856,【参考】数式用!$A$4:$R$54,MATCH(Q856,【参考】数式用!$M$3:$R$3,0)+12,FALSE))</f>
        <v/>
      </c>
    </row>
    <row r="857" spans="1:12" ht="36.6" customHeight="1">
      <c r="A857" s="59">
        <f t="shared" si="20"/>
        <v>843</v>
      </c>
      <c r="B857" s="60" t="str">
        <f>IF(基本情報入力シート!C882="","",基本情報入力シート!C882)</f>
        <v/>
      </c>
      <c r="C857" s="61" t="str">
        <f>IF(基本情報入力シート!M882="","",基本情報入力シート!M882)</f>
        <v/>
      </c>
      <c r="D857" s="61" t="str">
        <f>IF(基本情報入力シート!R882="","",基本情報入力シート!R882)</f>
        <v/>
      </c>
      <c r="E857" s="61" t="str">
        <f>IF(基本情報入力シート!W882="","",基本情報入力シート!W882)</f>
        <v/>
      </c>
      <c r="F857" s="61" t="str">
        <f>IF(基本情報入力シート!X882="","",基本情報入力シート!X882)</f>
        <v/>
      </c>
      <c r="G857" s="62" t="str">
        <f>IF(基本情報入力シート!Y882="","",基本情報入力シート!Y882)</f>
        <v/>
      </c>
      <c r="H857" s="429"/>
      <c r="I857" s="430"/>
      <c r="J857" s="248"/>
      <c r="K857" s="240" t="str">
        <f>IF(H857="","",H857*VLOOKUP(G857,【参考】数式用!$A$4:$R$54,MATCH(P857,【参考】数式用!$M$3:$R$3,0)+12,FALSE))</f>
        <v/>
      </c>
      <c r="L857" s="241" t="str">
        <f>IF(H857="","",H857*VLOOKUP(G857,【参考】数式用!$A$4:$R$54,MATCH(Q857,【参考】数式用!$M$3:$R$3,0)+12,FALSE))</f>
        <v/>
      </c>
    </row>
    <row r="858" spans="1:12" ht="36.6" customHeight="1">
      <c r="A858" s="59">
        <f t="shared" si="20"/>
        <v>844</v>
      </c>
      <c r="B858" s="60" t="str">
        <f>IF(基本情報入力シート!C883="","",基本情報入力シート!C883)</f>
        <v/>
      </c>
      <c r="C858" s="61" t="str">
        <f>IF(基本情報入力シート!M883="","",基本情報入力シート!M883)</f>
        <v/>
      </c>
      <c r="D858" s="61" t="str">
        <f>IF(基本情報入力シート!R883="","",基本情報入力シート!R883)</f>
        <v/>
      </c>
      <c r="E858" s="61" t="str">
        <f>IF(基本情報入力シート!W883="","",基本情報入力シート!W883)</f>
        <v/>
      </c>
      <c r="F858" s="61" t="str">
        <f>IF(基本情報入力シート!X883="","",基本情報入力シート!X883)</f>
        <v/>
      </c>
      <c r="G858" s="62" t="str">
        <f>IF(基本情報入力シート!Y883="","",基本情報入力シート!Y883)</f>
        <v/>
      </c>
      <c r="H858" s="429"/>
      <c r="I858" s="430"/>
      <c r="J858" s="248"/>
      <c r="K858" s="240" t="str">
        <f>IF(H858="","",H858*VLOOKUP(G858,【参考】数式用!$A$4:$R$54,MATCH(P858,【参考】数式用!$M$3:$R$3,0)+12,FALSE))</f>
        <v/>
      </c>
      <c r="L858" s="241" t="str">
        <f>IF(H858="","",H858*VLOOKUP(G858,【参考】数式用!$A$4:$R$54,MATCH(Q858,【参考】数式用!$M$3:$R$3,0)+12,FALSE))</f>
        <v/>
      </c>
    </row>
    <row r="859" spans="1:12" ht="36.6" customHeight="1">
      <c r="A859" s="59">
        <f t="shared" si="20"/>
        <v>845</v>
      </c>
      <c r="B859" s="60" t="str">
        <f>IF(基本情報入力シート!C884="","",基本情報入力シート!C884)</f>
        <v/>
      </c>
      <c r="C859" s="61" t="str">
        <f>IF(基本情報入力シート!M884="","",基本情報入力シート!M884)</f>
        <v/>
      </c>
      <c r="D859" s="61" t="str">
        <f>IF(基本情報入力シート!R884="","",基本情報入力シート!R884)</f>
        <v/>
      </c>
      <c r="E859" s="61" t="str">
        <f>IF(基本情報入力シート!W884="","",基本情報入力シート!W884)</f>
        <v/>
      </c>
      <c r="F859" s="61" t="str">
        <f>IF(基本情報入力シート!X884="","",基本情報入力シート!X884)</f>
        <v/>
      </c>
      <c r="G859" s="62" t="str">
        <f>IF(基本情報入力シート!Y884="","",基本情報入力シート!Y884)</f>
        <v/>
      </c>
      <c r="H859" s="431"/>
      <c r="I859" s="432"/>
      <c r="J859" s="248"/>
      <c r="K859" s="240" t="str">
        <f>IF(H859="","",H859*VLOOKUP(G859,【参考】数式用!$A$4:$R$54,MATCH(P859,【参考】数式用!$M$3:$R$3,0)+12,FALSE))</f>
        <v/>
      </c>
      <c r="L859" s="241" t="str">
        <f>IF(H859="","",H859*VLOOKUP(G859,【参考】数式用!$A$4:$R$54,MATCH(Q859,【参考】数式用!$M$3:$R$3,0)+12,FALSE))</f>
        <v/>
      </c>
    </row>
    <row r="860" spans="1:12" ht="36.6" customHeight="1">
      <c r="A860" s="59">
        <f t="shared" si="20"/>
        <v>846</v>
      </c>
      <c r="B860" s="60" t="str">
        <f>IF(基本情報入力シート!C885="","",基本情報入力シート!C885)</f>
        <v/>
      </c>
      <c r="C860" s="61" t="str">
        <f>IF(基本情報入力シート!M885="","",基本情報入力シート!M885)</f>
        <v/>
      </c>
      <c r="D860" s="61" t="str">
        <f>IF(基本情報入力シート!R885="","",基本情報入力シート!R885)</f>
        <v/>
      </c>
      <c r="E860" s="61" t="str">
        <f>IF(基本情報入力シート!W885="","",基本情報入力シート!W885)</f>
        <v/>
      </c>
      <c r="F860" s="61" t="str">
        <f>IF(基本情報入力シート!X885="","",基本情報入力シート!X885)</f>
        <v/>
      </c>
      <c r="G860" s="62" t="str">
        <f>IF(基本情報入力シート!Y885="","",基本情報入力シート!Y885)</f>
        <v/>
      </c>
      <c r="H860" s="429"/>
      <c r="I860" s="430"/>
      <c r="J860" s="248"/>
      <c r="K860" s="240" t="str">
        <f>IF(H860="","",H860*VLOOKUP(G860,【参考】数式用!$A$4:$R$54,MATCH(P860,【参考】数式用!$M$3:$R$3,0)+12,FALSE))</f>
        <v/>
      </c>
      <c r="L860" s="241" t="str">
        <f>IF(H860="","",H860*VLOOKUP(G860,【参考】数式用!$A$4:$R$54,MATCH(Q860,【参考】数式用!$M$3:$R$3,0)+12,FALSE))</f>
        <v/>
      </c>
    </row>
    <row r="861" spans="1:12" ht="36.6" customHeight="1">
      <c r="A861" s="59">
        <f t="shared" si="20"/>
        <v>847</v>
      </c>
      <c r="B861" s="60" t="str">
        <f>IF(基本情報入力シート!C886="","",基本情報入力シート!C886)</f>
        <v/>
      </c>
      <c r="C861" s="61" t="str">
        <f>IF(基本情報入力シート!M886="","",基本情報入力シート!M886)</f>
        <v/>
      </c>
      <c r="D861" s="61" t="str">
        <f>IF(基本情報入力シート!R886="","",基本情報入力シート!R886)</f>
        <v/>
      </c>
      <c r="E861" s="61" t="str">
        <f>IF(基本情報入力シート!W886="","",基本情報入力シート!W886)</f>
        <v/>
      </c>
      <c r="F861" s="61" t="str">
        <f>IF(基本情報入力シート!X886="","",基本情報入力シート!X886)</f>
        <v/>
      </c>
      <c r="G861" s="62" t="str">
        <f>IF(基本情報入力シート!Y886="","",基本情報入力シート!Y886)</f>
        <v/>
      </c>
      <c r="H861" s="429"/>
      <c r="I861" s="430"/>
      <c r="J861" s="249"/>
      <c r="K861" s="240" t="str">
        <f>IF(H861="","",H861*VLOOKUP(G861,【参考】数式用!$A$4:$R$54,MATCH(P861,【参考】数式用!$M$3:$R$3,0)+12,FALSE))</f>
        <v/>
      </c>
      <c r="L861" s="241" t="str">
        <f>IF(H861="","",H861*VLOOKUP(G861,【参考】数式用!$A$4:$R$54,MATCH(Q861,【参考】数式用!$M$3:$R$3,0)+12,FALSE))</f>
        <v/>
      </c>
    </row>
    <row r="862" spans="1:12" ht="36.6" customHeight="1">
      <c r="A862" s="59">
        <f t="shared" si="20"/>
        <v>848</v>
      </c>
      <c r="B862" s="60" t="str">
        <f>IF(基本情報入力シート!C887="","",基本情報入力シート!C887)</f>
        <v/>
      </c>
      <c r="C862" s="61" t="str">
        <f>IF(基本情報入力シート!M887="","",基本情報入力シート!M887)</f>
        <v/>
      </c>
      <c r="D862" s="61" t="str">
        <f>IF(基本情報入力シート!R887="","",基本情報入力シート!R887)</f>
        <v/>
      </c>
      <c r="E862" s="61" t="str">
        <f>IF(基本情報入力シート!W887="","",基本情報入力シート!W887)</f>
        <v/>
      </c>
      <c r="F862" s="61" t="str">
        <f>IF(基本情報入力シート!X887="","",基本情報入力シート!X887)</f>
        <v/>
      </c>
      <c r="G862" s="62" t="str">
        <f>IF(基本情報入力シート!Y887="","",基本情報入力シート!Y887)</f>
        <v/>
      </c>
      <c r="H862" s="431"/>
      <c r="I862" s="432"/>
      <c r="J862" s="248"/>
      <c r="K862" s="240" t="str">
        <f>IF(H862="","",H862*VLOOKUP(G862,【参考】数式用!$A$4:$R$54,MATCH(P862,【参考】数式用!$M$3:$R$3,0)+12,FALSE))</f>
        <v/>
      </c>
      <c r="L862" s="241" t="str">
        <f>IF(H862="","",H862*VLOOKUP(G862,【参考】数式用!$A$4:$R$54,MATCH(Q862,【参考】数式用!$M$3:$R$3,0)+12,FALSE))</f>
        <v/>
      </c>
    </row>
    <row r="863" spans="1:12" ht="36.6" customHeight="1">
      <c r="A863" s="59">
        <f t="shared" si="20"/>
        <v>849</v>
      </c>
      <c r="B863" s="60" t="str">
        <f>IF(基本情報入力シート!C888="","",基本情報入力シート!C888)</f>
        <v/>
      </c>
      <c r="C863" s="61" t="str">
        <f>IF(基本情報入力シート!M888="","",基本情報入力シート!M888)</f>
        <v/>
      </c>
      <c r="D863" s="61" t="str">
        <f>IF(基本情報入力シート!R888="","",基本情報入力シート!R888)</f>
        <v/>
      </c>
      <c r="E863" s="61" t="str">
        <f>IF(基本情報入力シート!W888="","",基本情報入力シート!W888)</f>
        <v/>
      </c>
      <c r="F863" s="61" t="str">
        <f>IF(基本情報入力シート!X888="","",基本情報入力シート!X888)</f>
        <v/>
      </c>
      <c r="G863" s="62" t="str">
        <f>IF(基本情報入力シート!Y888="","",基本情報入力シート!Y888)</f>
        <v/>
      </c>
      <c r="H863" s="429"/>
      <c r="I863" s="430"/>
      <c r="J863" s="248"/>
      <c r="K863" s="240" t="str">
        <f>IF(H863="","",H863*VLOOKUP(G863,【参考】数式用!$A$4:$R$54,MATCH(P863,【参考】数式用!$M$3:$R$3,0)+12,FALSE))</f>
        <v/>
      </c>
      <c r="L863" s="241" t="str">
        <f>IF(H863="","",H863*VLOOKUP(G863,【参考】数式用!$A$4:$R$54,MATCH(Q863,【参考】数式用!$M$3:$R$3,0)+12,FALSE))</f>
        <v/>
      </c>
    </row>
    <row r="864" spans="1:12" ht="36.6" customHeight="1">
      <c r="A864" s="59">
        <f t="shared" si="20"/>
        <v>850</v>
      </c>
      <c r="B864" s="60" t="str">
        <f>IF(基本情報入力シート!C889="","",基本情報入力シート!C889)</f>
        <v/>
      </c>
      <c r="C864" s="61" t="str">
        <f>IF(基本情報入力シート!M889="","",基本情報入力シート!M889)</f>
        <v/>
      </c>
      <c r="D864" s="61" t="str">
        <f>IF(基本情報入力シート!R889="","",基本情報入力シート!R889)</f>
        <v/>
      </c>
      <c r="E864" s="61" t="str">
        <f>IF(基本情報入力シート!W889="","",基本情報入力シート!W889)</f>
        <v/>
      </c>
      <c r="F864" s="61" t="str">
        <f>IF(基本情報入力シート!X889="","",基本情報入力シート!X889)</f>
        <v/>
      </c>
      <c r="G864" s="62" t="str">
        <f>IF(基本情報入力シート!Y889="","",基本情報入力シート!Y889)</f>
        <v/>
      </c>
      <c r="H864" s="429"/>
      <c r="I864" s="430"/>
      <c r="J864" s="248"/>
      <c r="K864" s="240" t="str">
        <f>IF(H864="","",H864*VLOOKUP(G864,【参考】数式用!$A$4:$R$54,MATCH(P864,【参考】数式用!$M$3:$R$3,0)+12,FALSE))</f>
        <v/>
      </c>
      <c r="L864" s="241" t="str">
        <f>IF(H864="","",H864*VLOOKUP(G864,【参考】数式用!$A$4:$R$54,MATCH(Q864,【参考】数式用!$M$3:$R$3,0)+12,FALSE))</f>
        <v/>
      </c>
    </row>
    <row r="865" spans="1:12" ht="36.6" customHeight="1">
      <c r="A865" s="59">
        <f t="shared" si="20"/>
        <v>851</v>
      </c>
      <c r="B865" s="60" t="str">
        <f>IF(基本情報入力シート!C890="","",基本情報入力シート!C890)</f>
        <v/>
      </c>
      <c r="C865" s="61" t="str">
        <f>IF(基本情報入力シート!M890="","",基本情報入力シート!M890)</f>
        <v/>
      </c>
      <c r="D865" s="61" t="str">
        <f>IF(基本情報入力シート!R890="","",基本情報入力シート!R890)</f>
        <v/>
      </c>
      <c r="E865" s="61" t="str">
        <f>IF(基本情報入力シート!W890="","",基本情報入力シート!W890)</f>
        <v/>
      </c>
      <c r="F865" s="61" t="str">
        <f>IF(基本情報入力シート!X890="","",基本情報入力シート!X890)</f>
        <v/>
      </c>
      <c r="G865" s="62" t="str">
        <f>IF(基本情報入力シート!Y890="","",基本情報入力シート!Y890)</f>
        <v/>
      </c>
      <c r="H865" s="431"/>
      <c r="I865" s="432"/>
      <c r="J865" s="248"/>
      <c r="K865" s="240" t="str">
        <f>IF(H865="","",H865*VLOOKUP(G865,【参考】数式用!$A$4:$R$54,MATCH(P865,【参考】数式用!$M$3:$R$3,0)+12,FALSE))</f>
        <v/>
      </c>
      <c r="L865" s="241" t="str">
        <f>IF(H865="","",H865*VLOOKUP(G865,【参考】数式用!$A$4:$R$54,MATCH(Q865,【参考】数式用!$M$3:$R$3,0)+12,FALSE))</f>
        <v/>
      </c>
    </row>
    <row r="866" spans="1:12" ht="36.6" customHeight="1">
      <c r="A866" s="59">
        <f t="shared" si="20"/>
        <v>852</v>
      </c>
      <c r="B866" s="60" t="str">
        <f>IF(基本情報入力シート!C891="","",基本情報入力シート!C891)</f>
        <v/>
      </c>
      <c r="C866" s="61" t="str">
        <f>IF(基本情報入力シート!M891="","",基本情報入力シート!M891)</f>
        <v/>
      </c>
      <c r="D866" s="61" t="str">
        <f>IF(基本情報入力シート!R891="","",基本情報入力シート!R891)</f>
        <v/>
      </c>
      <c r="E866" s="61" t="str">
        <f>IF(基本情報入力シート!W891="","",基本情報入力シート!W891)</f>
        <v/>
      </c>
      <c r="F866" s="61" t="str">
        <f>IF(基本情報入力シート!X891="","",基本情報入力シート!X891)</f>
        <v/>
      </c>
      <c r="G866" s="62" t="str">
        <f>IF(基本情報入力シート!Y891="","",基本情報入力シート!Y891)</f>
        <v/>
      </c>
      <c r="H866" s="429"/>
      <c r="I866" s="430"/>
      <c r="J866" s="248"/>
      <c r="K866" s="240" t="str">
        <f>IF(H866="","",H866*VLOOKUP(G866,【参考】数式用!$A$4:$R$54,MATCH(P866,【参考】数式用!$M$3:$R$3,0)+12,FALSE))</f>
        <v/>
      </c>
      <c r="L866" s="241" t="str">
        <f>IF(H866="","",H866*VLOOKUP(G866,【参考】数式用!$A$4:$R$54,MATCH(Q866,【参考】数式用!$M$3:$R$3,0)+12,FALSE))</f>
        <v/>
      </c>
    </row>
    <row r="867" spans="1:12" ht="36.6" customHeight="1">
      <c r="A867" s="59">
        <f t="shared" si="20"/>
        <v>853</v>
      </c>
      <c r="B867" s="60" t="str">
        <f>IF(基本情報入力シート!C892="","",基本情報入力シート!C892)</f>
        <v/>
      </c>
      <c r="C867" s="61" t="str">
        <f>IF(基本情報入力シート!M892="","",基本情報入力シート!M892)</f>
        <v/>
      </c>
      <c r="D867" s="61" t="str">
        <f>IF(基本情報入力シート!R892="","",基本情報入力シート!R892)</f>
        <v/>
      </c>
      <c r="E867" s="61" t="str">
        <f>IF(基本情報入力シート!W892="","",基本情報入力シート!W892)</f>
        <v/>
      </c>
      <c r="F867" s="61" t="str">
        <f>IF(基本情報入力シート!X892="","",基本情報入力シート!X892)</f>
        <v/>
      </c>
      <c r="G867" s="62" t="str">
        <f>IF(基本情報入力シート!Y892="","",基本情報入力シート!Y892)</f>
        <v/>
      </c>
      <c r="H867" s="429"/>
      <c r="I867" s="430"/>
      <c r="J867" s="248"/>
      <c r="K867" s="240" t="str">
        <f>IF(H867="","",H867*VLOOKUP(G867,【参考】数式用!$A$4:$R$54,MATCH(P867,【参考】数式用!$M$3:$R$3,0)+12,FALSE))</f>
        <v/>
      </c>
      <c r="L867" s="241" t="str">
        <f>IF(H867="","",H867*VLOOKUP(G867,【参考】数式用!$A$4:$R$54,MATCH(Q867,【参考】数式用!$M$3:$R$3,0)+12,FALSE))</f>
        <v/>
      </c>
    </row>
    <row r="868" spans="1:12" ht="36.6" customHeight="1">
      <c r="A868" s="59">
        <f t="shared" si="20"/>
        <v>854</v>
      </c>
      <c r="B868" s="60" t="str">
        <f>IF(基本情報入力シート!C893="","",基本情報入力シート!C893)</f>
        <v/>
      </c>
      <c r="C868" s="61" t="str">
        <f>IF(基本情報入力シート!M893="","",基本情報入力シート!M893)</f>
        <v/>
      </c>
      <c r="D868" s="61" t="str">
        <f>IF(基本情報入力シート!R893="","",基本情報入力シート!R893)</f>
        <v/>
      </c>
      <c r="E868" s="61" t="str">
        <f>IF(基本情報入力シート!W893="","",基本情報入力シート!W893)</f>
        <v/>
      </c>
      <c r="F868" s="61" t="str">
        <f>IF(基本情報入力シート!X893="","",基本情報入力シート!X893)</f>
        <v/>
      </c>
      <c r="G868" s="62" t="str">
        <f>IF(基本情報入力シート!Y893="","",基本情報入力シート!Y893)</f>
        <v/>
      </c>
      <c r="H868" s="431"/>
      <c r="I868" s="432"/>
      <c r="J868" s="248"/>
      <c r="K868" s="240" t="str">
        <f>IF(H868="","",H868*VLOOKUP(G868,【参考】数式用!$A$4:$R$54,MATCH(P868,【参考】数式用!$M$3:$R$3,0)+12,FALSE))</f>
        <v/>
      </c>
      <c r="L868" s="241" t="str">
        <f>IF(H868="","",H868*VLOOKUP(G868,【参考】数式用!$A$4:$R$54,MATCH(Q868,【参考】数式用!$M$3:$R$3,0)+12,FALSE))</f>
        <v/>
      </c>
    </row>
    <row r="869" spans="1:12" ht="36.6" customHeight="1">
      <c r="A869" s="59">
        <f t="shared" si="20"/>
        <v>855</v>
      </c>
      <c r="B869" s="60" t="str">
        <f>IF(基本情報入力シート!C894="","",基本情報入力シート!C894)</f>
        <v/>
      </c>
      <c r="C869" s="61" t="str">
        <f>IF(基本情報入力シート!M894="","",基本情報入力シート!M894)</f>
        <v/>
      </c>
      <c r="D869" s="61" t="str">
        <f>IF(基本情報入力シート!R894="","",基本情報入力シート!R894)</f>
        <v/>
      </c>
      <c r="E869" s="61" t="str">
        <f>IF(基本情報入力シート!W894="","",基本情報入力シート!W894)</f>
        <v/>
      </c>
      <c r="F869" s="61" t="str">
        <f>IF(基本情報入力シート!X894="","",基本情報入力シート!X894)</f>
        <v/>
      </c>
      <c r="G869" s="62" t="str">
        <f>IF(基本情報入力シート!Y894="","",基本情報入力シート!Y894)</f>
        <v/>
      </c>
      <c r="H869" s="429"/>
      <c r="I869" s="430"/>
      <c r="J869" s="248"/>
      <c r="K869" s="240" t="str">
        <f>IF(H869="","",H869*VLOOKUP(G869,【参考】数式用!$A$4:$R$54,MATCH(P869,【参考】数式用!$M$3:$R$3,0)+12,FALSE))</f>
        <v/>
      </c>
      <c r="L869" s="241" t="str">
        <f>IF(H869="","",H869*VLOOKUP(G869,【参考】数式用!$A$4:$R$54,MATCH(Q869,【参考】数式用!$M$3:$R$3,0)+12,FALSE))</f>
        <v/>
      </c>
    </row>
    <row r="870" spans="1:12" ht="36.6" customHeight="1">
      <c r="A870" s="59">
        <f t="shared" si="20"/>
        <v>856</v>
      </c>
      <c r="B870" s="60" t="str">
        <f>IF(基本情報入力シート!C895="","",基本情報入力シート!C895)</f>
        <v/>
      </c>
      <c r="C870" s="61" t="str">
        <f>IF(基本情報入力シート!M895="","",基本情報入力シート!M895)</f>
        <v/>
      </c>
      <c r="D870" s="61" t="str">
        <f>IF(基本情報入力シート!R895="","",基本情報入力シート!R895)</f>
        <v/>
      </c>
      <c r="E870" s="61" t="str">
        <f>IF(基本情報入力シート!W895="","",基本情報入力シート!W895)</f>
        <v/>
      </c>
      <c r="F870" s="61" t="str">
        <f>IF(基本情報入力シート!X895="","",基本情報入力シート!X895)</f>
        <v/>
      </c>
      <c r="G870" s="62" t="str">
        <f>IF(基本情報入力シート!Y895="","",基本情報入力シート!Y895)</f>
        <v/>
      </c>
      <c r="H870" s="429"/>
      <c r="I870" s="430"/>
      <c r="J870" s="248"/>
      <c r="K870" s="240" t="str">
        <f>IF(H870="","",H870*VLOOKUP(G870,【参考】数式用!$A$4:$R$54,MATCH(P870,【参考】数式用!$M$3:$R$3,0)+12,FALSE))</f>
        <v/>
      </c>
      <c r="L870" s="241" t="str">
        <f>IF(H870="","",H870*VLOOKUP(G870,【参考】数式用!$A$4:$R$54,MATCH(Q870,【参考】数式用!$M$3:$R$3,0)+12,FALSE))</f>
        <v/>
      </c>
    </row>
    <row r="871" spans="1:12" ht="36.6" customHeight="1">
      <c r="A871" s="59">
        <f t="shared" si="20"/>
        <v>857</v>
      </c>
      <c r="B871" s="60" t="str">
        <f>IF(基本情報入力シート!C896="","",基本情報入力シート!C896)</f>
        <v/>
      </c>
      <c r="C871" s="61" t="str">
        <f>IF(基本情報入力シート!M896="","",基本情報入力シート!M896)</f>
        <v/>
      </c>
      <c r="D871" s="61" t="str">
        <f>IF(基本情報入力シート!R896="","",基本情報入力シート!R896)</f>
        <v/>
      </c>
      <c r="E871" s="61" t="str">
        <f>IF(基本情報入力シート!W896="","",基本情報入力シート!W896)</f>
        <v/>
      </c>
      <c r="F871" s="61" t="str">
        <f>IF(基本情報入力シート!X896="","",基本情報入力シート!X896)</f>
        <v/>
      </c>
      <c r="G871" s="62" t="str">
        <f>IF(基本情報入力シート!Y896="","",基本情報入力シート!Y896)</f>
        <v/>
      </c>
      <c r="H871" s="431"/>
      <c r="I871" s="432"/>
      <c r="J871" s="248"/>
      <c r="K871" s="240" t="str">
        <f>IF(H871="","",H871*VLOOKUP(G871,【参考】数式用!$A$4:$R$54,MATCH(P871,【参考】数式用!$M$3:$R$3,0)+12,FALSE))</f>
        <v/>
      </c>
      <c r="L871" s="241" t="str">
        <f>IF(H871="","",H871*VLOOKUP(G871,【参考】数式用!$A$4:$R$54,MATCH(Q871,【参考】数式用!$M$3:$R$3,0)+12,FALSE))</f>
        <v/>
      </c>
    </row>
    <row r="872" spans="1:12" ht="36.6" customHeight="1">
      <c r="A872" s="59">
        <f t="shared" si="20"/>
        <v>858</v>
      </c>
      <c r="B872" s="60" t="str">
        <f>IF(基本情報入力シート!C897="","",基本情報入力シート!C897)</f>
        <v/>
      </c>
      <c r="C872" s="61" t="str">
        <f>IF(基本情報入力シート!M897="","",基本情報入力シート!M897)</f>
        <v/>
      </c>
      <c r="D872" s="61" t="str">
        <f>IF(基本情報入力シート!R897="","",基本情報入力シート!R897)</f>
        <v/>
      </c>
      <c r="E872" s="61" t="str">
        <f>IF(基本情報入力シート!W897="","",基本情報入力シート!W897)</f>
        <v/>
      </c>
      <c r="F872" s="61" t="str">
        <f>IF(基本情報入力シート!X897="","",基本情報入力シート!X897)</f>
        <v/>
      </c>
      <c r="G872" s="62" t="str">
        <f>IF(基本情報入力シート!Y897="","",基本情報入力シート!Y897)</f>
        <v/>
      </c>
      <c r="H872" s="429"/>
      <c r="I872" s="430"/>
      <c r="J872" s="248"/>
      <c r="K872" s="240" t="str">
        <f>IF(H872="","",H872*VLOOKUP(G872,【参考】数式用!$A$4:$R$54,MATCH(P872,【参考】数式用!$M$3:$R$3,0)+12,FALSE))</f>
        <v/>
      </c>
      <c r="L872" s="241" t="str">
        <f>IF(H872="","",H872*VLOOKUP(G872,【参考】数式用!$A$4:$R$54,MATCH(Q872,【参考】数式用!$M$3:$R$3,0)+12,FALSE))</f>
        <v/>
      </c>
    </row>
    <row r="873" spans="1:12" ht="36.6" customHeight="1">
      <c r="A873" s="59">
        <f t="shared" si="20"/>
        <v>859</v>
      </c>
      <c r="B873" s="60" t="str">
        <f>IF(基本情報入力シート!C898="","",基本情報入力シート!C898)</f>
        <v/>
      </c>
      <c r="C873" s="61" t="str">
        <f>IF(基本情報入力シート!M898="","",基本情報入力シート!M898)</f>
        <v/>
      </c>
      <c r="D873" s="61" t="str">
        <f>IF(基本情報入力シート!R898="","",基本情報入力シート!R898)</f>
        <v/>
      </c>
      <c r="E873" s="61" t="str">
        <f>IF(基本情報入力シート!W898="","",基本情報入力シート!W898)</f>
        <v/>
      </c>
      <c r="F873" s="61" t="str">
        <f>IF(基本情報入力シート!X898="","",基本情報入力シート!X898)</f>
        <v/>
      </c>
      <c r="G873" s="62" t="str">
        <f>IF(基本情報入力シート!Y898="","",基本情報入力シート!Y898)</f>
        <v/>
      </c>
      <c r="H873" s="429"/>
      <c r="I873" s="430"/>
      <c r="J873" s="248"/>
      <c r="K873" s="240" t="str">
        <f>IF(H873="","",H873*VLOOKUP(G873,【参考】数式用!$A$4:$R$54,MATCH(P873,【参考】数式用!$M$3:$R$3,0)+12,FALSE))</f>
        <v/>
      </c>
      <c r="L873" s="241" t="str">
        <f>IF(H873="","",H873*VLOOKUP(G873,【参考】数式用!$A$4:$R$54,MATCH(Q873,【参考】数式用!$M$3:$R$3,0)+12,FALSE))</f>
        <v/>
      </c>
    </row>
    <row r="874" spans="1:12" ht="36.6" customHeight="1">
      <c r="A874" s="59">
        <f t="shared" si="20"/>
        <v>860</v>
      </c>
      <c r="B874" s="60" t="str">
        <f>IF(基本情報入力シート!C899="","",基本情報入力シート!C899)</f>
        <v/>
      </c>
      <c r="C874" s="61" t="str">
        <f>IF(基本情報入力シート!M899="","",基本情報入力シート!M899)</f>
        <v/>
      </c>
      <c r="D874" s="61" t="str">
        <f>IF(基本情報入力シート!R899="","",基本情報入力シート!R899)</f>
        <v/>
      </c>
      <c r="E874" s="61" t="str">
        <f>IF(基本情報入力シート!W899="","",基本情報入力シート!W899)</f>
        <v/>
      </c>
      <c r="F874" s="61" t="str">
        <f>IF(基本情報入力シート!X899="","",基本情報入力シート!X899)</f>
        <v/>
      </c>
      <c r="G874" s="62" t="str">
        <f>IF(基本情報入力シート!Y899="","",基本情報入力シート!Y899)</f>
        <v/>
      </c>
      <c r="H874" s="431"/>
      <c r="I874" s="432"/>
      <c r="J874" s="248"/>
      <c r="K874" s="240" t="str">
        <f>IF(H874="","",H874*VLOOKUP(G874,【参考】数式用!$A$4:$R$54,MATCH(P874,【参考】数式用!$M$3:$R$3,0)+12,FALSE))</f>
        <v/>
      </c>
      <c r="L874" s="241" t="str">
        <f>IF(H874="","",H874*VLOOKUP(G874,【参考】数式用!$A$4:$R$54,MATCH(Q874,【参考】数式用!$M$3:$R$3,0)+12,FALSE))</f>
        <v/>
      </c>
    </row>
    <row r="875" spans="1:12" ht="36.6" customHeight="1">
      <c r="A875" s="59">
        <f t="shared" si="20"/>
        <v>861</v>
      </c>
      <c r="B875" s="60" t="str">
        <f>IF(基本情報入力シート!C900="","",基本情報入力シート!C900)</f>
        <v/>
      </c>
      <c r="C875" s="61" t="str">
        <f>IF(基本情報入力シート!M900="","",基本情報入力シート!M900)</f>
        <v/>
      </c>
      <c r="D875" s="61" t="str">
        <f>IF(基本情報入力シート!R900="","",基本情報入力シート!R900)</f>
        <v/>
      </c>
      <c r="E875" s="61" t="str">
        <f>IF(基本情報入力シート!W900="","",基本情報入力シート!W900)</f>
        <v/>
      </c>
      <c r="F875" s="61" t="str">
        <f>IF(基本情報入力シート!X900="","",基本情報入力シート!X900)</f>
        <v/>
      </c>
      <c r="G875" s="62" t="str">
        <f>IF(基本情報入力シート!Y900="","",基本情報入力シート!Y900)</f>
        <v/>
      </c>
      <c r="H875" s="429"/>
      <c r="I875" s="430"/>
      <c r="J875" s="248"/>
      <c r="K875" s="240" t="str">
        <f>IF(H875="","",H875*VLOOKUP(G875,【参考】数式用!$A$4:$R$54,MATCH(P875,【参考】数式用!$M$3:$R$3,0)+12,FALSE))</f>
        <v/>
      </c>
      <c r="L875" s="241" t="str">
        <f>IF(H875="","",H875*VLOOKUP(G875,【参考】数式用!$A$4:$R$54,MATCH(Q875,【参考】数式用!$M$3:$R$3,0)+12,FALSE))</f>
        <v/>
      </c>
    </row>
    <row r="876" spans="1:12" ht="36.6" customHeight="1">
      <c r="A876" s="59">
        <f t="shared" si="20"/>
        <v>862</v>
      </c>
      <c r="B876" s="60" t="str">
        <f>IF(基本情報入力シート!C901="","",基本情報入力シート!C901)</f>
        <v/>
      </c>
      <c r="C876" s="61" t="str">
        <f>IF(基本情報入力シート!M901="","",基本情報入力シート!M901)</f>
        <v/>
      </c>
      <c r="D876" s="61" t="str">
        <f>IF(基本情報入力シート!R901="","",基本情報入力シート!R901)</f>
        <v/>
      </c>
      <c r="E876" s="61" t="str">
        <f>IF(基本情報入力シート!W901="","",基本情報入力シート!W901)</f>
        <v/>
      </c>
      <c r="F876" s="61" t="str">
        <f>IF(基本情報入力シート!X901="","",基本情報入力シート!X901)</f>
        <v/>
      </c>
      <c r="G876" s="62" t="str">
        <f>IF(基本情報入力シート!Y901="","",基本情報入力シート!Y901)</f>
        <v/>
      </c>
      <c r="H876" s="427"/>
      <c r="I876" s="428"/>
      <c r="J876" s="248"/>
      <c r="K876" s="240" t="str">
        <f>IF(H876="","",H876*VLOOKUP(G876,【参考】数式用!$A$4:$R$54,MATCH(P876,【参考】数式用!$M$3:$R$3,0)+12,FALSE))</f>
        <v/>
      </c>
      <c r="L876" s="241" t="str">
        <f>IF(H876="","",H876*VLOOKUP(G876,【参考】数式用!$A$4:$R$54,MATCH(Q876,【参考】数式用!$M$3:$R$3,0)+12,FALSE))</f>
        <v/>
      </c>
    </row>
    <row r="877" spans="1:12" ht="36.6" customHeight="1">
      <c r="A877" s="59">
        <f t="shared" si="20"/>
        <v>863</v>
      </c>
      <c r="B877" s="60" t="str">
        <f>IF(基本情報入力シート!C902="","",基本情報入力シート!C902)</f>
        <v/>
      </c>
      <c r="C877" s="61" t="str">
        <f>IF(基本情報入力シート!M902="","",基本情報入力シート!M902)</f>
        <v/>
      </c>
      <c r="D877" s="61" t="str">
        <f>IF(基本情報入力シート!R902="","",基本情報入力シート!R902)</f>
        <v/>
      </c>
      <c r="E877" s="61" t="str">
        <f>IF(基本情報入力シート!W902="","",基本情報入力シート!W902)</f>
        <v/>
      </c>
      <c r="F877" s="61" t="str">
        <f>IF(基本情報入力シート!X902="","",基本情報入力シート!X902)</f>
        <v/>
      </c>
      <c r="G877" s="62" t="str">
        <f>IF(基本情報入力シート!Y902="","",基本情報入力シート!Y902)</f>
        <v/>
      </c>
      <c r="H877" s="427"/>
      <c r="I877" s="428"/>
      <c r="J877" s="248"/>
      <c r="K877" s="240" t="str">
        <f>IF(H877="","",H877*VLOOKUP(G877,【参考】数式用!$A$4:$R$54,MATCH(P877,【参考】数式用!$M$3:$R$3,0)+12,FALSE))</f>
        <v/>
      </c>
      <c r="L877" s="241" t="str">
        <f>IF(H877="","",H877*VLOOKUP(G877,【参考】数式用!$A$4:$R$54,MATCH(Q877,【参考】数式用!$M$3:$R$3,0)+12,FALSE))</f>
        <v/>
      </c>
    </row>
    <row r="878" spans="1:12" ht="36.6" customHeight="1">
      <c r="A878" s="59">
        <f t="shared" si="20"/>
        <v>864</v>
      </c>
      <c r="B878" s="60" t="str">
        <f>IF(基本情報入力シート!C903="","",基本情報入力シート!C903)</f>
        <v/>
      </c>
      <c r="C878" s="61" t="str">
        <f>IF(基本情報入力シート!M903="","",基本情報入力シート!M903)</f>
        <v/>
      </c>
      <c r="D878" s="61" t="str">
        <f>IF(基本情報入力シート!R903="","",基本情報入力シート!R903)</f>
        <v/>
      </c>
      <c r="E878" s="61" t="str">
        <f>IF(基本情報入力シート!W903="","",基本情報入力シート!W903)</f>
        <v/>
      </c>
      <c r="F878" s="61" t="str">
        <f>IF(基本情報入力シート!X903="","",基本情報入力シート!X903)</f>
        <v/>
      </c>
      <c r="G878" s="62" t="str">
        <f>IF(基本情報入力シート!Y903="","",基本情報入力シート!Y903)</f>
        <v/>
      </c>
      <c r="H878" s="427"/>
      <c r="I878" s="428"/>
      <c r="J878" s="248"/>
      <c r="K878" s="240" t="str">
        <f>IF(H878="","",H878*VLOOKUP(G878,【参考】数式用!$A$4:$R$54,MATCH(P878,【参考】数式用!$M$3:$R$3,0)+12,FALSE))</f>
        <v/>
      </c>
      <c r="L878" s="241" t="str">
        <f>IF(H878="","",H878*VLOOKUP(G878,【参考】数式用!$A$4:$R$54,MATCH(Q878,【参考】数式用!$M$3:$R$3,0)+12,FALSE))</f>
        <v/>
      </c>
    </row>
    <row r="879" spans="1:12" ht="36.6" customHeight="1">
      <c r="A879" s="59">
        <f t="shared" si="20"/>
        <v>865</v>
      </c>
      <c r="B879" s="60" t="str">
        <f>IF(基本情報入力シート!C904="","",基本情報入力シート!C904)</f>
        <v/>
      </c>
      <c r="C879" s="61" t="str">
        <f>IF(基本情報入力シート!M904="","",基本情報入力シート!M904)</f>
        <v/>
      </c>
      <c r="D879" s="61" t="str">
        <f>IF(基本情報入力シート!R904="","",基本情報入力シート!R904)</f>
        <v/>
      </c>
      <c r="E879" s="61" t="str">
        <f>IF(基本情報入力シート!W904="","",基本情報入力シート!W904)</f>
        <v/>
      </c>
      <c r="F879" s="61" t="str">
        <f>IF(基本情報入力シート!X904="","",基本情報入力シート!X904)</f>
        <v/>
      </c>
      <c r="G879" s="62" t="str">
        <f>IF(基本情報入力シート!Y904="","",基本情報入力シート!Y904)</f>
        <v/>
      </c>
      <c r="H879" s="427"/>
      <c r="I879" s="428"/>
      <c r="J879" s="248"/>
      <c r="K879" s="240" t="str">
        <f>IF(H879="","",H879*VLOOKUP(G879,【参考】数式用!$A$4:$R$54,MATCH(P879,【参考】数式用!$M$3:$R$3,0)+12,FALSE))</f>
        <v/>
      </c>
      <c r="L879" s="241" t="str">
        <f>IF(H879="","",H879*VLOOKUP(G879,【参考】数式用!$A$4:$R$54,MATCH(Q879,【参考】数式用!$M$3:$R$3,0)+12,FALSE))</f>
        <v/>
      </c>
    </row>
    <row r="880" spans="1:12" ht="36.6" customHeight="1">
      <c r="A880" s="59">
        <f t="shared" si="20"/>
        <v>866</v>
      </c>
      <c r="B880" s="60" t="str">
        <f>IF(基本情報入力シート!C905="","",基本情報入力シート!C905)</f>
        <v/>
      </c>
      <c r="C880" s="61" t="str">
        <f>IF(基本情報入力シート!M905="","",基本情報入力シート!M905)</f>
        <v/>
      </c>
      <c r="D880" s="61" t="str">
        <f>IF(基本情報入力シート!R905="","",基本情報入力シート!R905)</f>
        <v/>
      </c>
      <c r="E880" s="61" t="str">
        <f>IF(基本情報入力シート!W905="","",基本情報入力シート!W905)</f>
        <v/>
      </c>
      <c r="F880" s="61" t="str">
        <f>IF(基本情報入力シート!X905="","",基本情報入力シート!X905)</f>
        <v/>
      </c>
      <c r="G880" s="62" t="str">
        <f>IF(基本情報入力シート!Y905="","",基本情報入力シート!Y905)</f>
        <v/>
      </c>
      <c r="H880" s="427"/>
      <c r="I880" s="428"/>
      <c r="J880" s="248"/>
      <c r="K880" s="240" t="str">
        <f>IF(H880="","",H880*VLOOKUP(G880,【参考】数式用!$A$4:$R$54,MATCH(P880,【参考】数式用!$M$3:$R$3,0)+12,FALSE))</f>
        <v/>
      </c>
      <c r="L880" s="241" t="str">
        <f>IF(H880="","",H880*VLOOKUP(G880,【参考】数式用!$A$4:$R$54,MATCH(Q880,【参考】数式用!$M$3:$R$3,0)+12,FALSE))</f>
        <v/>
      </c>
    </row>
    <row r="881" spans="1:12" ht="36.6" customHeight="1">
      <c r="A881" s="59">
        <f t="shared" ref="A881:A915" si="21">A880+1</f>
        <v>867</v>
      </c>
      <c r="B881" s="60" t="str">
        <f>IF(基本情報入力シート!C906="","",基本情報入力シート!C906)</f>
        <v/>
      </c>
      <c r="C881" s="61" t="str">
        <f>IF(基本情報入力シート!M906="","",基本情報入力シート!M906)</f>
        <v/>
      </c>
      <c r="D881" s="61" t="str">
        <f>IF(基本情報入力シート!R906="","",基本情報入力シート!R906)</f>
        <v/>
      </c>
      <c r="E881" s="61" t="str">
        <f>IF(基本情報入力シート!W906="","",基本情報入力シート!W906)</f>
        <v/>
      </c>
      <c r="F881" s="61" t="str">
        <f>IF(基本情報入力シート!X906="","",基本情報入力シート!X906)</f>
        <v/>
      </c>
      <c r="G881" s="62" t="str">
        <f>IF(基本情報入力シート!Y906="","",基本情報入力シート!Y906)</f>
        <v/>
      </c>
      <c r="H881" s="427"/>
      <c r="I881" s="428"/>
      <c r="J881" s="248"/>
      <c r="K881" s="240" t="str">
        <f>IF(H881="","",H881*VLOOKUP(G881,【参考】数式用!$A$4:$R$54,MATCH(P881,【参考】数式用!$M$3:$R$3,0)+12,FALSE))</f>
        <v/>
      </c>
      <c r="L881" s="241" t="str">
        <f>IF(H881="","",H881*VLOOKUP(G881,【参考】数式用!$A$4:$R$54,MATCH(Q881,【参考】数式用!$M$3:$R$3,0)+12,FALSE))</f>
        <v/>
      </c>
    </row>
    <row r="882" spans="1:12" ht="36.6" customHeight="1">
      <c r="A882" s="59">
        <f t="shared" si="21"/>
        <v>868</v>
      </c>
      <c r="B882" s="60" t="str">
        <f>IF(基本情報入力シート!C907="","",基本情報入力シート!C907)</f>
        <v/>
      </c>
      <c r="C882" s="61" t="str">
        <f>IF(基本情報入力シート!M907="","",基本情報入力シート!M907)</f>
        <v/>
      </c>
      <c r="D882" s="61" t="str">
        <f>IF(基本情報入力シート!R907="","",基本情報入力シート!R907)</f>
        <v/>
      </c>
      <c r="E882" s="61" t="str">
        <f>IF(基本情報入力シート!W907="","",基本情報入力シート!W907)</f>
        <v/>
      </c>
      <c r="F882" s="61" t="str">
        <f>IF(基本情報入力シート!X907="","",基本情報入力シート!X907)</f>
        <v/>
      </c>
      <c r="G882" s="62" t="str">
        <f>IF(基本情報入力シート!Y907="","",基本情報入力シート!Y907)</f>
        <v/>
      </c>
      <c r="H882" s="427"/>
      <c r="I882" s="428"/>
      <c r="J882" s="248"/>
      <c r="K882" s="240" t="str">
        <f>IF(H882="","",H882*VLOOKUP(G882,【参考】数式用!$A$4:$R$54,MATCH(P882,【参考】数式用!$M$3:$R$3,0)+12,FALSE))</f>
        <v/>
      </c>
      <c r="L882" s="241" t="str">
        <f>IF(H882="","",H882*VLOOKUP(G882,【参考】数式用!$A$4:$R$54,MATCH(Q882,【参考】数式用!$M$3:$R$3,0)+12,FALSE))</f>
        <v/>
      </c>
    </row>
    <row r="883" spans="1:12" ht="36.6" customHeight="1">
      <c r="A883" s="59">
        <f t="shared" si="21"/>
        <v>869</v>
      </c>
      <c r="B883" s="60" t="str">
        <f>IF(基本情報入力シート!C908="","",基本情報入力シート!C908)</f>
        <v/>
      </c>
      <c r="C883" s="61" t="str">
        <f>IF(基本情報入力シート!M908="","",基本情報入力シート!M908)</f>
        <v/>
      </c>
      <c r="D883" s="61" t="str">
        <f>IF(基本情報入力シート!R908="","",基本情報入力シート!R908)</f>
        <v/>
      </c>
      <c r="E883" s="61" t="str">
        <f>IF(基本情報入力シート!W908="","",基本情報入力シート!W908)</f>
        <v/>
      </c>
      <c r="F883" s="61" t="str">
        <f>IF(基本情報入力シート!X908="","",基本情報入力シート!X908)</f>
        <v/>
      </c>
      <c r="G883" s="62" t="str">
        <f>IF(基本情報入力シート!Y908="","",基本情報入力シート!Y908)</f>
        <v/>
      </c>
      <c r="H883" s="427"/>
      <c r="I883" s="428"/>
      <c r="J883" s="248"/>
      <c r="K883" s="240" t="str">
        <f>IF(H883="","",H883*VLOOKUP(G883,【参考】数式用!$A$4:$R$54,MATCH(P883,【参考】数式用!$M$3:$R$3,0)+12,FALSE))</f>
        <v/>
      </c>
      <c r="L883" s="241" t="str">
        <f>IF(H883="","",H883*VLOOKUP(G883,【参考】数式用!$A$4:$R$54,MATCH(Q883,【参考】数式用!$M$3:$R$3,0)+12,FALSE))</f>
        <v/>
      </c>
    </row>
    <row r="884" spans="1:12" ht="36.6" customHeight="1">
      <c r="A884" s="59">
        <f t="shared" si="21"/>
        <v>870</v>
      </c>
      <c r="B884" s="60" t="str">
        <f>IF(基本情報入力シート!C909="","",基本情報入力シート!C909)</f>
        <v/>
      </c>
      <c r="C884" s="61" t="str">
        <f>IF(基本情報入力シート!M909="","",基本情報入力シート!M909)</f>
        <v/>
      </c>
      <c r="D884" s="61" t="str">
        <f>IF(基本情報入力シート!R909="","",基本情報入力シート!R909)</f>
        <v/>
      </c>
      <c r="E884" s="61" t="str">
        <f>IF(基本情報入力シート!W909="","",基本情報入力シート!W909)</f>
        <v/>
      </c>
      <c r="F884" s="61" t="str">
        <f>IF(基本情報入力シート!X909="","",基本情報入力シート!X909)</f>
        <v/>
      </c>
      <c r="G884" s="62" t="str">
        <f>IF(基本情報入力シート!Y909="","",基本情報入力シート!Y909)</f>
        <v/>
      </c>
      <c r="H884" s="427"/>
      <c r="I884" s="428"/>
      <c r="J884" s="248"/>
      <c r="K884" s="240" t="str">
        <f>IF(H884="","",H884*VLOOKUP(G884,【参考】数式用!$A$4:$R$54,MATCH(P884,【参考】数式用!$M$3:$R$3,0)+12,FALSE))</f>
        <v/>
      </c>
      <c r="L884" s="241" t="str">
        <f>IF(H884="","",H884*VLOOKUP(G884,【参考】数式用!$A$4:$R$54,MATCH(Q884,【参考】数式用!$M$3:$R$3,0)+12,FALSE))</f>
        <v/>
      </c>
    </row>
    <row r="885" spans="1:12" ht="36.6" customHeight="1">
      <c r="A885" s="59">
        <f t="shared" si="21"/>
        <v>871</v>
      </c>
      <c r="B885" s="60" t="str">
        <f>IF(基本情報入力シート!C910="","",基本情報入力シート!C910)</f>
        <v/>
      </c>
      <c r="C885" s="61" t="str">
        <f>IF(基本情報入力シート!M910="","",基本情報入力シート!M910)</f>
        <v/>
      </c>
      <c r="D885" s="61" t="str">
        <f>IF(基本情報入力シート!R910="","",基本情報入力シート!R910)</f>
        <v/>
      </c>
      <c r="E885" s="61" t="str">
        <f>IF(基本情報入力シート!W910="","",基本情報入力シート!W910)</f>
        <v/>
      </c>
      <c r="F885" s="61" t="str">
        <f>IF(基本情報入力シート!X910="","",基本情報入力シート!X910)</f>
        <v/>
      </c>
      <c r="G885" s="62" t="str">
        <f>IF(基本情報入力シート!Y910="","",基本情報入力シート!Y910)</f>
        <v/>
      </c>
      <c r="H885" s="427"/>
      <c r="I885" s="428"/>
      <c r="J885" s="248"/>
      <c r="K885" s="240" t="str">
        <f>IF(H885="","",H885*VLOOKUP(G885,【参考】数式用!$A$4:$R$54,MATCH(P885,【参考】数式用!$M$3:$R$3,0)+12,FALSE))</f>
        <v/>
      </c>
      <c r="L885" s="241" t="str">
        <f>IF(H885="","",H885*VLOOKUP(G885,【参考】数式用!$A$4:$R$54,MATCH(Q885,【参考】数式用!$M$3:$R$3,0)+12,FALSE))</f>
        <v/>
      </c>
    </row>
    <row r="886" spans="1:12" ht="36.6" customHeight="1">
      <c r="A886" s="59">
        <f t="shared" si="21"/>
        <v>872</v>
      </c>
      <c r="B886" s="60" t="str">
        <f>IF(基本情報入力シート!C911="","",基本情報入力シート!C911)</f>
        <v/>
      </c>
      <c r="C886" s="61" t="str">
        <f>IF(基本情報入力シート!M911="","",基本情報入力シート!M911)</f>
        <v/>
      </c>
      <c r="D886" s="61" t="str">
        <f>IF(基本情報入力シート!R911="","",基本情報入力シート!R911)</f>
        <v/>
      </c>
      <c r="E886" s="61" t="str">
        <f>IF(基本情報入力シート!W911="","",基本情報入力シート!W911)</f>
        <v/>
      </c>
      <c r="F886" s="61" t="str">
        <f>IF(基本情報入力シート!X911="","",基本情報入力シート!X911)</f>
        <v/>
      </c>
      <c r="G886" s="62" t="str">
        <f>IF(基本情報入力シート!Y911="","",基本情報入力シート!Y911)</f>
        <v/>
      </c>
      <c r="H886" s="427"/>
      <c r="I886" s="428"/>
      <c r="J886" s="248"/>
      <c r="K886" s="240" t="str">
        <f>IF(H886="","",H886*VLOOKUP(G886,【参考】数式用!$A$4:$R$54,MATCH(P886,【参考】数式用!$M$3:$R$3,0)+12,FALSE))</f>
        <v/>
      </c>
      <c r="L886" s="241" t="str">
        <f>IF(H886="","",H886*VLOOKUP(G886,【参考】数式用!$A$4:$R$54,MATCH(Q886,【参考】数式用!$M$3:$R$3,0)+12,FALSE))</f>
        <v/>
      </c>
    </row>
    <row r="887" spans="1:12" ht="36.6" customHeight="1">
      <c r="A887" s="59">
        <f t="shared" si="21"/>
        <v>873</v>
      </c>
      <c r="B887" s="60" t="str">
        <f>IF(基本情報入力シート!C912="","",基本情報入力シート!C912)</f>
        <v/>
      </c>
      <c r="C887" s="61" t="str">
        <f>IF(基本情報入力シート!M912="","",基本情報入力シート!M912)</f>
        <v/>
      </c>
      <c r="D887" s="61" t="str">
        <f>IF(基本情報入力シート!R912="","",基本情報入力シート!R912)</f>
        <v/>
      </c>
      <c r="E887" s="61" t="str">
        <f>IF(基本情報入力シート!W912="","",基本情報入力シート!W912)</f>
        <v/>
      </c>
      <c r="F887" s="61" t="str">
        <f>IF(基本情報入力シート!X912="","",基本情報入力シート!X912)</f>
        <v/>
      </c>
      <c r="G887" s="62" t="str">
        <f>IF(基本情報入力シート!Y912="","",基本情報入力シート!Y912)</f>
        <v/>
      </c>
      <c r="H887" s="427"/>
      <c r="I887" s="428"/>
      <c r="J887" s="248"/>
      <c r="K887" s="240" t="str">
        <f>IF(H887="","",H887*VLOOKUP(G887,【参考】数式用!$A$4:$R$54,MATCH(P887,【参考】数式用!$M$3:$R$3,0)+12,FALSE))</f>
        <v/>
      </c>
      <c r="L887" s="241" t="str">
        <f>IF(H887="","",H887*VLOOKUP(G887,【参考】数式用!$A$4:$R$54,MATCH(Q887,【参考】数式用!$M$3:$R$3,0)+12,FALSE))</f>
        <v/>
      </c>
    </row>
    <row r="888" spans="1:12" ht="36.6" customHeight="1">
      <c r="A888" s="59">
        <f t="shared" si="21"/>
        <v>874</v>
      </c>
      <c r="B888" s="60" t="str">
        <f>IF(基本情報入力シート!C913="","",基本情報入力シート!C913)</f>
        <v/>
      </c>
      <c r="C888" s="61" t="str">
        <f>IF(基本情報入力シート!M913="","",基本情報入力シート!M913)</f>
        <v/>
      </c>
      <c r="D888" s="61" t="str">
        <f>IF(基本情報入力シート!R913="","",基本情報入力シート!R913)</f>
        <v/>
      </c>
      <c r="E888" s="61" t="str">
        <f>IF(基本情報入力シート!W913="","",基本情報入力シート!W913)</f>
        <v/>
      </c>
      <c r="F888" s="61" t="str">
        <f>IF(基本情報入力シート!X913="","",基本情報入力シート!X913)</f>
        <v/>
      </c>
      <c r="G888" s="62" t="str">
        <f>IF(基本情報入力シート!Y913="","",基本情報入力シート!Y913)</f>
        <v/>
      </c>
      <c r="H888" s="427"/>
      <c r="I888" s="428"/>
      <c r="J888" s="248"/>
      <c r="K888" s="240" t="str">
        <f>IF(H888="","",H888*VLOOKUP(G888,【参考】数式用!$A$4:$R$54,MATCH(P888,【参考】数式用!$M$3:$R$3,0)+12,FALSE))</f>
        <v/>
      </c>
      <c r="L888" s="241" t="str">
        <f>IF(H888="","",H888*VLOOKUP(G888,【参考】数式用!$A$4:$R$54,MATCH(Q888,【参考】数式用!$M$3:$R$3,0)+12,FALSE))</f>
        <v/>
      </c>
    </row>
    <row r="889" spans="1:12" ht="36.6" customHeight="1">
      <c r="A889" s="59">
        <f t="shared" si="21"/>
        <v>875</v>
      </c>
      <c r="B889" s="60" t="str">
        <f>IF(基本情報入力シート!C914="","",基本情報入力シート!C914)</f>
        <v/>
      </c>
      <c r="C889" s="61" t="str">
        <f>IF(基本情報入力シート!M914="","",基本情報入力シート!M914)</f>
        <v/>
      </c>
      <c r="D889" s="61" t="str">
        <f>IF(基本情報入力シート!R914="","",基本情報入力シート!R914)</f>
        <v/>
      </c>
      <c r="E889" s="61" t="str">
        <f>IF(基本情報入力シート!W914="","",基本情報入力シート!W914)</f>
        <v/>
      </c>
      <c r="F889" s="61" t="str">
        <f>IF(基本情報入力シート!X914="","",基本情報入力シート!X914)</f>
        <v/>
      </c>
      <c r="G889" s="62" t="str">
        <f>IF(基本情報入力シート!Y914="","",基本情報入力シート!Y914)</f>
        <v/>
      </c>
      <c r="H889" s="427"/>
      <c r="I889" s="428"/>
      <c r="J889" s="248"/>
      <c r="K889" s="240" t="str">
        <f>IF(H889="","",H889*VLOOKUP(G889,【参考】数式用!$A$4:$R$54,MATCH(P889,【参考】数式用!$M$3:$R$3,0)+12,FALSE))</f>
        <v/>
      </c>
      <c r="L889" s="241" t="str">
        <f>IF(H889="","",H889*VLOOKUP(G889,【参考】数式用!$A$4:$R$54,MATCH(Q889,【参考】数式用!$M$3:$R$3,0)+12,FALSE))</f>
        <v/>
      </c>
    </row>
    <row r="890" spans="1:12" ht="36.6" customHeight="1">
      <c r="A890" s="59">
        <f t="shared" si="21"/>
        <v>876</v>
      </c>
      <c r="B890" s="60" t="str">
        <f>IF(基本情報入力シート!C915="","",基本情報入力シート!C915)</f>
        <v/>
      </c>
      <c r="C890" s="61" t="str">
        <f>IF(基本情報入力シート!M915="","",基本情報入力シート!M915)</f>
        <v/>
      </c>
      <c r="D890" s="61" t="str">
        <f>IF(基本情報入力シート!R915="","",基本情報入力シート!R915)</f>
        <v/>
      </c>
      <c r="E890" s="61" t="str">
        <f>IF(基本情報入力シート!W915="","",基本情報入力シート!W915)</f>
        <v/>
      </c>
      <c r="F890" s="61" t="str">
        <f>IF(基本情報入力シート!X915="","",基本情報入力シート!X915)</f>
        <v/>
      </c>
      <c r="G890" s="62" t="str">
        <f>IF(基本情報入力シート!Y915="","",基本情報入力シート!Y915)</f>
        <v/>
      </c>
      <c r="H890" s="427"/>
      <c r="I890" s="428"/>
      <c r="J890" s="248"/>
      <c r="K890" s="240" t="str">
        <f>IF(H890="","",H890*VLOOKUP(G890,【参考】数式用!$A$4:$R$54,MATCH(P890,【参考】数式用!$M$3:$R$3,0)+12,FALSE))</f>
        <v/>
      </c>
      <c r="L890" s="241" t="str">
        <f>IF(H890="","",H890*VLOOKUP(G890,【参考】数式用!$A$4:$R$54,MATCH(Q890,【参考】数式用!$M$3:$R$3,0)+12,FALSE))</f>
        <v/>
      </c>
    </row>
    <row r="891" spans="1:12" ht="36.6" customHeight="1">
      <c r="A891" s="59">
        <f t="shared" si="21"/>
        <v>877</v>
      </c>
      <c r="B891" s="60" t="str">
        <f>IF(基本情報入力シート!C916="","",基本情報入力シート!C916)</f>
        <v/>
      </c>
      <c r="C891" s="61" t="str">
        <f>IF(基本情報入力シート!M916="","",基本情報入力シート!M916)</f>
        <v/>
      </c>
      <c r="D891" s="61" t="str">
        <f>IF(基本情報入力シート!R916="","",基本情報入力シート!R916)</f>
        <v/>
      </c>
      <c r="E891" s="61" t="str">
        <f>IF(基本情報入力シート!W916="","",基本情報入力シート!W916)</f>
        <v/>
      </c>
      <c r="F891" s="61" t="str">
        <f>IF(基本情報入力シート!X916="","",基本情報入力シート!X916)</f>
        <v/>
      </c>
      <c r="G891" s="62" t="str">
        <f>IF(基本情報入力シート!Y916="","",基本情報入力シート!Y916)</f>
        <v/>
      </c>
      <c r="H891" s="427"/>
      <c r="I891" s="428"/>
      <c r="J891" s="248"/>
      <c r="K891" s="240" t="str">
        <f>IF(H891="","",H891*VLOOKUP(G891,【参考】数式用!$A$4:$R$54,MATCH(P891,【参考】数式用!$M$3:$R$3,0)+12,FALSE))</f>
        <v/>
      </c>
      <c r="L891" s="241" t="str">
        <f>IF(H891="","",H891*VLOOKUP(G891,【参考】数式用!$A$4:$R$54,MATCH(Q891,【参考】数式用!$M$3:$R$3,0)+12,FALSE))</f>
        <v/>
      </c>
    </row>
    <row r="892" spans="1:12" ht="36.6" customHeight="1">
      <c r="A892" s="59">
        <f t="shared" si="21"/>
        <v>878</v>
      </c>
      <c r="B892" s="60" t="str">
        <f>IF(基本情報入力シート!C917="","",基本情報入力シート!C917)</f>
        <v/>
      </c>
      <c r="C892" s="61" t="str">
        <f>IF(基本情報入力シート!M917="","",基本情報入力シート!M917)</f>
        <v/>
      </c>
      <c r="D892" s="61" t="str">
        <f>IF(基本情報入力シート!R917="","",基本情報入力シート!R917)</f>
        <v/>
      </c>
      <c r="E892" s="61" t="str">
        <f>IF(基本情報入力シート!W917="","",基本情報入力シート!W917)</f>
        <v/>
      </c>
      <c r="F892" s="61" t="str">
        <f>IF(基本情報入力シート!X917="","",基本情報入力シート!X917)</f>
        <v/>
      </c>
      <c r="G892" s="62" t="str">
        <f>IF(基本情報入力シート!Y917="","",基本情報入力シート!Y917)</f>
        <v/>
      </c>
      <c r="H892" s="427"/>
      <c r="I892" s="428"/>
      <c r="J892" s="248"/>
      <c r="K892" s="240" t="str">
        <f>IF(H892="","",H892*VLOOKUP(G892,【参考】数式用!$A$4:$R$54,MATCH(P892,【参考】数式用!$M$3:$R$3,0)+12,FALSE))</f>
        <v/>
      </c>
      <c r="L892" s="241" t="str">
        <f>IF(H892="","",H892*VLOOKUP(G892,【参考】数式用!$A$4:$R$54,MATCH(Q892,【参考】数式用!$M$3:$R$3,0)+12,FALSE))</f>
        <v/>
      </c>
    </row>
    <row r="893" spans="1:12" ht="36.6" customHeight="1">
      <c r="A893" s="59">
        <f t="shared" si="21"/>
        <v>879</v>
      </c>
      <c r="B893" s="60" t="str">
        <f>IF(基本情報入力シート!C918="","",基本情報入力シート!C918)</f>
        <v/>
      </c>
      <c r="C893" s="61" t="str">
        <f>IF(基本情報入力シート!M918="","",基本情報入力シート!M918)</f>
        <v/>
      </c>
      <c r="D893" s="61" t="str">
        <f>IF(基本情報入力シート!R918="","",基本情報入力シート!R918)</f>
        <v/>
      </c>
      <c r="E893" s="61" t="str">
        <f>IF(基本情報入力シート!W918="","",基本情報入力シート!W918)</f>
        <v/>
      </c>
      <c r="F893" s="61" t="str">
        <f>IF(基本情報入力シート!X918="","",基本情報入力シート!X918)</f>
        <v/>
      </c>
      <c r="G893" s="62" t="str">
        <f>IF(基本情報入力シート!Y918="","",基本情報入力シート!Y918)</f>
        <v/>
      </c>
      <c r="H893" s="427"/>
      <c r="I893" s="428"/>
      <c r="J893" s="248"/>
      <c r="K893" s="240" t="str">
        <f>IF(H893="","",H893*VLOOKUP(G893,【参考】数式用!$A$4:$R$54,MATCH(P893,【参考】数式用!$M$3:$R$3,0)+12,FALSE))</f>
        <v/>
      </c>
      <c r="L893" s="241" t="str">
        <f>IF(H893="","",H893*VLOOKUP(G893,【参考】数式用!$A$4:$R$54,MATCH(Q893,【参考】数式用!$M$3:$R$3,0)+12,FALSE))</f>
        <v/>
      </c>
    </row>
    <row r="894" spans="1:12" ht="36.6" customHeight="1">
      <c r="A894" s="59">
        <f t="shared" si="21"/>
        <v>880</v>
      </c>
      <c r="B894" s="60" t="str">
        <f>IF(基本情報入力シート!C919="","",基本情報入力シート!C919)</f>
        <v/>
      </c>
      <c r="C894" s="61" t="str">
        <f>IF(基本情報入力シート!M919="","",基本情報入力シート!M919)</f>
        <v/>
      </c>
      <c r="D894" s="61" t="str">
        <f>IF(基本情報入力シート!R919="","",基本情報入力シート!R919)</f>
        <v/>
      </c>
      <c r="E894" s="61" t="str">
        <f>IF(基本情報入力シート!W919="","",基本情報入力シート!W919)</f>
        <v/>
      </c>
      <c r="F894" s="61" t="str">
        <f>IF(基本情報入力シート!X919="","",基本情報入力シート!X919)</f>
        <v/>
      </c>
      <c r="G894" s="62" t="str">
        <f>IF(基本情報入力シート!Y919="","",基本情報入力シート!Y919)</f>
        <v/>
      </c>
      <c r="H894" s="427"/>
      <c r="I894" s="428"/>
      <c r="J894" s="248"/>
      <c r="K894" s="240" t="str">
        <f>IF(H894="","",H894*VLOOKUP(G894,【参考】数式用!$A$4:$R$54,MATCH(P894,【参考】数式用!$M$3:$R$3,0)+12,FALSE))</f>
        <v/>
      </c>
      <c r="L894" s="241" t="str">
        <f>IF(H894="","",H894*VLOOKUP(G894,【参考】数式用!$A$4:$R$54,MATCH(Q894,【参考】数式用!$M$3:$R$3,0)+12,FALSE))</f>
        <v/>
      </c>
    </row>
    <row r="895" spans="1:12" ht="36.6" customHeight="1">
      <c r="A895" s="59">
        <f t="shared" si="21"/>
        <v>881</v>
      </c>
      <c r="B895" s="60" t="str">
        <f>IF(基本情報入力シート!C920="","",基本情報入力シート!C920)</f>
        <v/>
      </c>
      <c r="C895" s="61" t="str">
        <f>IF(基本情報入力シート!M920="","",基本情報入力シート!M920)</f>
        <v/>
      </c>
      <c r="D895" s="61" t="str">
        <f>IF(基本情報入力シート!R920="","",基本情報入力シート!R920)</f>
        <v/>
      </c>
      <c r="E895" s="61" t="str">
        <f>IF(基本情報入力シート!W920="","",基本情報入力シート!W920)</f>
        <v/>
      </c>
      <c r="F895" s="61" t="str">
        <f>IF(基本情報入力シート!X920="","",基本情報入力シート!X920)</f>
        <v/>
      </c>
      <c r="G895" s="62" t="str">
        <f>IF(基本情報入力シート!Y920="","",基本情報入力シート!Y920)</f>
        <v/>
      </c>
      <c r="H895" s="427"/>
      <c r="I895" s="428"/>
      <c r="J895" s="248"/>
      <c r="K895" s="240" t="str">
        <f>IF(H895="","",H895*VLOOKUP(G895,【参考】数式用!$A$4:$R$54,MATCH(P895,【参考】数式用!$M$3:$R$3,0)+12,FALSE))</f>
        <v/>
      </c>
      <c r="L895" s="241" t="str">
        <f>IF(H895="","",H895*VLOOKUP(G895,【参考】数式用!$A$4:$R$54,MATCH(Q895,【参考】数式用!$M$3:$R$3,0)+12,FALSE))</f>
        <v/>
      </c>
    </row>
    <row r="896" spans="1:12" ht="36.6" customHeight="1">
      <c r="A896" s="59">
        <f t="shared" si="21"/>
        <v>882</v>
      </c>
      <c r="B896" s="60" t="str">
        <f>IF(基本情報入力シート!C921="","",基本情報入力シート!C921)</f>
        <v/>
      </c>
      <c r="C896" s="61" t="str">
        <f>IF(基本情報入力シート!M921="","",基本情報入力シート!M921)</f>
        <v/>
      </c>
      <c r="D896" s="61" t="str">
        <f>IF(基本情報入力シート!R921="","",基本情報入力シート!R921)</f>
        <v/>
      </c>
      <c r="E896" s="61" t="str">
        <f>IF(基本情報入力シート!W921="","",基本情報入力シート!W921)</f>
        <v/>
      </c>
      <c r="F896" s="61" t="str">
        <f>IF(基本情報入力シート!X921="","",基本情報入力シート!X921)</f>
        <v/>
      </c>
      <c r="G896" s="62" t="str">
        <f>IF(基本情報入力シート!Y921="","",基本情報入力シート!Y921)</f>
        <v/>
      </c>
      <c r="H896" s="427"/>
      <c r="I896" s="428"/>
      <c r="J896" s="248"/>
      <c r="K896" s="240" t="str">
        <f>IF(H896="","",H896*VLOOKUP(G896,【参考】数式用!$A$4:$R$54,MATCH(P896,【参考】数式用!$M$3:$R$3,0)+12,FALSE))</f>
        <v/>
      </c>
      <c r="L896" s="241" t="str">
        <f>IF(H896="","",H896*VLOOKUP(G896,【参考】数式用!$A$4:$R$54,MATCH(Q896,【参考】数式用!$M$3:$R$3,0)+12,FALSE))</f>
        <v/>
      </c>
    </row>
    <row r="897" spans="1:12" ht="36.6" customHeight="1">
      <c r="A897" s="59">
        <f t="shared" si="21"/>
        <v>883</v>
      </c>
      <c r="B897" s="60" t="str">
        <f>IF(基本情報入力シート!C922="","",基本情報入力シート!C922)</f>
        <v/>
      </c>
      <c r="C897" s="61" t="str">
        <f>IF(基本情報入力シート!M922="","",基本情報入力シート!M922)</f>
        <v/>
      </c>
      <c r="D897" s="61" t="str">
        <f>IF(基本情報入力シート!R922="","",基本情報入力シート!R922)</f>
        <v/>
      </c>
      <c r="E897" s="61" t="str">
        <f>IF(基本情報入力シート!W922="","",基本情報入力シート!W922)</f>
        <v/>
      </c>
      <c r="F897" s="61" t="str">
        <f>IF(基本情報入力シート!X922="","",基本情報入力シート!X922)</f>
        <v/>
      </c>
      <c r="G897" s="62" t="str">
        <f>IF(基本情報入力シート!Y922="","",基本情報入力シート!Y922)</f>
        <v/>
      </c>
      <c r="H897" s="427"/>
      <c r="I897" s="428"/>
      <c r="J897" s="248"/>
      <c r="K897" s="240" t="str">
        <f>IF(H897="","",H897*VLOOKUP(G897,【参考】数式用!$A$4:$R$54,MATCH(P897,【参考】数式用!$M$3:$R$3,0)+12,FALSE))</f>
        <v/>
      </c>
      <c r="L897" s="241" t="str">
        <f>IF(H897="","",H897*VLOOKUP(G897,【参考】数式用!$A$4:$R$54,MATCH(Q897,【参考】数式用!$M$3:$R$3,0)+12,FALSE))</f>
        <v/>
      </c>
    </row>
    <row r="898" spans="1:12" ht="36.6" customHeight="1">
      <c r="A898" s="59">
        <f t="shared" si="21"/>
        <v>884</v>
      </c>
      <c r="B898" s="60" t="str">
        <f>IF(基本情報入力シート!C923="","",基本情報入力シート!C923)</f>
        <v/>
      </c>
      <c r="C898" s="61" t="str">
        <f>IF(基本情報入力シート!M923="","",基本情報入力シート!M923)</f>
        <v/>
      </c>
      <c r="D898" s="61" t="str">
        <f>IF(基本情報入力シート!R923="","",基本情報入力シート!R923)</f>
        <v/>
      </c>
      <c r="E898" s="61" t="str">
        <f>IF(基本情報入力シート!W923="","",基本情報入力シート!W923)</f>
        <v/>
      </c>
      <c r="F898" s="61" t="str">
        <f>IF(基本情報入力シート!X923="","",基本情報入力シート!X923)</f>
        <v/>
      </c>
      <c r="G898" s="62" t="str">
        <f>IF(基本情報入力シート!Y923="","",基本情報入力シート!Y923)</f>
        <v/>
      </c>
      <c r="H898" s="427"/>
      <c r="I898" s="428"/>
      <c r="J898" s="248"/>
      <c r="K898" s="240" t="str">
        <f>IF(H898="","",H898*VLOOKUP(G898,【参考】数式用!$A$4:$R$54,MATCH(P898,【参考】数式用!$M$3:$R$3,0)+12,FALSE))</f>
        <v/>
      </c>
      <c r="L898" s="241" t="str">
        <f>IF(H898="","",H898*VLOOKUP(G898,【参考】数式用!$A$4:$R$54,MATCH(Q898,【参考】数式用!$M$3:$R$3,0)+12,FALSE))</f>
        <v/>
      </c>
    </row>
    <row r="899" spans="1:12" ht="36.6" customHeight="1">
      <c r="A899" s="59">
        <f t="shared" si="21"/>
        <v>885</v>
      </c>
      <c r="B899" s="60" t="str">
        <f>IF(基本情報入力シート!C924="","",基本情報入力シート!C924)</f>
        <v/>
      </c>
      <c r="C899" s="61" t="str">
        <f>IF(基本情報入力シート!M924="","",基本情報入力シート!M924)</f>
        <v/>
      </c>
      <c r="D899" s="61" t="str">
        <f>IF(基本情報入力シート!R924="","",基本情報入力シート!R924)</f>
        <v/>
      </c>
      <c r="E899" s="61" t="str">
        <f>IF(基本情報入力シート!W924="","",基本情報入力シート!W924)</f>
        <v/>
      </c>
      <c r="F899" s="61" t="str">
        <f>IF(基本情報入力シート!X924="","",基本情報入力シート!X924)</f>
        <v/>
      </c>
      <c r="G899" s="62" t="str">
        <f>IF(基本情報入力シート!Y924="","",基本情報入力シート!Y924)</f>
        <v/>
      </c>
      <c r="H899" s="427"/>
      <c r="I899" s="428"/>
      <c r="J899" s="248"/>
      <c r="K899" s="240" t="str">
        <f>IF(H899="","",H899*VLOOKUP(G899,【参考】数式用!$A$4:$R$54,MATCH(P899,【参考】数式用!$M$3:$R$3,0)+12,FALSE))</f>
        <v/>
      </c>
      <c r="L899" s="241" t="str">
        <f>IF(H899="","",H899*VLOOKUP(G899,【参考】数式用!$A$4:$R$54,MATCH(Q899,【参考】数式用!$M$3:$R$3,0)+12,FALSE))</f>
        <v/>
      </c>
    </row>
    <row r="900" spans="1:12" ht="36.6" customHeight="1">
      <c r="A900" s="59">
        <f t="shared" si="21"/>
        <v>886</v>
      </c>
      <c r="B900" s="60" t="str">
        <f>IF(基本情報入力シート!C925="","",基本情報入力シート!C925)</f>
        <v/>
      </c>
      <c r="C900" s="61" t="str">
        <f>IF(基本情報入力シート!M925="","",基本情報入力シート!M925)</f>
        <v/>
      </c>
      <c r="D900" s="61"/>
      <c r="E900" s="61" t="str">
        <f>IF(基本情報入力シート!W925="","",基本情報入力シート!W925)</f>
        <v/>
      </c>
      <c r="F900" s="61" t="str">
        <f>IF(基本情報入力シート!X925="","",基本情報入力シート!X925)</f>
        <v/>
      </c>
      <c r="G900" s="62" t="str">
        <f>IF(基本情報入力シート!Y925="","",基本情報入力シート!Y925)</f>
        <v/>
      </c>
      <c r="H900" s="427"/>
      <c r="I900" s="428"/>
      <c r="J900" s="248"/>
      <c r="K900" s="240" t="str">
        <f>IF(H900="","",H900*VLOOKUP(G900,【参考】数式用!$A$4:$R$54,MATCH(P900,【参考】数式用!$M$3:$R$3,0)+12,FALSE))</f>
        <v/>
      </c>
      <c r="L900" s="241" t="str">
        <f>IF(H900="","",H900*VLOOKUP(G900,【参考】数式用!$A$4:$R$54,MATCH(Q900,【参考】数式用!$M$3:$R$3,0)+12,FALSE))</f>
        <v/>
      </c>
    </row>
    <row r="901" spans="1:12" ht="36.6" customHeight="1">
      <c r="A901" s="59">
        <f t="shared" si="21"/>
        <v>887</v>
      </c>
      <c r="B901" s="60" t="str">
        <f>IF(基本情報入力シート!C926="","",基本情報入力シート!C926)</f>
        <v/>
      </c>
      <c r="C901" s="61" t="str">
        <f>IF(基本情報入力シート!M926="","",基本情報入力シート!M926)</f>
        <v/>
      </c>
      <c r="D901" s="61" t="str">
        <f>IF(基本情報入力シート!R926="","",基本情報入力シート!R926)</f>
        <v/>
      </c>
      <c r="E901" s="61" t="str">
        <f>IF(基本情報入力シート!W926="","",基本情報入力シート!W926)</f>
        <v/>
      </c>
      <c r="F901" s="61" t="str">
        <f>IF(基本情報入力シート!X926="","",基本情報入力シート!X926)</f>
        <v/>
      </c>
      <c r="G901" s="62" t="str">
        <f>IF(基本情報入力シート!Y926="","",基本情報入力シート!Y926)</f>
        <v/>
      </c>
      <c r="H901" s="427"/>
      <c r="I901" s="428"/>
      <c r="J901" s="248"/>
      <c r="K901" s="240" t="str">
        <f>IF(H901="","",H901*VLOOKUP(G901,【参考】数式用!$A$4:$R$54,MATCH(P901,【参考】数式用!$M$3:$R$3,0)+12,FALSE))</f>
        <v/>
      </c>
      <c r="L901" s="241" t="str">
        <f>IF(H901="","",H901*VLOOKUP(G901,【参考】数式用!$A$4:$R$54,MATCH(Q901,【参考】数式用!$M$3:$R$3,0)+12,FALSE))</f>
        <v/>
      </c>
    </row>
    <row r="902" spans="1:12" ht="36.6" customHeight="1">
      <c r="A902" s="59">
        <f t="shared" si="21"/>
        <v>888</v>
      </c>
      <c r="B902" s="60" t="str">
        <f>IF(基本情報入力シート!C927="","",基本情報入力シート!C927)</f>
        <v/>
      </c>
      <c r="C902" s="61" t="str">
        <f>IF(基本情報入力シート!M927="","",基本情報入力シート!M927)</f>
        <v/>
      </c>
      <c r="D902" s="61" t="str">
        <f>IF(基本情報入力シート!R927="","",基本情報入力シート!R927)</f>
        <v/>
      </c>
      <c r="E902" s="61" t="str">
        <f>IF(基本情報入力シート!W927="","",基本情報入力シート!W927)</f>
        <v/>
      </c>
      <c r="F902" s="61" t="str">
        <f>IF(基本情報入力シート!X927="","",基本情報入力シート!X927)</f>
        <v/>
      </c>
      <c r="G902" s="62" t="str">
        <f>IF(基本情報入力シート!Y927="","",基本情報入力シート!Y927)</f>
        <v/>
      </c>
      <c r="H902" s="427"/>
      <c r="I902" s="428"/>
      <c r="J902" s="248"/>
      <c r="K902" s="240" t="str">
        <f>IF(H902="","",H902*VLOOKUP(G902,【参考】数式用!$A$4:$R$54,MATCH(P902,【参考】数式用!$M$3:$R$3,0)+12,FALSE))</f>
        <v/>
      </c>
      <c r="L902" s="241" t="str">
        <f>IF(H902="","",H902*VLOOKUP(G902,【参考】数式用!$A$4:$R$54,MATCH(Q902,【参考】数式用!$M$3:$R$3,0)+12,FALSE))</f>
        <v/>
      </c>
    </row>
    <row r="903" spans="1:12" ht="36.6" customHeight="1">
      <c r="A903" s="59">
        <f t="shared" si="21"/>
        <v>889</v>
      </c>
      <c r="B903" s="60" t="str">
        <f>IF(基本情報入力シート!C928="","",基本情報入力シート!C928)</f>
        <v/>
      </c>
      <c r="C903" s="61" t="str">
        <f>IF(基本情報入力シート!M928="","",基本情報入力シート!M928)</f>
        <v/>
      </c>
      <c r="D903" s="61" t="str">
        <f>IF(基本情報入力シート!R928="","",基本情報入力シート!R928)</f>
        <v/>
      </c>
      <c r="E903" s="61" t="str">
        <f>IF(基本情報入力シート!W928="","",基本情報入力シート!W928)</f>
        <v/>
      </c>
      <c r="F903" s="61" t="str">
        <f>IF(基本情報入力シート!X928="","",基本情報入力シート!X928)</f>
        <v/>
      </c>
      <c r="G903" s="62" t="str">
        <f>IF(基本情報入力シート!Y928="","",基本情報入力シート!Y928)</f>
        <v/>
      </c>
      <c r="H903" s="427"/>
      <c r="I903" s="428"/>
      <c r="J903" s="248"/>
      <c r="K903" s="240" t="str">
        <f>IF(H903="","",H903*VLOOKUP(G903,【参考】数式用!$A$4:$R$54,MATCH(P903,【参考】数式用!$M$3:$R$3,0)+12,FALSE))</f>
        <v/>
      </c>
      <c r="L903" s="241" t="str">
        <f>IF(H903="","",H903*VLOOKUP(G903,【参考】数式用!$A$4:$R$54,MATCH(Q903,【参考】数式用!$M$3:$R$3,0)+12,FALSE))</f>
        <v/>
      </c>
    </row>
    <row r="904" spans="1:12" ht="36.6" customHeight="1">
      <c r="A904" s="59">
        <f t="shared" si="21"/>
        <v>890</v>
      </c>
      <c r="B904" s="60" t="str">
        <f>IF(基本情報入力シート!C929="","",基本情報入力シート!C929)</f>
        <v/>
      </c>
      <c r="C904" s="61" t="str">
        <f>IF(基本情報入力シート!M929="","",基本情報入力シート!M929)</f>
        <v/>
      </c>
      <c r="D904" s="61" t="str">
        <f>IF(基本情報入力シート!R929="","",基本情報入力シート!R929)</f>
        <v/>
      </c>
      <c r="E904" s="61" t="str">
        <f>IF(基本情報入力シート!W929="","",基本情報入力シート!W929)</f>
        <v/>
      </c>
      <c r="F904" s="61" t="str">
        <f>IF(基本情報入力シート!X929="","",基本情報入力シート!X929)</f>
        <v/>
      </c>
      <c r="G904" s="62" t="str">
        <f>IF(基本情報入力シート!Y929="","",基本情報入力シート!Y929)</f>
        <v/>
      </c>
      <c r="H904" s="427"/>
      <c r="I904" s="428"/>
      <c r="J904" s="248"/>
      <c r="K904" s="240" t="str">
        <f>IF(H904="","",H904*VLOOKUP(G904,【参考】数式用!$A$4:$R$54,MATCH(P904,【参考】数式用!$M$3:$R$3,0)+12,FALSE))</f>
        <v/>
      </c>
      <c r="L904" s="241" t="str">
        <f>IF(H904="","",H904*VLOOKUP(G904,【参考】数式用!$A$4:$R$54,MATCH(Q904,【参考】数式用!$M$3:$R$3,0)+12,FALSE))</f>
        <v/>
      </c>
    </row>
    <row r="905" spans="1:12" ht="36.6" customHeight="1">
      <c r="A905" s="59">
        <f t="shared" si="21"/>
        <v>891</v>
      </c>
      <c r="B905" s="60" t="str">
        <f>IF(基本情報入力シート!C930="","",基本情報入力シート!C930)</f>
        <v/>
      </c>
      <c r="C905" s="61" t="str">
        <f>IF(基本情報入力シート!M930="","",基本情報入力シート!M930)</f>
        <v/>
      </c>
      <c r="D905" s="61" t="str">
        <f>IF(基本情報入力シート!R930="","",基本情報入力シート!R930)</f>
        <v/>
      </c>
      <c r="E905" s="61" t="str">
        <f>IF(基本情報入力シート!W930="","",基本情報入力シート!W930)</f>
        <v/>
      </c>
      <c r="F905" s="61" t="str">
        <f>IF(基本情報入力シート!X930="","",基本情報入力シート!X930)</f>
        <v/>
      </c>
      <c r="G905" s="62" t="str">
        <f>IF(基本情報入力シート!Y930="","",基本情報入力シート!Y930)</f>
        <v/>
      </c>
      <c r="H905" s="427"/>
      <c r="I905" s="428"/>
      <c r="J905" s="248"/>
      <c r="K905" s="240" t="str">
        <f>IF(H905="","",H905*VLOOKUP(G905,【参考】数式用!$A$4:$R$54,MATCH(P905,【参考】数式用!$M$3:$R$3,0)+12,FALSE))</f>
        <v/>
      </c>
      <c r="L905" s="241" t="str">
        <f>IF(H905="","",H905*VLOOKUP(G905,【参考】数式用!$A$4:$R$54,MATCH(Q905,【参考】数式用!$M$3:$R$3,0)+12,FALSE))</f>
        <v/>
      </c>
    </row>
    <row r="906" spans="1:12" ht="36.6" customHeight="1">
      <c r="A906" s="59">
        <f t="shared" si="21"/>
        <v>892</v>
      </c>
      <c r="B906" s="60" t="str">
        <f>IF(基本情報入力シート!C931="","",基本情報入力シート!C931)</f>
        <v/>
      </c>
      <c r="C906" s="61" t="str">
        <f>IF(基本情報入力シート!M931="","",基本情報入力シート!M931)</f>
        <v/>
      </c>
      <c r="D906" s="61" t="str">
        <f>IF(基本情報入力シート!R931="","",基本情報入力シート!R931)</f>
        <v/>
      </c>
      <c r="E906" s="61" t="str">
        <f>IF(基本情報入力シート!W931="","",基本情報入力シート!W931)</f>
        <v/>
      </c>
      <c r="F906" s="61" t="str">
        <f>IF(基本情報入力シート!X931="","",基本情報入力シート!X931)</f>
        <v/>
      </c>
      <c r="G906" s="62" t="str">
        <f>IF(基本情報入力シート!Y931="","",基本情報入力シート!Y931)</f>
        <v/>
      </c>
      <c r="H906" s="427"/>
      <c r="I906" s="428"/>
      <c r="J906" s="248"/>
      <c r="K906" s="240" t="str">
        <f>IF(H906="","",H906*VLOOKUP(G906,【参考】数式用!$A$4:$R$54,MATCH(P906,【参考】数式用!$M$3:$R$3,0)+12,FALSE))</f>
        <v/>
      </c>
      <c r="L906" s="241" t="str">
        <f>IF(H906="","",H906*VLOOKUP(G906,【参考】数式用!$A$4:$R$54,MATCH(Q906,【参考】数式用!$M$3:$R$3,0)+12,FALSE))</f>
        <v/>
      </c>
    </row>
    <row r="907" spans="1:12" ht="36.6" customHeight="1">
      <c r="A907" s="59">
        <f t="shared" si="21"/>
        <v>893</v>
      </c>
      <c r="B907" s="60" t="str">
        <f>IF(基本情報入力シート!C932="","",基本情報入力シート!C932)</f>
        <v/>
      </c>
      <c r="C907" s="61" t="str">
        <f>IF(基本情報入力シート!M932="","",基本情報入力シート!M932)</f>
        <v/>
      </c>
      <c r="D907" s="61" t="str">
        <f>IF(基本情報入力シート!R932="","",基本情報入力シート!R932)</f>
        <v/>
      </c>
      <c r="E907" s="61" t="str">
        <f>IF(基本情報入力シート!W932="","",基本情報入力シート!W932)</f>
        <v/>
      </c>
      <c r="F907" s="61" t="str">
        <f>IF(基本情報入力シート!X932="","",基本情報入力シート!X932)</f>
        <v/>
      </c>
      <c r="G907" s="62" t="str">
        <f>IF(基本情報入力シート!Y932="","",基本情報入力シート!Y932)</f>
        <v/>
      </c>
      <c r="H907" s="427"/>
      <c r="I907" s="428"/>
      <c r="J907" s="248"/>
      <c r="K907" s="240" t="str">
        <f>IF(H907="","",H907*VLOOKUP(G907,【参考】数式用!$A$4:$R$54,MATCH(P907,【参考】数式用!$M$3:$R$3,0)+12,FALSE))</f>
        <v/>
      </c>
      <c r="L907" s="241" t="str">
        <f>IF(H907="","",H907*VLOOKUP(G907,【参考】数式用!$A$4:$R$54,MATCH(Q907,【参考】数式用!$M$3:$R$3,0)+12,FALSE))</f>
        <v/>
      </c>
    </row>
    <row r="908" spans="1:12" ht="36.6" customHeight="1">
      <c r="A908" s="59">
        <f t="shared" si="21"/>
        <v>894</v>
      </c>
      <c r="B908" s="60" t="str">
        <f>IF(基本情報入力シート!C933="","",基本情報入力シート!C933)</f>
        <v/>
      </c>
      <c r="C908" s="61" t="str">
        <f>IF(基本情報入力シート!M933="","",基本情報入力シート!M933)</f>
        <v/>
      </c>
      <c r="D908" s="61" t="str">
        <f>IF(基本情報入力シート!R933="","",基本情報入力シート!R933)</f>
        <v/>
      </c>
      <c r="E908" s="61" t="str">
        <f>IF(基本情報入力シート!W933="","",基本情報入力シート!W933)</f>
        <v/>
      </c>
      <c r="F908" s="61" t="str">
        <f>IF(基本情報入力シート!X933="","",基本情報入力シート!X933)</f>
        <v/>
      </c>
      <c r="G908" s="62" t="str">
        <f>IF(基本情報入力シート!Y933="","",基本情報入力シート!Y933)</f>
        <v/>
      </c>
      <c r="H908" s="427"/>
      <c r="I908" s="428"/>
      <c r="J908" s="248"/>
      <c r="K908" s="240" t="str">
        <f>IF(H908="","",H908*VLOOKUP(G908,【参考】数式用!$A$4:$R$54,MATCH(P908,【参考】数式用!$M$3:$R$3,0)+12,FALSE))</f>
        <v/>
      </c>
      <c r="L908" s="241" t="str">
        <f>IF(H908="","",H908*VLOOKUP(G908,【参考】数式用!$A$4:$R$54,MATCH(Q908,【参考】数式用!$M$3:$R$3,0)+12,FALSE))</f>
        <v/>
      </c>
    </row>
    <row r="909" spans="1:12" ht="36.6" customHeight="1">
      <c r="A909" s="59">
        <f t="shared" si="21"/>
        <v>895</v>
      </c>
      <c r="B909" s="60" t="str">
        <f>IF(基本情報入力シート!C934="","",基本情報入力シート!C934)</f>
        <v/>
      </c>
      <c r="C909" s="61" t="str">
        <f>IF(基本情報入力シート!M934="","",基本情報入力シート!M934)</f>
        <v/>
      </c>
      <c r="D909" s="61" t="str">
        <f>IF(基本情報入力シート!R934="","",基本情報入力シート!R934)</f>
        <v/>
      </c>
      <c r="E909" s="61" t="str">
        <f>IF(基本情報入力シート!W934="","",基本情報入力シート!W934)</f>
        <v/>
      </c>
      <c r="F909" s="61" t="str">
        <f>IF(基本情報入力シート!X934="","",基本情報入力シート!X934)</f>
        <v/>
      </c>
      <c r="G909" s="62" t="str">
        <f>IF(基本情報入力シート!Y934="","",基本情報入力シート!Y934)</f>
        <v/>
      </c>
      <c r="H909" s="427"/>
      <c r="I909" s="428"/>
      <c r="J909" s="248"/>
      <c r="K909" s="240" t="str">
        <f>IF(H909="","",H909*VLOOKUP(G909,【参考】数式用!$A$4:$R$54,MATCH(P909,【参考】数式用!$M$3:$R$3,0)+12,FALSE))</f>
        <v/>
      </c>
      <c r="L909" s="241" t="str">
        <f>IF(H909="","",H909*VLOOKUP(G909,【参考】数式用!$A$4:$R$54,MATCH(Q909,【参考】数式用!$M$3:$R$3,0)+12,FALSE))</f>
        <v/>
      </c>
    </row>
    <row r="910" spans="1:12" ht="36.6" customHeight="1">
      <c r="A910" s="59">
        <f t="shared" si="21"/>
        <v>896</v>
      </c>
      <c r="B910" s="60" t="str">
        <f>IF(基本情報入力シート!C935="","",基本情報入力シート!C935)</f>
        <v/>
      </c>
      <c r="C910" s="61" t="str">
        <f>IF(基本情報入力シート!M935="","",基本情報入力シート!M935)</f>
        <v/>
      </c>
      <c r="D910" s="61" t="str">
        <f>IF(基本情報入力シート!R935="","",基本情報入力シート!R935)</f>
        <v/>
      </c>
      <c r="E910" s="61" t="str">
        <f>IF(基本情報入力シート!W935="","",基本情報入力シート!W935)</f>
        <v/>
      </c>
      <c r="F910" s="61" t="str">
        <f>IF(基本情報入力シート!X935="","",基本情報入力シート!X935)</f>
        <v/>
      </c>
      <c r="G910" s="62" t="str">
        <f>IF(基本情報入力シート!Y935="","",基本情報入力シート!Y935)</f>
        <v/>
      </c>
      <c r="H910" s="427"/>
      <c r="I910" s="428"/>
      <c r="J910" s="248"/>
      <c r="K910" s="240" t="str">
        <f>IF(H910="","",H910*VLOOKUP(G910,【参考】数式用!$A$4:$R$54,MATCH(P910,【参考】数式用!$M$3:$R$3,0)+12,FALSE))</f>
        <v/>
      </c>
      <c r="L910" s="241" t="str">
        <f>IF(H910="","",H910*VLOOKUP(G910,【参考】数式用!$A$4:$R$54,MATCH(Q910,【参考】数式用!$M$3:$R$3,0)+12,FALSE))</f>
        <v/>
      </c>
    </row>
    <row r="911" spans="1:12" ht="36.6" customHeight="1">
      <c r="A911" s="59">
        <f t="shared" si="21"/>
        <v>897</v>
      </c>
      <c r="B911" s="60" t="str">
        <f>IF(基本情報入力シート!C936="","",基本情報入力シート!C936)</f>
        <v/>
      </c>
      <c r="C911" s="61" t="str">
        <f>IF(基本情報入力シート!M936="","",基本情報入力シート!M936)</f>
        <v/>
      </c>
      <c r="D911" s="61" t="str">
        <f>IF(基本情報入力シート!R936="","",基本情報入力シート!R936)</f>
        <v/>
      </c>
      <c r="E911" s="61" t="str">
        <f>IF(基本情報入力シート!W936="","",基本情報入力シート!W936)</f>
        <v/>
      </c>
      <c r="F911" s="61" t="str">
        <f>IF(基本情報入力シート!X936="","",基本情報入力シート!X936)</f>
        <v/>
      </c>
      <c r="G911" s="62" t="str">
        <f>IF(基本情報入力シート!Y936="","",基本情報入力シート!Y936)</f>
        <v/>
      </c>
      <c r="H911" s="427"/>
      <c r="I911" s="428"/>
      <c r="J911" s="248"/>
      <c r="K911" s="240" t="str">
        <f>IF(H911="","",H911*VLOOKUP(G911,【参考】数式用!$A$4:$R$54,MATCH(P911,【参考】数式用!$M$3:$R$3,0)+12,FALSE))</f>
        <v/>
      </c>
      <c r="L911" s="241" t="str">
        <f>IF(H911="","",H911*VLOOKUP(G911,【参考】数式用!$A$4:$R$54,MATCH(Q911,【参考】数式用!$M$3:$R$3,0)+12,FALSE))</f>
        <v/>
      </c>
    </row>
    <row r="912" spans="1:12" ht="36.6" customHeight="1">
      <c r="A912" s="59">
        <f t="shared" si="21"/>
        <v>898</v>
      </c>
      <c r="B912" s="60" t="str">
        <f>IF(基本情報入力シート!C937="","",基本情報入力シート!C937)</f>
        <v/>
      </c>
      <c r="C912" s="61" t="str">
        <f>IF(基本情報入力シート!M937="","",基本情報入力シート!M937)</f>
        <v/>
      </c>
      <c r="D912" s="61" t="str">
        <f>IF(基本情報入力シート!R937="","",基本情報入力シート!R937)</f>
        <v/>
      </c>
      <c r="E912" s="61" t="str">
        <f>IF(基本情報入力シート!W937="","",基本情報入力シート!W937)</f>
        <v/>
      </c>
      <c r="F912" s="61" t="str">
        <f>IF(基本情報入力シート!X937="","",基本情報入力シート!X937)</f>
        <v/>
      </c>
      <c r="G912" s="62" t="str">
        <f>IF(基本情報入力シート!Y937="","",基本情報入力シート!Y937)</f>
        <v/>
      </c>
      <c r="H912" s="427"/>
      <c r="I912" s="428"/>
      <c r="J912" s="248"/>
      <c r="K912" s="240" t="str">
        <f>IF(H912="","",H912*VLOOKUP(G912,【参考】数式用!$A$4:$R$54,MATCH(P912,【参考】数式用!$M$3:$R$3,0)+12,FALSE))</f>
        <v/>
      </c>
      <c r="L912" s="241" t="str">
        <f>IF(H912="","",H912*VLOOKUP(G912,【参考】数式用!$A$4:$R$54,MATCH(Q912,【参考】数式用!$M$3:$R$3,0)+12,FALSE))</f>
        <v/>
      </c>
    </row>
    <row r="913" spans="1:12" ht="36.6" customHeight="1">
      <c r="A913" s="59">
        <f t="shared" si="21"/>
        <v>899</v>
      </c>
      <c r="B913" s="60" t="str">
        <f>IF(基本情報入力シート!C938="","",基本情報入力シート!C938)</f>
        <v/>
      </c>
      <c r="C913" s="61" t="str">
        <f>IF(基本情報入力シート!M938="","",基本情報入力シート!M938)</f>
        <v/>
      </c>
      <c r="D913" s="61" t="str">
        <f>IF(基本情報入力シート!R938="","",基本情報入力シート!R938)</f>
        <v/>
      </c>
      <c r="E913" s="61" t="str">
        <f>IF(基本情報入力シート!W938="","",基本情報入力シート!W938)</f>
        <v/>
      </c>
      <c r="F913" s="61" t="str">
        <f>IF(基本情報入力シート!X938="","",基本情報入力シート!X938)</f>
        <v/>
      </c>
      <c r="G913" s="62" t="str">
        <f>IF(基本情報入力シート!Y938="","",基本情報入力シート!Y938)</f>
        <v/>
      </c>
      <c r="H913" s="427"/>
      <c r="I913" s="428"/>
      <c r="J913" s="248"/>
      <c r="K913" s="240" t="str">
        <f>IF(H913="","",H913*VLOOKUP(G913,【参考】数式用!$A$4:$R$54,MATCH(P913,【参考】数式用!$M$3:$R$3,0)+12,FALSE))</f>
        <v/>
      </c>
      <c r="L913" s="241" t="str">
        <f>IF(H913="","",H913*VLOOKUP(G913,【参考】数式用!$A$4:$R$54,MATCH(Q913,【参考】数式用!$M$3:$R$3,0)+12,FALSE))</f>
        <v/>
      </c>
    </row>
    <row r="914" spans="1:12" ht="36.6" customHeight="1">
      <c r="A914" s="59">
        <f t="shared" si="21"/>
        <v>900</v>
      </c>
      <c r="B914" s="60" t="str">
        <f>IF(基本情報入力シート!C939="","",基本情報入力シート!C939)</f>
        <v/>
      </c>
      <c r="C914" s="61" t="str">
        <f>IF(基本情報入力シート!M939="","",基本情報入力シート!M939)</f>
        <v/>
      </c>
      <c r="D914" s="251" t="str">
        <f>IF(基本情報入力シート!R939="","",基本情報入力シート!R939)</f>
        <v/>
      </c>
      <c r="E914" s="61" t="str">
        <f>IF(基本情報入力シート!W939="","",基本情報入力シート!W939)</f>
        <v/>
      </c>
      <c r="F914" s="61" t="str">
        <f>IF(基本情報入力シート!X939="","",基本情報入力シート!X939)</f>
        <v/>
      </c>
      <c r="G914" s="62" t="str">
        <f>IF(基本情報入力シート!Y939="","",基本情報入力シート!Y939)</f>
        <v/>
      </c>
      <c r="H914" s="427"/>
      <c r="I914" s="428"/>
      <c r="J914" s="248"/>
      <c r="K914" s="240" t="str">
        <f>IF(H914="","",H914*VLOOKUP(G914,【参考】数式用!$A$4:$R$54,MATCH(P914,【参考】数式用!$M$3:$R$3,0)+12,FALSE))</f>
        <v/>
      </c>
      <c r="L914" s="241" t="str">
        <f>IF(H914="","",H914*VLOOKUP(G914,【参考】数式用!$A$4:$R$54,MATCH(Q914,【参考】数式用!$M$3:$R$3,0)+12,FALSE))</f>
        <v/>
      </c>
    </row>
    <row r="915" spans="1:12" ht="36.6" customHeight="1">
      <c r="A915" s="59">
        <f t="shared" si="21"/>
        <v>901</v>
      </c>
      <c r="B915" s="60" t="str">
        <f>IF(基本情報入力シート!C940="","",基本情報入力シート!C940)</f>
        <v/>
      </c>
      <c r="C915" s="61" t="str">
        <f>IF(基本情報入力シート!M940="","",基本情報入力シート!M940)</f>
        <v/>
      </c>
      <c r="D915" s="251" t="str">
        <f>IF(基本情報入力シート!R940="","",基本情報入力シート!R940)</f>
        <v/>
      </c>
      <c r="E915" s="61" t="str">
        <f>IF(基本情報入力シート!W940="","",基本情報入力シート!W940)</f>
        <v/>
      </c>
      <c r="F915" s="61" t="str">
        <f>IF(基本情報入力シート!X940="","",基本情報入力シート!X940)</f>
        <v/>
      </c>
      <c r="G915" s="62" t="str">
        <f>IF(基本情報入力シート!Y940="","",基本情報入力シート!Y940)</f>
        <v/>
      </c>
      <c r="H915" s="427"/>
      <c r="I915" s="428"/>
      <c r="J915" s="248"/>
      <c r="K915" s="240" t="str">
        <f>IF(H915="","",H915*VLOOKUP(G915,【参考】数式用!$A$4:$R$54,MATCH(P915,【参考】数式用!$M$3:$R$3,0)+12,FALSE))</f>
        <v/>
      </c>
      <c r="L915" s="241" t="str">
        <f>IF(H915="","",H915*VLOOKUP(G915,【参考】数式用!$A$4:$R$54,MATCH(Q915,【参考】数式用!$M$3:$R$3,0)+12,FALSE))</f>
        <v/>
      </c>
    </row>
    <row r="916" spans="1:12" ht="36.6" customHeight="1">
      <c r="A916" s="59">
        <f>A915+1</f>
        <v>902</v>
      </c>
      <c r="B916" s="60" t="str">
        <f>IF(基本情報入力シート!C941="","",基本情報入力シート!C941)</f>
        <v/>
      </c>
      <c r="C916" s="61" t="str">
        <f>IF(基本情報入力シート!M941="","",基本情報入力シート!M941)</f>
        <v/>
      </c>
      <c r="D916" s="61" t="str">
        <f>IF(基本情報入力シート!R941="","",基本情報入力シート!R941)</f>
        <v/>
      </c>
      <c r="E916" s="61" t="str">
        <f>IF(基本情報入力シート!W941="","",基本情報入力シート!W941)</f>
        <v/>
      </c>
      <c r="F916" s="61" t="str">
        <f>IF(基本情報入力シート!X941="","",基本情報入力シート!X941)</f>
        <v/>
      </c>
      <c r="G916" s="62" t="str">
        <f>IF(基本情報入力シート!Y941="","",基本情報入力シート!Y941)</f>
        <v/>
      </c>
      <c r="H916" s="429"/>
      <c r="I916" s="430"/>
      <c r="J916" s="248"/>
      <c r="K916" s="240" t="str">
        <f>IF(H916="","",H916*VLOOKUP(G916,【参考】数式用!$A$4:$R$54,MATCH(P916,【参考】数式用!$M$3:$R$3,0)+12,FALSE))</f>
        <v/>
      </c>
      <c r="L916" s="241" t="str">
        <f>IF(H916="","",H916*VLOOKUP(G916,【参考】数式用!$A$4:$R$54,MATCH(Q916,【参考】数式用!$M$3:$R$3,0)+12,FALSE))</f>
        <v/>
      </c>
    </row>
    <row r="917" spans="1:12" ht="36.6" customHeight="1">
      <c r="A917" s="59">
        <f t="shared" ref="A917:A980" si="22">A916+1</f>
        <v>903</v>
      </c>
      <c r="B917" s="60" t="str">
        <f>IF(基本情報入力シート!C942="","",基本情報入力シート!C942)</f>
        <v/>
      </c>
      <c r="C917" s="61" t="str">
        <f>IF(基本情報入力シート!M942="","",基本情報入力シート!M942)</f>
        <v/>
      </c>
      <c r="D917" s="61" t="str">
        <f>IF(基本情報入力シート!R942="","",基本情報入力シート!R942)</f>
        <v/>
      </c>
      <c r="E917" s="61" t="str">
        <f>IF(基本情報入力シート!W942="","",基本情報入力シート!W942)</f>
        <v/>
      </c>
      <c r="F917" s="61" t="str">
        <f>IF(基本情報入力シート!X942="","",基本情報入力シート!X942)</f>
        <v/>
      </c>
      <c r="G917" s="62" t="str">
        <f>IF(基本情報入力シート!Y942="","",基本情報入力シート!Y942)</f>
        <v/>
      </c>
      <c r="H917" s="431"/>
      <c r="I917" s="432"/>
      <c r="J917" s="248"/>
      <c r="K917" s="240" t="str">
        <f>IF(H917="","",H917*VLOOKUP(G917,【参考】数式用!$A$4:$R$54,MATCH(P917,【参考】数式用!$M$3:$R$3,0)+12,FALSE))</f>
        <v/>
      </c>
      <c r="L917" s="241" t="str">
        <f>IF(H917="","",H917*VLOOKUP(G917,【参考】数式用!$A$4:$R$54,MATCH(Q917,【参考】数式用!$M$3:$R$3,0)+12,FALSE))</f>
        <v/>
      </c>
    </row>
    <row r="918" spans="1:12" ht="36.6" customHeight="1">
      <c r="A918" s="59">
        <f t="shared" si="22"/>
        <v>904</v>
      </c>
      <c r="B918" s="60" t="str">
        <f>IF(基本情報入力シート!C943="","",基本情報入力シート!C943)</f>
        <v/>
      </c>
      <c r="C918" s="61" t="str">
        <f>IF(基本情報入力シート!M943="","",基本情報入力シート!M943)</f>
        <v/>
      </c>
      <c r="D918" s="61" t="str">
        <f>IF(基本情報入力シート!R943="","",基本情報入力シート!R943)</f>
        <v/>
      </c>
      <c r="E918" s="61" t="str">
        <f>IF(基本情報入力シート!W943="","",基本情報入力シート!W943)</f>
        <v/>
      </c>
      <c r="F918" s="61" t="str">
        <f>IF(基本情報入力シート!X943="","",基本情報入力シート!X943)</f>
        <v/>
      </c>
      <c r="G918" s="62" t="str">
        <f>IF(基本情報入力シート!Y943="","",基本情報入力シート!Y943)</f>
        <v/>
      </c>
      <c r="H918" s="429"/>
      <c r="I918" s="430"/>
      <c r="J918" s="249"/>
      <c r="K918" s="240" t="str">
        <f>IF(H918="","",H918*VLOOKUP(G918,【参考】数式用!$A$4:$R$54,MATCH(P918,【参考】数式用!$M$3:$R$3,0)+12,FALSE))</f>
        <v/>
      </c>
      <c r="L918" s="241" t="str">
        <f>IF(H918="","",H918*VLOOKUP(G918,【参考】数式用!$A$4:$R$54,MATCH(Q918,【参考】数式用!$M$3:$R$3,0)+12,FALSE))</f>
        <v/>
      </c>
    </row>
    <row r="919" spans="1:12" ht="36.6" customHeight="1">
      <c r="A919" s="59">
        <f t="shared" si="22"/>
        <v>905</v>
      </c>
      <c r="B919" s="60" t="str">
        <f>IF(基本情報入力シート!C944="","",基本情報入力シート!C944)</f>
        <v/>
      </c>
      <c r="C919" s="61" t="str">
        <f>IF(基本情報入力シート!M944="","",基本情報入力シート!M944)</f>
        <v/>
      </c>
      <c r="D919" s="61" t="str">
        <f>IF(基本情報入力シート!R944="","",基本情報入力シート!R944)</f>
        <v/>
      </c>
      <c r="E919" s="61" t="str">
        <f>IF(基本情報入力シート!W944="","",基本情報入力シート!W944)</f>
        <v/>
      </c>
      <c r="F919" s="61" t="str">
        <f>IF(基本情報入力シート!X944="","",基本情報入力シート!X944)</f>
        <v/>
      </c>
      <c r="G919" s="62" t="str">
        <f>IF(基本情報入力シート!Y944="","",基本情報入力シート!Y944)</f>
        <v/>
      </c>
      <c r="H919" s="429"/>
      <c r="I919" s="430"/>
      <c r="J919" s="248"/>
      <c r="K919" s="240" t="str">
        <f>IF(H919="","",H919*VLOOKUP(G919,【参考】数式用!$A$4:$R$54,MATCH(P919,【参考】数式用!$M$3:$R$3,0)+12,FALSE))</f>
        <v/>
      </c>
      <c r="L919" s="241" t="str">
        <f>IF(H919="","",H919*VLOOKUP(G919,【参考】数式用!$A$4:$R$54,MATCH(Q919,【参考】数式用!$M$3:$R$3,0)+12,FALSE))</f>
        <v/>
      </c>
    </row>
    <row r="920" spans="1:12" ht="36.6" customHeight="1">
      <c r="A920" s="59">
        <f t="shared" si="22"/>
        <v>906</v>
      </c>
      <c r="B920" s="60" t="str">
        <f>IF(基本情報入力シート!C945="","",基本情報入力シート!C945)</f>
        <v/>
      </c>
      <c r="C920" s="61" t="str">
        <f>IF(基本情報入力シート!M945="","",基本情報入力シート!M945)</f>
        <v/>
      </c>
      <c r="D920" s="61" t="str">
        <f>IF(基本情報入力シート!R945="","",基本情報入力シート!R945)</f>
        <v/>
      </c>
      <c r="E920" s="61" t="str">
        <f>IF(基本情報入力シート!W945="","",基本情報入力シート!W945)</f>
        <v/>
      </c>
      <c r="F920" s="61" t="str">
        <f>IF(基本情報入力シート!X945="","",基本情報入力シート!X945)</f>
        <v/>
      </c>
      <c r="G920" s="62" t="str">
        <f>IF(基本情報入力シート!Y945="","",基本情報入力シート!Y945)</f>
        <v/>
      </c>
      <c r="H920" s="431"/>
      <c r="I920" s="432"/>
      <c r="J920" s="248"/>
      <c r="K920" s="240" t="str">
        <f>IF(H920="","",H920*VLOOKUP(G920,【参考】数式用!$A$4:$R$54,MATCH(P920,【参考】数式用!$M$3:$R$3,0)+12,FALSE))</f>
        <v/>
      </c>
      <c r="L920" s="241" t="str">
        <f>IF(H920="","",H920*VLOOKUP(G920,【参考】数式用!$A$4:$R$54,MATCH(Q920,【参考】数式用!$M$3:$R$3,0)+12,FALSE))</f>
        <v/>
      </c>
    </row>
    <row r="921" spans="1:12" ht="36.6" customHeight="1">
      <c r="A921" s="59">
        <f t="shared" si="22"/>
        <v>907</v>
      </c>
      <c r="B921" s="60" t="str">
        <f>IF(基本情報入力シート!C946="","",基本情報入力シート!C946)</f>
        <v/>
      </c>
      <c r="C921" s="61" t="str">
        <f>IF(基本情報入力シート!M946="","",基本情報入力シート!M946)</f>
        <v/>
      </c>
      <c r="D921" s="61" t="str">
        <f>IF(基本情報入力シート!R946="","",基本情報入力シート!R946)</f>
        <v/>
      </c>
      <c r="E921" s="61" t="str">
        <f>IF(基本情報入力シート!W946="","",基本情報入力シート!W946)</f>
        <v/>
      </c>
      <c r="F921" s="61" t="str">
        <f>IF(基本情報入力シート!X946="","",基本情報入力シート!X946)</f>
        <v/>
      </c>
      <c r="G921" s="62" t="str">
        <f>IF(基本情報入力シート!Y946="","",基本情報入力シート!Y946)</f>
        <v/>
      </c>
      <c r="H921" s="429"/>
      <c r="I921" s="430"/>
      <c r="J921" s="248"/>
      <c r="K921" s="240" t="str">
        <f>IF(H921="","",H921*VLOOKUP(G921,【参考】数式用!$A$4:$R$54,MATCH(P921,【参考】数式用!$M$3:$R$3,0)+12,FALSE))</f>
        <v/>
      </c>
      <c r="L921" s="241" t="str">
        <f>IF(H921="","",H921*VLOOKUP(G921,【参考】数式用!$A$4:$R$54,MATCH(Q921,【参考】数式用!$M$3:$R$3,0)+12,FALSE))</f>
        <v/>
      </c>
    </row>
    <row r="922" spans="1:12" ht="36.6" customHeight="1">
      <c r="A922" s="59">
        <f t="shared" si="22"/>
        <v>908</v>
      </c>
      <c r="B922" s="60" t="str">
        <f>IF(基本情報入力シート!C947="","",基本情報入力シート!C947)</f>
        <v/>
      </c>
      <c r="C922" s="61" t="str">
        <f>IF(基本情報入力シート!M947="","",基本情報入力シート!M947)</f>
        <v/>
      </c>
      <c r="D922" s="61" t="str">
        <f>IF(基本情報入力シート!R947="","",基本情報入力シート!R947)</f>
        <v/>
      </c>
      <c r="E922" s="61" t="str">
        <f>IF(基本情報入力シート!W947="","",基本情報入力シート!W947)</f>
        <v/>
      </c>
      <c r="F922" s="61" t="str">
        <f>IF(基本情報入力シート!X947="","",基本情報入力シート!X947)</f>
        <v/>
      </c>
      <c r="G922" s="62" t="str">
        <f>IF(基本情報入力シート!Y947="","",基本情報入力シート!Y947)</f>
        <v/>
      </c>
      <c r="H922" s="429"/>
      <c r="I922" s="430"/>
      <c r="J922" s="248"/>
      <c r="K922" s="240" t="str">
        <f>IF(H922="","",H922*VLOOKUP(G922,【参考】数式用!$A$4:$R$54,MATCH(P922,【参考】数式用!$M$3:$R$3,0)+12,FALSE))</f>
        <v/>
      </c>
      <c r="L922" s="241" t="str">
        <f>IF(H922="","",H922*VLOOKUP(G922,【参考】数式用!$A$4:$R$54,MATCH(Q922,【参考】数式用!$M$3:$R$3,0)+12,FALSE))</f>
        <v/>
      </c>
    </row>
    <row r="923" spans="1:12" ht="36.6" customHeight="1">
      <c r="A923" s="59">
        <f t="shared" si="22"/>
        <v>909</v>
      </c>
      <c r="B923" s="60" t="str">
        <f>IF(基本情報入力シート!C948="","",基本情報入力シート!C948)</f>
        <v/>
      </c>
      <c r="C923" s="61" t="str">
        <f>IF(基本情報入力シート!M948="","",基本情報入力シート!M948)</f>
        <v/>
      </c>
      <c r="D923" s="61" t="str">
        <f>IF(基本情報入力シート!R948="","",基本情報入力シート!R948)</f>
        <v/>
      </c>
      <c r="E923" s="61" t="str">
        <f>IF(基本情報入力シート!W948="","",基本情報入力シート!W948)</f>
        <v/>
      </c>
      <c r="F923" s="61" t="str">
        <f>IF(基本情報入力シート!X948="","",基本情報入力シート!X948)</f>
        <v/>
      </c>
      <c r="G923" s="62" t="str">
        <f>IF(基本情報入力シート!Y948="","",基本情報入力シート!Y948)</f>
        <v/>
      </c>
      <c r="H923" s="431"/>
      <c r="I923" s="432"/>
      <c r="J923" s="248"/>
      <c r="K923" s="240" t="str">
        <f>IF(H923="","",H923*VLOOKUP(G923,【参考】数式用!$A$4:$R$54,MATCH(P923,【参考】数式用!$M$3:$R$3,0)+12,FALSE))</f>
        <v/>
      </c>
      <c r="L923" s="241" t="str">
        <f>IF(H923="","",H923*VLOOKUP(G923,【参考】数式用!$A$4:$R$54,MATCH(Q923,【参考】数式用!$M$3:$R$3,0)+12,FALSE))</f>
        <v/>
      </c>
    </row>
    <row r="924" spans="1:12" ht="36.6" customHeight="1">
      <c r="A924" s="59">
        <f t="shared" si="22"/>
        <v>910</v>
      </c>
      <c r="B924" s="60" t="str">
        <f>IF(基本情報入力シート!C949="","",基本情報入力シート!C949)</f>
        <v/>
      </c>
      <c r="C924" s="61" t="str">
        <f>IF(基本情報入力シート!M949="","",基本情報入力シート!M949)</f>
        <v/>
      </c>
      <c r="D924" s="61" t="str">
        <f>IF(基本情報入力シート!R949="","",基本情報入力シート!R949)</f>
        <v/>
      </c>
      <c r="E924" s="61" t="str">
        <f>IF(基本情報入力シート!W949="","",基本情報入力シート!W949)</f>
        <v/>
      </c>
      <c r="F924" s="61" t="str">
        <f>IF(基本情報入力シート!X949="","",基本情報入力シート!X949)</f>
        <v/>
      </c>
      <c r="G924" s="62" t="str">
        <f>IF(基本情報入力シート!Y949="","",基本情報入力シート!Y949)</f>
        <v/>
      </c>
      <c r="H924" s="429"/>
      <c r="I924" s="430"/>
      <c r="J924" s="248"/>
      <c r="K924" s="240" t="str">
        <f>IF(H924="","",H924*VLOOKUP(G924,【参考】数式用!$A$4:$R$54,MATCH(P924,【参考】数式用!$M$3:$R$3,0)+12,FALSE))</f>
        <v/>
      </c>
      <c r="L924" s="241" t="str">
        <f>IF(H924="","",H924*VLOOKUP(G924,【参考】数式用!$A$4:$R$54,MATCH(Q924,【参考】数式用!$M$3:$R$3,0)+12,FALSE))</f>
        <v/>
      </c>
    </row>
    <row r="925" spans="1:12" ht="36.6" customHeight="1">
      <c r="A925" s="59">
        <f t="shared" si="22"/>
        <v>911</v>
      </c>
      <c r="B925" s="60" t="str">
        <f>IF(基本情報入力シート!C950="","",基本情報入力シート!C950)</f>
        <v/>
      </c>
      <c r="C925" s="61" t="str">
        <f>IF(基本情報入力シート!M950="","",基本情報入力シート!M950)</f>
        <v/>
      </c>
      <c r="D925" s="61" t="str">
        <f>IF(基本情報入力シート!R950="","",基本情報入力シート!R950)</f>
        <v/>
      </c>
      <c r="E925" s="61" t="str">
        <f>IF(基本情報入力シート!W950="","",基本情報入力シート!W950)</f>
        <v/>
      </c>
      <c r="F925" s="61" t="str">
        <f>IF(基本情報入力シート!X950="","",基本情報入力シート!X950)</f>
        <v/>
      </c>
      <c r="G925" s="62" t="str">
        <f>IF(基本情報入力シート!Y950="","",基本情報入力シート!Y950)</f>
        <v/>
      </c>
      <c r="H925" s="429"/>
      <c r="I925" s="430"/>
      <c r="J925" s="249"/>
      <c r="K925" s="240" t="str">
        <f>IF(H925="","",H925*VLOOKUP(G925,【参考】数式用!$A$4:$R$54,MATCH(P925,【参考】数式用!$M$3:$R$3,0)+12,FALSE))</f>
        <v/>
      </c>
      <c r="L925" s="241" t="str">
        <f>IF(H925="","",H925*VLOOKUP(G925,【参考】数式用!$A$4:$R$54,MATCH(Q925,【参考】数式用!$M$3:$R$3,0)+12,FALSE))</f>
        <v/>
      </c>
    </row>
    <row r="926" spans="1:12" ht="36.6" customHeight="1">
      <c r="A926" s="59">
        <f t="shared" si="22"/>
        <v>912</v>
      </c>
      <c r="B926" s="60" t="str">
        <f>IF(基本情報入力シート!C951="","",基本情報入力シート!C951)</f>
        <v/>
      </c>
      <c r="C926" s="61" t="str">
        <f>IF(基本情報入力シート!M951="","",基本情報入力シート!M951)</f>
        <v/>
      </c>
      <c r="D926" s="61" t="str">
        <f>IF(基本情報入力シート!R951="","",基本情報入力シート!R951)</f>
        <v/>
      </c>
      <c r="E926" s="61" t="str">
        <f>IF(基本情報入力シート!W951="","",基本情報入力シート!W951)</f>
        <v/>
      </c>
      <c r="F926" s="61" t="str">
        <f>IF(基本情報入力シート!X951="","",基本情報入力シート!X951)</f>
        <v/>
      </c>
      <c r="G926" s="62" t="str">
        <f>IF(基本情報入力シート!Y951="","",基本情報入力シート!Y951)</f>
        <v/>
      </c>
      <c r="H926" s="431"/>
      <c r="I926" s="432"/>
      <c r="J926" s="248"/>
      <c r="K926" s="240" t="str">
        <f>IF(H926="","",H926*VLOOKUP(G926,【参考】数式用!$A$4:$R$54,MATCH(P926,【参考】数式用!$M$3:$R$3,0)+12,FALSE))</f>
        <v/>
      </c>
      <c r="L926" s="241" t="str">
        <f>IF(H926="","",H926*VLOOKUP(G926,【参考】数式用!$A$4:$R$54,MATCH(Q926,【参考】数式用!$M$3:$R$3,0)+12,FALSE))</f>
        <v/>
      </c>
    </row>
    <row r="927" spans="1:12" ht="36.6" customHeight="1">
      <c r="A927" s="59">
        <f t="shared" si="22"/>
        <v>913</v>
      </c>
      <c r="B927" s="60" t="str">
        <f>IF(基本情報入力シート!C952="","",基本情報入力シート!C952)</f>
        <v/>
      </c>
      <c r="C927" s="61" t="str">
        <f>IF(基本情報入力シート!M952="","",基本情報入力シート!M952)</f>
        <v/>
      </c>
      <c r="D927" s="61" t="str">
        <f>IF(基本情報入力シート!R952="","",基本情報入力シート!R952)</f>
        <v/>
      </c>
      <c r="E927" s="61" t="str">
        <f>IF(基本情報入力シート!W952="","",基本情報入力シート!W952)</f>
        <v/>
      </c>
      <c r="F927" s="61" t="str">
        <f>IF(基本情報入力シート!X952="","",基本情報入力シート!X952)</f>
        <v/>
      </c>
      <c r="G927" s="62" t="str">
        <f>IF(基本情報入力シート!Y952="","",基本情報入力シート!Y952)</f>
        <v/>
      </c>
      <c r="H927" s="429"/>
      <c r="I927" s="430"/>
      <c r="J927" s="248"/>
      <c r="K927" s="240" t="str">
        <f>IF(H927="","",H927*VLOOKUP(G927,【参考】数式用!$A$4:$R$54,MATCH(P927,【参考】数式用!$M$3:$R$3,0)+12,FALSE))</f>
        <v/>
      </c>
      <c r="L927" s="241" t="str">
        <f>IF(H927="","",H927*VLOOKUP(G927,【参考】数式用!$A$4:$R$54,MATCH(Q927,【参考】数式用!$M$3:$R$3,0)+12,FALSE))</f>
        <v/>
      </c>
    </row>
    <row r="928" spans="1:12" ht="36.6" customHeight="1">
      <c r="A928" s="59">
        <f t="shared" si="22"/>
        <v>914</v>
      </c>
      <c r="B928" s="60" t="str">
        <f>IF(基本情報入力シート!C953="","",基本情報入力シート!C953)</f>
        <v/>
      </c>
      <c r="C928" s="61" t="str">
        <f>IF(基本情報入力シート!M953="","",基本情報入力シート!M953)</f>
        <v/>
      </c>
      <c r="D928" s="61" t="str">
        <f>IF(基本情報入力シート!R953="","",基本情報入力シート!R953)</f>
        <v/>
      </c>
      <c r="E928" s="61" t="str">
        <f>IF(基本情報入力シート!W953="","",基本情報入力シート!W953)</f>
        <v/>
      </c>
      <c r="F928" s="61" t="str">
        <f>IF(基本情報入力シート!X953="","",基本情報入力シート!X953)</f>
        <v/>
      </c>
      <c r="G928" s="62" t="str">
        <f>IF(基本情報入力シート!Y953="","",基本情報入力シート!Y953)</f>
        <v/>
      </c>
      <c r="H928" s="429"/>
      <c r="I928" s="430"/>
      <c r="J928" s="248"/>
      <c r="K928" s="240" t="str">
        <f>IF(H928="","",H928*VLOOKUP(G928,【参考】数式用!$A$4:$R$54,MATCH(P928,【参考】数式用!$M$3:$R$3,0)+12,FALSE))</f>
        <v/>
      </c>
      <c r="L928" s="241" t="str">
        <f>IF(H928="","",H928*VLOOKUP(G928,【参考】数式用!$A$4:$R$54,MATCH(Q928,【参考】数式用!$M$3:$R$3,0)+12,FALSE))</f>
        <v/>
      </c>
    </row>
    <row r="929" spans="1:12" ht="36.6" customHeight="1">
      <c r="A929" s="59">
        <f t="shared" si="22"/>
        <v>915</v>
      </c>
      <c r="B929" s="60" t="str">
        <f>IF(基本情報入力シート!C954="","",基本情報入力シート!C954)</f>
        <v/>
      </c>
      <c r="C929" s="61" t="str">
        <f>IF(基本情報入力シート!M954="","",基本情報入力シート!M954)</f>
        <v/>
      </c>
      <c r="D929" s="61" t="str">
        <f>IF(基本情報入力シート!R954="","",基本情報入力シート!R954)</f>
        <v/>
      </c>
      <c r="E929" s="61" t="str">
        <f>IF(基本情報入力シート!W954="","",基本情報入力シート!W954)</f>
        <v/>
      </c>
      <c r="F929" s="61" t="str">
        <f>IF(基本情報入力シート!X954="","",基本情報入力シート!X954)</f>
        <v/>
      </c>
      <c r="G929" s="62" t="str">
        <f>IF(基本情報入力シート!Y954="","",基本情報入力シート!Y954)</f>
        <v/>
      </c>
      <c r="H929" s="431"/>
      <c r="I929" s="432"/>
      <c r="J929" s="248"/>
      <c r="K929" s="240" t="str">
        <f>IF(H929="","",H929*VLOOKUP(G929,【参考】数式用!$A$4:$R$54,MATCH(P929,【参考】数式用!$M$3:$R$3,0)+12,FALSE))</f>
        <v/>
      </c>
      <c r="L929" s="241" t="str">
        <f>IF(H929="","",H929*VLOOKUP(G929,【参考】数式用!$A$4:$R$54,MATCH(Q929,【参考】数式用!$M$3:$R$3,0)+12,FALSE))</f>
        <v/>
      </c>
    </row>
    <row r="930" spans="1:12" ht="36.6" customHeight="1">
      <c r="A930" s="59">
        <f t="shared" si="22"/>
        <v>916</v>
      </c>
      <c r="B930" s="60" t="str">
        <f>IF(基本情報入力シート!C955="","",基本情報入力シート!C955)</f>
        <v/>
      </c>
      <c r="C930" s="61" t="str">
        <f>IF(基本情報入力シート!M955="","",基本情報入力シート!M955)</f>
        <v/>
      </c>
      <c r="D930" s="61" t="str">
        <f>IF(基本情報入力シート!R955="","",基本情報入力シート!R955)</f>
        <v/>
      </c>
      <c r="E930" s="61" t="str">
        <f>IF(基本情報入力シート!W955="","",基本情報入力シート!W955)</f>
        <v/>
      </c>
      <c r="F930" s="61" t="str">
        <f>IF(基本情報入力シート!X955="","",基本情報入力シート!X955)</f>
        <v/>
      </c>
      <c r="G930" s="62" t="str">
        <f>IF(基本情報入力シート!Y955="","",基本情報入力シート!Y955)</f>
        <v/>
      </c>
      <c r="H930" s="429"/>
      <c r="I930" s="430"/>
      <c r="J930" s="248"/>
      <c r="K930" s="240" t="str">
        <f>IF(H930="","",H930*VLOOKUP(G930,【参考】数式用!$A$4:$R$54,MATCH(P930,【参考】数式用!$M$3:$R$3,0)+12,FALSE))</f>
        <v/>
      </c>
      <c r="L930" s="241" t="str">
        <f>IF(H930="","",H930*VLOOKUP(G930,【参考】数式用!$A$4:$R$54,MATCH(Q930,【参考】数式用!$M$3:$R$3,0)+12,FALSE))</f>
        <v/>
      </c>
    </row>
    <row r="931" spans="1:12" ht="36.6" customHeight="1">
      <c r="A931" s="59">
        <f t="shared" si="22"/>
        <v>917</v>
      </c>
      <c r="B931" s="60" t="str">
        <f>IF(基本情報入力シート!C956="","",基本情報入力シート!C956)</f>
        <v/>
      </c>
      <c r="C931" s="61" t="str">
        <f>IF(基本情報入力シート!M956="","",基本情報入力シート!M956)</f>
        <v/>
      </c>
      <c r="D931" s="61" t="str">
        <f>IF(基本情報入力シート!R956="","",基本情報入力シート!R956)</f>
        <v/>
      </c>
      <c r="E931" s="61" t="str">
        <f>IF(基本情報入力シート!W956="","",基本情報入力シート!W956)</f>
        <v/>
      </c>
      <c r="F931" s="61" t="str">
        <f>IF(基本情報入力シート!X956="","",基本情報入力シート!X956)</f>
        <v/>
      </c>
      <c r="G931" s="62" t="str">
        <f>IF(基本情報入力シート!Y956="","",基本情報入力シート!Y956)</f>
        <v/>
      </c>
      <c r="H931" s="429"/>
      <c r="I931" s="430"/>
      <c r="J931" s="249"/>
      <c r="K931" s="240" t="str">
        <f>IF(H931="","",H931*VLOOKUP(G931,【参考】数式用!$A$4:$R$54,MATCH(P931,【参考】数式用!$M$3:$R$3,0)+12,FALSE))</f>
        <v/>
      </c>
      <c r="L931" s="241" t="str">
        <f>IF(H931="","",H931*VLOOKUP(G931,【参考】数式用!$A$4:$R$54,MATCH(Q931,【参考】数式用!$M$3:$R$3,0)+12,FALSE))</f>
        <v/>
      </c>
    </row>
    <row r="932" spans="1:12" ht="36.6" customHeight="1">
      <c r="A932" s="59">
        <f t="shared" si="22"/>
        <v>918</v>
      </c>
      <c r="B932" s="60" t="str">
        <f>IF(基本情報入力シート!C957="","",基本情報入力シート!C957)</f>
        <v/>
      </c>
      <c r="C932" s="61" t="str">
        <f>IF(基本情報入力シート!M957="","",基本情報入力シート!M957)</f>
        <v/>
      </c>
      <c r="D932" s="61" t="str">
        <f>IF(基本情報入力シート!R957="","",基本情報入力シート!R957)</f>
        <v/>
      </c>
      <c r="E932" s="61" t="str">
        <f>IF(基本情報入力シート!W957="","",基本情報入力シート!W957)</f>
        <v/>
      </c>
      <c r="F932" s="61" t="str">
        <f>IF(基本情報入力シート!X957="","",基本情報入力シート!X957)</f>
        <v/>
      </c>
      <c r="G932" s="62" t="str">
        <f>IF(基本情報入力シート!Y957="","",基本情報入力シート!Y957)</f>
        <v/>
      </c>
      <c r="H932" s="431"/>
      <c r="I932" s="432"/>
      <c r="J932" s="248"/>
      <c r="K932" s="240" t="str">
        <f>IF(H932="","",H932*VLOOKUP(G932,【参考】数式用!$A$4:$R$54,MATCH(P932,【参考】数式用!$M$3:$R$3,0)+12,FALSE))</f>
        <v/>
      </c>
      <c r="L932" s="241" t="str">
        <f>IF(H932="","",H932*VLOOKUP(G932,【参考】数式用!$A$4:$R$54,MATCH(Q932,【参考】数式用!$M$3:$R$3,0)+12,FALSE))</f>
        <v/>
      </c>
    </row>
    <row r="933" spans="1:12" ht="36.6" customHeight="1">
      <c r="A933" s="59">
        <f t="shared" si="22"/>
        <v>919</v>
      </c>
      <c r="B933" s="60" t="str">
        <f>IF(基本情報入力シート!C958="","",基本情報入力シート!C958)</f>
        <v/>
      </c>
      <c r="C933" s="61" t="str">
        <f>IF(基本情報入力シート!M958="","",基本情報入力シート!M958)</f>
        <v/>
      </c>
      <c r="D933" s="61" t="str">
        <f>IF(基本情報入力シート!R958="","",基本情報入力シート!R958)</f>
        <v/>
      </c>
      <c r="E933" s="61" t="str">
        <f>IF(基本情報入力シート!W958="","",基本情報入力シート!W958)</f>
        <v/>
      </c>
      <c r="F933" s="61" t="str">
        <f>IF(基本情報入力シート!X958="","",基本情報入力シート!X958)</f>
        <v/>
      </c>
      <c r="G933" s="62" t="str">
        <f>IF(基本情報入力シート!Y958="","",基本情報入力シート!Y958)</f>
        <v/>
      </c>
      <c r="H933" s="429"/>
      <c r="I933" s="430"/>
      <c r="J933" s="248"/>
      <c r="K933" s="240" t="str">
        <f>IF(H933="","",H933*VLOOKUP(G933,【参考】数式用!$A$4:$R$54,MATCH(P933,【参考】数式用!$M$3:$R$3,0)+12,FALSE))</f>
        <v/>
      </c>
      <c r="L933" s="241" t="str">
        <f>IF(H933="","",H933*VLOOKUP(G933,【参考】数式用!$A$4:$R$54,MATCH(Q933,【参考】数式用!$M$3:$R$3,0)+12,FALSE))</f>
        <v/>
      </c>
    </row>
    <row r="934" spans="1:12" ht="36.6" customHeight="1">
      <c r="A934" s="59">
        <f t="shared" si="22"/>
        <v>920</v>
      </c>
      <c r="B934" s="60" t="str">
        <f>IF(基本情報入力シート!C959="","",基本情報入力シート!C959)</f>
        <v/>
      </c>
      <c r="C934" s="61" t="str">
        <f>IF(基本情報入力シート!M959="","",基本情報入力シート!M959)</f>
        <v/>
      </c>
      <c r="D934" s="61" t="str">
        <f>IF(基本情報入力シート!R959="","",基本情報入力シート!R959)</f>
        <v/>
      </c>
      <c r="E934" s="61" t="str">
        <f>IF(基本情報入力シート!W959="","",基本情報入力シート!W959)</f>
        <v/>
      </c>
      <c r="F934" s="61" t="str">
        <f>IF(基本情報入力シート!X959="","",基本情報入力シート!X959)</f>
        <v/>
      </c>
      <c r="G934" s="62" t="str">
        <f>IF(基本情報入力シート!Y959="","",基本情報入力シート!Y959)</f>
        <v/>
      </c>
      <c r="H934" s="429"/>
      <c r="I934" s="430"/>
      <c r="J934" s="248"/>
      <c r="K934" s="240" t="str">
        <f>IF(H934="","",H934*VLOOKUP(G934,【参考】数式用!$A$4:$R$54,MATCH(P934,【参考】数式用!$M$3:$R$3,0)+12,FALSE))</f>
        <v/>
      </c>
      <c r="L934" s="241" t="str">
        <f>IF(H934="","",H934*VLOOKUP(G934,【参考】数式用!$A$4:$R$54,MATCH(Q934,【参考】数式用!$M$3:$R$3,0)+12,FALSE))</f>
        <v/>
      </c>
    </row>
    <row r="935" spans="1:12" ht="36.6" customHeight="1">
      <c r="A935" s="59">
        <f t="shared" si="22"/>
        <v>921</v>
      </c>
      <c r="B935" s="60" t="str">
        <f>IF(基本情報入力シート!C960="","",基本情報入力シート!C960)</f>
        <v/>
      </c>
      <c r="C935" s="61" t="str">
        <f>IF(基本情報入力シート!M960="","",基本情報入力シート!M960)</f>
        <v/>
      </c>
      <c r="D935" s="61" t="str">
        <f>IF(基本情報入力シート!R960="","",基本情報入力シート!R960)</f>
        <v/>
      </c>
      <c r="E935" s="61" t="str">
        <f>IF(基本情報入力シート!W960="","",基本情報入力シート!W960)</f>
        <v/>
      </c>
      <c r="F935" s="61" t="str">
        <f>IF(基本情報入力シート!X960="","",基本情報入力シート!X960)</f>
        <v/>
      </c>
      <c r="G935" s="62" t="str">
        <f>IF(基本情報入力シート!Y960="","",基本情報入力シート!Y960)</f>
        <v/>
      </c>
      <c r="H935" s="431"/>
      <c r="I935" s="432"/>
      <c r="J935" s="248"/>
      <c r="K935" s="240" t="str">
        <f>IF(H935="","",H935*VLOOKUP(G935,【参考】数式用!$A$4:$R$54,MATCH(P935,【参考】数式用!$M$3:$R$3,0)+12,FALSE))</f>
        <v/>
      </c>
      <c r="L935" s="241" t="str">
        <f>IF(H935="","",H935*VLOOKUP(G935,【参考】数式用!$A$4:$R$54,MATCH(Q935,【参考】数式用!$M$3:$R$3,0)+12,FALSE))</f>
        <v/>
      </c>
    </row>
    <row r="936" spans="1:12" ht="36.6" customHeight="1">
      <c r="A936" s="59">
        <f t="shared" si="22"/>
        <v>922</v>
      </c>
      <c r="B936" s="60" t="str">
        <f>IF(基本情報入力シート!C961="","",基本情報入力シート!C961)</f>
        <v/>
      </c>
      <c r="C936" s="61" t="str">
        <f>IF(基本情報入力シート!M961="","",基本情報入力シート!M961)</f>
        <v/>
      </c>
      <c r="D936" s="61" t="str">
        <f>IF(基本情報入力シート!R961="","",基本情報入力シート!R961)</f>
        <v/>
      </c>
      <c r="E936" s="61" t="str">
        <f>IF(基本情報入力シート!W961="","",基本情報入力シート!W961)</f>
        <v/>
      </c>
      <c r="F936" s="61" t="str">
        <f>IF(基本情報入力シート!X961="","",基本情報入力シート!X961)</f>
        <v/>
      </c>
      <c r="G936" s="62" t="str">
        <f>IF(基本情報入力シート!Y961="","",基本情報入力シート!Y961)</f>
        <v/>
      </c>
      <c r="H936" s="429"/>
      <c r="I936" s="430"/>
      <c r="J936" s="248"/>
      <c r="K936" s="240" t="str">
        <f>IF(H936="","",H936*VLOOKUP(G936,【参考】数式用!$A$4:$R$54,MATCH(P936,【参考】数式用!$M$3:$R$3,0)+12,FALSE))</f>
        <v/>
      </c>
      <c r="L936" s="241" t="str">
        <f>IF(H936="","",H936*VLOOKUP(G936,【参考】数式用!$A$4:$R$54,MATCH(Q936,【参考】数式用!$M$3:$R$3,0)+12,FALSE))</f>
        <v/>
      </c>
    </row>
    <row r="937" spans="1:12" ht="36.6" customHeight="1">
      <c r="A937" s="59">
        <f t="shared" si="22"/>
        <v>923</v>
      </c>
      <c r="B937" s="60" t="str">
        <f>IF(基本情報入力シート!C962="","",基本情報入力シート!C962)</f>
        <v/>
      </c>
      <c r="C937" s="61" t="str">
        <f>IF(基本情報入力シート!M962="","",基本情報入力シート!M962)</f>
        <v/>
      </c>
      <c r="D937" s="61" t="str">
        <f>IF(基本情報入力シート!R962="","",基本情報入力シート!R962)</f>
        <v/>
      </c>
      <c r="E937" s="61" t="str">
        <f>IF(基本情報入力シート!W962="","",基本情報入力シート!W962)</f>
        <v/>
      </c>
      <c r="F937" s="61" t="str">
        <f>IF(基本情報入力シート!X962="","",基本情報入力シート!X962)</f>
        <v/>
      </c>
      <c r="G937" s="62" t="str">
        <f>IF(基本情報入力シート!Y962="","",基本情報入力シート!Y962)</f>
        <v/>
      </c>
      <c r="H937" s="429"/>
      <c r="I937" s="430"/>
      <c r="J937" s="249"/>
      <c r="K937" s="240" t="str">
        <f>IF(H937="","",H937*VLOOKUP(G937,【参考】数式用!$A$4:$R$54,MATCH(P937,【参考】数式用!$M$3:$R$3,0)+12,FALSE))</f>
        <v/>
      </c>
      <c r="L937" s="241" t="str">
        <f>IF(H937="","",H937*VLOOKUP(G937,【参考】数式用!$A$4:$R$54,MATCH(Q937,【参考】数式用!$M$3:$R$3,0)+12,FALSE))</f>
        <v/>
      </c>
    </row>
    <row r="938" spans="1:12" ht="36.6" customHeight="1">
      <c r="A938" s="59">
        <f t="shared" si="22"/>
        <v>924</v>
      </c>
      <c r="B938" s="60" t="str">
        <f>IF(基本情報入力シート!C963="","",基本情報入力シート!C963)</f>
        <v/>
      </c>
      <c r="C938" s="61" t="str">
        <f>IF(基本情報入力シート!M963="","",基本情報入力シート!M963)</f>
        <v/>
      </c>
      <c r="D938" s="61" t="str">
        <f>IF(基本情報入力シート!R963="","",基本情報入力シート!R963)</f>
        <v/>
      </c>
      <c r="E938" s="61" t="str">
        <f>IF(基本情報入力シート!W963="","",基本情報入力シート!W963)</f>
        <v/>
      </c>
      <c r="F938" s="61" t="str">
        <f>IF(基本情報入力シート!X963="","",基本情報入力シート!X963)</f>
        <v/>
      </c>
      <c r="G938" s="62" t="str">
        <f>IF(基本情報入力シート!Y963="","",基本情報入力シート!Y963)</f>
        <v/>
      </c>
      <c r="H938" s="431"/>
      <c r="I938" s="432"/>
      <c r="J938" s="248"/>
      <c r="K938" s="240" t="str">
        <f>IF(H938="","",H938*VLOOKUP(G938,【参考】数式用!$A$4:$R$54,MATCH(P938,【参考】数式用!$M$3:$R$3,0)+12,FALSE))</f>
        <v/>
      </c>
      <c r="L938" s="241" t="str">
        <f>IF(H938="","",H938*VLOOKUP(G938,【参考】数式用!$A$4:$R$54,MATCH(Q938,【参考】数式用!$M$3:$R$3,0)+12,FALSE))</f>
        <v/>
      </c>
    </row>
    <row r="939" spans="1:12" ht="36.6" customHeight="1">
      <c r="A939" s="59">
        <f t="shared" si="22"/>
        <v>925</v>
      </c>
      <c r="B939" s="60" t="str">
        <f>IF(基本情報入力シート!C964="","",基本情報入力シート!C964)</f>
        <v/>
      </c>
      <c r="C939" s="61" t="str">
        <f>IF(基本情報入力シート!M964="","",基本情報入力シート!M964)</f>
        <v/>
      </c>
      <c r="D939" s="61" t="str">
        <f>IF(基本情報入力シート!R964="","",基本情報入力シート!R964)</f>
        <v/>
      </c>
      <c r="E939" s="61" t="str">
        <f>IF(基本情報入力シート!W964="","",基本情報入力シート!W964)</f>
        <v/>
      </c>
      <c r="F939" s="61" t="str">
        <f>IF(基本情報入力シート!X964="","",基本情報入力シート!X964)</f>
        <v/>
      </c>
      <c r="G939" s="62" t="str">
        <f>IF(基本情報入力シート!Y964="","",基本情報入力シート!Y964)</f>
        <v/>
      </c>
      <c r="H939" s="429"/>
      <c r="I939" s="430"/>
      <c r="J939" s="248"/>
      <c r="K939" s="240" t="str">
        <f>IF(H939="","",H939*VLOOKUP(G939,【参考】数式用!$A$4:$R$54,MATCH(P939,【参考】数式用!$M$3:$R$3,0)+12,FALSE))</f>
        <v/>
      </c>
      <c r="L939" s="241" t="str">
        <f>IF(H939="","",H939*VLOOKUP(G939,【参考】数式用!$A$4:$R$54,MATCH(Q939,【参考】数式用!$M$3:$R$3,0)+12,FALSE))</f>
        <v/>
      </c>
    </row>
    <row r="940" spans="1:12" ht="36.6" customHeight="1">
      <c r="A940" s="59">
        <f t="shared" si="22"/>
        <v>926</v>
      </c>
      <c r="B940" s="60" t="str">
        <f>IF(基本情報入力シート!C965="","",基本情報入力シート!C965)</f>
        <v/>
      </c>
      <c r="C940" s="61" t="str">
        <f>IF(基本情報入力シート!M965="","",基本情報入力シート!M965)</f>
        <v/>
      </c>
      <c r="D940" s="61" t="str">
        <f>IF(基本情報入力シート!R965="","",基本情報入力シート!R965)</f>
        <v/>
      </c>
      <c r="E940" s="61" t="str">
        <f>IF(基本情報入力シート!W965="","",基本情報入力シート!W965)</f>
        <v/>
      </c>
      <c r="F940" s="61" t="str">
        <f>IF(基本情報入力シート!X965="","",基本情報入力シート!X965)</f>
        <v/>
      </c>
      <c r="G940" s="62" t="str">
        <f>IF(基本情報入力シート!Y965="","",基本情報入力シート!Y965)</f>
        <v/>
      </c>
      <c r="H940" s="429"/>
      <c r="I940" s="430"/>
      <c r="J940" s="248"/>
      <c r="K940" s="240" t="str">
        <f>IF(H940="","",H940*VLOOKUP(G940,【参考】数式用!$A$4:$R$54,MATCH(P940,【参考】数式用!$M$3:$R$3,0)+12,FALSE))</f>
        <v/>
      </c>
      <c r="L940" s="241" t="str">
        <f>IF(H940="","",H940*VLOOKUP(G940,【参考】数式用!$A$4:$R$54,MATCH(Q940,【参考】数式用!$M$3:$R$3,0)+12,FALSE))</f>
        <v/>
      </c>
    </row>
    <row r="941" spans="1:12" ht="36.6" customHeight="1">
      <c r="A941" s="59">
        <f t="shared" si="22"/>
        <v>927</v>
      </c>
      <c r="B941" s="60" t="str">
        <f>IF(基本情報入力シート!C966="","",基本情報入力シート!C966)</f>
        <v/>
      </c>
      <c r="C941" s="61" t="str">
        <f>IF(基本情報入力シート!M966="","",基本情報入力シート!M966)</f>
        <v/>
      </c>
      <c r="D941" s="61" t="str">
        <f>IF(基本情報入力シート!R966="","",基本情報入力シート!R966)</f>
        <v/>
      </c>
      <c r="E941" s="61" t="str">
        <f>IF(基本情報入力シート!W966="","",基本情報入力シート!W966)</f>
        <v/>
      </c>
      <c r="F941" s="61" t="str">
        <f>IF(基本情報入力シート!X966="","",基本情報入力シート!X966)</f>
        <v/>
      </c>
      <c r="G941" s="62" t="str">
        <f>IF(基本情報入力シート!Y966="","",基本情報入力シート!Y966)</f>
        <v/>
      </c>
      <c r="H941" s="431"/>
      <c r="I941" s="432"/>
      <c r="J941" s="248"/>
      <c r="K941" s="240" t="str">
        <f>IF(H941="","",H941*VLOOKUP(G941,【参考】数式用!$A$4:$R$54,MATCH(P941,【参考】数式用!$M$3:$R$3,0)+12,FALSE))</f>
        <v/>
      </c>
      <c r="L941" s="241" t="str">
        <f>IF(H941="","",H941*VLOOKUP(G941,【参考】数式用!$A$4:$R$54,MATCH(Q941,【参考】数式用!$M$3:$R$3,0)+12,FALSE))</f>
        <v/>
      </c>
    </row>
    <row r="942" spans="1:12" ht="36.6" customHeight="1">
      <c r="A942" s="59">
        <f t="shared" si="22"/>
        <v>928</v>
      </c>
      <c r="B942" s="60" t="str">
        <f>IF(基本情報入力シート!C967="","",基本情報入力シート!C967)</f>
        <v/>
      </c>
      <c r="C942" s="61" t="str">
        <f>IF(基本情報入力シート!M967="","",基本情報入力シート!M967)</f>
        <v/>
      </c>
      <c r="D942" s="61" t="str">
        <f>IF(基本情報入力シート!R967="","",基本情報入力シート!R967)</f>
        <v/>
      </c>
      <c r="E942" s="61" t="str">
        <f>IF(基本情報入力シート!W967="","",基本情報入力シート!W967)</f>
        <v/>
      </c>
      <c r="F942" s="61" t="str">
        <f>IF(基本情報入力シート!X967="","",基本情報入力シート!X967)</f>
        <v/>
      </c>
      <c r="G942" s="62" t="str">
        <f>IF(基本情報入力シート!Y967="","",基本情報入力シート!Y967)</f>
        <v/>
      </c>
      <c r="H942" s="429"/>
      <c r="I942" s="430"/>
      <c r="J942" s="248"/>
      <c r="K942" s="240" t="str">
        <f>IF(H942="","",H942*VLOOKUP(G942,【参考】数式用!$A$4:$R$54,MATCH(P942,【参考】数式用!$M$3:$R$3,0)+12,FALSE))</f>
        <v/>
      </c>
      <c r="L942" s="241" t="str">
        <f>IF(H942="","",H942*VLOOKUP(G942,【参考】数式用!$A$4:$R$54,MATCH(Q942,【参考】数式用!$M$3:$R$3,0)+12,FALSE))</f>
        <v/>
      </c>
    </row>
    <row r="943" spans="1:12" ht="36.6" customHeight="1">
      <c r="A943" s="59">
        <f t="shared" si="22"/>
        <v>929</v>
      </c>
      <c r="B943" s="60" t="str">
        <f>IF(基本情報入力シート!C968="","",基本情報入力シート!C968)</f>
        <v/>
      </c>
      <c r="C943" s="61" t="str">
        <f>IF(基本情報入力シート!M968="","",基本情報入力シート!M968)</f>
        <v/>
      </c>
      <c r="D943" s="61" t="str">
        <f>IF(基本情報入力シート!R968="","",基本情報入力シート!R968)</f>
        <v/>
      </c>
      <c r="E943" s="61" t="str">
        <f>IF(基本情報入力シート!W968="","",基本情報入力シート!W968)</f>
        <v/>
      </c>
      <c r="F943" s="61" t="str">
        <f>IF(基本情報入力シート!X968="","",基本情報入力シート!X968)</f>
        <v/>
      </c>
      <c r="G943" s="62" t="str">
        <f>IF(基本情報入力シート!Y968="","",基本情報入力シート!Y968)</f>
        <v/>
      </c>
      <c r="H943" s="429"/>
      <c r="I943" s="430"/>
      <c r="J943" s="249"/>
      <c r="K943" s="240" t="str">
        <f>IF(H943="","",H943*VLOOKUP(G943,【参考】数式用!$A$4:$R$54,MATCH(P943,【参考】数式用!$M$3:$R$3,0)+12,FALSE))</f>
        <v/>
      </c>
      <c r="L943" s="241" t="str">
        <f>IF(H943="","",H943*VLOOKUP(G943,【参考】数式用!$A$4:$R$54,MATCH(Q943,【参考】数式用!$M$3:$R$3,0)+12,FALSE))</f>
        <v/>
      </c>
    </row>
    <row r="944" spans="1:12" ht="36.6" customHeight="1">
      <c r="A944" s="59">
        <f t="shared" si="22"/>
        <v>930</v>
      </c>
      <c r="B944" s="60" t="str">
        <f>IF(基本情報入力シート!C969="","",基本情報入力シート!C969)</f>
        <v/>
      </c>
      <c r="C944" s="61" t="str">
        <f>IF(基本情報入力シート!M969="","",基本情報入力シート!M969)</f>
        <v/>
      </c>
      <c r="D944" s="61" t="str">
        <f>IF(基本情報入力シート!R969="","",基本情報入力シート!R969)</f>
        <v/>
      </c>
      <c r="E944" s="61" t="str">
        <f>IF(基本情報入力シート!W969="","",基本情報入力シート!W969)</f>
        <v/>
      </c>
      <c r="F944" s="61" t="str">
        <f>IF(基本情報入力シート!X969="","",基本情報入力シート!X969)</f>
        <v/>
      </c>
      <c r="G944" s="62" t="str">
        <f>IF(基本情報入力シート!Y969="","",基本情報入力シート!Y969)</f>
        <v/>
      </c>
      <c r="H944" s="431"/>
      <c r="I944" s="432"/>
      <c r="J944" s="248"/>
      <c r="K944" s="240" t="str">
        <f>IF(H944="","",H944*VLOOKUP(G944,【参考】数式用!$A$4:$R$54,MATCH(P944,【参考】数式用!$M$3:$R$3,0)+12,FALSE))</f>
        <v/>
      </c>
      <c r="L944" s="241" t="str">
        <f>IF(H944="","",H944*VLOOKUP(G944,【参考】数式用!$A$4:$R$54,MATCH(Q944,【参考】数式用!$M$3:$R$3,0)+12,FALSE))</f>
        <v/>
      </c>
    </row>
    <row r="945" spans="1:12" ht="36.6" customHeight="1">
      <c r="A945" s="59">
        <f t="shared" si="22"/>
        <v>931</v>
      </c>
      <c r="B945" s="60" t="str">
        <f>IF(基本情報入力シート!C970="","",基本情報入力シート!C970)</f>
        <v/>
      </c>
      <c r="C945" s="61" t="str">
        <f>IF(基本情報入力シート!M970="","",基本情報入力シート!M970)</f>
        <v/>
      </c>
      <c r="D945" s="61" t="str">
        <f>IF(基本情報入力シート!R970="","",基本情報入力シート!R970)</f>
        <v/>
      </c>
      <c r="E945" s="61" t="str">
        <f>IF(基本情報入力シート!W970="","",基本情報入力シート!W970)</f>
        <v/>
      </c>
      <c r="F945" s="61" t="str">
        <f>IF(基本情報入力シート!X970="","",基本情報入力シート!X970)</f>
        <v/>
      </c>
      <c r="G945" s="62" t="str">
        <f>IF(基本情報入力シート!Y970="","",基本情報入力シート!Y970)</f>
        <v/>
      </c>
      <c r="H945" s="429"/>
      <c r="I945" s="430"/>
      <c r="J945" s="248"/>
      <c r="K945" s="240" t="str">
        <f>IF(H945="","",H945*VLOOKUP(G945,【参考】数式用!$A$4:$R$54,MATCH(P945,【参考】数式用!$M$3:$R$3,0)+12,FALSE))</f>
        <v/>
      </c>
      <c r="L945" s="241" t="str">
        <f>IF(H945="","",H945*VLOOKUP(G945,【参考】数式用!$A$4:$R$54,MATCH(Q945,【参考】数式用!$M$3:$R$3,0)+12,FALSE))</f>
        <v/>
      </c>
    </row>
    <row r="946" spans="1:12" ht="36.6" customHeight="1">
      <c r="A946" s="59">
        <f t="shared" si="22"/>
        <v>932</v>
      </c>
      <c r="B946" s="60" t="str">
        <f>IF(基本情報入力シート!C971="","",基本情報入力シート!C971)</f>
        <v/>
      </c>
      <c r="C946" s="61" t="str">
        <f>IF(基本情報入力シート!M971="","",基本情報入力シート!M971)</f>
        <v/>
      </c>
      <c r="D946" s="61" t="str">
        <f>IF(基本情報入力シート!R971="","",基本情報入力シート!R971)</f>
        <v/>
      </c>
      <c r="E946" s="61" t="str">
        <f>IF(基本情報入力シート!W971="","",基本情報入力シート!W971)</f>
        <v/>
      </c>
      <c r="F946" s="61" t="str">
        <f>IF(基本情報入力シート!X971="","",基本情報入力シート!X971)</f>
        <v/>
      </c>
      <c r="G946" s="62" t="str">
        <f>IF(基本情報入力シート!Y971="","",基本情報入力シート!Y971)</f>
        <v/>
      </c>
      <c r="H946" s="429"/>
      <c r="I946" s="430"/>
      <c r="J946" s="248"/>
      <c r="K946" s="240" t="str">
        <f>IF(H946="","",H946*VLOOKUP(G946,【参考】数式用!$A$4:$R$54,MATCH(P946,【参考】数式用!$M$3:$R$3,0)+12,FALSE))</f>
        <v/>
      </c>
      <c r="L946" s="241" t="str">
        <f>IF(H946="","",H946*VLOOKUP(G946,【参考】数式用!$A$4:$R$54,MATCH(Q946,【参考】数式用!$M$3:$R$3,0)+12,FALSE))</f>
        <v/>
      </c>
    </row>
    <row r="947" spans="1:12" ht="36.6" customHeight="1">
      <c r="A947" s="59">
        <f t="shared" si="22"/>
        <v>933</v>
      </c>
      <c r="B947" s="60" t="str">
        <f>IF(基本情報入力シート!C972="","",基本情報入力シート!C972)</f>
        <v/>
      </c>
      <c r="C947" s="61" t="str">
        <f>IF(基本情報入力シート!M972="","",基本情報入力シート!M972)</f>
        <v/>
      </c>
      <c r="D947" s="61" t="str">
        <f>IF(基本情報入力シート!R972="","",基本情報入力シート!R972)</f>
        <v/>
      </c>
      <c r="E947" s="61" t="str">
        <f>IF(基本情報入力シート!W972="","",基本情報入力シート!W972)</f>
        <v/>
      </c>
      <c r="F947" s="61" t="str">
        <f>IF(基本情報入力シート!X972="","",基本情報入力シート!X972)</f>
        <v/>
      </c>
      <c r="G947" s="62" t="str">
        <f>IF(基本情報入力シート!Y972="","",基本情報入力シート!Y972)</f>
        <v/>
      </c>
      <c r="H947" s="431"/>
      <c r="I947" s="432"/>
      <c r="J947" s="248"/>
      <c r="K947" s="240" t="str">
        <f>IF(H947="","",H947*VLOOKUP(G947,【参考】数式用!$A$4:$R$54,MATCH(P947,【参考】数式用!$M$3:$R$3,0)+12,FALSE))</f>
        <v/>
      </c>
      <c r="L947" s="241" t="str">
        <f>IF(H947="","",H947*VLOOKUP(G947,【参考】数式用!$A$4:$R$54,MATCH(Q947,【参考】数式用!$M$3:$R$3,0)+12,FALSE))</f>
        <v/>
      </c>
    </row>
    <row r="948" spans="1:12" ht="36.6" customHeight="1">
      <c r="A948" s="59">
        <f t="shared" si="22"/>
        <v>934</v>
      </c>
      <c r="B948" s="60" t="str">
        <f>IF(基本情報入力シート!C973="","",基本情報入力シート!C973)</f>
        <v/>
      </c>
      <c r="C948" s="61" t="str">
        <f>IF(基本情報入力シート!M973="","",基本情報入力シート!M973)</f>
        <v/>
      </c>
      <c r="D948" s="61" t="str">
        <f>IF(基本情報入力シート!R973="","",基本情報入力シート!R973)</f>
        <v/>
      </c>
      <c r="E948" s="61" t="str">
        <f>IF(基本情報入力シート!W973="","",基本情報入力シート!W973)</f>
        <v/>
      </c>
      <c r="F948" s="61" t="str">
        <f>IF(基本情報入力シート!X973="","",基本情報入力シート!X973)</f>
        <v/>
      </c>
      <c r="G948" s="62" t="str">
        <f>IF(基本情報入力シート!Y973="","",基本情報入力シート!Y973)</f>
        <v/>
      </c>
      <c r="H948" s="429"/>
      <c r="I948" s="430"/>
      <c r="J948" s="248"/>
      <c r="K948" s="240" t="str">
        <f>IF(H948="","",H948*VLOOKUP(G948,【参考】数式用!$A$4:$R$54,MATCH(P948,【参考】数式用!$M$3:$R$3,0)+12,FALSE))</f>
        <v/>
      </c>
      <c r="L948" s="241" t="str">
        <f>IF(H948="","",H948*VLOOKUP(G948,【参考】数式用!$A$4:$R$54,MATCH(Q948,【参考】数式用!$M$3:$R$3,0)+12,FALSE))</f>
        <v/>
      </c>
    </row>
    <row r="949" spans="1:12" ht="36.6" customHeight="1">
      <c r="A949" s="59">
        <f t="shared" si="22"/>
        <v>935</v>
      </c>
      <c r="B949" s="60" t="str">
        <f>IF(基本情報入力シート!C974="","",基本情報入力シート!C974)</f>
        <v/>
      </c>
      <c r="C949" s="61" t="str">
        <f>IF(基本情報入力シート!M974="","",基本情報入力シート!M974)</f>
        <v/>
      </c>
      <c r="D949" s="61" t="str">
        <f>IF(基本情報入力シート!R974="","",基本情報入力シート!R974)</f>
        <v/>
      </c>
      <c r="E949" s="61" t="str">
        <f>IF(基本情報入力シート!W974="","",基本情報入力シート!W974)</f>
        <v/>
      </c>
      <c r="F949" s="61" t="str">
        <f>IF(基本情報入力シート!X974="","",基本情報入力シート!X974)</f>
        <v/>
      </c>
      <c r="G949" s="62" t="str">
        <f>IF(基本情報入力シート!Y974="","",基本情報入力シート!Y974)</f>
        <v/>
      </c>
      <c r="H949" s="429"/>
      <c r="I949" s="430"/>
      <c r="J949" s="249"/>
      <c r="K949" s="240" t="str">
        <f>IF(H949="","",H949*VLOOKUP(G949,【参考】数式用!$A$4:$R$54,MATCH(P949,【参考】数式用!$M$3:$R$3,0)+12,FALSE))</f>
        <v/>
      </c>
      <c r="L949" s="241" t="str">
        <f>IF(H949="","",H949*VLOOKUP(G949,【参考】数式用!$A$4:$R$54,MATCH(Q949,【参考】数式用!$M$3:$R$3,0)+12,FALSE))</f>
        <v/>
      </c>
    </row>
    <row r="950" spans="1:12" ht="36.6" customHeight="1">
      <c r="A950" s="59">
        <f t="shared" si="22"/>
        <v>936</v>
      </c>
      <c r="B950" s="60" t="str">
        <f>IF(基本情報入力シート!C975="","",基本情報入力シート!C975)</f>
        <v/>
      </c>
      <c r="C950" s="61" t="str">
        <f>IF(基本情報入力シート!M975="","",基本情報入力シート!M975)</f>
        <v/>
      </c>
      <c r="D950" s="61" t="str">
        <f>IF(基本情報入力シート!R975="","",基本情報入力シート!R975)</f>
        <v/>
      </c>
      <c r="E950" s="61" t="str">
        <f>IF(基本情報入力シート!W975="","",基本情報入力シート!W975)</f>
        <v/>
      </c>
      <c r="F950" s="61" t="str">
        <f>IF(基本情報入力シート!X975="","",基本情報入力シート!X975)</f>
        <v/>
      </c>
      <c r="G950" s="62" t="str">
        <f>IF(基本情報入力シート!Y975="","",基本情報入力シート!Y975)</f>
        <v/>
      </c>
      <c r="H950" s="431"/>
      <c r="I950" s="432"/>
      <c r="J950" s="248"/>
      <c r="K950" s="240" t="str">
        <f>IF(H950="","",H950*VLOOKUP(G950,【参考】数式用!$A$4:$R$54,MATCH(P950,【参考】数式用!$M$3:$R$3,0)+12,FALSE))</f>
        <v/>
      </c>
      <c r="L950" s="241" t="str">
        <f>IF(H950="","",H950*VLOOKUP(G950,【参考】数式用!$A$4:$R$54,MATCH(Q950,【参考】数式用!$M$3:$R$3,0)+12,FALSE))</f>
        <v/>
      </c>
    </row>
    <row r="951" spans="1:12" ht="36.6" customHeight="1">
      <c r="A951" s="59">
        <f t="shared" si="22"/>
        <v>937</v>
      </c>
      <c r="B951" s="60" t="str">
        <f>IF(基本情報入力シート!C976="","",基本情報入力シート!C976)</f>
        <v/>
      </c>
      <c r="C951" s="61" t="str">
        <f>IF(基本情報入力シート!M976="","",基本情報入力シート!M976)</f>
        <v/>
      </c>
      <c r="D951" s="61" t="str">
        <f>IF(基本情報入力シート!R976="","",基本情報入力シート!R976)</f>
        <v/>
      </c>
      <c r="E951" s="61" t="str">
        <f>IF(基本情報入力シート!W976="","",基本情報入力シート!W976)</f>
        <v/>
      </c>
      <c r="F951" s="61" t="str">
        <f>IF(基本情報入力シート!X976="","",基本情報入力シート!X976)</f>
        <v/>
      </c>
      <c r="G951" s="62" t="str">
        <f>IF(基本情報入力シート!Y976="","",基本情報入力シート!Y976)</f>
        <v/>
      </c>
      <c r="H951" s="429"/>
      <c r="I951" s="430"/>
      <c r="J951" s="248"/>
      <c r="K951" s="240" t="str">
        <f>IF(H951="","",H951*VLOOKUP(G951,【参考】数式用!$A$4:$R$54,MATCH(P951,【参考】数式用!$M$3:$R$3,0)+12,FALSE))</f>
        <v/>
      </c>
      <c r="L951" s="241" t="str">
        <f>IF(H951="","",H951*VLOOKUP(G951,【参考】数式用!$A$4:$R$54,MATCH(Q951,【参考】数式用!$M$3:$R$3,0)+12,FALSE))</f>
        <v/>
      </c>
    </row>
    <row r="952" spans="1:12" ht="36.6" customHeight="1">
      <c r="A952" s="59">
        <f t="shared" si="22"/>
        <v>938</v>
      </c>
      <c r="B952" s="60" t="str">
        <f>IF(基本情報入力シート!C977="","",基本情報入力シート!C977)</f>
        <v/>
      </c>
      <c r="C952" s="61" t="str">
        <f>IF(基本情報入力シート!M977="","",基本情報入力シート!M977)</f>
        <v/>
      </c>
      <c r="D952" s="61" t="str">
        <f>IF(基本情報入力シート!R977="","",基本情報入力シート!R977)</f>
        <v/>
      </c>
      <c r="E952" s="61" t="str">
        <f>IF(基本情報入力シート!W977="","",基本情報入力シート!W977)</f>
        <v/>
      </c>
      <c r="F952" s="61" t="str">
        <f>IF(基本情報入力シート!X977="","",基本情報入力シート!X977)</f>
        <v/>
      </c>
      <c r="G952" s="62" t="str">
        <f>IF(基本情報入力シート!Y977="","",基本情報入力シート!Y977)</f>
        <v/>
      </c>
      <c r="H952" s="429"/>
      <c r="I952" s="430"/>
      <c r="J952" s="248"/>
      <c r="K952" s="240" t="str">
        <f>IF(H952="","",H952*VLOOKUP(G952,【参考】数式用!$A$4:$R$54,MATCH(P952,【参考】数式用!$M$3:$R$3,0)+12,FALSE))</f>
        <v/>
      </c>
      <c r="L952" s="241" t="str">
        <f>IF(H952="","",H952*VLOOKUP(G952,【参考】数式用!$A$4:$R$54,MATCH(Q952,【参考】数式用!$M$3:$R$3,0)+12,FALSE))</f>
        <v/>
      </c>
    </row>
    <row r="953" spans="1:12" ht="36.6" customHeight="1">
      <c r="A953" s="59">
        <f t="shared" si="22"/>
        <v>939</v>
      </c>
      <c r="B953" s="60" t="str">
        <f>IF(基本情報入力シート!C978="","",基本情報入力シート!C978)</f>
        <v/>
      </c>
      <c r="C953" s="61" t="str">
        <f>IF(基本情報入力シート!M978="","",基本情報入力シート!M978)</f>
        <v/>
      </c>
      <c r="D953" s="61" t="str">
        <f>IF(基本情報入力シート!R978="","",基本情報入力シート!R978)</f>
        <v/>
      </c>
      <c r="E953" s="61" t="str">
        <f>IF(基本情報入力シート!W978="","",基本情報入力シート!W978)</f>
        <v/>
      </c>
      <c r="F953" s="61" t="str">
        <f>IF(基本情報入力シート!X978="","",基本情報入力シート!X978)</f>
        <v/>
      </c>
      <c r="G953" s="62" t="str">
        <f>IF(基本情報入力シート!Y978="","",基本情報入力シート!Y978)</f>
        <v/>
      </c>
      <c r="H953" s="431"/>
      <c r="I953" s="432"/>
      <c r="J953" s="248"/>
      <c r="K953" s="240" t="str">
        <f>IF(H953="","",H953*VLOOKUP(G953,【参考】数式用!$A$4:$R$54,MATCH(P953,【参考】数式用!$M$3:$R$3,0)+12,FALSE))</f>
        <v/>
      </c>
      <c r="L953" s="241" t="str">
        <f>IF(H953="","",H953*VLOOKUP(G953,【参考】数式用!$A$4:$R$54,MATCH(Q953,【参考】数式用!$M$3:$R$3,0)+12,FALSE))</f>
        <v/>
      </c>
    </row>
    <row r="954" spans="1:12" ht="36.6" customHeight="1">
      <c r="A954" s="59">
        <f t="shared" si="22"/>
        <v>940</v>
      </c>
      <c r="B954" s="60" t="str">
        <f>IF(基本情報入力シート!C979="","",基本情報入力シート!C979)</f>
        <v/>
      </c>
      <c r="C954" s="61" t="str">
        <f>IF(基本情報入力シート!M979="","",基本情報入力シート!M979)</f>
        <v/>
      </c>
      <c r="D954" s="61" t="str">
        <f>IF(基本情報入力シート!R979="","",基本情報入力シート!R979)</f>
        <v/>
      </c>
      <c r="E954" s="61" t="str">
        <f>IF(基本情報入力シート!W979="","",基本情報入力シート!W979)</f>
        <v/>
      </c>
      <c r="F954" s="61" t="str">
        <f>IF(基本情報入力シート!X979="","",基本情報入力シート!X979)</f>
        <v/>
      </c>
      <c r="G954" s="62" t="str">
        <f>IF(基本情報入力シート!Y979="","",基本情報入力シート!Y979)</f>
        <v/>
      </c>
      <c r="H954" s="429"/>
      <c r="I954" s="430"/>
      <c r="J954" s="248"/>
      <c r="K954" s="240" t="str">
        <f>IF(H954="","",H954*VLOOKUP(G954,【参考】数式用!$A$4:$R$54,MATCH(P954,【参考】数式用!$M$3:$R$3,0)+12,FALSE))</f>
        <v/>
      </c>
      <c r="L954" s="241" t="str">
        <f>IF(H954="","",H954*VLOOKUP(G954,【参考】数式用!$A$4:$R$54,MATCH(Q954,【参考】数式用!$M$3:$R$3,0)+12,FALSE))</f>
        <v/>
      </c>
    </row>
    <row r="955" spans="1:12" ht="36.6" customHeight="1">
      <c r="A955" s="59">
        <f t="shared" si="22"/>
        <v>941</v>
      </c>
      <c r="B955" s="60" t="str">
        <f>IF(基本情報入力シート!C980="","",基本情報入力シート!C980)</f>
        <v/>
      </c>
      <c r="C955" s="61" t="str">
        <f>IF(基本情報入力シート!M980="","",基本情報入力シート!M980)</f>
        <v/>
      </c>
      <c r="D955" s="61" t="str">
        <f>IF(基本情報入力シート!R980="","",基本情報入力シート!R980)</f>
        <v/>
      </c>
      <c r="E955" s="61" t="str">
        <f>IF(基本情報入力シート!W980="","",基本情報入力シート!W980)</f>
        <v/>
      </c>
      <c r="F955" s="61" t="str">
        <f>IF(基本情報入力シート!X980="","",基本情報入力シート!X980)</f>
        <v/>
      </c>
      <c r="G955" s="62" t="str">
        <f>IF(基本情報入力シート!Y980="","",基本情報入力シート!Y980)</f>
        <v/>
      </c>
      <c r="H955" s="429"/>
      <c r="I955" s="430"/>
      <c r="J955" s="249"/>
      <c r="K955" s="240" t="str">
        <f>IF(H955="","",H955*VLOOKUP(G955,【参考】数式用!$A$4:$R$54,MATCH(P955,【参考】数式用!$M$3:$R$3,0)+12,FALSE))</f>
        <v/>
      </c>
      <c r="L955" s="241" t="str">
        <f>IF(H955="","",H955*VLOOKUP(G955,【参考】数式用!$A$4:$R$54,MATCH(Q955,【参考】数式用!$M$3:$R$3,0)+12,FALSE))</f>
        <v/>
      </c>
    </row>
    <row r="956" spans="1:12" ht="36.6" customHeight="1">
      <c r="A956" s="59">
        <f t="shared" si="22"/>
        <v>942</v>
      </c>
      <c r="B956" s="60" t="str">
        <f>IF(基本情報入力シート!C981="","",基本情報入力シート!C981)</f>
        <v/>
      </c>
      <c r="C956" s="61" t="str">
        <f>IF(基本情報入力シート!M981="","",基本情報入力シート!M981)</f>
        <v/>
      </c>
      <c r="D956" s="61" t="str">
        <f>IF(基本情報入力シート!R981="","",基本情報入力シート!R981)</f>
        <v/>
      </c>
      <c r="E956" s="61" t="str">
        <f>IF(基本情報入力シート!W981="","",基本情報入力シート!W981)</f>
        <v/>
      </c>
      <c r="F956" s="61" t="str">
        <f>IF(基本情報入力シート!X981="","",基本情報入力シート!X981)</f>
        <v/>
      </c>
      <c r="G956" s="62" t="str">
        <f>IF(基本情報入力シート!Y981="","",基本情報入力シート!Y981)</f>
        <v/>
      </c>
      <c r="H956" s="431"/>
      <c r="I956" s="432"/>
      <c r="J956" s="248"/>
      <c r="K956" s="240" t="str">
        <f>IF(H956="","",H956*VLOOKUP(G956,【参考】数式用!$A$4:$R$54,MATCH(P956,【参考】数式用!$M$3:$R$3,0)+12,FALSE))</f>
        <v/>
      </c>
      <c r="L956" s="241" t="str">
        <f>IF(H956="","",H956*VLOOKUP(G956,【参考】数式用!$A$4:$R$54,MATCH(Q956,【参考】数式用!$M$3:$R$3,0)+12,FALSE))</f>
        <v/>
      </c>
    </row>
    <row r="957" spans="1:12" ht="36.6" customHeight="1">
      <c r="A957" s="59">
        <f t="shared" si="22"/>
        <v>943</v>
      </c>
      <c r="B957" s="60" t="str">
        <f>IF(基本情報入力シート!C982="","",基本情報入力シート!C982)</f>
        <v/>
      </c>
      <c r="C957" s="61" t="str">
        <f>IF(基本情報入力シート!M982="","",基本情報入力シート!M982)</f>
        <v/>
      </c>
      <c r="D957" s="61" t="str">
        <f>IF(基本情報入力シート!R982="","",基本情報入力シート!R982)</f>
        <v/>
      </c>
      <c r="E957" s="61" t="str">
        <f>IF(基本情報入力シート!W982="","",基本情報入力シート!W982)</f>
        <v/>
      </c>
      <c r="F957" s="61" t="str">
        <f>IF(基本情報入力シート!X982="","",基本情報入力シート!X982)</f>
        <v/>
      </c>
      <c r="G957" s="62" t="str">
        <f>IF(基本情報入力シート!Y982="","",基本情報入力シート!Y982)</f>
        <v/>
      </c>
      <c r="H957" s="429"/>
      <c r="I957" s="430"/>
      <c r="J957" s="248"/>
      <c r="K957" s="240" t="str">
        <f>IF(H957="","",H957*VLOOKUP(G957,【参考】数式用!$A$4:$R$54,MATCH(P957,【参考】数式用!$M$3:$R$3,0)+12,FALSE))</f>
        <v/>
      </c>
      <c r="L957" s="241" t="str">
        <f>IF(H957="","",H957*VLOOKUP(G957,【参考】数式用!$A$4:$R$54,MATCH(Q957,【参考】数式用!$M$3:$R$3,0)+12,FALSE))</f>
        <v/>
      </c>
    </row>
    <row r="958" spans="1:12" ht="36.6" customHeight="1">
      <c r="A958" s="59">
        <f t="shared" si="22"/>
        <v>944</v>
      </c>
      <c r="B958" s="60" t="str">
        <f>IF(基本情報入力シート!C983="","",基本情報入力シート!C983)</f>
        <v/>
      </c>
      <c r="C958" s="61" t="str">
        <f>IF(基本情報入力シート!M983="","",基本情報入力シート!M983)</f>
        <v/>
      </c>
      <c r="D958" s="61" t="str">
        <f>IF(基本情報入力シート!R983="","",基本情報入力シート!R983)</f>
        <v/>
      </c>
      <c r="E958" s="61" t="str">
        <f>IF(基本情報入力シート!W983="","",基本情報入力シート!W983)</f>
        <v/>
      </c>
      <c r="F958" s="61" t="str">
        <f>IF(基本情報入力シート!X983="","",基本情報入力シート!X983)</f>
        <v/>
      </c>
      <c r="G958" s="62" t="str">
        <f>IF(基本情報入力シート!Y983="","",基本情報入力シート!Y983)</f>
        <v/>
      </c>
      <c r="H958" s="429"/>
      <c r="I958" s="430"/>
      <c r="J958" s="248"/>
      <c r="K958" s="240" t="str">
        <f>IF(H958="","",H958*VLOOKUP(G958,【参考】数式用!$A$4:$R$54,MATCH(P958,【参考】数式用!$M$3:$R$3,0)+12,FALSE))</f>
        <v/>
      </c>
      <c r="L958" s="241" t="str">
        <f>IF(H958="","",H958*VLOOKUP(G958,【参考】数式用!$A$4:$R$54,MATCH(Q958,【参考】数式用!$M$3:$R$3,0)+12,FALSE))</f>
        <v/>
      </c>
    </row>
    <row r="959" spans="1:12" ht="36.6" customHeight="1">
      <c r="A959" s="59">
        <f t="shared" si="22"/>
        <v>945</v>
      </c>
      <c r="B959" s="60" t="str">
        <f>IF(基本情報入力シート!C984="","",基本情報入力シート!C984)</f>
        <v/>
      </c>
      <c r="C959" s="61" t="str">
        <f>IF(基本情報入力シート!M984="","",基本情報入力シート!M984)</f>
        <v/>
      </c>
      <c r="D959" s="61" t="str">
        <f>IF(基本情報入力シート!R984="","",基本情報入力シート!R984)</f>
        <v/>
      </c>
      <c r="E959" s="61" t="str">
        <f>IF(基本情報入力シート!W984="","",基本情報入力シート!W984)</f>
        <v/>
      </c>
      <c r="F959" s="61" t="str">
        <f>IF(基本情報入力シート!X984="","",基本情報入力シート!X984)</f>
        <v/>
      </c>
      <c r="G959" s="62" t="str">
        <f>IF(基本情報入力シート!Y984="","",基本情報入力シート!Y984)</f>
        <v/>
      </c>
      <c r="H959" s="431"/>
      <c r="I959" s="432"/>
      <c r="J959" s="248"/>
      <c r="K959" s="240" t="str">
        <f>IF(H959="","",H959*VLOOKUP(G959,【参考】数式用!$A$4:$R$54,MATCH(P959,【参考】数式用!$M$3:$R$3,0)+12,FALSE))</f>
        <v/>
      </c>
      <c r="L959" s="241" t="str">
        <f>IF(H959="","",H959*VLOOKUP(G959,【参考】数式用!$A$4:$R$54,MATCH(Q959,【参考】数式用!$M$3:$R$3,0)+12,FALSE))</f>
        <v/>
      </c>
    </row>
    <row r="960" spans="1:12" ht="36.6" customHeight="1">
      <c r="A960" s="59">
        <f t="shared" si="22"/>
        <v>946</v>
      </c>
      <c r="B960" s="60" t="str">
        <f>IF(基本情報入力シート!C985="","",基本情報入力シート!C985)</f>
        <v/>
      </c>
      <c r="C960" s="61" t="str">
        <f>IF(基本情報入力シート!M985="","",基本情報入力シート!M985)</f>
        <v/>
      </c>
      <c r="D960" s="61" t="str">
        <f>IF(基本情報入力シート!R985="","",基本情報入力シート!R985)</f>
        <v/>
      </c>
      <c r="E960" s="61" t="str">
        <f>IF(基本情報入力シート!W985="","",基本情報入力シート!W985)</f>
        <v/>
      </c>
      <c r="F960" s="61" t="str">
        <f>IF(基本情報入力シート!X985="","",基本情報入力シート!X985)</f>
        <v/>
      </c>
      <c r="G960" s="62" t="str">
        <f>IF(基本情報入力シート!Y985="","",基本情報入力シート!Y985)</f>
        <v/>
      </c>
      <c r="H960" s="429"/>
      <c r="I960" s="430"/>
      <c r="J960" s="248"/>
      <c r="K960" s="240" t="str">
        <f>IF(H960="","",H960*VLOOKUP(G960,【参考】数式用!$A$4:$R$54,MATCH(P960,【参考】数式用!$M$3:$R$3,0)+12,FALSE))</f>
        <v/>
      </c>
      <c r="L960" s="241" t="str">
        <f>IF(H960="","",H960*VLOOKUP(G960,【参考】数式用!$A$4:$R$54,MATCH(Q960,【参考】数式用!$M$3:$R$3,0)+12,FALSE))</f>
        <v/>
      </c>
    </row>
    <row r="961" spans="1:12" ht="36.6" customHeight="1">
      <c r="A961" s="59">
        <f t="shared" si="22"/>
        <v>947</v>
      </c>
      <c r="B961" s="60" t="str">
        <f>IF(基本情報入力シート!C986="","",基本情報入力シート!C986)</f>
        <v/>
      </c>
      <c r="C961" s="61" t="str">
        <f>IF(基本情報入力シート!M986="","",基本情報入力シート!M986)</f>
        <v/>
      </c>
      <c r="D961" s="61" t="str">
        <f>IF(基本情報入力シート!R986="","",基本情報入力シート!R986)</f>
        <v/>
      </c>
      <c r="E961" s="61" t="str">
        <f>IF(基本情報入力シート!W986="","",基本情報入力シート!W986)</f>
        <v/>
      </c>
      <c r="F961" s="61" t="str">
        <f>IF(基本情報入力シート!X986="","",基本情報入力シート!X986)</f>
        <v/>
      </c>
      <c r="G961" s="62" t="str">
        <f>IF(基本情報入力シート!Y986="","",基本情報入力シート!Y986)</f>
        <v/>
      </c>
      <c r="H961" s="429"/>
      <c r="I961" s="430"/>
      <c r="J961" s="249"/>
      <c r="K961" s="240" t="str">
        <f>IF(H961="","",H961*VLOOKUP(G961,【参考】数式用!$A$4:$R$54,MATCH(P961,【参考】数式用!$M$3:$R$3,0)+12,FALSE))</f>
        <v/>
      </c>
      <c r="L961" s="241" t="str">
        <f>IF(H961="","",H961*VLOOKUP(G961,【参考】数式用!$A$4:$R$54,MATCH(Q961,【参考】数式用!$M$3:$R$3,0)+12,FALSE))</f>
        <v/>
      </c>
    </row>
    <row r="962" spans="1:12" ht="36.6" customHeight="1">
      <c r="A962" s="59">
        <f t="shared" si="22"/>
        <v>948</v>
      </c>
      <c r="B962" s="60" t="str">
        <f>IF(基本情報入力シート!C987="","",基本情報入力シート!C987)</f>
        <v/>
      </c>
      <c r="C962" s="61" t="str">
        <f>IF(基本情報入力シート!M987="","",基本情報入力シート!M987)</f>
        <v/>
      </c>
      <c r="D962" s="61" t="str">
        <f>IF(基本情報入力シート!R987="","",基本情報入力シート!R987)</f>
        <v/>
      </c>
      <c r="E962" s="61" t="str">
        <f>IF(基本情報入力シート!W987="","",基本情報入力シート!W987)</f>
        <v/>
      </c>
      <c r="F962" s="61" t="str">
        <f>IF(基本情報入力シート!X987="","",基本情報入力シート!X987)</f>
        <v/>
      </c>
      <c r="G962" s="62" t="str">
        <f>IF(基本情報入力シート!Y987="","",基本情報入力シート!Y987)</f>
        <v/>
      </c>
      <c r="H962" s="431"/>
      <c r="I962" s="432"/>
      <c r="J962" s="248"/>
      <c r="K962" s="240" t="str">
        <f>IF(H962="","",H962*VLOOKUP(G962,【参考】数式用!$A$4:$R$54,MATCH(P962,【参考】数式用!$M$3:$R$3,0)+12,FALSE))</f>
        <v/>
      </c>
      <c r="L962" s="241" t="str">
        <f>IF(H962="","",H962*VLOOKUP(G962,【参考】数式用!$A$4:$R$54,MATCH(Q962,【参考】数式用!$M$3:$R$3,0)+12,FALSE))</f>
        <v/>
      </c>
    </row>
    <row r="963" spans="1:12" ht="36.6" customHeight="1">
      <c r="A963" s="59">
        <f t="shared" si="22"/>
        <v>949</v>
      </c>
      <c r="B963" s="60" t="str">
        <f>IF(基本情報入力シート!C988="","",基本情報入力シート!C988)</f>
        <v/>
      </c>
      <c r="C963" s="61" t="str">
        <f>IF(基本情報入力シート!M988="","",基本情報入力シート!M988)</f>
        <v/>
      </c>
      <c r="D963" s="61" t="str">
        <f>IF(基本情報入力シート!R988="","",基本情報入力シート!R988)</f>
        <v/>
      </c>
      <c r="E963" s="61" t="str">
        <f>IF(基本情報入力シート!W988="","",基本情報入力シート!W988)</f>
        <v/>
      </c>
      <c r="F963" s="61" t="str">
        <f>IF(基本情報入力シート!X988="","",基本情報入力シート!X988)</f>
        <v/>
      </c>
      <c r="G963" s="62" t="str">
        <f>IF(基本情報入力シート!Y988="","",基本情報入力シート!Y988)</f>
        <v/>
      </c>
      <c r="H963" s="429"/>
      <c r="I963" s="430"/>
      <c r="J963" s="248"/>
      <c r="K963" s="240" t="str">
        <f>IF(H963="","",H963*VLOOKUP(G963,【参考】数式用!$A$4:$R$54,MATCH(P963,【参考】数式用!$M$3:$R$3,0)+12,FALSE))</f>
        <v/>
      </c>
      <c r="L963" s="241" t="str">
        <f>IF(H963="","",H963*VLOOKUP(G963,【参考】数式用!$A$4:$R$54,MATCH(Q963,【参考】数式用!$M$3:$R$3,0)+12,FALSE))</f>
        <v/>
      </c>
    </row>
    <row r="964" spans="1:12" ht="36.6" customHeight="1">
      <c r="A964" s="59">
        <f t="shared" si="22"/>
        <v>950</v>
      </c>
      <c r="B964" s="60" t="str">
        <f>IF(基本情報入力シート!C989="","",基本情報入力シート!C989)</f>
        <v/>
      </c>
      <c r="C964" s="61" t="str">
        <f>IF(基本情報入力シート!M989="","",基本情報入力シート!M989)</f>
        <v/>
      </c>
      <c r="D964" s="61" t="str">
        <f>IF(基本情報入力シート!R989="","",基本情報入力シート!R989)</f>
        <v/>
      </c>
      <c r="E964" s="61" t="str">
        <f>IF(基本情報入力シート!W989="","",基本情報入力シート!W989)</f>
        <v/>
      </c>
      <c r="F964" s="61" t="str">
        <f>IF(基本情報入力シート!X989="","",基本情報入力シート!X989)</f>
        <v/>
      </c>
      <c r="G964" s="62" t="str">
        <f>IF(基本情報入力シート!Y989="","",基本情報入力シート!Y989)</f>
        <v/>
      </c>
      <c r="H964" s="429"/>
      <c r="I964" s="430"/>
      <c r="J964" s="248"/>
      <c r="K964" s="240" t="str">
        <f>IF(H964="","",H964*VLOOKUP(G964,【参考】数式用!$A$4:$R$54,MATCH(P964,【参考】数式用!$M$3:$R$3,0)+12,FALSE))</f>
        <v/>
      </c>
      <c r="L964" s="241" t="str">
        <f>IF(H964="","",H964*VLOOKUP(G964,【参考】数式用!$A$4:$R$54,MATCH(Q964,【参考】数式用!$M$3:$R$3,0)+12,FALSE))</f>
        <v/>
      </c>
    </row>
    <row r="965" spans="1:12" ht="36.6" customHeight="1">
      <c r="A965" s="59">
        <f t="shared" si="22"/>
        <v>951</v>
      </c>
      <c r="B965" s="60" t="str">
        <f>IF(基本情報入力シート!C990="","",基本情報入力シート!C990)</f>
        <v/>
      </c>
      <c r="C965" s="61" t="str">
        <f>IF(基本情報入力シート!M990="","",基本情報入力シート!M990)</f>
        <v/>
      </c>
      <c r="D965" s="61" t="str">
        <f>IF(基本情報入力シート!R990="","",基本情報入力シート!R990)</f>
        <v/>
      </c>
      <c r="E965" s="61" t="str">
        <f>IF(基本情報入力シート!W990="","",基本情報入力シート!W990)</f>
        <v/>
      </c>
      <c r="F965" s="61" t="str">
        <f>IF(基本情報入力シート!X990="","",基本情報入力シート!X990)</f>
        <v/>
      </c>
      <c r="G965" s="62" t="str">
        <f>IF(基本情報入力シート!Y990="","",基本情報入力シート!Y990)</f>
        <v/>
      </c>
      <c r="H965" s="431"/>
      <c r="I965" s="432"/>
      <c r="J965" s="248"/>
      <c r="K965" s="240" t="str">
        <f>IF(H965="","",H965*VLOOKUP(G965,【参考】数式用!$A$4:$R$54,MATCH(P965,【参考】数式用!$M$3:$R$3,0)+12,FALSE))</f>
        <v/>
      </c>
      <c r="L965" s="241" t="str">
        <f>IF(H965="","",H965*VLOOKUP(G965,【参考】数式用!$A$4:$R$54,MATCH(Q965,【参考】数式用!$M$3:$R$3,0)+12,FALSE))</f>
        <v/>
      </c>
    </row>
    <row r="966" spans="1:12" ht="36.6" customHeight="1">
      <c r="A966" s="59">
        <f t="shared" si="22"/>
        <v>952</v>
      </c>
      <c r="B966" s="60" t="str">
        <f>IF(基本情報入力シート!C991="","",基本情報入力シート!C991)</f>
        <v/>
      </c>
      <c r="C966" s="61" t="str">
        <f>IF(基本情報入力シート!M991="","",基本情報入力シート!M991)</f>
        <v/>
      </c>
      <c r="D966" s="61" t="str">
        <f>IF(基本情報入力シート!R991="","",基本情報入力シート!R991)</f>
        <v/>
      </c>
      <c r="E966" s="61" t="str">
        <f>IF(基本情報入力シート!W991="","",基本情報入力シート!W991)</f>
        <v/>
      </c>
      <c r="F966" s="61" t="str">
        <f>IF(基本情報入力シート!X991="","",基本情報入力シート!X991)</f>
        <v/>
      </c>
      <c r="G966" s="62" t="str">
        <f>IF(基本情報入力シート!Y991="","",基本情報入力シート!Y991)</f>
        <v/>
      </c>
      <c r="H966" s="429"/>
      <c r="I966" s="430"/>
      <c r="J966" s="248"/>
      <c r="K966" s="240" t="str">
        <f>IF(H966="","",H966*VLOOKUP(G966,【参考】数式用!$A$4:$R$54,MATCH(P966,【参考】数式用!$M$3:$R$3,0)+12,FALSE))</f>
        <v/>
      </c>
      <c r="L966" s="241" t="str">
        <f>IF(H966="","",H966*VLOOKUP(G966,【参考】数式用!$A$4:$R$54,MATCH(Q966,【参考】数式用!$M$3:$R$3,0)+12,FALSE))</f>
        <v/>
      </c>
    </row>
    <row r="967" spans="1:12" ht="36.6" customHeight="1">
      <c r="A967" s="59">
        <f t="shared" si="22"/>
        <v>953</v>
      </c>
      <c r="B967" s="60" t="str">
        <f>IF(基本情報入力シート!C992="","",基本情報入力シート!C992)</f>
        <v/>
      </c>
      <c r="C967" s="61" t="str">
        <f>IF(基本情報入力シート!M992="","",基本情報入力シート!M992)</f>
        <v/>
      </c>
      <c r="D967" s="61" t="str">
        <f>IF(基本情報入力シート!R992="","",基本情報入力シート!R992)</f>
        <v/>
      </c>
      <c r="E967" s="61" t="str">
        <f>IF(基本情報入力シート!W992="","",基本情報入力シート!W992)</f>
        <v/>
      </c>
      <c r="F967" s="61" t="str">
        <f>IF(基本情報入力シート!X992="","",基本情報入力シート!X992)</f>
        <v/>
      </c>
      <c r="G967" s="62" t="str">
        <f>IF(基本情報入力シート!Y992="","",基本情報入力シート!Y992)</f>
        <v/>
      </c>
      <c r="H967" s="429"/>
      <c r="I967" s="430"/>
      <c r="J967" s="248"/>
      <c r="K967" s="240" t="str">
        <f>IF(H967="","",H967*VLOOKUP(G967,【参考】数式用!$A$4:$R$54,MATCH(P967,【参考】数式用!$M$3:$R$3,0)+12,FALSE))</f>
        <v/>
      </c>
      <c r="L967" s="241" t="str">
        <f>IF(H967="","",H967*VLOOKUP(G967,【参考】数式用!$A$4:$R$54,MATCH(Q967,【参考】数式用!$M$3:$R$3,0)+12,FALSE))</f>
        <v/>
      </c>
    </row>
    <row r="968" spans="1:12" ht="36.6" customHeight="1">
      <c r="A968" s="59">
        <f t="shared" si="22"/>
        <v>954</v>
      </c>
      <c r="B968" s="60" t="str">
        <f>IF(基本情報入力シート!C993="","",基本情報入力シート!C993)</f>
        <v/>
      </c>
      <c r="C968" s="61" t="str">
        <f>IF(基本情報入力シート!M993="","",基本情報入力シート!M993)</f>
        <v/>
      </c>
      <c r="D968" s="61" t="str">
        <f>IF(基本情報入力シート!R993="","",基本情報入力シート!R993)</f>
        <v/>
      </c>
      <c r="E968" s="61" t="str">
        <f>IF(基本情報入力シート!W993="","",基本情報入力シート!W993)</f>
        <v/>
      </c>
      <c r="F968" s="61" t="str">
        <f>IF(基本情報入力シート!X993="","",基本情報入力シート!X993)</f>
        <v/>
      </c>
      <c r="G968" s="62" t="str">
        <f>IF(基本情報入力シート!Y993="","",基本情報入力シート!Y993)</f>
        <v/>
      </c>
      <c r="H968" s="431"/>
      <c r="I968" s="432"/>
      <c r="J968" s="248"/>
      <c r="K968" s="240" t="str">
        <f>IF(H968="","",H968*VLOOKUP(G968,【参考】数式用!$A$4:$R$54,MATCH(P968,【参考】数式用!$M$3:$R$3,0)+12,FALSE))</f>
        <v/>
      </c>
      <c r="L968" s="241" t="str">
        <f>IF(H968="","",H968*VLOOKUP(G968,【参考】数式用!$A$4:$R$54,MATCH(Q968,【参考】数式用!$M$3:$R$3,0)+12,FALSE))</f>
        <v/>
      </c>
    </row>
    <row r="969" spans="1:12" ht="36.6" customHeight="1">
      <c r="A969" s="59">
        <f t="shared" si="22"/>
        <v>955</v>
      </c>
      <c r="B969" s="60" t="str">
        <f>IF(基本情報入力シート!C994="","",基本情報入力シート!C994)</f>
        <v/>
      </c>
      <c r="C969" s="61" t="str">
        <f>IF(基本情報入力シート!M994="","",基本情報入力シート!M994)</f>
        <v/>
      </c>
      <c r="D969" s="61" t="str">
        <f>IF(基本情報入力シート!R994="","",基本情報入力シート!R994)</f>
        <v/>
      </c>
      <c r="E969" s="61" t="str">
        <f>IF(基本情報入力シート!W994="","",基本情報入力シート!W994)</f>
        <v/>
      </c>
      <c r="F969" s="61" t="str">
        <f>IF(基本情報入力シート!X994="","",基本情報入力シート!X994)</f>
        <v/>
      </c>
      <c r="G969" s="62" t="str">
        <f>IF(基本情報入力シート!Y994="","",基本情報入力シート!Y994)</f>
        <v/>
      </c>
      <c r="H969" s="429"/>
      <c r="I969" s="430"/>
      <c r="J969" s="248"/>
      <c r="K969" s="240" t="str">
        <f>IF(H969="","",H969*VLOOKUP(G969,【参考】数式用!$A$4:$R$54,MATCH(P969,【参考】数式用!$M$3:$R$3,0)+12,FALSE))</f>
        <v/>
      </c>
      <c r="L969" s="241" t="str">
        <f>IF(H969="","",H969*VLOOKUP(G969,【参考】数式用!$A$4:$R$54,MATCH(Q969,【参考】数式用!$M$3:$R$3,0)+12,FALSE))</f>
        <v/>
      </c>
    </row>
    <row r="970" spans="1:12" ht="36.6" customHeight="1">
      <c r="A970" s="59">
        <f t="shared" si="22"/>
        <v>956</v>
      </c>
      <c r="B970" s="60" t="str">
        <f>IF(基本情報入力シート!C995="","",基本情報入力シート!C995)</f>
        <v/>
      </c>
      <c r="C970" s="61" t="str">
        <f>IF(基本情報入力シート!M995="","",基本情報入力シート!M995)</f>
        <v/>
      </c>
      <c r="D970" s="61" t="str">
        <f>IF(基本情報入力シート!R995="","",基本情報入力シート!R995)</f>
        <v/>
      </c>
      <c r="E970" s="61" t="str">
        <f>IF(基本情報入力シート!W995="","",基本情報入力シート!W995)</f>
        <v/>
      </c>
      <c r="F970" s="61" t="str">
        <f>IF(基本情報入力シート!X995="","",基本情報入力シート!X995)</f>
        <v/>
      </c>
      <c r="G970" s="62" t="str">
        <f>IF(基本情報入力シート!Y995="","",基本情報入力シート!Y995)</f>
        <v/>
      </c>
      <c r="H970" s="429"/>
      <c r="I970" s="430"/>
      <c r="J970" s="248"/>
      <c r="K970" s="240" t="str">
        <f>IF(H970="","",H970*VLOOKUP(G970,【参考】数式用!$A$4:$R$54,MATCH(P970,【参考】数式用!$M$3:$R$3,0)+12,FALSE))</f>
        <v/>
      </c>
      <c r="L970" s="241" t="str">
        <f>IF(H970="","",H970*VLOOKUP(G970,【参考】数式用!$A$4:$R$54,MATCH(Q970,【参考】数式用!$M$3:$R$3,0)+12,FALSE))</f>
        <v/>
      </c>
    </row>
    <row r="971" spans="1:12" ht="36.6" customHeight="1">
      <c r="A971" s="59">
        <f t="shared" si="22"/>
        <v>957</v>
      </c>
      <c r="B971" s="60" t="str">
        <f>IF(基本情報入力シート!C996="","",基本情報入力シート!C996)</f>
        <v/>
      </c>
      <c r="C971" s="61" t="str">
        <f>IF(基本情報入力シート!M996="","",基本情報入力シート!M996)</f>
        <v/>
      </c>
      <c r="D971" s="61" t="str">
        <f>IF(基本情報入力シート!R996="","",基本情報入力シート!R996)</f>
        <v/>
      </c>
      <c r="E971" s="61" t="str">
        <f>IF(基本情報入力シート!W996="","",基本情報入力シート!W996)</f>
        <v/>
      </c>
      <c r="F971" s="61" t="str">
        <f>IF(基本情報入力シート!X996="","",基本情報入力シート!X996)</f>
        <v/>
      </c>
      <c r="G971" s="62" t="str">
        <f>IF(基本情報入力シート!Y996="","",基本情報入力シート!Y996)</f>
        <v/>
      </c>
      <c r="H971" s="431"/>
      <c r="I971" s="432"/>
      <c r="J971" s="248"/>
      <c r="K971" s="240" t="str">
        <f>IF(H971="","",H971*VLOOKUP(G971,【参考】数式用!$A$4:$R$54,MATCH(P971,【参考】数式用!$M$3:$R$3,0)+12,FALSE))</f>
        <v/>
      </c>
      <c r="L971" s="241" t="str">
        <f>IF(H971="","",H971*VLOOKUP(G971,【参考】数式用!$A$4:$R$54,MATCH(Q971,【参考】数式用!$M$3:$R$3,0)+12,FALSE))</f>
        <v/>
      </c>
    </row>
    <row r="972" spans="1:12" ht="36.6" customHeight="1">
      <c r="A972" s="59">
        <f t="shared" si="22"/>
        <v>958</v>
      </c>
      <c r="B972" s="60" t="str">
        <f>IF(基本情報入力シート!C997="","",基本情報入力シート!C997)</f>
        <v/>
      </c>
      <c r="C972" s="61" t="str">
        <f>IF(基本情報入力シート!M997="","",基本情報入力シート!M997)</f>
        <v/>
      </c>
      <c r="D972" s="61" t="str">
        <f>IF(基本情報入力シート!R997="","",基本情報入力シート!R997)</f>
        <v/>
      </c>
      <c r="E972" s="61" t="str">
        <f>IF(基本情報入力シート!W997="","",基本情報入力シート!W997)</f>
        <v/>
      </c>
      <c r="F972" s="61" t="str">
        <f>IF(基本情報入力シート!X997="","",基本情報入力シート!X997)</f>
        <v/>
      </c>
      <c r="G972" s="62" t="str">
        <f>IF(基本情報入力シート!Y997="","",基本情報入力シート!Y997)</f>
        <v/>
      </c>
      <c r="H972" s="429"/>
      <c r="I972" s="430"/>
      <c r="J972" s="248"/>
      <c r="K972" s="240" t="str">
        <f>IF(H972="","",H972*VLOOKUP(G972,【参考】数式用!$A$4:$R$54,MATCH(P972,【参考】数式用!$M$3:$R$3,0)+12,FALSE))</f>
        <v/>
      </c>
      <c r="L972" s="241" t="str">
        <f>IF(H972="","",H972*VLOOKUP(G972,【参考】数式用!$A$4:$R$54,MATCH(Q972,【参考】数式用!$M$3:$R$3,0)+12,FALSE))</f>
        <v/>
      </c>
    </row>
    <row r="973" spans="1:12" ht="36.6" customHeight="1">
      <c r="A973" s="59">
        <f t="shared" si="22"/>
        <v>959</v>
      </c>
      <c r="B973" s="60" t="str">
        <f>IF(基本情報入力シート!C998="","",基本情報入力シート!C998)</f>
        <v/>
      </c>
      <c r="C973" s="61" t="str">
        <f>IF(基本情報入力シート!M998="","",基本情報入力シート!M998)</f>
        <v/>
      </c>
      <c r="D973" s="61" t="str">
        <f>IF(基本情報入力シート!R998="","",基本情報入力シート!R998)</f>
        <v/>
      </c>
      <c r="E973" s="61" t="str">
        <f>IF(基本情報入力シート!W998="","",基本情報入力シート!W998)</f>
        <v/>
      </c>
      <c r="F973" s="61" t="str">
        <f>IF(基本情報入力シート!X998="","",基本情報入力シート!X998)</f>
        <v/>
      </c>
      <c r="G973" s="62" t="str">
        <f>IF(基本情報入力シート!Y998="","",基本情報入力シート!Y998)</f>
        <v/>
      </c>
      <c r="H973" s="429"/>
      <c r="I973" s="430"/>
      <c r="J973" s="248"/>
      <c r="K973" s="240" t="str">
        <f>IF(H973="","",H973*VLOOKUP(G973,【参考】数式用!$A$4:$R$54,MATCH(P973,【参考】数式用!$M$3:$R$3,0)+12,FALSE))</f>
        <v/>
      </c>
      <c r="L973" s="241" t="str">
        <f>IF(H973="","",H973*VLOOKUP(G973,【参考】数式用!$A$4:$R$54,MATCH(Q973,【参考】数式用!$M$3:$R$3,0)+12,FALSE))</f>
        <v/>
      </c>
    </row>
    <row r="974" spans="1:12" ht="36.6" customHeight="1">
      <c r="A974" s="59">
        <f t="shared" si="22"/>
        <v>960</v>
      </c>
      <c r="B974" s="60" t="str">
        <f>IF(基本情報入力シート!C999="","",基本情報入力シート!C999)</f>
        <v/>
      </c>
      <c r="C974" s="61" t="str">
        <f>IF(基本情報入力シート!M999="","",基本情報入力シート!M999)</f>
        <v/>
      </c>
      <c r="D974" s="61" t="str">
        <f>IF(基本情報入力シート!R999="","",基本情報入力シート!R999)</f>
        <v/>
      </c>
      <c r="E974" s="61" t="str">
        <f>IF(基本情報入力シート!W999="","",基本情報入力シート!W999)</f>
        <v/>
      </c>
      <c r="F974" s="61" t="str">
        <f>IF(基本情報入力シート!X999="","",基本情報入力シート!X999)</f>
        <v/>
      </c>
      <c r="G974" s="62" t="str">
        <f>IF(基本情報入力シート!Y999="","",基本情報入力シート!Y999)</f>
        <v/>
      </c>
      <c r="H974" s="431"/>
      <c r="I974" s="432"/>
      <c r="J974" s="248"/>
      <c r="K974" s="240" t="str">
        <f>IF(H974="","",H974*VLOOKUP(G974,【参考】数式用!$A$4:$R$54,MATCH(P974,【参考】数式用!$M$3:$R$3,0)+12,FALSE))</f>
        <v/>
      </c>
      <c r="L974" s="241" t="str">
        <f>IF(H974="","",H974*VLOOKUP(G974,【参考】数式用!$A$4:$R$54,MATCH(Q974,【参考】数式用!$M$3:$R$3,0)+12,FALSE))</f>
        <v/>
      </c>
    </row>
    <row r="975" spans="1:12" ht="36.6" customHeight="1">
      <c r="A975" s="59">
        <f t="shared" si="22"/>
        <v>961</v>
      </c>
      <c r="B975" s="60" t="str">
        <f>IF(基本情報入力シート!C1000="","",基本情報入力シート!C1000)</f>
        <v/>
      </c>
      <c r="C975" s="61" t="str">
        <f>IF(基本情報入力シート!M1000="","",基本情報入力シート!M1000)</f>
        <v/>
      </c>
      <c r="D975" s="61" t="str">
        <f>IF(基本情報入力シート!R1000="","",基本情報入力シート!R1000)</f>
        <v/>
      </c>
      <c r="E975" s="61" t="str">
        <f>IF(基本情報入力シート!W1000="","",基本情報入力シート!W1000)</f>
        <v/>
      </c>
      <c r="F975" s="61" t="str">
        <f>IF(基本情報入力シート!X1000="","",基本情報入力シート!X1000)</f>
        <v/>
      </c>
      <c r="G975" s="62" t="str">
        <f>IF(基本情報入力シート!Y1000="","",基本情報入力シート!Y1000)</f>
        <v/>
      </c>
      <c r="H975" s="429"/>
      <c r="I975" s="430"/>
      <c r="J975" s="248"/>
      <c r="K975" s="240" t="str">
        <f>IF(H975="","",H975*VLOOKUP(G975,【参考】数式用!$A$4:$R$54,MATCH(P975,【参考】数式用!$M$3:$R$3,0)+12,FALSE))</f>
        <v/>
      </c>
      <c r="L975" s="241" t="str">
        <f>IF(H975="","",H975*VLOOKUP(G975,【参考】数式用!$A$4:$R$54,MATCH(Q975,【参考】数式用!$M$3:$R$3,0)+12,FALSE))</f>
        <v/>
      </c>
    </row>
    <row r="976" spans="1:12" ht="36.6" customHeight="1">
      <c r="A976" s="59">
        <f t="shared" si="22"/>
        <v>962</v>
      </c>
      <c r="B976" s="60" t="str">
        <f>IF(基本情報入力シート!C1001="","",基本情報入力シート!C1001)</f>
        <v/>
      </c>
      <c r="C976" s="61" t="str">
        <f>IF(基本情報入力シート!M1001="","",基本情報入力シート!M1001)</f>
        <v/>
      </c>
      <c r="D976" s="61" t="str">
        <f>IF(基本情報入力シート!R1001="","",基本情報入力シート!R1001)</f>
        <v/>
      </c>
      <c r="E976" s="61" t="str">
        <f>IF(基本情報入力シート!W1001="","",基本情報入力シート!W1001)</f>
        <v/>
      </c>
      <c r="F976" s="61" t="str">
        <f>IF(基本情報入力シート!X1001="","",基本情報入力シート!X1001)</f>
        <v/>
      </c>
      <c r="G976" s="62" t="str">
        <f>IF(基本情報入力シート!Y1001="","",基本情報入力シート!Y1001)</f>
        <v/>
      </c>
      <c r="H976" s="427"/>
      <c r="I976" s="428"/>
      <c r="J976" s="248"/>
      <c r="K976" s="240" t="str">
        <f>IF(H976="","",H976*VLOOKUP(G976,【参考】数式用!$A$4:$R$54,MATCH(P976,【参考】数式用!$M$3:$R$3,0)+12,FALSE))</f>
        <v/>
      </c>
      <c r="L976" s="241" t="str">
        <f>IF(H976="","",H976*VLOOKUP(G976,【参考】数式用!$A$4:$R$54,MATCH(Q976,【参考】数式用!$M$3:$R$3,0)+12,FALSE))</f>
        <v/>
      </c>
    </row>
    <row r="977" spans="1:12" ht="36.6" customHeight="1">
      <c r="A977" s="59">
        <f t="shared" si="22"/>
        <v>963</v>
      </c>
      <c r="B977" s="60" t="str">
        <f>IF(基本情報入力シート!C1002="","",基本情報入力シート!C1002)</f>
        <v/>
      </c>
      <c r="C977" s="61" t="str">
        <f>IF(基本情報入力シート!M1002="","",基本情報入力シート!M1002)</f>
        <v/>
      </c>
      <c r="D977" s="61" t="str">
        <f>IF(基本情報入力シート!R1002="","",基本情報入力シート!R1002)</f>
        <v/>
      </c>
      <c r="E977" s="61" t="str">
        <f>IF(基本情報入力シート!W1002="","",基本情報入力シート!W1002)</f>
        <v/>
      </c>
      <c r="F977" s="61" t="str">
        <f>IF(基本情報入力シート!X1002="","",基本情報入力シート!X1002)</f>
        <v/>
      </c>
      <c r="G977" s="62" t="str">
        <f>IF(基本情報入力シート!Y1002="","",基本情報入力シート!Y1002)</f>
        <v/>
      </c>
      <c r="H977" s="427"/>
      <c r="I977" s="428"/>
      <c r="J977" s="248"/>
      <c r="K977" s="240" t="str">
        <f>IF(H977="","",H977*VLOOKUP(G977,【参考】数式用!$A$4:$R$54,MATCH(P977,【参考】数式用!$M$3:$R$3,0)+12,FALSE))</f>
        <v/>
      </c>
      <c r="L977" s="241" t="str">
        <f>IF(H977="","",H977*VLOOKUP(G977,【参考】数式用!$A$4:$R$54,MATCH(Q977,【参考】数式用!$M$3:$R$3,0)+12,FALSE))</f>
        <v/>
      </c>
    </row>
    <row r="978" spans="1:12" ht="36.6" customHeight="1">
      <c r="A978" s="59">
        <f t="shared" si="22"/>
        <v>964</v>
      </c>
      <c r="B978" s="60" t="str">
        <f>IF(基本情報入力シート!C1003="","",基本情報入力シート!C1003)</f>
        <v/>
      </c>
      <c r="C978" s="61" t="str">
        <f>IF(基本情報入力シート!M1003="","",基本情報入力シート!M1003)</f>
        <v/>
      </c>
      <c r="D978" s="61" t="str">
        <f>IF(基本情報入力シート!R1003="","",基本情報入力シート!R1003)</f>
        <v/>
      </c>
      <c r="E978" s="61" t="str">
        <f>IF(基本情報入力シート!W1003="","",基本情報入力シート!W1003)</f>
        <v/>
      </c>
      <c r="F978" s="61" t="str">
        <f>IF(基本情報入力シート!X1003="","",基本情報入力シート!X1003)</f>
        <v/>
      </c>
      <c r="G978" s="62" t="str">
        <f>IF(基本情報入力シート!Y1003="","",基本情報入力シート!Y1003)</f>
        <v/>
      </c>
      <c r="H978" s="427"/>
      <c r="I978" s="428"/>
      <c r="J978" s="248"/>
      <c r="K978" s="240" t="str">
        <f>IF(H978="","",H978*VLOOKUP(G978,【参考】数式用!$A$4:$R$54,MATCH(P978,【参考】数式用!$M$3:$R$3,0)+12,FALSE))</f>
        <v/>
      </c>
      <c r="L978" s="241" t="str">
        <f>IF(H978="","",H978*VLOOKUP(G978,【参考】数式用!$A$4:$R$54,MATCH(Q978,【参考】数式用!$M$3:$R$3,0)+12,FALSE))</f>
        <v/>
      </c>
    </row>
    <row r="979" spans="1:12" ht="36.6" customHeight="1">
      <c r="A979" s="59">
        <f t="shared" si="22"/>
        <v>965</v>
      </c>
      <c r="B979" s="60" t="str">
        <f>IF(基本情報入力シート!C1004="","",基本情報入力シート!C1004)</f>
        <v/>
      </c>
      <c r="C979" s="61" t="str">
        <f>IF(基本情報入力シート!M1004="","",基本情報入力シート!M1004)</f>
        <v/>
      </c>
      <c r="D979" s="61" t="str">
        <f>IF(基本情報入力シート!R1004="","",基本情報入力シート!R1004)</f>
        <v/>
      </c>
      <c r="E979" s="61" t="str">
        <f>IF(基本情報入力シート!W1004="","",基本情報入力シート!W1004)</f>
        <v/>
      </c>
      <c r="F979" s="61" t="str">
        <f>IF(基本情報入力シート!X1004="","",基本情報入力シート!X1004)</f>
        <v/>
      </c>
      <c r="G979" s="62" t="str">
        <f>IF(基本情報入力シート!Y1004="","",基本情報入力シート!Y1004)</f>
        <v/>
      </c>
      <c r="H979" s="427"/>
      <c r="I979" s="428"/>
      <c r="J979" s="248"/>
      <c r="K979" s="240" t="str">
        <f>IF(H979="","",H979*VLOOKUP(G979,【参考】数式用!$A$4:$R$54,MATCH(P979,【参考】数式用!$M$3:$R$3,0)+12,FALSE))</f>
        <v/>
      </c>
      <c r="L979" s="241" t="str">
        <f>IF(H979="","",H979*VLOOKUP(G979,【参考】数式用!$A$4:$R$54,MATCH(Q979,【参考】数式用!$M$3:$R$3,0)+12,FALSE))</f>
        <v/>
      </c>
    </row>
    <row r="980" spans="1:12" ht="36.6" customHeight="1">
      <c r="A980" s="59">
        <f t="shared" si="22"/>
        <v>966</v>
      </c>
      <c r="B980" s="60" t="str">
        <f>IF(基本情報入力シート!C1005="","",基本情報入力シート!C1005)</f>
        <v/>
      </c>
      <c r="C980" s="61" t="str">
        <f>IF(基本情報入力シート!M1005="","",基本情報入力シート!M1005)</f>
        <v/>
      </c>
      <c r="D980" s="61" t="str">
        <f>IF(基本情報入力シート!R1005="","",基本情報入力シート!R1005)</f>
        <v/>
      </c>
      <c r="E980" s="61" t="str">
        <f>IF(基本情報入力シート!W1005="","",基本情報入力シート!W1005)</f>
        <v/>
      </c>
      <c r="F980" s="61" t="str">
        <f>IF(基本情報入力シート!X1005="","",基本情報入力シート!X1005)</f>
        <v/>
      </c>
      <c r="G980" s="62" t="str">
        <f>IF(基本情報入力シート!Y1005="","",基本情報入力シート!Y1005)</f>
        <v/>
      </c>
      <c r="H980" s="427"/>
      <c r="I980" s="428"/>
      <c r="J980" s="248"/>
      <c r="K980" s="240" t="str">
        <f>IF(H980="","",H980*VLOOKUP(G980,【参考】数式用!$A$4:$R$54,MATCH(P980,【参考】数式用!$M$3:$R$3,0)+12,FALSE))</f>
        <v/>
      </c>
      <c r="L980" s="241" t="str">
        <f>IF(H980="","",H980*VLOOKUP(G980,【参考】数式用!$A$4:$R$54,MATCH(Q980,【参考】数式用!$M$3:$R$3,0)+12,FALSE))</f>
        <v/>
      </c>
    </row>
    <row r="981" spans="1:12" ht="36.6" customHeight="1">
      <c r="A981" s="59">
        <f t="shared" ref="A981:A1014" si="23">A980+1</f>
        <v>967</v>
      </c>
      <c r="B981" s="60" t="str">
        <f>IF(基本情報入力シート!C1006="","",基本情報入力シート!C1006)</f>
        <v/>
      </c>
      <c r="C981" s="61" t="str">
        <f>IF(基本情報入力シート!M1006="","",基本情報入力シート!M1006)</f>
        <v/>
      </c>
      <c r="D981" s="61" t="str">
        <f>IF(基本情報入力シート!R1006="","",基本情報入力シート!R1006)</f>
        <v/>
      </c>
      <c r="E981" s="61" t="str">
        <f>IF(基本情報入力シート!W1006="","",基本情報入力シート!W1006)</f>
        <v/>
      </c>
      <c r="F981" s="61" t="str">
        <f>IF(基本情報入力シート!X1006="","",基本情報入力シート!X1006)</f>
        <v/>
      </c>
      <c r="G981" s="62" t="str">
        <f>IF(基本情報入力シート!Y1006="","",基本情報入力シート!Y1006)</f>
        <v/>
      </c>
      <c r="H981" s="427"/>
      <c r="I981" s="428"/>
      <c r="J981" s="248"/>
      <c r="K981" s="240" t="str">
        <f>IF(H981="","",H981*VLOOKUP(G981,【参考】数式用!$A$4:$R$54,MATCH(P981,【参考】数式用!$M$3:$R$3,0)+12,FALSE))</f>
        <v/>
      </c>
      <c r="L981" s="241" t="str">
        <f>IF(H981="","",H981*VLOOKUP(G981,【参考】数式用!$A$4:$R$54,MATCH(Q981,【参考】数式用!$M$3:$R$3,0)+12,FALSE))</f>
        <v/>
      </c>
    </row>
    <row r="982" spans="1:12" ht="36.6" customHeight="1">
      <c r="A982" s="59">
        <f t="shared" si="23"/>
        <v>968</v>
      </c>
      <c r="B982" s="60" t="str">
        <f>IF(基本情報入力シート!C1007="","",基本情報入力シート!C1007)</f>
        <v/>
      </c>
      <c r="C982" s="61" t="str">
        <f>IF(基本情報入力シート!M1007="","",基本情報入力シート!M1007)</f>
        <v/>
      </c>
      <c r="D982" s="61" t="str">
        <f>IF(基本情報入力シート!R1007="","",基本情報入力シート!R1007)</f>
        <v/>
      </c>
      <c r="E982" s="61" t="str">
        <f>IF(基本情報入力シート!W1007="","",基本情報入力シート!W1007)</f>
        <v/>
      </c>
      <c r="F982" s="61" t="str">
        <f>IF(基本情報入力シート!X1007="","",基本情報入力シート!X1007)</f>
        <v/>
      </c>
      <c r="G982" s="62" t="str">
        <f>IF(基本情報入力シート!Y1007="","",基本情報入力シート!Y1007)</f>
        <v/>
      </c>
      <c r="H982" s="427"/>
      <c r="I982" s="428"/>
      <c r="J982" s="248"/>
      <c r="K982" s="240" t="str">
        <f>IF(H982="","",H982*VLOOKUP(G982,【参考】数式用!$A$4:$R$54,MATCH(P982,【参考】数式用!$M$3:$R$3,0)+12,FALSE))</f>
        <v/>
      </c>
      <c r="L982" s="241" t="str">
        <f>IF(H982="","",H982*VLOOKUP(G982,【参考】数式用!$A$4:$R$54,MATCH(Q982,【参考】数式用!$M$3:$R$3,0)+12,FALSE))</f>
        <v/>
      </c>
    </row>
    <row r="983" spans="1:12" ht="36.6" customHeight="1">
      <c r="A983" s="59">
        <f t="shared" si="23"/>
        <v>969</v>
      </c>
      <c r="B983" s="60" t="str">
        <f>IF(基本情報入力シート!C1008="","",基本情報入力シート!C1008)</f>
        <v/>
      </c>
      <c r="C983" s="61" t="str">
        <f>IF(基本情報入力シート!M1008="","",基本情報入力シート!M1008)</f>
        <v/>
      </c>
      <c r="D983" s="61" t="str">
        <f>IF(基本情報入力シート!R1008="","",基本情報入力シート!R1008)</f>
        <v/>
      </c>
      <c r="E983" s="61" t="str">
        <f>IF(基本情報入力シート!W1008="","",基本情報入力シート!W1008)</f>
        <v/>
      </c>
      <c r="F983" s="61" t="str">
        <f>IF(基本情報入力シート!X1008="","",基本情報入力シート!X1008)</f>
        <v/>
      </c>
      <c r="G983" s="62" t="str">
        <f>IF(基本情報入力シート!Y1008="","",基本情報入力シート!Y1008)</f>
        <v/>
      </c>
      <c r="H983" s="427"/>
      <c r="I983" s="428"/>
      <c r="J983" s="248"/>
      <c r="K983" s="240" t="str">
        <f>IF(H983="","",H983*VLOOKUP(G983,【参考】数式用!$A$4:$R$54,MATCH(P983,【参考】数式用!$M$3:$R$3,0)+12,FALSE))</f>
        <v/>
      </c>
      <c r="L983" s="241" t="str">
        <f>IF(H983="","",H983*VLOOKUP(G983,【参考】数式用!$A$4:$R$54,MATCH(Q983,【参考】数式用!$M$3:$R$3,0)+12,FALSE))</f>
        <v/>
      </c>
    </row>
    <row r="984" spans="1:12" ht="36.6" customHeight="1">
      <c r="A984" s="59">
        <f t="shared" si="23"/>
        <v>970</v>
      </c>
      <c r="B984" s="60" t="str">
        <f>IF(基本情報入力シート!C1009="","",基本情報入力シート!C1009)</f>
        <v/>
      </c>
      <c r="C984" s="61" t="str">
        <f>IF(基本情報入力シート!M1009="","",基本情報入力シート!M1009)</f>
        <v/>
      </c>
      <c r="D984" s="61" t="str">
        <f>IF(基本情報入力シート!R1009="","",基本情報入力シート!R1009)</f>
        <v/>
      </c>
      <c r="E984" s="61" t="str">
        <f>IF(基本情報入力シート!W1009="","",基本情報入力シート!W1009)</f>
        <v/>
      </c>
      <c r="F984" s="61" t="str">
        <f>IF(基本情報入力シート!X1009="","",基本情報入力シート!X1009)</f>
        <v/>
      </c>
      <c r="G984" s="62" t="str">
        <f>IF(基本情報入力シート!Y1009="","",基本情報入力シート!Y1009)</f>
        <v/>
      </c>
      <c r="H984" s="427"/>
      <c r="I984" s="428"/>
      <c r="J984" s="248"/>
      <c r="K984" s="240" t="str">
        <f>IF(H984="","",H984*VLOOKUP(G984,【参考】数式用!$A$4:$R$54,MATCH(P984,【参考】数式用!$M$3:$R$3,0)+12,FALSE))</f>
        <v/>
      </c>
      <c r="L984" s="241" t="str">
        <f>IF(H984="","",H984*VLOOKUP(G984,【参考】数式用!$A$4:$R$54,MATCH(Q984,【参考】数式用!$M$3:$R$3,0)+12,FALSE))</f>
        <v/>
      </c>
    </row>
    <row r="985" spans="1:12" ht="36.6" customHeight="1">
      <c r="A985" s="59">
        <f t="shared" si="23"/>
        <v>971</v>
      </c>
      <c r="B985" s="60" t="str">
        <f>IF(基本情報入力シート!C1010="","",基本情報入力シート!C1010)</f>
        <v/>
      </c>
      <c r="C985" s="61" t="str">
        <f>IF(基本情報入力シート!M1010="","",基本情報入力シート!M1010)</f>
        <v/>
      </c>
      <c r="D985" s="61" t="str">
        <f>IF(基本情報入力シート!R1010="","",基本情報入力シート!R1010)</f>
        <v/>
      </c>
      <c r="E985" s="61" t="str">
        <f>IF(基本情報入力シート!W1010="","",基本情報入力シート!W1010)</f>
        <v/>
      </c>
      <c r="F985" s="61" t="str">
        <f>IF(基本情報入力シート!X1010="","",基本情報入力シート!X1010)</f>
        <v/>
      </c>
      <c r="G985" s="62" t="str">
        <f>IF(基本情報入力シート!Y1010="","",基本情報入力シート!Y1010)</f>
        <v/>
      </c>
      <c r="H985" s="427"/>
      <c r="I985" s="428"/>
      <c r="J985" s="248"/>
      <c r="K985" s="240" t="str">
        <f>IF(H985="","",H985*VLOOKUP(G985,【参考】数式用!$A$4:$R$54,MATCH(P985,【参考】数式用!$M$3:$R$3,0)+12,FALSE))</f>
        <v/>
      </c>
      <c r="L985" s="241" t="str">
        <f>IF(H985="","",H985*VLOOKUP(G985,【参考】数式用!$A$4:$R$54,MATCH(Q985,【参考】数式用!$M$3:$R$3,0)+12,FALSE))</f>
        <v/>
      </c>
    </row>
    <row r="986" spans="1:12" ht="36.6" customHeight="1">
      <c r="A986" s="59">
        <f t="shared" si="23"/>
        <v>972</v>
      </c>
      <c r="B986" s="60" t="str">
        <f>IF(基本情報入力シート!C1011="","",基本情報入力シート!C1011)</f>
        <v/>
      </c>
      <c r="C986" s="61" t="str">
        <f>IF(基本情報入力シート!M1011="","",基本情報入力シート!M1011)</f>
        <v/>
      </c>
      <c r="D986" s="61" t="str">
        <f>IF(基本情報入力シート!R1011="","",基本情報入力シート!R1011)</f>
        <v/>
      </c>
      <c r="E986" s="61" t="str">
        <f>IF(基本情報入力シート!W1011="","",基本情報入力シート!W1011)</f>
        <v/>
      </c>
      <c r="F986" s="61" t="str">
        <f>IF(基本情報入力シート!X1011="","",基本情報入力シート!X1011)</f>
        <v/>
      </c>
      <c r="G986" s="62" t="str">
        <f>IF(基本情報入力シート!Y1011="","",基本情報入力シート!Y1011)</f>
        <v/>
      </c>
      <c r="H986" s="427"/>
      <c r="I986" s="428"/>
      <c r="J986" s="248"/>
      <c r="K986" s="240" t="str">
        <f>IF(H986="","",H986*VLOOKUP(G986,【参考】数式用!$A$4:$R$54,MATCH(P986,【参考】数式用!$M$3:$R$3,0)+12,FALSE))</f>
        <v/>
      </c>
      <c r="L986" s="241" t="str">
        <f>IF(H986="","",H986*VLOOKUP(G986,【参考】数式用!$A$4:$R$54,MATCH(Q986,【参考】数式用!$M$3:$R$3,0)+12,FALSE))</f>
        <v/>
      </c>
    </row>
    <row r="987" spans="1:12" ht="36.6" customHeight="1">
      <c r="A987" s="59">
        <f t="shared" si="23"/>
        <v>973</v>
      </c>
      <c r="B987" s="60" t="str">
        <f>IF(基本情報入力シート!C1012="","",基本情報入力シート!C1012)</f>
        <v/>
      </c>
      <c r="C987" s="61" t="str">
        <f>IF(基本情報入力シート!M1012="","",基本情報入力シート!M1012)</f>
        <v/>
      </c>
      <c r="D987" s="61" t="str">
        <f>IF(基本情報入力シート!R1012="","",基本情報入力シート!R1012)</f>
        <v/>
      </c>
      <c r="E987" s="61" t="str">
        <f>IF(基本情報入力シート!W1012="","",基本情報入力シート!W1012)</f>
        <v/>
      </c>
      <c r="F987" s="61" t="str">
        <f>IF(基本情報入力シート!X1012="","",基本情報入力シート!X1012)</f>
        <v/>
      </c>
      <c r="G987" s="62" t="str">
        <f>IF(基本情報入力シート!Y1012="","",基本情報入力シート!Y1012)</f>
        <v/>
      </c>
      <c r="H987" s="427"/>
      <c r="I987" s="428"/>
      <c r="J987" s="248"/>
      <c r="K987" s="240" t="str">
        <f>IF(H987="","",H987*VLOOKUP(G987,【参考】数式用!$A$4:$R$54,MATCH(P987,【参考】数式用!$M$3:$R$3,0)+12,FALSE))</f>
        <v/>
      </c>
      <c r="L987" s="241" t="str">
        <f>IF(H987="","",H987*VLOOKUP(G987,【参考】数式用!$A$4:$R$54,MATCH(Q987,【参考】数式用!$M$3:$R$3,0)+12,FALSE))</f>
        <v/>
      </c>
    </row>
    <row r="988" spans="1:12" ht="36.6" customHeight="1">
      <c r="A988" s="59">
        <f t="shared" si="23"/>
        <v>974</v>
      </c>
      <c r="B988" s="60" t="str">
        <f>IF(基本情報入力シート!C1013="","",基本情報入力シート!C1013)</f>
        <v/>
      </c>
      <c r="C988" s="61" t="str">
        <f>IF(基本情報入力シート!M1013="","",基本情報入力シート!M1013)</f>
        <v/>
      </c>
      <c r="D988" s="61" t="str">
        <f>IF(基本情報入力シート!R1013="","",基本情報入力シート!R1013)</f>
        <v/>
      </c>
      <c r="E988" s="61" t="str">
        <f>IF(基本情報入力シート!W1013="","",基本情報入力シート!W1013)</f>
        <v/>
      </c>
      <c r="F988" s="61" t="str">
        <f>IF(基本情報入力シート!X1013="","",基本情報入力シート!X1013)</f>
        <v/>
      </c>
      <c r="G988" s="62" t="str">
        <f>IF(基本情報入力シート!Y1013="","",基本情報入力シート!Y1013)</f>
        <v/>
      </c>
      <c r="H988" s="427"/>
      <c r="I988" s="428"/>
      <c r="J988" s="248"/>
      <c r="K988" s="240" t="str">
        <f>IF(H988="","",H988*VLOOKUP(G988,【参考】数式用!$A$4:$R$54,MATCH(P988,【参考】数式用!$M$3:$R$3,0)+12,FALSE))</f>
        <v/>
      </c>
      <c r="L988" s="241" t="str">
        <f>IF(H988="","",H988*VLOOKUP(G988,【参考】数式用!$A$4:$R$54,MATCH(Q988,【参考】数式用!$M$3:$R$3,0)+12,FALSE))</f>
        <v/>
      </c>
    </row>
    <row r="989" spans="1:12" ht="36.6" customHeight="1">
      <c r="A989" s="59">
        <f t="shared" si="23"/>
        <v>975</v>
      </c>
      <c r="B989" s="60" t="str">
        <f>IF(基本情報入力シート!C1014="","",基本情報入力シート!C1014)</f>
        <v/>
      </c>
      <c r="C989" s="61" t="str">
        <f>IF(基本情報入力シート!M1014="","",基本情報入力シート!M1014)</f>
        <v/>
      </c>
      <c r="D989" s="61" t="str">
        <f>IF(基本情報入力シート!R1014="","",基本情報入力シート!R1014)</f>
        <v/>
      </c>
      <c r="E989" s="61" t="str">
        <f>IF(基本情報入力シート!W1014="","",基本情報入力シート!W1014)</f>
        <v/>
      </c>
      <c r="F989" s="61" t="str">
        <f>IF(基本情報入力シート!X1014="","",基本情報入力シート!X1014)</f>
        <v/>
      </c>
      <c r="G989" s="62" t="str">
        <f>IF(基本情報入力シート!Y1014="","",基本情報入力シート!Y1014)</f>
        <v/>
      </c>
      <c r="H989" s="427"/>
      <c r="I989" s="428"/>
      <c r="J989" s="248"/>
      <c r="K989" s="240" t="str">
        <f>IF(H989="","",H989*VLOOKUP(G989,【参考】数式用!$A$4:$R$54,MATCH(P989,【参考】数式用!$M$3:$R$3,0)+12,FALSE))</f>
        <v/>
      </c>
      <c r="L989" s="241" t="str">
        <f>IF(H989="","",H989*VLOOKUP(G989,【参考】数式用!$A$4:$R$54,MATCH(Q989,【参考】数式用!$M$3:$R$3,0)+12,FALSE))</f>
        <v/>
      </c>
    </row>
    <row r="990" spans="1:12" ht="36.6" customHeight="1">
      <c r="A990" s="59">
        <f t="shared" si="23"/>
        <v>976</v>
      </c>
      <c r="B990" s="60" t="str">
        <f>IF(基本情報入力シート!C1015="","",基本情報入力シート!C1015)</f>
        <v/>
      </c>
      <c r="C990" s="61" t="str">
        <f>IF(基本情報入力シート!M1015="","",基本情報入力シート!M1015)</f>
        <v/>
      </c>
      <c r="D990" s="61" t="str">
        <f>IF(基本情報入力シート!R1015="","",基本情報入力シート!R1015)</f>
        <v/>
      </c>
      <c r="E990" s="61" t="str">
        <f>IF(基本情報入力シート!W1015="","",基本情報入力シート!W1015)</f>
        <v/>
      </c>
      <c r="F990" s="61" t="str">
        <f>IF(基本情報入力シート!X1015="","",基本情報入力シート!X1015)</f>
        <v/>
      </c>
      <c r="G990" s="62" t="str">
        <f>IF(基本情報入力シート!Y1015="","",基本情報入力シート!Y1015)</f>
        <v/>
      </c>
      <c r="H990" s="427"/>
      <c r="I990" s="428"/>
      <c r="J990" s="248"/>
      <c r="K990" s="240" t="str">
        <f>IF(H990="","",H990*VLOOKUP(G990,【参考】数式用!$A$4:$R$54,MATCH(P990,【参考】数式用!$M$3:$R$3,0)+12,FALSE))</f>
        <v/>
      </c>
      <c r="L990" s="241" t="str">
        <f>IF(H990="","",H990*VLOOKUP(G990,【参考】数式用!$A$4:$R$54,MATCH(Q990,【参考】数式用!$M$3:$R$3,0)+12,FALSE))</f>
        <v/>
      </c>
    </row>
    <row r="991" spans="1:12" ht="36.6" customHeight="1">
      <c r="A991" s="59">
        <f t="shared" si="23"/>
        <v>977</v>
      </c>
      <c r="B991" s="60" t="str">
        <f>IF(基本情報入力シート!C1016="","",基本情報入力シート!C1016)</f>
        <v/>
      </c>
      <c r="C991" s="61" t="str">
        <f>IF(基本情報入力シート!M1016="","",基本情報入力シート!M1016)</f>
        <v/>
      </c>
      <c r="D991" s="61" t="str">
        <f>IF(基本情報入力シート!R1016="","",基本情報入力シート!R1016)</f>
        <v/>
      </c>
      <c r="E991" s="61" t="str">
        <f>IF(基本情報入力シート!W1016="","",基本情報入力シート!W1016)</f>
        <v/>
      </c>
      <c r="F991" s="61" t="str">
        <f>IF(基本情報入力シート!X1016="","",基本情報入力シート!X1016)</f>
        <v/>
      </c>
      <c r="G991" s="62" t="str">
        <f>IF(基本情報入力シート!Y1016="","",基本情報入力シート!Y1016)</f>
        <v/>
      </c>
      <c r="H991" s="427"/>
      <c r="I991" s="428"/>
      <c r="J991" s="248"/>
      <c r="K991" s="240" t="str">
        <f>IF(H991="","",H991*VLOOKUP(G991,【参考】数式用!$A$4:$R$54,MATCH(P991,【参考】数式用!$M$3:$R$3,0)+12,FALSE))</f>
        <v/>
      </c>
      <c r="L991" s="241" t="str">
        <f>IF(H991="","",H991*VLOOKUP(G991,【参考】数式用!$A$4:$R$54,MATCH(Q991,【参考】数式用!$M$3:$R$3,0)+12,FALSE))</f>
        <v/>
      </c>
    </row>
    <row r="992" spans="1:12" ht="36.6" customHeight="1">
      <c r="A992" s="59">
        <f t="shared" si="23"/>
        <v>978</v>
      </c>
      <c r="B992" s="60" t="str">
        <f>IF(基本情報入力シート!C1017="","",基本情報入力シート!C1017)</f>
        <v/>
      </c>
      <c r="C992" s="61" t="str">
        <f>IF(基本情報入力シート!M1017="","",基本情報入力シート!M1017)</f>
        <v/>
      </c>
      <c r="D992" s="61" t="str">
        <f>IF(基本情報入力シート!R1017="","",基本情報入力シート!R1017)</f>
        <v/>
      </c>
      <c r="E992" s="61" t="str">
        <f>IF(基本情報入力シート!W1017="","",基本情報入力シート!W1017)</f>
        <v/>
      </c>
      <c r="F992" s="61" t="str">
        <f>IF(基本情報入力シート!X1017="","",基本情報入力シート!X1017)</f>
        <v/>
      </c>
      <c r="G992" s="62" t="str">
        <f>IF(基本情報入力シート!Y1017="","",基本情報入力シート!Y1017)</f>
        <v/>
      </c>
      <c r="H992" s="427"/>
      <c r="I992" s="428"/>
      <c r="J992" s="248"/>
      <c r="K992" s="240" t="str">
        <f>IF(H992="","",H992*VLOOKUP(G992,【参考】数式用!$A$4:$R$54,MATCH(P992,【参考】数式用!$M$3:$R$3,0)+12,FALSE))</f>
        <v/>
      </c>
      <c r="L992" s="241" t="str">
        <f>IF(H992="","",H992*VLOOKUP(G992,【参考】数式用!$A$4:$R$54,MATCH(Q992,【参考】数式用!$M$3:$R$3,0)+12,FALSE))</f>
        <v/>
      </c>
    </row>
    <row r="993" spans="1:12" ht="36.6" customHeight="1">
      <c r="A993" s="59">
        <f t="shared" si="23"/>
        <v>979</v>
      </c>
      <c r="B993" s="60" t="str">
        <f>IF(基本情報入力シート!C1018="","",基本情報入力シート!C1018)</f>
        <v/>
      </c>
      <c r="C993" s="61" t="str">
        <f>IF(基本情報入力シート!M1018="","",基本情報入力シート!M1018)</f>
        <v/>
      </c>
      <c r="D993" s="61" t="str">
        <f>IF(基本情報入力シート!R1018="","",基本情報入力シート!R1018)</f>
        <v/>
      </c>
      <c r="E993" s="61" t="str">
        <f>IF(基本情報入力シート!W1018="","",基本情報入力シート!W1018)</f>
        <v/>
      </c>
      <c r="F993" s="61" t="str">
        <f>IF(基本情報入力シート!X1018="","",基本情報入力シート!X1018)</f>
        <v/>
      </c>
      <c r="G993" s="62" t="str">
        <f>IF(基本情報入力シート!Y1018="","",基本情報入力シート!Y1018)</f>
        <v/>
      </c>
      <c r="H993" s="427"/>
      <c r="I993" s="428"/>
      <c r="J993" s="248"/>
      <c r="K993" s="240" t="str">
        <f>IF(H993="","",H993*VLOOKUP(G993,【参考】数式用!$A$4:$R$54,MATCH(P993,【参考】数式用!$M$3:$R$3,0)+12,FALSE))</f>
        <v/>
      </c>
      <c r="L993" s="241" t="str">
        <f>IF(H993="","",H993*VLOOKUP(G993,【参考】数式用!$A$4:$R$54,MATCH(Q993,【参考】数式用!$M$3:$R$3,0)+12,FALSE))</f>
        <v/>
      </c>
    </row>
    <row r="994" spans="1:12" ht="36.6" customHeight="1">
      <c r="A994" s="59">
        <f t="shared" si="23"/>
        <v>980</v>
      </c>
      <c r="B994" s="60" t="str">
        <f>IF(基本情報入力シート!C1019="","",基本情報入力シート!C1019)</f>
        <v/>
      </c>
      <c r="C994" s="61" t="str">
        <f>IF(基本情報入力シート!M1019="","",基本情報入力シート!M1019)</f>
        <v/>
      </c>
      <c r="D994" s="61" t="str">
        <f>IF(基本情報入力シート!R1019="","",基本情報入力シート!R1019)</f>
        <v/>
      </c>
      <c r="E994" s="61" t="str">
        <f>IF(基本情報入力シート!W1019="","",基本情報入力シート!W1019)</f>
        <v/>
      </c>
      <c r="F994" s="61" t="str">
        <f>IF(基本情報入力シート!X1019="","",基本情報入力シート!X1019)</f>
        <v/>
      </c>
      <c r="G994" s="62" t="str">
        <f>IF(基本情報入力シート!Y1019="","",基本情報入力シート!Y1019)</f>
        <v/>
      </c>
      <c r="H994" s="427"/>
      <c r="I994" s="428"/>
      <c r="J994" s="248"/>
      <c r="K994" s="240" t="str">
        <f>IF(H994="","",H994*VLOOKUP(G994,【参考】数式用!$A$4:$R$54,MATCH(P994,【参考】数式用!$M$3:$R$3,0)+12,FALSE))</f>
        <v/>
      </c>
      <c r="L994" s="241" t="str">
        <f>IF(H994="","",H994*VLOOKUP(G994,【参考】数式用!$A$4:$R$54,MATCH(Q994,【参考】数式用!$M$3:$R$3,0)+12,FALSE))</f>
        <v/>
      </c>
    </row>
    <row r="995" spans="1:12" ht="36.6" customHeight="1">
      <c r="A995" s="59">
        <f t="shared" si="23"/>
        <v>981</v>
      </c>
      <c r="B995" s="60" t="str">
        <f>IF(基本情報入力シート!C1020="","",基本情報入力シート!C1020)</f>
        <v/>
      </c>
      <c r="C995" s="61" t="str">
        <f>IF(基本情報入力シート!M1020="","",基本情報入力シート!M1020)</f>
        <v/>
      </c>
      <c r="D995" s="61" t="str">
        <f>IF(基本情報入力シート!R1020="","",基本情報入力シート!R1020)</f>
        <v/>
      </c>
      <c r="E995" s="61" t="str">
        <f>IF(基本情報入力シート!W1020="","",基本情報入力シート!W1020)</f>
        <v/>
      </c>
      <c r="F995" s="61" t="str">
        <f>IF(基本情報入力シート!X1020="","",基本情報入力シート!X1020)</f>
        <v/>
      </c>
      <c r="G995" s="62" t="str">
        <f>IF(基本情報入力シート!Y1020="","",基本情報入力シート!Y1020)</f>
        <v/>
      </c>
      <c r="H995" s="427"/>
      <c r="I995" s="428"/>
      <c r="J995" s="248"/>
      <c r="K995" s="240" t="str">
        <f>IF(H995="","",H995*VLOOKUP(G995,【参考】数式用!$A$4:$R$54,MATCH(P995,【参考】数式用!$M$3:$R$3,0)+12,FALSE))</f>
        <v/>
      </c>
      <c r="L995" s="241" t="str">
        <f>IF(H995="","",H995*VLOOKUP(G995,【参考】数式用!$A$4:$R$54,MATCH(Q995,【参考】数式用!$M$3:$R$3,0)+12,FALSE))</f>
        <v/>
      </c>
    </row>
    <row r="996" spans="1:12" ht="36.6" customHeight="1">
      <c r="A996" s="59">
        <f t="shared" si="23"/>
        <v>982</v>
      </c>
      <c r="B996" s="60" t="str">
        <f>IF(基本情報入力シート!C1021="","",基本情報入力シート!C1021)</f>
        <v/>
      </c>
      <c r="C996" s="61" t="str">
        <f>IF(基本情報入力シート!M1021="","",基本情報入力シート!M1021)</f>
        <v/>
      </c>
      <c r="D996" s="61" t="str">
        <f>IF(基本情報入力シート!R1021="","",基本情報入力シート!R1021)</f>
        <v/>
      </c>
      <c r="E996" s="61" t="str">
        <f>IF(基本情報入力シート!W1021="","",基本情報入力シート!W1021)</f>
        <v/>
      </c>
      <c r="F996" s="61" t="str">
        <f>IF(基本情報入力シート!X1021="","",基本情報入力シート!X1021)</f>
        <v/>
      </c>
      <c r="G996" s="62" t="str">
        <f>IF(基本情報入力シート!Y1021="","",基本情報入力シート!Y1021)</f>
        <v/>
      </c>
      <c r="H996" s="427"/>
      <c r="I996" s="428"/>
      <c r="J996" s="248"/>
      <c r="K996" s="240" t="str">
        <f>IF(H996="","",H996*VLOOKUP(G996,【参考】数式用!$A$4:$R$54,MATCH(P996,【参考】数式用!$M$3:$R$3,0)+12,FALSE))</f>
        <v/>
      </c>
      <c r="L996" s="241" t="str">
        <f>IF(H996="","",H996*VLOOKUP(G996,【参考】数式用!$A$4:$R$54,MATCH(Q996,【参考】数式用!$M$3:$R$3,0)+12,FALSE))</f>
        <v/>
      </c>
    </row>
    <row r="997" spans="1:12" ht="36.6" customHeight="1">
      <c r="A997" s="59">
        <f t="shared" si="23"/>
        <v>983</v>
      </c>
      <c r="B997" s="60" t="str">
        <f>IF(基本情報入力シート!C1022="","",基本情報入力シート!C1022)</f>
        <v/>
      </c>
      <c r="C997" s="61" t="str">
        <f>IF(基本情報入力シート!M1022="","",基本情報入力シート!M1022)</f>
        <v/>
      </c>
      <c r="D997" s="61" t="str">
        <f>IF(基本情報入力シート!R1022="","",基本情報入力シート!R1022)</f>
        <v/>
      </c>
      <c r="E997" s="61" t="str">
        <f>IF(基本情報入力シート!W1022="","",基本情報入力シート!W1022)</f>
        <v/>
      </c>
      <c r="F997" s="61" t="str">
        <f>IF(基本情報入力シート!X1022="","",基本情報入力シート!X1022)</f>
        <v/>
      </c>
      <c r="G997" s="62" t="str">
        <f>IF(基本情報入力シート!Y1022="","",基本情報入力シート!Y1022)</f>
        <v/>
      </c>
      <c r="H997" s="427"/>
      <c r="I997" s="428"/>
      <c r="J997" s="248"/>
      <c r="K997" s="240" t="str">
        <f>IF(H997="","",H997*VLOOKUP(G997,【参考】数式用!$A$4:$R$54,MATCH(P997,【参考】数式用!$M$3:$R$3,0)+12,FALSE))</f>
        <v/>
      </c>
      <c r="L997" s="241" t="str">
        <f>IF(H997="","",H997*VLOOKUP(G997,【参考】数式用!$A$4:$R$54,MATCH(Q997,【参考】数式用!$M$3:$R$3,0)+12,FALSE))</f>
        <v/>
      </c>
    </row>
    <row r="998" spans="1:12" ht="36.6" customHeight="1">
      <c r="A998" s="59">
        <f t="shared" si="23"/>
        <v>984</v>
      </c>
      <c r="B998" s="60" t="str">
        <f>IF(基本情報入力シート!C1023="","",基本情報入力シート!C1023)</f>
        <v/>
      </c>
      <c r="C998" s="61" t="str">
        <f>IF(基本情報入力シート!M1023="","",基本情報入力シート!M1023)</f>
        <v/>
      </c>
      <c r="D998" s="61" t="str">
        <f>IF(基本情報入力シート!R1023="","",基本情報入力シート!R1023)</f>
        <v/>
      </c>
      <c r="E998" s="61" t="str">
        <f>IF(基本情報入力シート!W1023="","",基本情報入力シート!W1023)</f>
        <v/>
      </c>
      <c r="F998" s="61" t="str">
        <f>IF(基本情報入力シート!X1023="","",基本情報入力シート!X1023)</f>
        <v/>
      </c>
      <c r="G998" s="62" t="str">
        <f>IF(基本情報入力シート!Y1023="","",基本情報入力シート!Y1023)</f>
        <v/>
      </c>
      <c r="H998" s="427"/>
      <c r="I998" s="428"/>
      <c r="J998" s="248"/>
      <c r="K998" s="240" t="str">
        <f>IF(H998="","",H998*VLOOKUP(G998,【参考】数式用!$A$4:$R$54,MATCH(P998,【参考】数式用!$M$3:$R$3,0)+12,FALSE))</f>
        <v/>
      </c>
      <c r="L998" s="241" t="str">
        <f>IF(H998="","",H998*VLOOKUP(G998,【参考】数式用!$A$4:$R$54,MATCH(Q998,【参考】数式用!$M$3:$R$3,0)+12,FALSE))</f>
        <v/>
      </c>
    </row>
    <row r="999" spans="1:12" ht="36.6" customHeight="1">
      <c r="A999" s="59">
        <f t="shared" si="23"/>
        <v>985</v>
      </c>
      <c r="B999" s="60" t="str">
        <f>IF(基本情報入力シート!C1024="","",基本情報入力シート!C1024)</f>
        <v/>
      </c>
      <c r="C999" s="61" t="str">
        <f>IF(基本情報入力シート!M1024="","",基本情報入力シート!M1024)</f>
        <v/>
      </c>
      <c r="D999" s="61" t="str">
        <f>IF(基本情報入力シート!R1024="","",基本情報入力シート!R1024)</f>
        <v/>
      </c>
      <c r="E999" s="61" t="str">
        <f>IF(基本情報入力シート!W1024="","",基本情報入力シート!W1024)</f>
        <v/>
      </c>
      <c r="F999" s="61" t="str">
        <f>IF(基本情報入力シート!X1024="","",基本情報入力シート!X1024)</f>
        <v/>
      </c>
      <c r="G999" s="62" t="str">
        <f>IF(基本情報入力シート!Y1024="","",基本情報入力シート!Y1024)</f>
        <v/>
      </c>
      <c r="H999" s="427"/>
      <c r="I999" s="428"/>
      <c r="J999" s="248"/>
      <c r="K999" s="240" t="str">
        <f>IF(H999="","",H999*VLOOKUP(G999,【参考】数式用!$A$4:$R$54,MATCH(P999,【参考】数式用!$M$3:$R$3,0)+12,FALSE))</f>
        <v/>
      </c>
      <c r="L999" s="241" t="str">
        <f>IF(H999="","",H999*VLOOKUP(G999,【参考】数式用!$A$4:$R$54,MATCH(Q999,【参考】数式用!$M$3:$R$3,0)+12,FALSE))</f>
        <v/>
      </c>
    </row>
    <row r="1000" spans="1:12" ht="36.6" customHeight="1">
      <c r="A1000" s="59">
        <f t="shared" si="23"/>
        <v>986</v>
      </c>
      <c r="B1000" s="60" t="str">
        <f>IF(基本情報入力シート!C1025="","",基本情報入力シート!C1025)</f>
        <v/>
      </c>
      <c r="C1000" s="61" t="str">
        <f>IF(基本情報入力シート!M1025="","",基本情報入力シート!M1025)</f>
        <v/>
      </c>
      <c r="D1000" s="61"/>
      <c r="E1000" s="61" t="str">
        <f>IF(基本情報入力シート!W1025="","",基本情報入力シート!W1025)</f>
        <v/>
      </c>
      <c r="F1000" s="61" t="str">
        <f>IF(基本情報入力シート!X1025="","",基本情報入力シート!X1025)</f>
        <v/>
      </c>
      <c r="G1000" s="62" t="str">
        <f>IF(基本情報入力シート!Y1025="","",基本情報入力シート!Y1025)</f>
        <v/>
      </c>
      <c r="H1000" s="427"/>
      <c r="I1000" s="428"/>
      <c r="J1000" s="248"/>
      <c r="K1000" s="240" t="str">
        <f>IF(H1000="","",H1000*VLOOKUP(G1000,【参考】数式用!$A$4:$R$54,MATCH(P1000,【参考】数式用!$M$3:$R$3,0)+12,FALSE))</f>
        <v/>
      </c>
      <c r="L1000" s="241" t="str">
        <f>IF(H1000="","",H1000*VLOOKUP(G1000,【参考】数式用!$A$4:$R$54,MATCH(Q1000,【参考】数式用!$M$3:$R$3,0)+12,FALSE))</f>
        <v/>
      </c>
    </row>
    <row r="1001" spans="1:12" ht="36.6" customHeight="1">
      <c r="A1001" s="59">
        <f t="shared" si="23"/>
        <v>987</v>
      </c>
      <c r="B1001" s="60" t="str">
        <f>IF(基本情報入力シート!C1026="","",基本情報入力シート!C1026)</f>
        <v/>
      </c>
      <c r="C1001" s="61" t="str">
        <f>IF(基本情報入力シート!M1026="","",基本情報入力シート!M1026)</f>
        <v/>
      </c>
      <c r="D1001" s="61" t="str">
        <f>IF(基本情報入力シート!R1026="","",基本情報入力シート!R1026)</f>
        <v/>
      </c>
      <c r="E1001" s="61" t="str">
        <f>IF(基本情報入力シート!W1026="","",基本情報入力シート!W1026)</f>
        <v/>
      </c>
      <c r="F1001" s="61" t="str">
        <f>IF(基本情報入力シート!X1026="","",基本情報入力シート!X1026)</f>
        <v/>
      </c>
      <c r="G1001" s="62" t="str">
        <f>IF(基本情報入力シート!Y1026="","",基本情報入力シート!Y1026)</f>
        <v/>
      </c>
      <c r="H1001" s="427"/>
      <c r="I1001" s="428"/>
      <c r="J1001" s="248"/>
      <c r="K1001" s="240" t="str">
        <f>IF(H1001="","",H1001*VLOOKUP(G1001,【参考】数式用!$A$4:$R$54,MATCH(P1001,【参考】数式用!$M$3:$R$3,0)+12,FALSE))</f>
        <v/>
      </c>
      <c r="L1001" s="241" t="str">
        <f>IF(H1001="","",H1001*VLOOKUP(G1001,【参考】数式用!$A$4:$R$54,MATCH(Q1001,【参考】数式用!$M$3:$R$3,0)+12,FALSE))</f>
        <v/>
      </c>
    </row>
    <row r="1002" spans="1:12" ht="36.6" customHeight="1">
      <c r="A1002" s="59">
        <f t="shared" si="23"/>
        <v>988</v>
      </c>
      <c r="B1002" s="60" t="str">
        <f>IF(基本情報入力シート!C1027="","",基本情報入力シート!C1027)</f>
        <v/>
      </c>
      <c r="C1002" s="61" t="str">
        <f>IF(基本情報入力シート!M1027="","",基本情報入力シート!M1027)</f>
        <v/>
      </c>
      <c r="D1002" s="61" t="str">
        <f>IF(基本情報入力シート!R1027="","",基本情報入力シート!R1027)</f>
        <v/>
      </c>
      <c r="E1002" s="61" t="str">
        <f>IF(基本情報入力シート!W1027="","",基本情報入力シート!W1027)</f>
        <v/>
      </c>
      <c r="F1002" s="61" t="str">
        <f>IF(基本情報入力シート!X1027="","",基本情報入力シート!X1027)</f>
        <v/>
      </c>
      <c r="G1002" s="62" t="str">
        <f>IF(基本情報入力シート!Y1027="","",基本情報入力シート!Y1027)</f>
        <v/>
      </c>
      <c r="H1002" s="427"/>
      <c r="I1002" s="428"/>
      <c r="J1002" s="248"/>
      <c r="K1002" s="240" t="str">
        <f>IF(H1002="","",H1002*VLOOKUP(G1002,【参考】数式用!$A$4:$R$54,MATCH(P1002,【参考】数式用!$M$3:$R$3,0)+12,FALSE))</f>
        <v/>
      </c>
      <c r="L1002" s="241" t="str">
        <f>IF(H1002="","",H1002*VLOOKUP(G1002,【参考】数式用!$A$4:$R$54,MATCH(Q1002,【参考】数式用!$M$3:$R$3,0)+12,FALSE))</f>
        <v/>
      </c>
    </row>
    <row r="1003" spans="1:12" ht="36.6" customHeight="1">
      <c r="A1003" s="59">
        <f t="shared" si="23"/>
        <v>989</v>
      </c>
      <c r="B1003" s="60" t="str">
        <f>IF(基本情報入力シート!C1028="","",基本情報入力シート!C1028)</f>
        <v/>
      </c>
      <c r="C1003" s="61" t="str">
        <f>IF(基本情報入力シート!M1028="","",基本情報入力シート!M1028)</f>
        <v/>
      </c>
      <c r="D1003" s="61" t="str">
        <f>IF(基本情報入力シート!R1028="","",基本情報入力シート!R1028)</f>
        <v/>
      </c>
      <c r="E1003" s="61" t="str">
        <f>IF(基本情報入力シート!W1028="","",基本情報入力シート!W1028)</f>
        <v/>
      </c>
      <c r="F1003" s="61" t="str">
        <f>IF(基本情報入力シート!X1028="","",基本情報入力シート!X1028)</f>
        <v/>
      </c>
      <c r="G1003" s="62" t="str">
        <f>IF(基本情報入力シート!Y1028="","",基本情報入力シート!Y1028)</f>
        <v/>
      </c>
      <c r="H1003" s="427"/>
      <c r="I1003" s="428"/>
      <c r="J1003" s="248"/>
      <c r="K1003" s="240" t="str">
        <f>IF(H1003="","",H1003*VLOOKUP(G1003,【参考】数式用!$A$4:$R$54,MATCH(P1003,【参考】数式用!$M$3:$R$3,0)+12,FALSE))</f>
        <v/>
      </c>
      <c r="L1003" s="241" t="str">
        <f>IF(H1003="","",H1003*VLOOKUP(G1003,【参考】数式用!$A$4:$R$54,MATCH(Q1003,【参考】数式用!$M$3:$R$3,0)+12,FALSE))</f>
        <v/>
      </c>
    </row>
    <row r="1004" spans="1:12" ht="36.6" customHeight="1">
      <c r="A1004" s="59">
        <f t="shared" si="23"/>
        <v>990</v>
      </c>
      <c r="B1004" s="60" t="str">
        <f>IF(基本情報入力シート!C1029="","",基本情報入力シート!C1029)</f>
        <v/>
      </c>
      <c r="C1004" s="61" t="str">
        <f>IF(基本情報入力シート!M1029="","",基本情報入力シート!M1029)</f>
        <v/>
      </c>
      <c r="D1004" s="61" t="str">
        <f>IF(基本情報入力シート!R1029="","",基本情報入力シート!R1029)</f>
        <v/>
      </c>
      <c r="E1004" s="61" t="str">
        <f>IF(基本情報入力シート!W1029="","",基本情報入力シート!W1029)</f>
        <v/>
      </c>
      <c r="F1004" s="61" t="str">
        <f>IF(基本情報入力シート!X1029="","",基本情報入力シート!X1029)</f>
        <v/>
      </c>
      <c r="G1004" s="62" t="str">
        <f>IF(基本情報入力シート!Y1029="","",基本情報入力シート!Y1029)</f>
        <v/>
      </c>
      <c r="H1004" s="427"/>
      <c r="I1004" s="428"/>
      <c r="J1004" s="248"/>
      <c r="K1004" s="240" t="str">
        <f>IF(H1004="","",H1004*VLOOKUP(G1004,【参考】数式用!$A$4:$R$54,MATCH(P1004,【参考】数式用!$M$3:$R$3,0)+12,FALSE))</f>
        <v/>
      </c>
      <c r="L1004" s="241" t="str">
        <f>IF(H1004="","",H1004*VLOOKUP(G1004,【参考】数式用!$A$4:$R$54,MATCH(Q1004,【参考】数式用!$M$3:$R$3,0)+12,FALSE))</f>
        <v/>
      </c>
    </row>
    <row r="1005" spans="1:12" ht="36.6" customHeight="1">
      <c r="A1005" s="59">
        <f t="shared" si="23"/>
        <v>991</v>
      </c>
      <c r="B1005" s="60" t="str">
        <f>IF(基本情報入力シート!C1030="","",基本情報入力シート!C1030)</f>
        <v/>
      </c>
      <c r="C1005" s="61" t="str">
        <f>IF(基本情報入力シート!M1030="","",基本情報入力シート!M1030)</f>
        <v/>
      </c>
      <c r="D1005" s="61" t="str">
        <f>IF(基本情報入力シート!R1030="","",基本情報入力シート!R1030)</f>
        <v/>
      </c>
      <c r="E1005" s="61" t="str">
        <f>IF(基本情報入力シート!W1030="","",基本情報入力シート!W1030)</f>
        <v/>
      </c>
      <c r="F1005" s="61" t="str">
        <f>IF(基本情報入力シート!X1030="","",基本情報入力シート!X1030)</f>
        <v/>
      </c>
      <c r="G1005" s="62" t="str">
        <f>IF(基本情報入力シート!Y1030="","",基本情報入力シート!Y1030)</f>
        <v/>
      </c>
      <c r="H1005" s="427"/>
      <c r="I1005" s="428"/>
      <c r="J1005" s="248"/>
      <c r="K1005" s="240" t="str">
        <f>IF(H1005="","",H1005*VLOOKUP(G1005,【参考】数式用!$A$4:$R$54,MATCH(P1005,【参考】数式用!$M$3:$R$3,0)+12,FALSE))</f>
        <v/>
      </c>
      <c r="L1005" s="241" t="str">
        <f>IF(H1005="","",H1005*VLOOKUP(G1005,【参考】数式用!$A$4:$R$54,MATCH(Q1005,【参考】数式用!$M$3:$R$3,0)+12,FALSE))</f>
        <v/>
      </c>
    </row>
    <row r="1006" spans="1:12" ht="36.6" customHeight="1">
      <c r="A1006" s="59">
        <f t="shared" si="23"/>
        <v>992</v>
      </c>
      <c r="B1006" s="60" t="str">
        <f>IF(基本情報入力シート!C1031="","",基本情報入力シート!C1031)</f>
        <v/>
      </c>
      <c r="C1006" s="61" t="str">
        <f>IF(基本情報入力シート!M1031="","",基本情報入力シート!M1031)</f>
        <v/>
      </c>
      <c r="D1006" s="61" t="str">
        <f>IF(基本情報入力シート!R1031="","",基本情報入力シート!R1031)</f>
        <v/>
      </c>
      <c r="E1006" s="61" t="str">
        <f>IF(基本情報入力シート!W1031="","",基本情報入力シート!W1031)</f>
        <v/>
      </c>
      <c r="F1006" s="61" t="str">
        <f>IF(基本情報入力シート!X1031="","",基本情報入力シート!X1031)</f>
        <v/>
      </c>
      <c r="G1006" s="62" t="str">
        <f>IF(基本情報入力シート!Y1031="","",基本情報入力シート!Y1031)</f>
        <v/>
      </c>
      <c r="H1006" s="427"/>
      <c r="I1006" s="428"/>
      <c r="J1006" s="248"/>
      <c r="K1006" s="240" t="str">
        <f>IF(H1006="","",H1006*VLOOKUP(G1006,【参考】数式用!$A$4:$R$54,MATCH(P1006,【参考】数式用!$M$3:$R$3,0)+12,FALSE))</f>
        <v/>
      </c>
      <c r="L1006" s="241" t="str">
        <f>IF(H1006="","",H1006*VLOOKUP(G1006,【参考】数式用!$A$4:$R$54,MATCH(Q1006,【参考】数式用!$M$3:$R$3,0)+12,FALSE))</f>
        <v/>
      </c>
    </row>
    <row r="1007" spans="1:12" ht="36.6" customHeight="1">
      <c r="A1007" s="59">
        <f t="shared" si="23"/>
        <v>993</v>
      </c>
      <c r="B1007" s="60" t="str">
        <f>IF(基本情報入力シート!C1032="","",基本情報入力シート!C1032)</f>
        <v/>
      </c>
      <c r="C1007" s="61" t="str">
        <f>IF(基本情報入力シート!M1032="","",基本情報入力シート!M1032)</f>
        <v/>
      </c>
      <c r="D1007" s="61" t="str">
        <f>IF(基本情報入力シート!R1032="","",基本情報入力シート!R1032)</f>
        <v/>
      </c>
      <c r="E1007" s="61" t="str">
        <f>IF(基本情報入力シート!W1032="","",基本情報入力シート!W1032)</f>
        <v/>
      </c>
      <c r="F1007" s="61" t="str">
        <f>IF(基本情報入力シート!X1032="","",基本情報入力シート!X1032)</f>
        <v/>
      </c>
      <c r="G1007" s="62" t="str">
        <f>IF(基本情報入力シート!Y1032="","",基本情報入力シート!Y1032)</f>
        <v/>
      </c>
      <c r="H1007" s="427"/>
      <c r="I1007" s="428"/>
      <c r="J1007" s="248"/>
      <c r="K1007" s="240" t="str">
        <f>IF(H1007="","",H1007*VLOOKUP(G1007,【参考】数式用!$A$4:$R$54,MATCH(P1007,【参考】数式用!$M$3:$R$3,0)+12,FALSE))</f>
        <v/>
      </c>
      <c r="L1007" s="241" t="str">
        <f>IF(H1007="","",H1007*VLOOKUP(G1007,【参考】数式用!$A$4:$R$54,MATCH(Q1007,【参考】数式用!$M$3:$R$3,0)+12,FALSE))</f>
        <v/>
      </c>
    </row>
    <row r="1008" spans="1:12" ht="36.6" customHeight="1">
      <c r="A1008" s="59">
        <f t="shared" si="23"/>
        <v>994</v>
      </c>
      <c r="B1008" s="60" t="str">
        <f>IF(基本情報入力シート!C1033="","",基本情報入力シート!C1033)</f>
        <v/>
      </c>
      <c r="C1008" s="61" t="str">
        <f>IF(基本情報入力シート!M1033="","",基本情報入力シート!M1033)</f>
        <v/>
      </c>
      <c r="D1008" s="61" t="str">
        <f>IF(基本情報入力シート!R1033="","",基本情報入力シート!R1033)</f>
        <v/>
      </c>
      <c r="E1008" s="61" t="str">
        <f>IF(基本情報入力シート!W1033="","",基本情報入力シート!W1033)</f>
        <v/>
      </c>
      <c r="F1008" s="61" t="str">
        <f>IF(基本情報入力シート!X1033="","",基本情報入力シート!X1033)</f>
        <v/>
      </c>
      <c r="G1008" s="62" t="str">
        <f>IF(基本情報入力シート!Y1033="","",基本情報入力シート!Y1033)</f>
        <v/>
      </c>
      <c r="H1008" s="427"/>
      <c r="I1008" s="428"/>
      <c r="J1008" s="248"/>
      <c r="K1008" s="240" t="str">
        <f>IF(H1008="","",H1008*VLOOKUP(G1008,【参考】数式用!$A$4:$R$54,MATCH(P1008,【参考】数式用!$M$3:$R$3,0)+12,FALSE))</f>
        <v/>
      </c>
      <c r="L1008" s="241" t="str">
        <f>IF(H1008="","",H1008*VLOOKUP(G1008,【参考】数式用!$A$4:$R$54,MATCH(Q1008,【参考】数式用!$M$3:$R$3,0)+12,FALSE))</f>
        <v/>
      </c>
    </row>
    <row r="1009" spans="1:12" ht="36.6" customHeight="1">
      <c r="A1009" s="59">
        <f t="shared" si="23"/>
        <v>995</v>
      </c>
      <c r="B1009" s="60" t="str">
        <f>IF(基本情報入力シート!C1034="","",基本情報入力シート!C1034)</f>
        <v/>
      </c>
      <c r="C1009" s="61" t="str">
        <f>IF(基本情報入力シート!M1034="","",基本情報入力シート!M1034)</f>
        <v/>
      </c>
      <c r="D1009" s="61" t="str">
        <f>IF(基本情報入力シート!R1034="","",基本情報入力シート!R1034)</f>
        <v/>
      </c>
      <c r="E1009" s="61" t="str">
        <f>IF(基本情報入力シート!W1034="","",基本情報入力シート!W1034)</f>
        <v/>
      </c>
      <c r="F1009" s="61" t="str">
        <f>IF(基本情報入力シート!X1034="","",基本情報入力シート!X1034)</f>
        <v/>
      </c>
      <c r="G1009" s="62" t="str">
        <f>IF(基本情報入力シート!Y1034="","",基本情報入力シート!Y1034)</f>
        <v/>
      </c>
      <c r="H1009" s="427"/>
      <c r="I1009" s="428"/>
      <c r="J1009" s="248"/>
      <c r="K1009" s="240" t="str">
        <f>IF(H1009="","",H1009*VLOOKUP(G1009,【参考】数式用!$A$4:$R$54,MATCH(P1009,【参考】数式用!$M$3:$R$3,0)+12,FALSE))</f>
        <v/>
      </c>
      <c r="L1009" s="241" t="str">
        <f>IF(H1009="","",H1009*VLOOKUP(G1009,【参考】数式用!$A$4:$R$54,MATCH(Q1009,【参考】数式用!$M$3:$R$3,0)+12,FALSE))</f>
        <v/>
      </c>
    </row>
    <row r="1010" spans="1:12" ht="36.6" customHeight="1">
      <c r="A1010" s="59">
        <f t="shared" si="23"/>
        <v>996</v>
      </c>
      <c r="B1010" s="60" t="str">
        <f>IF(基本情報入力シート!C1035="","",基本情報入力シート!C1035)</f>
        <v/>
      </c>
      <c r="C1010" s="61" t="str">
        <f>IF(基本情報入力シート!M1035="","",基本情報入力シート!M1035)</f>
        <v/>
      </c>
      <c r="D1010" s="61" t="str">
        <f>IF(基本情報入力シート!R1035="","",基本情報入力シート!R1035)</f>
        <v/>
      </c>
      <c r="E1010" s="61" t="str">
        <f>IF(基本情報入力シート!W1035="","",基本情報入力シート!W1035)</f>
        <v/>
      </c>
      <c r="F1010" s="61" t="str">
        <f>IF(基本情報入力シート!X1035="","",基本情報入力シート!X1035)</f>
        <v/>
      </c>
      <c r="G1010" s="62" t="str">
        <f>IF(基本情報入力シート!Y1035="","",基本情報入力シート!Y1035)</f>
        <v/>
      </c>
      <c r="H1010" s="427"/>
      <c r="I1010" s="428"/>
      <c r="J1010" s="248"/>
      <c r="K1010" s="240" t="str">
        <f>IF(H1010="","",H1010*VLOOKUP(G1010,【参考】数式用!$A$4:$R$54,MATCH(P1010,【参考】数式用!$M$3:$R$3,0)+12,FALSE))</f>
        <v/>
      </c>
      <c r="L1010" s="241" t="str">
        <f>IF(H1010="","",H1010*VLOOKUP(G1010,【参考】数式用!$A$4:$R$54,MATCH(Q1010,【参考】数式用!$M$3:$R$3,0)+12,FALSE))</f>
        <v/>
      </c>
    </row>
    <row r="1011" spans="1:12" ht="36.6" customHeight="1">
      <c r="A1011" s="59">
        <f t="shared" si="23"/>
        <v>997</v>
      </c>
      <c r="B1011" s="60" t="str">
        <f>IF(基本情報入力シート!C1036="","",基本情報入力シート!C1036)</f>
        <v/>
      </c>
      <c r="C1011" s="61" t="str">
        <f>IF(基本情報入力シート!M1036="","",基本情報入力シート!M1036)</f>
        <v/>
      </c>
      <c r="D1011" s="61" t="str">
        <f>IF(基本情報入力シート!R1036="","",基本情報入力シート!R1036)</f>
        <v/>
      </c>
      <c r="E1011" s="61" t="str">
        <f>IF(基本情報入力シート!W1036="","",基本情報入力シート!W1036)</f>
        <v/>
      </c>
      <c r="F1011" s="61" t="str">
        <f>IF(基本情報入力シート!X1036="","",基本情報入力シート!X1036)</f>
        <v/>
      </c>
      <c r="G1011" s="62" t="str">
        <f>IF(基本情報入力シート!Y1036="","",基本情報入力シート!Y1036)</f>
        <v/>
      </c>
      <c r="H1011" s="427"/>
      <c r="I1011" s="428"/>
      <c r="J1011" s="248"/>
      <c r="K1011" s="240" t="str">
        <f>IF(H1011="","",H1011*VLOOKUP(G1011,【参考】数式用!$A$4:$R$54,MATCH(P1011,【参考】数式用!$M$3:$R$3,0)+12,FALSE))</f>
        <v/>
      </c>
      <c r="L1011" s="241" t="str">
        <f>IF(H1011="","",H1011*VLOOKUP(G1011,【参考】数式用!$A$4:$R$54,MATCH(Q1011,【参考】数式用!$M$3:$R$3,0)+12,FALSE))</f>
        <v/>
      </c>
    </row>
    <row r="1012" spans="1:12" ht="36.6" customHeight="1">
      <c r="A1012" s="59">
        <f t="shared" si="23"/>
        <v>998</v>
      </c>
      <c r="B1012" s="60" t="str">
        <f>IF(基本情報入力シート!C1037="","",基本情報入力シート!C1037)</f>
        <v/>
      </c>
      <c r="C1012" s="61" t="str">
        <f>IF(基本情報入力シート!M1037="","",基本情報入力シート!M1037)</f>
        <v/>
      </c>
      <c r="D1012" s="61" t="str">
        <f>IF(基本情報入力シート!R1037="","",基本情報入力シート!R1037)</f>
        <v/>
      </c>
      <c r="E1012" s="61" t="str">
        <f>IF(基本情報入力シート!W1037="","",基本情報入力シート!W1037)</f>
        <v/>
      </c>
      <c r="F1012" s="61" t="str">
        <f>IF(基本情報入力シート!X1037="","",基本情報入力シート!X1037)</f>
        <v/>
      </c>
      <c r="G1012" s="62" t="str">
        <f>IF(基本情報入力シート!Y1037="","",基本情報入力シート!Y1037)</f>
        <v/>
      </c>
      <c r="H1012" s="427"/>
      <c r="I1012" s="428"/>
      <c r="J1012" s="248"/>
      <c r="K1012" s="240" t="str">
        <f>IF(H1012="","",H1012*VLOOKUP(G1012,【参考】数式用!$A$4:$R$54,MATCH(P1012,【参考】数式用!$M$3:$R$3,0)+12,FALSE))</f>
        <v/>
      </c>
      <c r="L1012" s="241" t="str">
        <f>IF(H1012="","",H1012*VLOOKUP(G1012,【参考】数式用!$A$4:$R$54,MATCH(Q1012,【参考】数式用!$M$3:$R$3,0)+12,FALSE))</f>
        <v/>
      </c>
    </row>
    <row r="1013" spans="1:12" ht="36.6" customHeight="1">
      <c r="A1013" s="59">
        <f t="shared" si="23"/>
        <v>999</v>
      </c>
      <c r="B1013" s="60" t="str">
        <f>IF(基本情報入力シート!C1038="","",基本情報入力シート!C1038)</f>
        <v/>
      </c>
      <c r="C1013" s="61" t="str">
        <f>IF(基本情報入力シート!M1038="","",基本情報入力シート!M1038)</f>
        <v/>
      </c>
      <c r="D1013" s="61" t="str">
        <f>IF(基本情報入力シート!R1038="","",基本情報入力シート!R1038)</f>
        <v/>
      </c>
      <c r="E1013" s="61" t="str">
        <f>IF(基本情報入力シート!W1038="","",基本情報入力シート!W1038)</f>
        <v/>
      </c>
      <c r="F1013" s="61" t="str">
        <f>IF(基本情報入力シート!X1038="","",基本情報入力シート!X1038)</f>
        <v/>
      </c>
      <c r="G1013" s="62" t="str">
        <f>IF(基本情報入力シート!Y1038="","",基本情報入力シート!Y1038)</f>
        <v/>
      </c>
      <c r="H1013" s="427"/>
      <c r="I1013" s="428"/>
      <c r="J1013" s="248"/>
      <c r="K1013" s="240" t="str">
        <f>IF(H1013="","",H1013*VLOOKUP(G1013,【参考】数式用!$A$4:$R$54,MATCH(P1013,【参考】数式用!$M$3:$R$3,0)+12,FALSE))</f>
        <v/>
      </c>
      <c r="L1013" s="241" t="str">
        <f>IF(H1013="","",H1013*VLOOKUP(G1013,【参考】数式用!$A$4:$R$54,MATCH(Q1013,【参考】数式用!$M$3:$R$3,0)+12,FALSE))</f>
        <v/>
      </c>
    </row>
    <row r="1014" spans="1:12" ht="36.6" customHeight="1">
      <c r="A1014" s="59">
        <f t="shared" si="23"/>
        <v>1000</v>
      </c>
      <c r="B1014" s="60" t="str">
        <f>IF(基本情報入力シート!C1039="","",基本情報入力シート!C1039)</f>
        <v/>
      </c>
      <c r="C1014" s="61" t="str">
        <f>IF(基本情報入力シート!M1039="","",基本情報入力シート!M1039)</f>
        <v/>
      </c>
      <c r="D1014" s="251" t="str">
        <f>IF(基本情報入力シート!R1039="","",基本情報入力シート!R1039)</f>
        <v/>
      </c>
      <c r="E1014" s="61" t="str">
        <f>IF(基本情報入力シート!W1039="","",基本情報入力シート!W1039)</f>
        <v/>
      </c>
      <c r="F1014" s="61" t="str">
        <f>IF(基本情報入力シート!X1039="","",基本情報入力シート!X1039)</f>
        <v/>
      </c>
      <c r="G1014" s="62" t="str">
        <f>IF(基本情報入力シート!Y1039="","",基本情報入力シート!Y1039)</f>
        <v/>
      </c>
      <c r="H1014" s="427"/>
      <c r="I1014" s="428"/>
      <c r="J1014" s="248"/>
      <c r="K1014" s="240" t="str">
        <f>IF(H1014="","",H1014*VLOOKUP(G1014,【参考】数式用!$A$4:$R$54,MATCH(P1014,【参考】数式用!$M$3:$R$3,0)+12,FALSE))</f>
        <v/>
      </c>
      <c r="L1014" s="241" t="str">
        <f>IF(H1014="","",H1014*VLOOKUP(G1014,【参考】数式用!$A$4:$R$54,MATCH(Q1014,【参考】数式用!$M$3:$R$3,0)+12,FALSE))</f>
        <v/>
      </c>
    </row>
    <row r="1015" spans="1:12" ht="36.6" customHeight="1"/>
    <row r="1016" spans="1:12" ht="36.6" customHeight="1"/>
    <row r="1017" spans="1:12" ht="36.6" customHeight="1"/>
    <row r="1018" spans="1:12" ht="36.6" customHeight="1"/>
    <row r="1019" spans="1:12" ht="36.6" customHeight="1"/>
    <row r="1020" spans="1:12" ht="36.6" customHeight="1"/>
    <row r="1021" spans="1:12" ht="36.6" customHeight="1"/>
    <row r="1022" spans="1:12" ht="36.6" customHeight="1"/>
    <row r="1023" spans="1:12" ht="36.6" customHeight="1"/>
    <row r="1024" spans="1:12" ht="36.6" customHeight="1"/>
    <row r="1025" ht="36.6" customHeight="1"/>
    <row r="1026" ht="36.6" customHeight="1"/>
    <row r="1027" ht="36.6" customHeight="1"/>
    <row r="1028" ht="36.6" customHeight="1"/>
    <row r="1029" ht="36.6" customHeight="1"/>
    <row r="1030" ht="36.6" customHeight="1"/>
    <row r="1031" ht="36.6" customHeight="1"/>
    <row r="1032" ht="36.6" customHeight="1"/>
    <row r="1033" ht="36.6" customHeight="1"/>
    <row r="1034" ht="36.6" customHeight="1"/>
    <row r="1035" ht="36.6" customHeight="1"/>
    <row r="1036" ht="36.6" customHeight="1"/>
    <row r="1037" ht="36.6" customHeight="1"/>
    <row r="1038" ht="36.6" customHeight="1"/>
    <row r="1039" ht="36.6" customHeight="1"/>
    <row r="1040" ht="36.6" customHeight="1"/>
    <row r="1041" ht="36.6" customHeight="1"/>
    <row r="1042" ht="36.6" customHeight="1"/>
    <row r="1043" ht="36.6" customHeight="1"/>
    <row r="1044" ht="36.6" customHeight="1"/>
    <row r="1045" ht="36.6" customHeight="1"/>
    <row r="1046" ht="36.6" customHeight="1"/>
    <row r="1047" ht="36.6" customHeight="1"/>
    <row r="1048" ht="36.6" customHeight="1"/>
    <row r="1049" ht="36.6" customHeight="1"/>
    <row r="1050" ht="36.6" customHeight="1"/>
    <row r="1051" ht="36.6" customHeight="1"/>
    <row r="1052" ht="36.6" customHeight="1"/>
    <row r="1053" ht="36.6" customHeight="1"/>
    <row r="1054" ht="36.6" customHeight="1"/>
    <row r="1055" ht="36.6" customHeight="1"/>
    <row r="1056" ht="36.6" customHeight="1"/>
    <row r="1057" ht="36.6" customHeight="1"/>
    <row r="1058" ht="36.6" customHeight="1"/>
    <row r="1059" ht="36.6" customHeight="1"/>
    <row r="1060" ht="36.6" customHeight="1"/>
    <row r="1061" ht="36.6" customHeight="1"/>
    <row r="1062" ht="36.6" customHeight="1"/>
    <row r="1063" ht="36.6" customHeight="1"/>
    <row r="1064" ht="36.6" customHeight="1"/>
    <row r="1065" ht="36.6" customHeight="1"/>
    <row r="1066" ht="36.6" customHeight="1"/>
    <row r="1067" ht="36.6" customHeight="1"/>
    <row r="1068" ht="36.6" customHeight="1"/>
    <row r="1069" ht="36.6" customHeight="1"/>
    <row r="1070" ht="36.6" customHeight="1"/>
    <row r="1071" ht="36.6" customHeight="1"/>
    <row r="1072" ht="36.6" customHeight="1"/>
    <row r="1073" ht="36.6" customHeight="1"/>
    <row r="1074" ht="36.6" customHeight="1"/>
    <row r="1075" ht="36.6" customHeight="1"/>
    <row r="1076" ht="36.6" customHeight="1"/>
    <row r="1077" ht="36.6" customHeight="1"/>
    <row r="1078" ht="36.6" customHeight="1"/>
    <row r="1079" ht="36.6" customHeight="1"/>
    <row r="1080" ht="36.6" customHeight="1"/>
    <row r="1081" ht="36.6" customHeight="1"/>
    <row r="1082" ht="36.6" customHeight="1"/>
    <row r="1083" ht="36.6" customHeight="1"/>
    <row r="1084" ht="36.6" customHeight="1"/>
    <row r="1085" ht="36.6" customHeight="1"/>
    <row r="1086" ht="36.6" customHeight="1"/>
    <row r="1087" ht="36.6" customHeight="1"/>
    <row r="1088" ht="36.6" customHeight="1"/>
    <row r="1089" ht="36.6" customHeight="1"/>
    <row r="1090" ht="36.6" customHeight="1"/>
    <row r="1091" ht="36.6" customHeight="1"/>
    <row r="1092" ht="36.6" customHeight="1"/>
    <row r="1093" ht="36.6" customHeight="1"/>
    <row r="1094" ht="36.6" customHeight="1"/>
    <row r="1095" ht="36.6" customHeight="1"/>
    <row r="1096" ht="36.6" customHeight="1"/>
    <row r="1097" ht="36.6" customHeight="1"/>
    <row r="1098" ht="36.6" customHeight="1"/>
    <row r="1099" ht="36.6" customHeight="1"/>
    <row r="1100" ht="36.6" customHeight="1"/>
    <row r="1101" ht="36.6" customHeight="1"/>
    <row r="1102" ht="36.6" customHeight="1"/>
    <row r="1103" ht="36.6" customHeight="1"/>
    <row r="1104" ht="36.6" customHeight="1"/>
    <row r="1105" ht="36.6" customHeight="1"/>
    <row r="1106" ht="36.6" customHeight="1"/>
    <row r="1107" ht="36.6" customHeight="1"/>
    <row r="1108" ht="36.6" customHeight="1"/>
    <row r="1109" ht="36.6" customHeight="1"/>
    <row r="1110" ht="36.6" customHeight="1"/>
    <row r="1111" ht="36.6" customHeight="1"/>
    <row r="1112" ht="36.6" customHeight="1"/>
    <row r="1113" ht="36.6" customHeight="1"/>
    <row r="1114" ht="36.6" customHeight="1"/>
    <row r="1115" ht="36.6" customHeight="1"/>
  </sheetData>
  <sheetProtection algorithmName="SHA-512" hashValue="xdtga1tznQl8wRDfS+ZhEjQkee4ny9w/ndbLfBNHlhBnKRy3wUub7/PKlAfbJEKbTwmV4JysHTv5M/A0pS7bAg==" saltValue="Rmj9s3qXG2O+kUk1h+zmsA==" spinCount="100000" sheet="1" objects="1" scenarios="1"/>
  <mergeCells count="1022">
    <mergeCell ref="A5:E5"/>
    <mergeCell ref="A6:E6"/>
    <mergeCell ref="H15:I15"/>
    <mergeCell ref="H3:L5"/>
    <mergeCell ref="E8:K8"/>
    <mergeCell ref="E9:K9"/>
    <mergeCell ref="E10:K10"/>
    <mergeCell ref="A8:D8"/>
    <mergeCell ref="A9:D9"/>
    <mergeCell ref="A10:D10"/>
    <mergeCell ref="A3:B3"/>
    <mergeCell ref="C3:F3"/>
    <mergeCell ref="H20:I20"/>
    <mergeCell ref="H21:I21"/>
    <mergeCell ref="H22:I22"/>
    <mergeCell ref="H23:I23"/>
    <mergeCell ref="H24:I24"/>
    <mergeCell ref="H16:I16"/>
    <mergeCell ref="H17:I17"/>
    <mergeCell ref="H18:I18"/>
    <mergeCell ref="H19:I19"/>
    <mergeCell ref="J12:J14"/>
    <mergeCell ref="K12:K14"/>
    <mergeCell ref="L12:L14"/>
    <mergeCell ref="H12:I14"/>
    <mergeCell ref="H25:I25"/>
    <mergeCell ref="A12:A14"/>
    <mergeCell ref="B12:B14"/>
    <mergeCell ref="C12:C14"/>
    <mergeCell ref="D12:E13"/>
    <mergeCell ref="F12:F14"/>
    <mergeCell ref="G12:G14"/>
    <mergeCell ref="H40:I40"/>
    <mergeCell ref="H41:I41"/>
    <mergeCell ref="H42:I42"/>
    <mergeCell ref="H43:I43"/>
    <mergeCell ref="H44:I44"/>
    <mergeCell ref="H35:I35"/>
    <mergeCell ref="H36:I36"/>
    <mergeCell ref="H37:I37"/>
    <mergeCell ref="H38:I38"/>
    <mergeCell ref="H39:I39"/>
    <mergeCell ref="H30:I30"/>
    <mergeCell ref="H31:I31"/>
    <mergeCell ref="H32:I32"/>
    <mergeCell ref="H33:I33"/>
    <mergeCell ref="H34:I34"/>
    <mergeCell ref="H26:I26"/>
    <mergeCell ref="H27:I27"/>
    <mergeCell ref="H28:I28"/>
    <mergeCell ref="H29:I29"/>
    <mergeCell ref="H63:I63"/>
    <mergeCell ref="H64:I64"/>
    <mergeCell ref="H55:I55"/>
    <mergeCell ref="H56:I56"/>
    <mergeCell ref="H57:I57"/>
    <mergeCell ref="H58:I58"/>
    <mergeCell ref="H59:I59"/>
    <mergeCell ref="H50:I50"/>
    <mergeCell ref="H51:I51"/>
    <mergeCell ref="H52:I52"/>
    <mergeCell ref="H53:I53"/>
    <mergeCell ref="H54:I54"/>
    <mergeCell ref="H45:I45"/>
    <mergeCell ref="H46:I46"/>
    <mergeCell ref="H47:I47"/>
    <mergeCell ref="H48:I48"/>
    <mergeCell ref="H49:I49"/>
    <mergeCell ref="H98:I98"/>
    <mergeCell ref="H99:I99"/>
    <mergeCell ref="H90:I90"/>
    <mergeCell ref="H91:I91"/>
    <mergeCell ref="H92:I92"/>
    <mergeCell ref="H93:I93"/>
    <mergeCell ref="H94:I94"/>
    <mergeCell ref="H113:I113"/>
    <mergeCell ref="H114:I114"/>
    <mergeCell ref="H105:I105"/>
    <mergeCell ref="H106:I106"/>
    <mergeCell ref="H107:I107"/>
    <mergeCell ref="H108:I108"/>
    <mergeCell ref="H109:I109"/>
    <mergeCell ref="H100:I100"/>
    <mergeCell ref="H101:I101"/>
    <mergeCell ref="H102:I102"/>
    <mergeCell ref="H103:I103"/>
    <mergeCell ref="H104:I104"/>
    <mergeCell ref="H110:I110"/>
    <mergeCell ref="H111:I111"/>
    <mergeCell ref="H112:I112"/>
    <mergeCell ref="J1:L1"/>
    <mergeCell ref="H85:I85"/>
    <mergeCell ref="H86:I86"/>
    <mergeCell ref="H87:I87"/>
    <mergeCell ref="H88:I88"/>
    <mergeCell ref="H89:I89"/>
    <mergeCell ref="H95:I95"/>
    <mergeCell ref="H96:I96"/>
    <mergeCell ref="H97:I97"/>
    <mergeCell ref="H80:I80"/>
    <mergeCell ref="H81:I81"/>
    <mergeCell ref="H82:I82"/>
    <mergeCell ref="H83:I83"/>
    <mergeCell ref="H84:I84"/>
    <mergeCell ref="H75:I75"/>
    <mergeCell ref="H76:I76"/>
    <mergeCell ref="H77:I77"/>
    <mergeCell ref="H78:I78"/>
    <mergeCell ref="H79:I79"/>
    <mergeCell ref="H70:I70"/>
    <mergeCell ref="H71:I71"/>
    <mergeCell ref="H72:I72"/>
    <mergeCell ref="H73:I73"/>
    <mergeCell ref="H74:I74"/>
    <mergeCell ref="H65:I65"/>
    <mergeCell ref="H66:I66"/>
    <mergeCell ref="H67:I67"/>
    <mergeCell ref="H68:I68"/>
    <mergeCell ref="H69:I69"/>
    <mergeCell ref="H60:I60"/>
    <mergeCell ref="H61:I61"/>
    <mergeCell ref="H62:I62"/>
    <mergeCell ref="H124:I124"/>
    <mergeCell ref="H125:I125"/>
    <mergeCell ref="H126:I126"/>
    <mergeCell ref="H127:I127"/>
    <mergeCell ref="H128:I128"/>
    <mergeCell ref="H129:I129"/>
    <mergeCell ref="H130:I130"/>
    <mergeCell ref="H131:I131"/>
    <mergeCell ref="H132:I132"/>
    <mergeCell ref="H115:I115"/>
    <mergeCell ref="H116:I116"/>
    <mergeCell ref="H117:I117"/>
    <mergeCell ref="H118:I118"/>
    <mergeCell ref="H119:I119"/>
    <mergeCell ref="H120:I120"/>
    <mergeCell ref="H121:I121"/>
    <mergeCell ref="H122:I122"/>
    <mergeCell ref="H123:I123"/>
    <mergeCell ref="H142:I142"/>
    <mergeCell ref="H143:I143"/>
    <mergeCell ref="H144:I144"/>
    <mergeCell ref="H145:I145"/>
    <mergeCell ref="H146:I146"/>
    <mergeCell ref="H147:I147"/>
    <mergeCell ref="H148:I148"/>
    <mergeCell ref="H149:I149"/>
    <mergeCell ref="H150:I150"/>
    <mergeCell ref="H133:I133"/>
    <mergeCell ref="H134:I134"/>
    <mergeCell ref="H135:I135"/>
    <mergeCell ref="H136:I136"/>
    <mergeCell ref="H137:I137"/>
    <mergeCell ref="H138:I138"/>
    <mergeCell ref="H139:I139"/>
    <mergeCell ref="H140:I140"/>
    <mergeCell ref="H141:I141"/>
    <mergeCell ref="H160:I160"/>
    <mergeCell ref="H161:I161"/>
    <mergeCell ref="H162:I162"/>
    <mergeCell ref="H163:I163"/>
    <mergeCell ref="H164:I164"/>
    <mergeCell ref="H165:I165"/>
    <mergeCell ref="H166:I166"/>
    <mergeCell ref="H167:I167"/>
    <mergeCell ref="H168:I168"/>
    <mergeCell ref="H151:I151"/>
    <mergeCell ref="H152:I152"/>
    <mergeCell ref="H153:I153"/>
    <mergeCell ref="H154:I154"/>
    <mergeCell ref="H155:I155"/>
    <mergeCell ref="H156:I156"/>
    <mergeCell ref="H157:I157"/>
    <mergeCell ref="H158:I158"/>
    <mergeCell ref="H159:I159"/>
    <mergeCell ref="H178:I178"/>
    <mergeCell ref="H179:I179"/>
    <mergeCell ref="H180:I180"/>
    <mergeCell ref="H181:I181"/>
    <mergeCell ref="H182:I182"/>
    <mergeCell ref="H183:I183"/>
    <mergeCell ref="H184:I184"/>
    <mergeCell ref="H185:I185"/>
    <mergeCell ref="H186:I186"/>
    <mergeCell ref="H169:I169"/>
    <mergeCell ref="H170:I170"/>
    <mergeCell ref="H171:I171"/>
    <mergeCell ref="H172:I172"/>
    <mergeCell ref="H173:I173"/>
    <mergeCell ref="H174:I174"/>
    <mergeCell ref="H175:I175"/>
    <mergeCell ref="H176:I176"/>
    <mergeCell ref="H177:I177"/>
    <mergeCell ref="H196:I196"/>
    <mergeCell ref="H197:I197"/>
    <mergeCell ref="H198:I198"/>
    <mergeCell ref="H199:I199"/>
    <mergeCell ref="H200:I200"/>
    <mergeCell ref="H201:I201"/>
    <mergeCell ref="H202:I202"/>
    <mergeCell ref="H203:I203"/>
    <mergeCell ref="H204:I204"/>
    <mergeCell ref="H187:I187"/>
    <mergeCell ref="H188:I188"/>
    <mergeCell ref="H189:I189"/>
    <mergeCell ref="H190:I190"/>
    <mergeCell ref="H191:I191"/>
    <mergeCell ref="H192:I192"/>
    <mergeCell ref="H193:I193"/>
    <mergeCell ref="H194:I194"/>
    <mergeCell ref="H195:I195"/>
    <mergeCell ref="H214:I214"/>
    <mergeCell ref="H215:I215"/>
    <mergeCell ref="H216:I216"/>
    <mergeCell ref="H217:I217"/>
    <mergeCell ref="H218:I218"/>
    <mergeCell ref="H219:I219"/>
    <mergeCell ref="H220:I220"/>
    <mergeCell ref="H221:I221"/>
    <mergeCell ref="H222:I222"/>
    <mergeCell ref="H205:I205"/>
    <mergeCell ref="H206:I206"/>
    <mergeCell ref="H207:I207"/>
    <mergeCell ref="H208:I208"/>
    <mergeCell ref="H209:I209"/>
    <mergeCell ref="H210:I210"/>
    <mergeCell ref="H211:I211"/>
    <mergeCell ref="H212:I212"/>
    <mergeCell ref="H213:I213"/>
    <mergeCell ref="H232:I232"/>
    <mergeCell ref="H233:I233"/>
    <mergeCell ref="H234:I234"/>
    <mergeCell ref="H235:I235"/>
    <mergeCell ref="H236:I236"/>
    <mergeCell ref="H237:I237"/>
    <mergeCell ref="H238:I238"/>
    <mergeCell ref="H239:I239"/>
    <mergeCell ref="H240:I240"/>
    <mergeCell ref="H223:I223"/>
    <mergeCell ref="H224:I224"/>
    <mergeCell ref="H225:I225"/>
    <mergeCell ref="H226:I226"/>
    <mergeCell ref="H227:I227"/>
    <mergeCell ref="H228:I228"/>
    <mergeCell ref="H229:I229"/>
    <mergeCell ref="H230:I230"/>
    <mergeCell ref="H231:I231"/>
    <mergeCell ref="H250:I250"/>
    <mergeCell ref="H251:I251"/>
    <mergeCell ref="H252:I252"/>
    <mergeCell ref="H253:I253"/>
    <mergeCell ref="H254:I254"/>
    <mergeCell ref="H255:I255"/>
    <mergeCell ref="H256:I256"/>
    <mergeCell ref="H257:I257"/>
    <mergeCell ref="H258:I258"/>
    <mergeCell ref="H241:I241"/>
    <mergeCell ref="H242:I242"/>
    <mergeCell ref="H243:I243"/>
    <mergeCell ref="H244:I244"/>
    <mergeCell ref="H245:I245"/>
    <mergeCell ref="H246:I246"/>
    <mergeCell ref="H247:I247"/>
    <mergeCell ref="H248:I248"/>
    <mergeCell ref="H249:I249"/>
    <mergeCell ref="H268:I268"/>
    <mergeCell ref="H269:I269"/>
    <mergeCell ref="H270:I270"/>
    <mergeCell ref="H271:I271"/>
    <mergeCell ref="H272:I272"/>
    <mergeCell ref="H273:I273"/>
    <mergeCell ref="H274:I274"/>
    <mergeCell ref="H275:I275"/>
    <mergeCell ref="H276:I276"/>
    <mergeCell ref="H259:I259"/>
    <mergeCell ref="H260:I260"/>
    <mergeCell ref="H261:I261"/>
    <mergeCell ref="H262:I262"/>
    <mergeCell ref="H263:I263"/>
    <mergeCell ref="H264:I264"/>
    <mergeCell ref="H265:I265"/>
    <mergeCell ref="H266:I266"/>
    <mergeCell ref="H267:I267"/>
    <mergeCell ref="H286:I286"/>
    <mergeCell ref="H287:I287"/>
    <mergeCell ref="H288:I288"/>
    <mergeCell ref="H289:I289"/>
    <mergeCell ref="H290:I290"/>
    <mergeCell ref="H291:I291"/>
    <mergeCell ref="H292:I292"/>
    <mergeCell ref="H293:I293"/>
    <mergeCell ref="H294:I294"/>
    <mergeCell ref="H277:I277"/>
    <mergeCell ref="H278:I278"/>
    <mergeCell ref="H279:I279"/>
    <mergeCell ref="H280:I280"/>
    <mergeCell ref="H281:I281"/>
    <mergeCell ref="H282:I282"/>
    <mergeCell ref="H283:I283"/>
    <mergeCell ref="H284:I284"/>
    <mergeCell ref="H285:I285"/>
    <mergeCell ref="H304:I304"/>
    <mergeCell ref="H305:I305"/>
    <mergeCell ref="H306:I306"/>
    <mergeCell ref="H307:I307"/>
    <mergeCell ref="H308:I308"/>
    <mergeCell ref="H309:I309"/>
    <mergeCell ref="H310:I310"/>
    <mergeCell ref="H311:I311"/>
    <mergeCell ref="H312:I312"/>
    <mergeCell ref="H295:I295"/>
    <mergeCell ref="H296:I296"/>
    <mergeCell ref="H297:I297"/>
    <mergeCell ref="H298:I298"/>
    <mergeCell ref="H299:I299"/>
    <mergeCell ref="H300:I300"/>
    <mergeCell ref="H301:I301"/>
    <mergeCell ref="H302:I302"/>
    <mergeCell ref="H303:I303"/>
    <mergeCell ref="H322:I322"/>
    <mergeCell ref="H323:I323"/>
    <mergeCell ref="H324:I324"/>
    <mergeCell ref="H325:I325"/>
    <mergeCell ref="H326:I326"/>
    <mergeCell ref="H327:I327"/>
    <mergeCell ref="H328:I328"/>
    <mergeCell ref="H329:I329"/>
    <mergeCell ref="H330:I330"/>
    <mergeCell ref="H313:I313"/>
    <mergeCell ref="H314:I314"/>
    <mergeCell ref="H315:I315"/>
    <mergeCell ref="H316:I316"/>
    <mergeCell ref="H317:I317"/>
    <mergeCell ref="H318:I318"/>
    <mergeCell ref="H319:I319"/>
    <mergeCell ref="H320:I320"/>
    <mergeCell ref="H321:I321"/>
    <mergeCell ref="H340:I340"/>
    <mergeCell ref="H341:I341"/>
    <mergeCell ref="H342:I342"/>
    <mergeCell ref="H343:I343"/>
    <mergeCell ref="H344:I344"/>
    <mergeCell ref="H345:I345"/>
    <mergeCell ref="H346:I346"/>
    <mergeCell ref="H347:I347"/>
    <mergeCell ref="H348:I348"/>
    <mergeCell ref="H331:I331"/>
    <mergeCell ref="H332:I332"/>
    <mergeCell ref="H333:I333"/>
    <mergeCell ref="H334:I334"/>
    <mergeCell ref="H335:I335"/>
    <mergeCell ref="H336:I336"/>
    <mergeCell ref="H337:I337"/>
    <mergeCell ref="H338:I338"/>
    <mergeCell ref="H339:I339"/>
    <mergeCell ref="H358:I358"/>
    <mergeCell ref="H359:I359"/>
    <mergeCell ref="H360:I360"/>
    <mergeCell ref="H361:I361"/>
    <mergeCell ref="H362:I362"/>
    <mergeCell ref="H363:I363"/>
    <mergeCell ref="H364:I364"/>
    <mergeCell ref="H365:I365"/>
    <mergeCell ref="H366:I366"/>
    <mergeCell ref="H349:I349"/>
    <mergeCell ref="H350:I350"/>
    <mergeCell ref="H351:I351"/>
    <mergeCell ref="H352:I352"/>
    <mergeCell ref="H353:I353"/>
    <mergeCell ref="H354:I354"/>
    <mergeCell ref="H355:I355"/>
    <mergeCell ref="H356:I356"/>
    <mergeCell ref="H357:I357"/>
    <mergeCell ref="H376:I376"/>
    <mergeCell ref="H377:I377"/>
    <mergeCell ref="H378:I378"/>
    <mergeCell ref="H379:I379"/>
    <mergeCell ref="H380:I380"/>
    <mergeCell ref="H381:I381"/>
    <mergeCell ref="H382:I382"/>
    <mergeCell ref="H383:I383"/>
    <mergeCell ref="H384:I384"/>
    <mergeCell ref="H367:I367"/>
    <mergeCell ref="H368:I368"/>
    <mergeCell ref="H369:I369"/>
    <mergeCell ref="H370:I370"/>
    <mergeCell ref="H371:I371"/>
    <mergeCell ref="H372:I372"/>
    <mergeCell ref="H373:I373"/>
    <mergeCell ref="H374:I374"/>
    <mergeCell ref="H375:I375"/>
    <mergeCell ref="H394:I394"/>
    <mergeCell ref="H395:I395"/>
    <mergeCell ref="H396:I396"/>
    <mergeCell ref="H397:I397"/>
    <mergeCell ref="H398:I398"/>
    <mergeCell ref="H399:I399"/>
    <mergeCell ref="H400:I400"/>
    <mergeCell ref="H401:I401"/>
    <mergeCell ref="H402:I402"/>
    <mergeCell ref="H385:I385"/>
    <mergeCell ref="H386:I386"/>
    <mergeCell ref="H387:I387"/>
    <mergeCell ref="H388:I388"/>
    <mergeCell ref="H389:I389"/>
    <mergeCell ref="H390:I390"/>
    <mergeCell ref="H391:I391"/>
    <mergeCell ref="H392:I392"/>
    <mergeCell ref="H393:I393"/>
    <mergeCell ref="H412:I412"/>
    <mergeCell ref="H413:I413"/>
    <mergeCell ref="H414:I414"/>
    <mergeCell ref="H415:I415"/>
    <mergeCell ref="H416:I416"/>
    <mergeCell ref="H417:I417"/>
    <mergeCell ref="H418:I418"/>
    <mergeCell ref="H419:I419"/>
    <mergeCell ref="H420:I420"/>
    <mergeCell ref="H403:I403"/>
    <mergeCell ref="H404:I404"/>
    <mergeCell ref="H405:I405"/>
    <mergeCell ref="H406:I406"/>
    <mergeCell ref="H407:I407"/>
    <mergeCell ref="H408:I408"/>
    <mergeCell ref="H409:I409"/>
    <mergeCell ref="H410:I410"/>
    <mergeCell ref="H411:I411"/>
    <mergeCell ref="H430:I430"/>
    <mergeCell ref="H431:I431"/>
    <mergeCell ref="H432:I432"/>
    <mergeCell ref="H433:I433"/>
    <mergeCell ref="H434:I434"/>
    <mergeCell ref="H435:I435"/>
    <mergeCell ref="H436:I436"/>
    <mergeCell ref="H437:I437"/>
    <mergeCell ref="H438:I438"/>
    <mergeCell ref="H421:I421"/>
    <mergeCell ref="H422:I422"/>
    <mergeCell ref="H423:I423"/>
    <mergeCell ref="H424:I424"/>
    <mergeCell ref="H425:I425"/>
    <mergeCell ref="H426:I426"/>
    <mergeCell ref="H427:I427"/>
    <mergeCell ref="H428:I428"/>
    <mergeCell ref="H429:I429"/>
    <mergeCell ref="H448:I448"/>
    <mergeCell ref="H449:I449"/>
    <mergeCell ref="H450:I450"/>
    <mergeCell ref="H451:I451"/>
    <mergeCell ref="H452:I452"/>
    <mergeCell ref="H453:I453"/>
    <mergeCell ref="H454:I454"/>
    <mergeCell ref="H455:I455"/>
    <mergeCell ref="H456:I456"/>
    <mergeCell ref="H439:I439"/>
    <mergeCell ref="H440:I440"/>
    <mergeCell ref="H441:I441"/>
    <mergeCell ref="H442:I442"/>
    <mergeCell ref="H443:I443"/>
    <mergeCell ref="H444:I444"/>
    <mergeCell ref="H445:I445"/>
    <mergeCell ref="H446:I446"/>
    <mergeCell ref="H447:I447"/>
    <mergeCell ref="H466:I466"/>
    <mergeCell ref="H467:I467"/>
    <mergeCell ref="H468:I468"/>
    <mergeCell ref="H469:I469"/>
    <mergeCell ref="H470:I470"/>
    <mergeCell ref="H471:I471"/>
    <mergeCell ref="H472:I472"/>
    <mergeCell ref="H473:I473"/>
    <mergeCell ref="H474:I474"/>
    <mergeCell ref="H457:I457"/>
    <mergeCell ref="H458:I458"/>
    <mergeCell ref="H459:I459"/>
    <mergeCell ref="H460:I460"/>
    <mergeCell ref="H461:I461"/>
    <mergeCell ref="H462:I462"/>
    <mergeCell ref="H463:I463"/>
    <mergeCell ref="H464:I464"/>
    <mergeCell ref="H465:I465"/>
    <mergeCell ref="H484:I484"/>
    <mergeCell ref="H485:I485"/>
    <mergeCell ref="H486:I486"/>
    <mergeCell ref="H487:I487"/>
    <mergeCell ref="H488:I488"/>
    <mergeCell ref="H489:I489"/>
    <mergeCell ref="H490:I490"/>
    <mergeCell ref="H491:I491"/>
    <mergeCell ref="H492:I492"/>
    <mergeCell ref="H475:I475"/>
    <mergeCell ref="H476:I476"/>
    <mergeCell ref="H477:I477"/>
    <mergeCell ref="H478:I478"/>
    <mergeCell ref="H479:I479"/>
    <mergeCell ref="H480:I480"/>
    <mergeCell ref="H481:I481"/>
    <mergeCell ref="H482:I482"/>
    <mergeCell ref="H483:I483"/>
    <mergeCell ref="H502:I502"/>
    <mergeCell ref="H503:I503"/>
    <mergeCell ref="H504:I504"/>
    <mergeCell ref="H505:I505"/>
    <mergeCell ref="H506:I506"/>
    <mergeCell ref="H507:I507"/>
    <mergeCell ref="H508:I508"/>
    <mergeCell ref="H509:I509"/>
    <mergeCell ref="H510:I510"/>
    <mergeCell ref="H493:I493"/>
    <mergeCell ref="H494:I494"/>
    <mergeCell ref="H495:I495"/>
    <mergeCell ref="H496:I496"/>
    <mergeCell ref="H497:I497"/>
    <mergeCell ref="H498:I498"/>
    <mergeCell ref="H499:I499"/>
    <mergeCell ref="H500:I500"/>
    <mergeCell ref="H501:I501"/>
    <mergeCell ref="H520:I520"/>
    <mergeCell ref="H521:I521"/>
    <mergeCell ref="H522:I522"/>
    <mergeCell ref="H523:I523"/>
    <mergeCell ref="H524:I524"/>
    <mergeCell ref="H525:I525"/>
    <mergeCell ref="H526:I526"/>
    <mergeCell ref="H527:I527"/>
    <mergeCell ref="H528:I528"/>
    <mergeCell ref="H511:I511"/>
    <mergeCell ref="H512:I512"/>
    <mergeCell ref="H513:I513"/>
    <mergeCell ref="H514:I514"/>
    <mergeCell ref="H515:I515"/>
    <mergeCell ref="H516:I516"/>
    <mergeCell ref="H517:I517"/>
    <mergeCell ref="H518:I518"/>
    <mergeCell ref="H519:I519"/>
    <mergeCell ref="H538:I538"/>
    <mergeCell ref="H539:I539"/>
    <mergeCell ref="H540:I540"/>
    <mergeCell ref="H541:I541"/>
    <mergeCell ref="H542:I542"/>
    <mergeCell ref="H543:I543"/>
    <mergeCell ref="H544:I544"/>
    <mergeCell ref="H545:I545"/>
    <mergeCell ref="H546:I546"/>
    <mergeCell ref="H529:I529"/>
    <mergeCell ref="H530:I530"/>
    <mergeCell ref="H531:I531"/>
    <mergeCell ref="H532:I532"/>
    <mergeCell ref="H533:I533"/>
    <mergeCell ref="H534:I534"/>
    <mergeCell ref="H535:I535"/>
    <mergeCell ref="H536:I536"/>
    <mergeCell ref="H537:I537"/>
    <mergeCell ref="H556:I556"/>
    <mergeCell ref="H557:I557"/>
    <mergeCell ref="H558:I558"/>
    <mergeCell ref="H559:I559"/>
    <mergeCell ref="H560:I560"/>
    <mergeCell ref="H561:I561"/>
    <mergeCell ref="H562:I562"/>
    <mergeCell ref="H563:I563"/>
    <mergeCell ref="H564:I564"/>
    <mergeCell ref="H547:I547"/>
    <mergeCell ref="H548:I548"/>
    <mergeCell ref="H549:I549"/>
    <mergeCell ref="H550:I550"/>
    <mergeCell ref="H551:I551"/>
    <mergeCell ref="H552:I552"/>
    <mergeCell ref="H553:I553"/>
    <mergeCell ref="H554:I554"/>
    <mergeCell ref="H555:I555"/>
    <mergeCell ref="H574:I574"/>
    <mergeCell ref="H575:I575"/>
    <mergeCell ref="H576:I576"/>
    <mergeCell ref="H577:I577"/>
    <mergeCell ref="H578:I578"/>
    <mergeCell ref="H579:I579"/>
    <mergeCell ref="H580:I580"/>
    <mergeCell ref="H581:I581"/>
    <mergeCell ref="H582:I582"/>
    <mergeCell ref="H565:I565"/>
    <mergeCell ref="H566:I566"/>
    <mergeCell ref="H567:I567"/>
    <mergeCell ref="H568:I568"/>
    <mergeCell ref="H569:I569"/>
    <mergeCell ref="H570:I570"/>
    <mergeCell ref="H571:I571"/>
    <mergeCell ref="H572:I572"/>
    <mergeCell ref="H573:I573"/>
    <mergeCell ref="H592:I592"/>
    <mergeCell ref="H593:I593"/>
    <mergeCell ref="H594:I594"/>
    <mergeCell ref="H595:I595"/>
    <mergeCell ref="H596:I596"/>
    <mergeCell ref="H597:I597"/>
    <mergeCell ref="H598:I598"/>
    <mergeCell ref="H599:I599"/>
    <mergeCell ref="H600:I600"/>
    <mergeCell ref="H583:I583"/>
    <mergeCell ref="H584:I584"/>
    <mergeCell ref="H585:I585"/>
    <mergeCell ref="H586:I586"/>
    <mergeCell ref="H587:I587"/>
    <mergeCell ref="H588:I588"/>
    <mergeCell ref="H589:I589"/>
    <mergeCell ref="H590:I590"/>
    <mergeCell ref="H591:I591"/>
    <mergeCell ref="H610:I610"/>
    <mergeCell ref="H611:I611"/>
    <mergeCell ref="H612:I612"/>
    <mergeCell ref="H613:I613"/>
    <mergeCell ref="H614:I614"/>
    <mergeCell ref="H615:I615"/>
    <mergeCell ref="H616:I616"/>
    <mergeCell ref="H617:I617"/>
    <mergeCell ref="H618:I618"/>
    <mergeCell ref="H601:I601"/>
    <mergeCell ref="H602:I602"/>
    <mergeCell ref="H603:I603"/>
    <mergeCell ref="H604:I604"/>
    <mergeCell ref="H605:I605"/>
    <mergeCell ref="H606:I606"/>
    <mergeCell ref="H607:I607"/>
    <mergeCell ref="H608:I608"/>
    <mergeCell ref="H609:I609"/>
    <mergeCell ref="H628:I628"/>
    <mergeCell ref="H629:I629"/>
    <mergeCell ref="H630:I630"/>
    <mergeCell ref="H631:I631"/>
    <mergeCell ref="H632:I632"/>
    <mergeCell ref="H633:I633"/>
    <mergeCell ref="H634:I634"/>
    <mergeCell ref="H635:I635"/>
    <mergeCell ref="H636:I636"/>
    <mergeCell ref="H619:I619"/>
    <mergeCell ref="H620:I620"/>
    <mergeCell ref="H621:I621"/>
    <mergeCell ref="H622:I622"/>
    <mergeCell ref="H623:I623"/>
    <mergeCell ref="H624:I624"/>
    <mergeCell ref="H625:I625"/>
    <mergeCell ref="H626:I626"/>
    <mergeCell ref="H627:I627"/>
    <mergeCell ref="H646:I646"/>
    <mergeCell ref="H647:I647"/>
    <mergeCell ref="H648:I648"/>
    <mergeCell ref="H649:I649"/>
    <mergeCell ref="H650:I650"/>
    <mergeCell ref="H651:I651"/>
    <mergeCell ref="H652:I652"/>
    <mergeCell ref="H653:I653"/>
    <mergeCell ref="H654:I654"/>
    <mergeCell ref="H637:I637"/>
    <mergeCell ref="H638:I638"/>
    <mergeCell ref="H639:I639"/>
    <mergeCell ref="H640:I640"/>
    <mergeCell ref="H641:I641"/>
    <mergeCell ref="H642:I642"/>
    <mergeCell ref="H643:I643"/>
    <mergeCell ref="H644:I644"/>
    <mergeCell ref="H645:I645"/>
    <mergeCell ref="H664:I664"/>
    <mergeCell ref="H665:I665"/>
    <mergeCell ref="H666:I666"/>
    <mergeCell ref="H667:I667"/>
    <mergeCell ref="H668:I668"/>
    <mergeCell ref="H669:I669"/>
    <mergeCell ref="H670:I670"/>
    <mergeCell ref="H671:I671"/>
    <mergeCell ref="H672:I672"/>
    <mergeCell ref="H655:I655"/>
    <mergeCell ref="H656:I656"/>
    <mergeCell ref="H657:I657"/>
    <mergeCell ref="H658:I658"/>
    <mergeCell ref="H659:I659"/>
    <mergeCell ref="H660:I660"/>
    <mergeCell ref="H661:I661"/>
    <mergeCell ref="H662:I662"/>
    <mergeCell ref="H663:I663"/>
    <mergeCell ref="H682:I682"/>
    <mergeCell ref="H683:I683"/>
    <mergeCell ref="H684:I684"/>
    <mergeCell ref="H685:I685"/>
    <mergeCell ref="H686:I686"/>
    <mergeCell ref="H687:I687"/>
    <mergeCell ref="H688:I688"/>
    <mergeCell ref="H689:I689"/>
    <mergeCell ref="H690:I690"/>
    <mergeCell ref="H673:I673"/>
    <mergeCell ref="H674:I674"/>
    <mergeCell ref="H675:I675"/>
    <mergeCell ref="H676:I676"/>
    <mergeCell ref="H677:I677"/>
    <mergeCell ref="H678:I678"/>
    <mergeCell ref="H679:I679"/>
    <mergeCell ref="H680:I680"/>
    <mergeCell ref="H681:I681"/>
    <mergeCell ref="H700:I700"/>
    <mergeCell ref="H701:I701"/>
    <mergeCell ref="H702:I702"/>
    <mergeCell ref="H703:I703"/>
    <mergeCell ref="H704:I704"/>
    <mergeCell ref="H705:I705"/>
    <mergeCell ref="H706:I706"/>
    <mergeCell ref="H707:I707"/>
    <mergeCell ref="H708:I708"/>
    <mergeCell ref="H691:I691"/>
    <mergeCell ref="H692:I692"/>
    <mergeCell ref="H693:I693"/>
    <mergeCell ref="H694:I694"/>
    <mergeCell ref="H695:I695"/>
    <mergeCell ref="H696:I696"/>
    <mergeCell ref="H697:I697"/>
    <mergeCell ref="H698:I698"/>
    <mergeCell ref="H699:I699"/>
    <mergeCell ref="H718:I718"/>
    <mergeCell ref="H719:I719"/>
    <mergeCell ref="H720:I720"/>
    <mergeCell ref="H721:I721"/>
    <mergeCell ref="H722:I722"/>
    <mergeCell ref="H723:I723"/>
    <mergeCell ref="H724:I724"/>
    <mergeCell ref="H725:I725"/>
    <mergeCell ref="H726:I726"/>
    <mergeCell ref="H709:I709"/>
    <mergeCell ref="H710:I710"/>
    <mergeCell ref="H711:I711"/>
    <mergeCell ref="H712:I712"/>
    <mergeCell ref="H713:I713"/>
    <mergeCell ref="H714:I714"/>
    <mergeCell ref="H715:I715"/>
    <mergeCell ref="H716:I716"/>
    <mergeCell ref="H717:I717"/>
    <mergeCell ref="H736:I736"/>
    <mergeCell ref="H737:I737"/>
    <mergeCell ref="H738:I738"/>
    <mergeCell ref="H739:I739"/>
    <mergeCell ref="H740:I740"/>
    <mergeCell ref="H741:I741"/>
    <mergeCell ref="H742:I742"/>
    <mergeCell ref="H743:I743"/>
    <mergeCell ref="H744:I744"/>
    <mergeCell ref="H727:I727"/>
    <mergeCell ref="H728:I728"/>
    <mergeCell ref="H729:I729"/>
    <mergeCell ref="H730:I730"/>
    <mergeCell ref="H731:I731"/>
    <mergeCell ref="H732:I732"/>
    <mergeCell ref="H733:I733"/>
    <mergeCell ref="H734:I734"/>
    <mergeCell ref="H735:I735"/>
    <mergeCell ref="H754:I754"/>
    <mergeCell ref="H755:I755"/>
    <mergeCell ref="H756:I756"/>
    <mergeCell ref="H757:I757"/>
    <mergeCell ref="H758:I758"/>
    <mergeCell ref="H759:I759"/>
    <mergeCell ref="H760:I760"/>
    <mergeCell ref="H761:I761"/>
    <mergeCell ref="H762:I762"/>
    <mergeCell ref="H745:I745"/>
    <mergeCell ref="H746:I746"/>
    <mergeCell ref="H747:I747"/>
    <mergeCell ref="H748:I748"/>
    <mergeCell ref="H749:I749"/>
    <mergeCell ref="H750:I750"/>
    <mergeCell ref="H751:I751"/>
    <mergeCell ref="H752:I752"/>
    <mergeCell ref="H753:I753"/>
    <mergeCell ref="H772:I772"/>
    <mergeCell ref="H773:I773"/>
    <mergeCell ref="H774:I774"/>
    <mergeCell ref="H775:I775"/>
    <mergeCell ref="H776:I776"/>
    <mergeCell ref="H777:I777"/>
    <mergeCell ref="H778:I778"/>
    <mergeCell ref="H779:I779"/>
    <mergeCell ref="H780:I780"/>
    <mergeCell ref="H763:I763"/>
    <mergeCell ref="H764:I764"/>
    <mergeCell ref="H765:I765"/>
    <mergeCell ref="H766:I766"/>
    <mergeCell ref="H767:I767"/>
    <mergeCell ref="H768:I768"/>
    <mergeCell ref="H769:I769"/>
    <mergeCell ref="H770:I770"/>
    <mergeCell ref="H771:I771"/>
    <mergeCell ref="H790:I790"/>
    <mergeCell ref="H791:I791"/>
    <mergeCell ref="H792:I792"/>
    <mergeCell ref="H793:I793"/>
    <mergeCell ref="H794:I794"/>
    <mergeCell ref="H795:I795"/>
    <mergeCell ref="H796:I796"/>
    <mergeCell ref="H797:I797"/>
    <mergeCell ref="H798:I798"/>
    <mergeCell ref="H781:I781"/>
    <mergeCell ref="H782:I782"/>
    <mergeCell ref="H783:I783"/>
    <mergeCell ref="H784:I784"/>
    <mergeCell ref="H785:I785"/>
    <mergeCell ref="H786:I786"/>
    <mergeCell ref="H787:I787"/>
    <mergeCell ref="H788:I788"/>
    <mergeCell ref="H789:I789"/>
    <mergeCell ref="H808:I808"/>
    <mergeCell ref="H809:I809"/>
    <mergeCell ref="H810:I810"/>
    <mergeCell ref="H811:I811"/>
    <mergeCell ref="H812:I812"/>
    <mergeCell ref="H813:I813"/>
    <mergeCell ref="H814:I814"/>
    <mergeCell ref="H815:I815"/>
    <mergeCell ref="H816:I816"/>
    <mergeCell ref="H799:I799"/>
    <mergeCell ref="H800:I800"/>
    <mergeCell ref="H801:I801"/>
    <mergeCell ref="H802:I802"/>
    <mergeCell ref="H803:I803"/>
    <mergeCell ref="H804:I804"/>
    <mergeCell ref="H805:I805"/>
    <mergeCell ref="H806:I806"/>
    <mergeCell ref="H807:I807"/>
    <mergeCell ref="H826:I826"/>
    <mergeCell ref="H827:I827"/>
    <mergeCell ref="H828:I828"/>
    <mergeCell ref="H829:I829"/>
    <mergeCell ref="H830:I830"/>
    <mergeCell ref="H831:I831"/>
    <mergeCell ref="H832:I832"/>
    <mergeCell ref="H833:I833"/>
    <mergeCell ref="H834:I834"/>
    <mergeCell ref="H817:I817"/>
    <mergeCell ref="H818:I818"/>
    <mergeCell ref="H819:I819"/>
    <mergeCell ref="H820:I820"/>
    <mergeCell ref="H821:I821"/>
    <mergeCell ref="H822:I822"/>
    <mergeCell ref="H823:I823"/>
    <mergeCell ref="H824:I824"/>
    <mergeCell ref="H825:I825"/>
    <mergeCell ref="H844:I844"/>
    <mergeCell ref="H845:I845"/>
    <mergeCell ref="H846:I846"/>
    <mergeCell ref="H847:I847"/>
    <mergeCell ref="H848:I848"/>
    <mergeCell ref="H849:I849"/>
    <mergeCell ref="H850:I850"/>
    <mergeCell ref="H851:I851"/>
    <mergeCell ref="H852:I852"/>
    <mergeCell ref="H835:I835"/>
    <mergeCell ref="H836:I836"/>
    <mergeCell ref="H837:I837"/>
    <mergeCell ref="H838:I838"/>
    <mergeCell ref="H839:I839"/>
    <mergeCell ref="H840:I840"/>
    <mergeCell ref="H841:I841"/>
    <mergeCell ref="H842:I842"/>
    <mergeCell ref="H843:I843"/>
    <mergeCell ref="H862:I862"/>
    <mergeCell ref="H863:I863"/>
    <mergeCell ref="H864:I864"/>
    <mergeCell ref="H865:I865"/>
    <mergeCell ref="H866:I866"/>
    <mergeCell ref="H867:I867"/>
    <mergeCell ref="H868:I868"/>
    <mergeCell ref="H869:I869"/>
    <mergeCell ref="H870:I870"/>
    <mergeCell ref="H853:I853"/>
    <mergeCell ref="H854:I854"/>
    <mergeCell ref="H855:I855"/>
    <mergeCell ref="H856:I856"/>
    <mergeCell ref="H857:I857"/>
    <mergeCell ref="H858:I858"/>
    <mergeCell ref="H859:I859"/>
    <mergeCell ref="H860:I860"/>
    <mergeCell ref="H861:I861"/>
    <mergeCell ref="H880:I880"/>
    <mergeCell ref="H881:I881"/>
    <mergeCell ref="H882:I882"/>
    <mergeCell ref="H883:I883"/>
    <mergeCell ref="H884:I884"/>
    <mergeCell ref="H885:I885"/>
    <mergeCell ref="H886:I886"/>
    <mergeCell ref="H887:I887"/>
    <mergeCell ref="H888:I888"/>
    <mergeCell ref="H871:I871"/>
    <mergeCell ref="H872:I872"/>
    <mergeCell ref="H873:I873"/>
    <mergeCell ref="H874:I874"/>
    <mergeCell ref="H875:I875"/>
    <mergeCell ref="H876:I876"/>
    <mergeCell ref="H877:I877"/>
    <mergeCell ref="H878:I878"/>
    <mergeCell ref="H879:I879"/>
    <mergeCell ref="H898:I898"/>
    <mergeCell ref="H899:I899"/>
    <mergeCell ref="H900:I900"/>
    <mergeCell ref="H901:I901"/>
    <mergeCell ref="H902:I902"/>
    <mergeCell ref="H903:I903"/>
    <mergeCell ref="H904:I904"/>
    <mergeCell ref="H905:I905"/>
    <mergeCell ref="H906:I906"/>
    <mergeCell ref="H889:I889"/>
    <mergeCell ref="H890:I890"/>
    <mergeCell ref="H891:I891"/>
    <mergeCell ref="H892:I892"/>
    <mergeCell ref="H893:I893"/>
    <mergeCell ref="H894:I894"/>
    <mergeCell ref="H895:I895"/>
    <mergeCell ref="H896:I896"/>
    <mergeCell ref="H897:I897"/>
    <mergeCell ref="H916:I916"/>
    <mergeCell ref="H917:I917"/>
    <mergeCell ref="H918:I918"/>
    <mergeCell ref="H919:I919"/>
    <mergeCell ref="H920:I920"/>
    <mergeCell ref="H921:I921"/>
    <mergeCell ref="H922:I922"/>
    <mergeCell ref="H923:I923"/>
    <mergeCell ref="H924:I924"/>
    <mergeCell ref="H907:I907"/>
    <mergeCell ref="H908:I908"/>
    <mergeCell ref="H909:I909"/>
    <mergeCell ref="H910:I910"/>
    <mergeCell ref="H911:I911"/>
    <mergeCell ref="H912:I912"/>
    <mergeCell ref="H913:I913"/>
    <mergeCell ref="H914:I914"/>
    <mergeCell ref="H915:I915"/>
    <mergeCell ref="H934:I934"/>
    <mergeCell ref="H935:I935"/>
    <mergeCell ref="H936:I936"/>
    <mergeCell ref="H937:I937"/>
    <mergeCell ref="H938:I938"/>
    <mergeCell ref="H939:I939"/>
    <mergeCell ref="H940:I940"/>
    <mergeCell ref="H941:I941"/>
    <mergeCell ref="H942:I942"/>
    <mergeCell ref="H925:I925"/>
    <mergeCell ref="H926:I926"/>
    <mergeCell ref="H927:I927"/>
    <mergeCell ref="H928:I928"/>
    <mergeCell ref="H929:I929"/>
    <mergeCell ref="H930:I930"/>
    <mergeCell ref="H931:I931"/>
    <mergeCell ref="H932:I932"/>
    <mergeCell ref="H933:I933"/>
    <mergeCell ref="H952:I952"/>
    <mergeCell ref="H953:I953"/>
    <mergeCell ref="H954:I954"/>
    <mergeCell ref="H955:I955"/>
    <mergeCell ref="H956:I956"/>
    <mergeCell ref="H957:I957"/>
    <mergeCell ref="H958:I958"/>
    <mergeCell ref="H959:I959"/>
    <mergeCell ref="H960:I960"/>
    <mergeCell ref="H943:I943"/>
    <mergeCell ref="H944:I944"/>
    <mergeCell ref="H945:I945"/>
    <mergeCell ref="H946:I946"/>
    <mergeCell ref="H947:I947"/>
    <mergeCell ref="H948:I948"/>
    <mergeCell ref="H949:I949"/>
    <mergeCell ref="H950:I950"/>
    <mergeCell ref="H951:I951"/>
    <mergeCell ref="H970:I970"/>
    <mergeCell ref="H971:I971"/>
    <mergeCell ref="H972:I972"/>
    <mergeCell ref="H973:I973"/>
    <mergeCell ref="H974:I974"/>
    <mergeCell ref="H975:I975"/>
    <mergeCell ref="H976:I976"/>
    <mergeCell ref="H977:I977"/>
    <mergeCell ref="H978:I978"/>
    <mergeCell ref="H961:I961"/>
    <mergeCell ref="H962:I962"/>
    <mergeCell ref="H963:I963"/>
    <mergeCell ref="H964:I964"/>
    <mergeCell ref="H965:I965"/>
    <mergeCell ref="H966:I966"/>
    <mergeCell ref="H967:I967"/>
    <mergeCell ref="H968:I968"/>
    <mergeCell ref="H969:I969"/>
    <mergeCell ref="H988:I988"/>
    <mergeCell ref="H989:I989"/>
    <mergeCell ref="H990:I990"/>
    <mergeCell ref="H991:I991"/>
    <mergeCell ref="H992:I992"/>
    <mergeCell ref="H993:I993"/>
    <mergeCell ref="H994:I994"/>
    <mergeCell ref="H995:I995"/>
    <mergeCell ref="H996:I996"/>
    <mergeCell ref="H979:I979"/>
    <mergeCell ref="H980:I980"/>
    <mergeCell ref="H981:I981"/>
    <mergeCell ref="H982:I982"/>
    <mergeCell ref="H983:I983"/>
    <mergeCell ref="H984:I984"/>
    <mergeCell ref="H985:I985"/>
    <mergeCell ref="H986:I986"/>
    <mergeCell ref="H987:I987"/>
    <mergeCell ref="H1006:I1006"/>
    <mergeCell ref="H1007:I1007"/>
    <mergeCell ref="H1008:I1008"/>
    <mergeCell ref="H1009:I1009"/>
    <mergeCell ref="H1010:I1010"/>
    <mergeCell ref="H1011:I1011"/>
    <mergeCell ref="H1012:I1012"/>
    <mergeCell ref="H1013:I1013"/>
    <mergeCell ref="H1014:I1014"/>
    <mergeCell ref="H997:I997"/>
    <mergeCell ref="H998:I998"/>
    <mergeCell ref="H999:I999"/>
    <mergeCell ref="H1000:I1000"/>
    <mergeCell ref="H1001:I1001"/>
    <mergeCell ref="H1002:I1002"/>
    <mergeCell ref="H1003:I1003"/>
    <mergeCell ref="H1004:I1004"/>
    <mergeCell ref="H1005:I1005"/>
  </mergeCells>
  <phoneticPr fontId="6"/>
  <conditionalFormatting sqref="E8">
    <cfRule type="expression" dxfId="0" priority="1">
      <formula>#REF!&lt;&gt;""</formula>
    </cfRule>
  </conditionalFormatting>
  <dataValidations count="2">
    <dataValidation imeMode="halfAlpha" allowBlank="1" showInputMessage="1" showErrorMessage="1" sqref="B15:C1014 F15:F1014" xr:uid="{FB309674-8974-4822-AEAD-3933DCAC9B90}"/>
    <dataValidation type="list" allowBlank="1" showInputMessage="1" showErrorMessage="1" sqref="J15:J65 J116:J165 J216:J265 J316:J365 J416:J465 J516:J565 J616:J665 J716:J765 J816:J865 J916:J965" xr:uid="{88759E58-9B4D-4C0D-8D27-0CA6D019E48E}">
      <formula1>INDIRECT(O15)</formula1>
    </dataValidation>
  </dataValidations>
  <pageMargins left="0.39370078740157483" right="0.39370078740157483" top="0.6692913385826772" bottom="0.62992125984251968" header="0.31496062992125984" footer="0.35433070866141736"/>
  <pageSetup paperSize="9" scale="40" fitToHeight="0" orientation="portrait" r:id="rId1"/>
  <headerFooter alignWithMargins="0"/>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83F1239A-24FA-4883-B6B6-A8D7EBA7B81F}">
          <x14:formula1>
            <xm:f>【参考】数式用!$J$3:$L$3</xm:f>
          </x14:formula1>
          <xm:sqref>J66:J115 J166:J215 J266:J315 J366:J415 J466:J515 J566:J615 J666:J715 J766:J815 J866:J915 J966:J1014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pageSetUpPr fitToPage="1"/>
  </sheetPr>
  <dimension ref="A1:AI1761"/>
  <sheetViews>
    <sheetView topLeftCell="O1" zoomScale="86" zoomScaleNormal="90" workbookViewId="0">
      <selection activeCell="Z261" sqref="Z261"/>
    </sheetView>
  </sheetViews>
  <sheetFormatPr defaultColWidth="8.88671875" defaultRowHeight="13.2"/>
  <cols>
    <col min="1" max="1" width="48.21875" bestFit="1" customWidth="1"/>
    <col min="2" max="2" width="9.109375" customWidth="1"/>
    <col min="3" max="3" width="6" bestFit="1" customWidth="1"/>
    <col min="4" max="4" width="5" bestFit="1" customWidth="1"/>
    <col min="5" max="5" width="6" bestFit="1" customWidth="1"/>
    <col min="6" max="6" width="47.88671875" style="7" customWidth="1"/>
    <col min="7" max="8" width="8.88671875" style="7"/>
    <col min="9" max="9" width="16.44140625" style="7" customWidth="1"/>
    <col min="10" max="11" width="8.88671875" style="7"/>
    <col min="12" max="14" width="13.109375" style="7" customWidth="1"/>
    <col min="15" max="15" width="15.44140625" style="7" customWidth="1"/>
    <col min="16" max="16" width="13.109375" style="7" customWidth="1"/>
    <col min="17" max="17" width="16" style="7" customWidth="1"/>
    <col min="18" max="18" width="13.109375" style="7" customWidth="1"/>
    <col min="19" max="19" width="18.21875" style="7" customWidth="1"/>
    <col min="20" max="20" width="8.88671875" style="7"/>
    <col min="26" max="26" width="67.5546875" customWidth="1"/>
  </cols>
  <sheetData>
    <row r="1" spans="1:28" ht="13.8" thickBot="1">
      <c r="A1" s="2" t="s">
        <v>1848</v>
      </c>
      <c r="B1" s="2"/>
      <c r="C1" s="2"/>
      <c r="D1" s="2"/>
      <c r="E1" s="2"/>
      <c r="F1"/>
      <c r="G1"/>
      <c r="H1"/>
      <c r="I1"/>
      <c r="J1"/>
      <c r="K1"/>
      <c r="L1"/>
      <c r="M1"/>
      <c r="N1"/>
      <c r="O1"/>
      <c r="P1"/>
      <c r="Q1"/>
      <c r="R1"/>
      <c r="S1"/>
      <c r="T1"/>
      <c r="U1" s="2" t="s">
        <v>74</v>
      </c>
      <c r="W1" s="2" t="s">
        <v>75</v>
      </c>
      <c r="X1" s="7"/>
      <c r="Z1" s="54" t="s">
        <v>76</v>
      </c>
      <c r="AB1" s="1" t="s">
        <v>77</v>
      </c>
    </row>
    <row r="2" spans="1:28" ht="27" thickBot="1">
      <c r="A2" s="498" t="s">
        <v>1849</v>
      </c>
      <c r="B2" s="500" t="s">
        <v>1870</v>
      </c>
      <c r="C2" s="492" t="s">
        <v>1850</v>
      </c>
      <c r="D2" s="493"/>
      <c r="E2" s="493"/>
      <c r="F2" s="490"/>
      <c r="G2" s="492" t="s">
        <v>1871</v>
      </c>
      <c r="H2" s="493"/>
      <c r="I2" s="493"/>
      <c r="J2" s="493"/>
      <c r="K2" s="493"/>
      <c r="L2" s="493"/>
      <c r="M2" s="492" t="s">
        <v>2039</v>
      </c>
      <c r="N2" s="493"/>
      <c r="O2" s="493"/>
      <c r="P2" s="493"/>
      <c r="Q2" s="493"/>
      <c r="R2" s="502"/>
      <c r="S2" s="490" t="s">
        <v>1872</v>
      </c>
      <c r="T2"/>
      <c r="U2" s="3" t="s">
        <v>31</v>
      </c>
      <c r="W2" s="3" t="s">
        <v>31</v>
      </c>
      <c r="X2" s="8" t="s">
        <v>78</v>
      </c>
      <c r="Z2" s="108" t="s">
        <v>79</v>
      </c>
      <c r="AB2" s="13" t="s">
        <v>80</v>
      </c>
    </row>
    <row r="3" spans="1:28" ht="22.2" thickBot="1">
      <c r="A3" s="499"/>
      <c r="B3" s="501"/>
      <c r="C3" s="131" t="s">
        <v>1851</v>
      </c>
      <c r="D3" s="132" t="s">
        <v>65</v>
      </c>
      <c r="E3" s="158" t="s">
        <v>66</v>
      </c>
      <c r="F3" s="491"/>
      <c r="G3" s="495" t="s">
        <v>1873</v>
      </c>
      <c r="H3" s="496"/>
      <c r="I3" s="497"/>
      <c r="J3" s="160" t="s">
        <v>1874</v>
      </c>
      <c r="K3" s="161" t="s">
        <v>1875</v>
      </c>
      <c r="L3" s="162" t="s">
        <v>1876</v>
      </c>
      <c r="M3" s="131" t="s">
        <v>2040</v>
      </c>
      <c r="N3" s="132" t="s">
        <v>2041</v>
      </c>
      <c r="O3" s="132" t="s">
        <v>2042</v>
      </c>
      <c r="P3" s="132" t="s">
        <v>2043</v>
      </c>
      <c r="Q3" s="132" t="s">
        <v>2044</v>
      </c>
      <c r="R3" s="235" t="s">
        <v>2045</v>
      </c>
      <c r="S3" s="494"/>
      <c r="T3"/>
      <c r="U3" s="4" t="s">
        <v>81</v>
      </c>
      <c r="W3" s="9" t="s">
        <v>81</v>
      </c>
      <c r="X3" s="10" t="s">
        <v>82</v>
      </c>
      <c r="Z3" s="109" t="s">
        <v>83</v>
      </c>
      <c r="AB3" s="14" t="s">
        <v>84</v>
      </c>
    </row>
    <row r="4" spans="1:28" ht="13.8" thickBot="1">
      <c r="A4" s="146" t="s">
        <v>1852</v>
      </c>
      <c r="B4" s="163" t="s">
        <v>1877</v>
      </c>
      <c r="C4" s="147">
        <v>0.156</v>
      </c>
      <c r="D4" s="148">
        <v>0.06</v>
      </c>
      <c r="E4" s="164">
        <v>4.8000000000000001E-2</v>
      </c>
      <c r="F4" s="165" t="s">
        <v>1878</v>
      </c>
      <c r="G4" s="166" t="s">
        <v>1874</v>
      </c>
      <c r="H4" s="167" t="s">
        <v>1875</v>
      </c>
      <c r="I4" s="168" t="s">
        <v>1876</v>
      </c>
      <c r="J4" s="149">
        <f>C4</f>
        <v>0.156</v>
      </c>
      <c r="K4" s="148">
        <f>SUM(C4,E4)</f>
        <v>0.20400000000000001</v>
      </c>
      <c r="L4" s="164">
        <f>SUM(C4:E4)</f>
        <v>0.26400000000000001</v>
      </c>
      <c r="M4" s="147">
        <f t="shared" ref="M4:M35" si="0">SUM(C4:D4)/L4</f>
        <v>0.81818181818181812</v>
      </c>
      <c r="N4" s="148">
        <f>E4/L4</f>
        <v>0.18181818181818182</v>
      </c>
      <c r="O4" s="148">
        <f>C4/K4</f>
        <v>0.76470588235294112</v>
      </c>
      <c r="P4" s="148">
        <f>E4/K4</f>
        <v>0.23529411764705882</v>
      </c>
      <c r="Q4" s="148">
        <f>C4/C4</f>
        <v>1</v>
      </c>
      <c r="R4" s="150">
        <v>0</v>
      </c>
      <c r="S4" s="229" t="s">
        <v>1879</v>
      </c>
      <c r="T4"/>
      <c r="U4" s="5" t="s">
        <v>85</v>
      </c>
      <c r="W4" s="5" t="s">
        <v>81</v>
      </c>
      <c r="X4" s="11" t="s">
        <v>86</v>
      </c>
      <c r="Z4" s="110" t="s">
        <v>87</v>
      </c>
      <c r="AB4" s="15"/>
    </row>
    <row r="5" spans="1:28" ht="13.8" thickBot="1">
      <c r="A5" s="137" t="s">
        <v>1853</v>
      </c>
      <c r="B5" s="169" t="s">
        <v>1880</v>
      </c>
      <c r="C5" s="138">
        <v>0.13200000000000001</v>
      </c>
      <c r="D5" s="139">
        <v>4.2000000000000003E-2</v>
      </c>
      <c r="E5" s="170">
        <v>0.03</v>
      </c>
      <c r="F5" s="171" t="s">
        <v>1881</v>
      </c>
      <c r="G5" s="172" t="s">
        <v>1874</v>
      </c>
      <c r="H5" s="173" t="s">
        <v>1875</v>
      </c>
      <c r="I5" s="174" t="s">
        <v>1876</v>
      </c>
      <c r="J5" s="140">
        <f t="shared" ref="J5:J54" si="1">C5</f>
        <v>0.13200000000000001</v>
      </c>
      <c r="K5" s="139">
        <f t="shared" ref="K5:K54" si="2">SUM(C5,E5)</f>
        <v>0.16200000000000001</v>
      </c>
      <c r="L5" s="170">
        <f t="shared" ref="L5:L54" si="3">SUM(C5:E5)</f>
        <v>0.20400000000000001</v>
      </c>
      <c r="M5" s="138">
        <f t="shared" si="0"/>
        <v>0.8529411764705882</v>
      </c>
      <c r="N5" s="139">
        <f t="shared" ref="N5:N54" si="4">E5/L5</f>
        <v>0.14705882352941174</v>
      </c>
      <c r="O5" s="139">
        <f t="shared" ref="O5:O54" si="5">C5/K5</f>
        <v>0.81481481481481488</v>
      </c>
      <c r="P5" s="139">
        <f t="shared" ref="P5:P54" si="6">E5/K5</f>
        <v>0.18518518518518517</v>
      </c>
      <c r="Q5" s="139">
        <f t="shared" ref="Q5:Q54" si="7">C5/C5</f>
        <v>1</v>
      </c>
      <c r="R5" s="185">
        <v>0</v>
      </c>
      <c r="S5" s="230" t="s">
        <v>1879</v>
      </c>
      <c r="T5"/>
      <c r="U5" s="5" t="s">
        <v>88</v>
      </c>
      <c r="W5" s="5" t="s">
        <v>81</v>
      </c>
      <c r="X5" s="11" t="s">
        <v>89</v>
      </c>
      <c r="Z5" s="111" t="s">
        <v>90</v>
      </c>
    </row>
    <row r="6" spans="1:28">
      <c r="A6" s="137" t="s">
        <v>1854</v>
      </c>
      <c r="B6" s="169" t="s">
        <v>1882</v>
      </c>
      <c r="C6" s="138">
        <v>0.13200000000000001</v>
      </c>
      <c r="D6" s="139">
        <v>4.2000000000000003E-2</v>
      </c>
      <c r="E6" s="170">
        <v>0.03</v>
      </c>
      <c r="F6" s="171" t="s">
        <v>1883</v>
      </c>
      <c r="G6" s="172" t="s">
        <v>1874</v>
      </c>
      <c r="H6" s="173" t="s">
        <v>1875</v>
      </c>
      <c r="I6" s="174" t="s">
        <v>1876</v>
      </c>
      <c r="J6" s="140">
        <f t="shared" si="1"/>
        <v>0.13200000000000001</v>
      </c>
      <c r="K6" s="139">
        <f t="shared" si="2"/>
        <v>0.16200000000000001</v>
      </c>
      <c r="L6" s="170">
        <f t="shared" si="3"/>
        <v>0.20400000000000001</v>
      </c>
      <c r="M6" s="138">
        <f t="shared" si="0"/>
        <v>0.8529411764705882</v>
      </c>
      <c r="N6" s="139">
        <f t="shared" si="4"/>
        <v>0.14705882352941174</v>
      </c>
      <c r="O6" s="139">
        <f t="shared" si="5"/>
        <v>0.81481481481481488</v>
      </c>
      <c r="P6" s="139">
        <f t="shared" si="6"/>
        <v>0.18518518518518517</v>
      </c>
      <c r="Q6" s="139">
        <f t="shared" si="7"/>
        <v>1</v>
      </c>
      <c r="R6" s="185">
        <v>0</v>
      </c>
      <c r="S6" s="230" t="s">
        <v>1879</v>
      </c>
      <c r="T6"/>
      <c r="U6" s="5" t="s">
        <v>91</v>
      </c>
      <c r="W6" s="5" t="s">
        <v>81</v>
      </c>
      <c r="X6" s="11" t="s">
        <v>92</v>
      </c>
      <c r="Z6" s="54"/>
    </row>
    <row r="7" spans="1:28">
      <c r="A7" s="137" t="s">
        <v>1884</v>
      </c>
      <c r="B7" s="169" t="s">
        <v>1885</v>
      </c>
      <c r="C7" s="138">
        <v>0.13200000000000001</v>
      </c>
      <c r="D7" s="139">
        <v>4.2000000000000003E-2</v>
      </c>
      <c r="E7" s="170">
        <v>0.03</v>
      </c>
      <c r="F7" s="171" t="s">
        <v>1886</v>
      </c>
      <c r="G7" s="172" t="s">
        <v>1874</v>
      </c>
      <c r="H7" s="173" t="s">
        <v>1875</v>
      </c>
      <c r="I7" s="174" t="s">
        <v>1876</v>
      </c>
      <c r="J7" s="140">
        <f t="shared" si="1"/>
        <v>0.13200000000000001</v>
      </c>
      <c r="K7" s="139">
        <f t="shared" si="2"/>
        <v>0.16200000000000001</v>
      </c>
      <c r="L7" s="170">
        <f t="shared" si="3"/>
        <v>0.20400000000000001</v>
      </c>
      <c r="M7" s="138">
        <f t="shared" si="0"/>
        <v>0.8529411764705882</v>
      </c>
      <c r="N7" s="139">
        <f t="shared" si="4"/>
        <v>0.14705882352941174</v>
      </c>
      <c r="O7" s="139">
        <f t="shared" si="5"/>
        <v>0.81481481481481488</v>
      </c>
      <c r="P7" s="139">
        <f t="shared" si="6"/>
        <v>0.18518518518518517</v>
      </c>
      <c r="Q7" s="139">
        <f t="shared" si="7"/>
        <v>1</v>
      </c>
      <c r="R7" s="185">
        <v>0</v>
      </c>
      <c r="S7" s="230" t="s">
        <v>1879</v>
      </c>
      <c r="T7"/>
      <c r="U7" s="5" t="s">
        <v>93</v>
      </c>
      <c r="W7" s="5" t="s">
        <v>81</v>
      </c>
      <c r="X7" s="11" t="s">
        <v>94</v>
      </c>
      <c r="Z7" s="54"/>
    </row>
    <row r="8" spans="1:28">
      <c r="A8" s="137" t="s">
        <v>1887</v>
      </c>
      <c r="B8" s="169" t="s">
        <v>1888</v>
      </c>
      <c r="C8" s="138">
        <v>0.13200000000000001</v>
      </c>
      <c r="D8" s="139">
        <v>4.2000000000000003E-2</v>
      </c>
      <c r="E8" s="170">
        <v>0.03</v>
      </c>
      <c r="F8" s="171" t="s">
        <v>1889</v>
      </c>
      <c r="G8" s="172" t="s">
        <v>1874</v>
      </c>
      <c r="H8" s="173" t="s">
        <v>1875</v>
      </c>
      <c r="I8" s="174" t="s">
        <v>1876</v>
      </c>
      <c r="J8" s="140">
        <f t="shared" si="1"/>
        <v>0.13200000000000001</v>
      </c>
      <c r="K8" s="139">
        <f t="shared" si="2"/>
        <v>0.16200000000000001</v>
      </c>
      <c r="L8" s="170">
        <f t="shared" si="3"/>
        <v>0.20400000000000001</v>
      </c>
      <c r="M8" s="138">
        <f t="shared" si="0"/>
        <v>0.8529411764705882</v>
      </c>
      <c r="N8" s="139">
        <f t="shared" si="4"/>
        <v>0.14705882352941174</v>
      </c>
      <c r="O8" s="139">
        <f t="shared" si="5"/>
        <v>0.81481481481481488</v>
      </c>
      <c r="P8" s="139">
        <f t="shared" si="6"/>
        <v>0.18518518518518517</v>
      </c>
      <c r="Q8" s="139">
        <f t="shared" si="7"/>
        <v>1</v>
      </c>
      <c r="R8" s="185">
        <v>0</v>
      </c>
      <c r="S8" s="230" t="s">
        <v>1879</v>
      </c>
      <c r="T8"/>
      <c r="U8" s="5" t="s">
        <v>95</v>
      </c>
      <c r="W8" s="5" t="s">
        <v>81</v>
      </c>
      <c r="X8" s="11" t="s">
        <v>96</v>
      </c>
      <c r="Z8" s="54"/>
    </row>
    <row r="9" spans="1:28">
      <c r="A9" s="137" t="s">
        <v>1855</v>
      </c>
      <c r="B9" s="169" t="s">
        <v>1890</v>
      </c>
      <c r="C9" s="138">
        <v>0.126</v>
      </c>
      <c r="D9" s="139">
        <v>3.5999999999999997E-2</v>
      </c>
      <c r="E9" s="170">
        <v>0.03</v>
      </c>
      <c r="F9" s="171" t="s">
        <v>1891</v>
      </c>
      <c r="G9" s="172" t="s">
        <v>1874</v>
      </c>
      <c r="H9" s="173" t="s">
        <v>1875</v>
      </c>
      <c r="I9" s="174" t="s">
        <v>1876</v>
      </c>
      <c r="J9" s="140">
        <f t="shared" si="1"/>
        <v>0.126</v>
      </c>
      <c r="K9" s="139">
        <f t="shared" si="2"/>
        <v>0.156</v>
      </c>
      <c r="L9" s="170">
        <f t="shared" si="3"/>
        <v>0.192</v>
      </c>
      <c r="M9" s="138">
        <f t="shared" si="0"/>
        <v>0.84375</v>
      </c>
      <c r="N9" s="139">
        <f t="shared" si="4"/>
        <v>0.15625</v>
      </c>
      <c r="O9" s="139">
        <f t="shared" si="5"/>
        <v>0.80769230769230771</v>
      </c>
      <c r="P9" s="139">
        <f t="shared" si="6"/>
        <v>0.19230769230769229</v>
      </c>
      <c r="Q9" s="139">
        <f t="shared" si="7"/>
        <v>1</v>
      </c>
      <c r="R9" s="185">
        <v>0</v>
      </c>
      <c r="S9" s="230" t="s">
        <v>1879</v>
      </c>
      <c r="T9"/>
      <c r="U9" s="5" t="s">
        <v>97</v>
      </c>
      <c r="W9" s="5" t="s">
        <v>81</v>
      </c>
      <c r="X9" s="11" t="s">
        <v>98</v>
      </c>
      <c r="Z9" s="54"/>
    </row>
    <row r="10" spans="1:28">
      <c r="A10" s="137" t="s">
        <v>1856</v>
      </c>
      <c r="B10" s="169" t="s">
        <v>1892</v>
      </c>
      <c r="C10" s="138">
        <v>0.16800000000000001</v>
      </c>
      <c r="D10" s="139">
        <v>4.2000000000000003E-2</v>
      </c>
      <c r="E10" s="170">
        <v>3.5999999999999997E-2</v>
      </c>
      <c r="F10" s="171" t="s">
        <v>1893</v>
      </c>
      <c r="G10" s="172" t="s">
        <v>1874</v>
      </c>
      <c r="H10" s="173" t="s">
        <v>1875</v>
      </c>
      <c r="I10" s="174" t="s">
        <v>1876</v>
      </c>
      <c r="J10" s="140">
        <f t="shared" si="1"/>
        <v>0.16800000000000001</v>
      </c>
      <c r="K10" s="139">
        <f t="shared" si="2"/>
        <v>0.20400000000000001</v>
      </c>
      <c r="L10" s="170">
        <f t="shared" si="3"/>
        <v>0.24600000000000002</v>
      </c>
      <c r="M10" s="138">
        <f t="shared" si="0"/>
        <v>0.85365853658536583</v>
      </c>
      <c r="N10" s="139">
        <f t="shared" si="4"/>
        <v>0.14634146341463411</v>
      </c>
      <c r="O10" s="139">
        <f t="shared" si="5"/>
        <v>0.82352941176470584</v>
      </c>
      <c r="P10" s="139">
        <f t="shared" si="6"/>
        <v>0.1764705882352941</v>
      </c>
      <c r="Q10" s="139">
        <f t="shared" si="7"/>
        <v>1</v>
      </c>
      <c r="R10" s="185">
        <v>0</v>
      </c>
      <c r="S10" s="230" t="s">
        <v>1879</v>
      </c>
      <c r="T10"/>
      <c r="U10" s="5" t="s">
        <v>99</v>
      </c>
      <c r="W10" s="5" t="s">
        <v>81</v>
      </c>
      <c r="X10" s="11" t="s">
        <v>100</v>
      </c>
      <c r="Z10" s="54"/>
    </row>
    <row r="11" spans="1:28">
      <c r="A11" s="137" t="s">
        <v>1894</v>
      </c>
      <c r="B11" s="169" t="s">
        <v>1895</v>
      </c>
      <c r="C11" s="138">
        <v>0.114</v>
      </c>
      <c r="D11" s="139">
        <v>0.03</v>
      </c>
      <c r="E11" s="170">
        <v>2.4E-2</v>
      </c>
      <c r="F11" s="171" t="s">
        <v>1896</v>
      </c>
      <c r="G11" s="172" t="s">
        <v>1874</v>
      </c>
      <c r="H11" s="173" t="s">
        <v>1875</v>
      </c>
      <c r="I11" s="174" t="s">
        <v>1876</v>
      </c>
      <c r="J11" s="140">
        <f t="shared" si="1"/>
        <v>0.114</v>
      </c>
      <c r="K11" s="139">
        <f t="shared" si="2"/>
        <v>0.13800000000000001</v>
      </c>
      <c r="L11" s="170">
        <f t="shared" si="3"/>
        <v>0.16800000000000001</v>
      </c>
      <c r="M11" s="138">
        <f t="shared" si="0"/>
        <v>0.85714285714285721</v>
      </c>
      <c r="N11" s="139">
        <f t="shared" si="4"/>
        <v>0.14285714285714285</v>
      </c>
      <c r="O11" s="139">
        <f t="shared" si="5"/>
        <v>0.82608695652173914</v>
      </c>
      <c r="P11" s="139">
        <f t="shared" si="6"/>
        <v>0.17391304347826086</v>
      </c>
      <c r="Q11" s="139">
        <f t="shared" si="7"/>
        <v>1</v>
      </c>
      <c r="R11" s="185">
        <v>0</v>
      </c>
      <c r="S11" s="230" t="s">
        <v>1879</v>
      </c>
      <c r="T11"/>
      <c r="U11" s="5" t="s">
        <v>101</v>
      </c>
      <c r="W11" s="5" t="s">
        <v>81</v>
      </c>
      <c r="X11" s="11" t="s">
        <v>102</v>
      </c>
      <c r="Z11" s="54"/>
    </row>
    <row r="12" spans="1:28">
      <c r="A12" s="137" t="s">
        <v>1897</v>
      </c>
      <c r="B12" s="169" t="s">
        <v>1898</v>
      </c>
      <c r="C12" s="138">
        <v>0.114</v>
      </c>
      <c r="D12" s="139">
        <v>0.03</v>
      </c>
      <c r="E12" s="170">
        <v>2.4E-2</v>
      </c>
      <c r="F12" s="171" t="s">
        <v>1899</v>
      </c>
      <c r="G12" s="172" t="s">
        <v>1874</v>
      </c>
      <c r="H12" s="173" t="s">
        <v>1875</v>
      </c>
      <c r="I12" s="174" t="s">
        <v>1876</v>
      </c>
      <c r="J12" s="140">
        <f t="shared" si="1"/>
        <v>0.114</v>
      </c>
      <c r="K12" s="139">
        <f t="shared" si="2"/>
        <v>0.13800000000000001</v>
      </c>
      <c r="L12" s="170">
        <f t="shared" si="3"/>
        <v>0.16800000000000001</v>
      </c>
      <c r="M12" s="138">
        <f t="shared" si="0"/>
        <v>0.85714285714285721</v>
      </c>
      <c r="N12" s="139">
        <f t="shared" si="4"/>
        <v>0.14285714285714285</v>
      </c>
      <c r="O12" s="139">
        <f t="shared" si="5"/>
        <v>0.82608695652173914</v>
      </c>
      <c r="P12" s="139">
        <f t="shared" si="6"/>
        <v>0.17391304347826086</v>
      </c>
      <c r="Q12" s="139">
        <f t="shared" si="7"/>
        <v>1</v>
      </c>
      <c r="R12" s="185">
        <v>0</v>
      </c>
      <c r="S12" s="230" t="s">
        <v>1879</v>
      </c>
      <c r="T12"/>
      <c r="U12" s="5" t="s">
        <v>103</v>
      </c>
      <c r="W12" s="5" t="s">
        <v>81</v>
      </c>
      <c r="X12" s="11" t="s">
        <v>104</v>
      </c>
      <c r="Z12" s="54"/>
    </row>
    <row r="13" spans="1:28">
      <c r="A13" s="137" t="s">
        <v>1900</v>
      </c>
      <c r="B13" s="169" t="s">
        <v>1901</v>
      </c>
      <c r="C13" s="138">
        <v>0.13200000000000001</v>
      </c>
      <c r="D13" s="139">
        <v>4.2000000000000003E-2</v>
      </c>
      <c r="E13" s="170">
        <v>3.5999999999999997E-2</v>
      </c>
      <c r="F13" s="171" t="s">
        <v>1902</v>
      </c>
      <c r="G13" s="172" t="s">
        <v>1874</v>
      </c>
      <c r="H13" s="173" t="s">
        <v>1875</v>
      </c>
      <c r="I13" s="174" t="s">
        <v>1876</v>
      </c>
      <c r="J13" s="140">
        <f t="shared" si="1"/>
        <v>0.13200000000000001</v>
      </c>
      <c r="K13" s="139">
        <f t="shared" si="2"/>
        <v>0.16800000000000001</v>
      </c>
      <c r="L13" s="170">
        <f t="shared" si="3"/>
        <v>0.21000000000000002</v>
      </c>
      <c r="M13" s="138">
        <f t="shared" si="0"/>
        <v>0.82857142857142851</v>
      </c>
      <c r="N13" s="139">
        <f t="shared" si="4"/>
        <v>0.1714285714285714</v>
      </c>
      <c r="O13" s="139">
        <f t="shared" si="5"/>
        <v>0.7857142857142857</v>
      </c>
      <c r="P13" s="139">
        <f t="shared" si="6"/>
        <v>0.21428571428571425</v>
      </c>
      <c r="Q13" s="139">
        <f t="shared" si="7"/>
        <v>1</v>
      </c>
      <c r="R13" s="185">
        <v>0</v>
      </c>
      <c r="S13" s="230" t="s">
        <v>1879</v>
      </c>
      <c r="T13"/>
      <c r="U13" s="5" t="s">
        <v>105</v>
      </c>
      <c r="W13" s="5" t="s">
        <v>81</v>
      </c>
      <c r="X13" s="11" t="s">
        <v>106</v>
      </c>
      <c r="Z13" s="54"/>
    </row>
    <row r="14" spans="1:28">
      <c r="A14" s="137" t="s">
        <v>1903</v>
      </c>
      <c r="B14" s="169" t="s">
        <v>1904</v>
      </c>
      <c r="C14" s="138">
        <v>0.13200000000000001</v>
      </c>
      <c r="D14" s="139">
        <v>4.2000000000000003E-2</v>
      </c>
      <c r="E14" s="170">
        <v>3.5999999999999997E-2</v>
      </c>
      <c r="F14" s="171" t="s">
        <v>1905</v>
      </c>
      <c r="G14" s="172" t="s">
        <v>1874</v>
      </c>
      <c r="H14" s="173" t="s">
        <v>1875</v>
      </c>
      <c r="I14" s="174" t="s">
        <v>1876</v>
      </c>
      <c r="J14" s="140">
        <f t="shared" si="1"/>
        <v>0.13200000000000001</v>
      </c>
      <c r="K14" s="139">
        <f t="shared" si="2"/>
        <v>0.16800000000000001</v>
      </c>
      <c r="L14" s="170">
        <f t="shared" si="3"/>
        <v>0.21000000000000002</v>
      </c>
      <c r="M14" s="138">
        <f t="shared" si="0"/>
        <v>0.82857142857142851</v>
      </c>
      <c r="N14" s="139">
        <f t="shared" si="4"/>
        <v>0.1714285714285714</v>
      </c>
      <c r="O14" s="139">
        <f t="shared" si="5"/>
        <v>0.7857142857142857</v>
      </c>
      <c r="P14" s="139">
        <f t="shared" si="6"/>
        <v>0.21428571428571425</v>
      </c>
      <c r="Q14" s="139">
        <f t="shared" si="7"/>
        <v>1</v>
      </c>
      <c r="R14" s="185">
        <v>0</v>
      </c>
      <c r="S14" s="230" t="s">
        <v>1879</v>
      </c>
      <c r="T14"/>
      <c r="U14" s="5" t="s">
        <v>107</v>
      </c>
      <c r="W14" s="5" t="s">
        <v>81</v>
      </c>
      <c r="X14" s="11" t="s">
        <v>108</v>
      </c>
      <c r="Z14" s="54"/>
    </row>
    <row r="15" spans="1:28">
      <c r="A15" s="137" t="s">
        <v>1906</v>
      </c>
      <c r="B15" s="169" t="s">
        <v>1907</v>
      </c>
      <c r="C15" s="138">
        <v>0.13200000000000001</v>
      </c>
      <c r="D15" s="139">
        <v>4.2000000000000003E-2</v>
      </c>
      <c r="E15" s="170">
        <v>3.5999999999999997E-2</v>
      </c>
      <c r="F15" s="171" t="s">
        <v>1908</v>
      </c>
      <c r="G15" s="172" t="s">
        <v>1874</v>
      </c>
      <c r="H15" s="173" t="s">
        <v>1875</v>
      </c>
      <c r="I15" s="174" t="s">
        <v>1876</v>
      </c>
      <c r="J15" s="140">
        <f t="shared" si="1"/>
        <v>0.13200000000000001</v>
      </c>
      <c r="K15" s="139">
        <f t="shared" si="2"/>
        <v>0.16800000000000001</v>
      </c>
      <c r="L15" s="170">
        <f t="shared" si="3"/>
        <v>0.21000000000000002</v>
      </c>
      <c r="M15" s="138">
        <f t="shared" si="0"/>
        <v>0.82857142857142851</v>
      </c>
      <c r="N15" s="139">
        <f t="shared" si="4"/>
        <v>0.1714285714285714</v>
      </c>
      <c r="O15" s="139">
        <f t="shared" si="5"/>
        <v>0.7857142857142857</v>
      </c>
      <c r="P15" s="139">
        <f t="shared" si="6"/>
        <v>0.21428571428571425</v>
      </c>
      <c r="Q15" s="139">
        <f t="shared" si="7"/>
        <v>1</v>
      </c>
      <c r="R15" s="185">
        <v>0</v>
      </c>
      <c r="S15" s="230" t="s">
        <v>1879</v>
      </c>
      <c r="T15"/>
      <c r="U15" s="5" t="s">
        <v>109</v>
      </c>
      <c r="W15" s="5" t="s">
        <v>81</v>
      </c>
      <c r="X15" s="11" t="s">
        <v>110</v>
      </c>
      <c r="Z15" s="54"/>
    </row>
    <row r="16" spans="1:28">
      <c r="A16" s="137" t="s">
        <v>1909</v>
      </c>
      <c r="B16" s="169" t="s">
        <v>1910</v>
      </c>
      <c r="C16" s="138">
        <v>0.13200000000000001</v>
      </c>
      <c r="D16" s="139">
        <v>4.2000000000000003E-2</v>
      </c>
      <c r="E16" s="170">
        <v>3.5999999999999997E-2</v>
      </c>
      <c r="F16" s="171" t="s">
        <v>1911</v>
      </c>
      <c r="G16" s="172" t="s">
        <v>1874</v>
      </c>
      <c r="H16" s="173" t="s">
        <v>1875</v>
      </c>
      <c r="I16" s="174" t="s">
        <v>1876</v>
      </c>
      <c r="J16" s="140">
        <f t="shared" si="1"/>
        <v>0.13200000000000001</v>
      </c>
      <c r="K16" s="139">
        <f t="shared" si="2"/>
        <v>0.16800000000000001</v>
      </c>
      <c r="L16" s="170">
        <f t="shared" si="3"/>
        <v>0.21000000000000002</v>
      </c>
      <c r="M16" s="138">
        <f t="shared" si="0"/>
        <v>0.82857142857142851</v>
      </c>
      <c r="N16" s="139">
        <f t="shared" si="4"/>
        <v>0.1714285714285714</v>
      </c>
      <c r="O16" s="139">
        <f t="shared" si="5"/>
        <v>0.7857142857142857</v>
      </c>
      <c r="P16" s="139">
        <f t="shared" si="6"/>
        <v>0.21428571428571425</v>
      </c>
      <c r="Q16" s="139">
        <f t="shared" si="7"/>
        <v>1</v>
      </c>
      <c r="R16" s="185">
        <v>0</v>
      </c>
      <c r="S16" s="230" t="s">
        <v>1879</v>
      </c>
      <c r="T16"/>
      <c r="U16" s="5" t="s">
        <v>111</v>
      </c>
      <c r="W16" s="5" t="s">
        <v>81</v>
      </c>
      <c r="X16" s="11" t="s">
        <v>112</v>
      </c>
      <c r="Z16" s="54"/>
    </row>
    <row r="17" spans="1:26">
      <c r="A17" s="137" t="s">
        <v>1912</v>
      </c>
      <c r="B17" s="169" t="s">
        <v>1913</v>
      </c>
      <c r="C17" s="138">
        <v>0.13200000000000001</v>
      </c>
      <c r="D17" s="139">
        <v>4.2000000000000003E-2</v>
      </c>
      <c r="E17" s="170">
        <v>3.5999999999999997E-2</v>
      </c>
      <c r="F17" s="171" t="s">
        <v>1914</v>
      </c>
      <c r="G17" s="172" t="s">
        <v>1874</v>
      </c>
      <c r="H17" s="173" t="s">
        <v>1875</v>
      </c>
      <c r="I17" s="174" t="s">
        <v>1876</v>
      </c>
      <c r="J17" s="140">
        <f t="shared" si="1"/>
        <v>0.13200000000000001</v>
      </c>
      <c r="K17" s="139">
        <f t="shared" si="2"/>
        <v>0.16800000000000001</v>
      </c>
      <c r="L17" s="170">
        <f t="shared" si="3"/>
        <v>0.21000000000000002</v>
      </c>
      <c r="M17" s="138">
        <f t="shared" si="0"/>
        <v>0.82857142857142851</v>
      </c>
      <c r="N17" s="139">
        <f t="shared" si="4"/>
        <v>0.1714285714285714</v>
      </c>
      <c r="O17" s="139">
        <f t="shared" si="5"/>
        <v>0.7857142857142857</v>
      </c>
      <c r="P17" s="139">
        <f t="shared" si="6"/>
        <v>0.21428571428571425</v>
      </c>
      <c r="Q17" s="139">
        <f t="shared" si="7"/>
        <v>1</v>
      </c>
      <c r="R17" s="185">
        <v>0</v>
      </c>
      <c r="S17" s="230" t="s">
        <v>1879</v>
      </c>
      <c r="T17"/>
      <c r="U17" s="5" t="s">
        <v>113</v>
      </c>
      <c r="W17" s="5" t="s">
        <v>81</v>
      </c>
      <c r="X17" s="11" t="s">
        <v>114</v>
      </c>
      <c r="Z17" s="54"/>
    </row>
    <row r="18" spans="1:26">
      <c r="A18" s="137" t="s">
        <v>1915</v>
      </c>
      <c r="B18" s="169" t="s">
        <v>1916</v>
      </c>
      <c r="C18" s="138">
        <v>0.216</v>
      </c>
      <c r="D18" s="139">
        <v>7.1999999999999995E-2</v>
      </c>
      <c r="E18" s="170">
        <v>0.06</v>
      </c>
      <c r="F18" s="171" t="s">
        <v>1917</v>
      </c>
      <c r="G18" s="172" t="s">
        <v>1874</v>
      </c>
      <c r="H18" s="173" t="s">
        <v>1875</v>
      </c>
      <c r="I18" s="174" t="s">
        <v>1876</v>
      </c>
      <c r="J18" s="140">
        <f t="shared" si="1"/>
        <v>0.216</v>
      </c>
      <c r="K18" s="139">
        <f t="shared" si="2"/>
        <v>0.27600000000000002</v>
      </c>
      <c r="L18" s="170">
        <f t="shared" si="3"/>
        <v>0.34799999999999998</v>
      </c>
      <c r="M18" s="138">
        <f t="shared" si="0"/>
        <v>0.82758620689655171</v>
      </c>
      <c r="N18" s="139">
        <f t="shared" si="4"/>
        <v>0.17241379310344829</v>
      </c>
      <c r="O18" s="139">
        <f t="shared" si="5"/>
        <v>0.78260869565217384</v>
      </c>
      <c r="P18" s="139">
        <f t="shared" si="6"/>
        <v>0.21739130434782605</v>
      </c>
      <c r="Q18" s="139">
        <f t="shared" si="7"/>
        <v>1</v>
      </c>
      <c r="R18" s="185">
        <v>0</v>
      </c>
      <c r="S18" s="230" t="s">
        <v>1879</v>
      </c>
      <c r="T18"/>
      <c r="U18" s="5" t="s">
        <v>115</v>
      </c>
      <c r="W18" s="5" t="s">
        <v>81</v>
      </c>
      <c r="X18" s="11" t="s">
        <v>116</v>
      </c>
      <c r="Z18" s="54"/>
    </row>
    <row r="19" spans="1:26">
      <c r="A19" s="137" t="s">
        <v>1918</v>
      </c>
      <c r="B19" s="169" t="s">
        <v>1919</v>
      </c>
      <c r="C19" s="138">
        <v>0.216</v>
      </c>
      <c r="D19" s="139">
        <v>7.1999999999999995E-2</v>
      </c>
      <c r="E19" s="170">
        <v>0.06</v>
      </c>
      <c r="F19" s="171" t="s">
        <v>1920</v>
      </c>
      <c r="G19" s="172" t="s">
        <v>1874</v>
      </c>
      <c r="H19" s="173" t="s">
        <v>1875</v>
      </c>
      <c r="I19" s="174" t="s">
        <v>1876</v>
      </c>
      <c r="J19" s="140">
        <f t="shared" si="1"/>
        <v>0.216</v>
      </c>
      <c r="K19" s="139">
        <f t="shared" si="2"/>
        <v>0.27600000000000002</v>
      </c>
      <c r="L19" s="170">
        <f t="shared" si="3"/>
        <v>0.34799999999999998</v>
      </c>
      <c r="M19" s="138">
        <f t="shared" si="0"/>
        <v>0.82758620689655171</v>
      </c>
      <c r="N19" s="139">
        <f t="shared" si="4"/>
        <v>0.17241379310344829</v>
      </c>
      <c r="O19" s="139">
        <f t="shared" si="5"/>
        <v>0.78260869565217384</v>
      </c>
      <c r="P19" s="139">
        <f t="shared" si="6"/>
        <v>0.21739130434782605</v>
      </c>
      <c r="Q19" s="139">
        <f t="shared" si="7"/>
        <v>1</v>
      </c>
      <c r="R19" s="185">
        <v>0</v>
      </c>
      <c r="S19" s="230" t="s">
        <v>1879</v>
      </c>
      <c r="T19"/>
      <c r="U19" s="5" t="s">
        <v>117</v>
      </c>
      <c r="W19" s="5" t="s">
        <v>81</v>
      </c>
      <c r="X19" s="11" t="s">
        <v>118</v>
      </c>
      <c r="Z19" s="54"/>
    </row>
    <row r="20" spans="1:26">
      <c r="A20" s="137" t="s">
        <v>1921</v>
      </c>
      <c r="B20" s="169" t="s">
        <v>1922</v>
      </c>
      <c r="C20" s="138">
        <v>0.13800000000000001</v>
      </c>
      <c r="D20" s="139">
        <v>5.3999999999999999E-2</v>
      </c>
      <c r="E20" s="170">
        <v>4.8000000000000001E-2</v>
      </c>
      <c r="F20" s="171" t="s">
        <v>1923</v>
      </c>
      <c r="G20" s="172" t="s">
        <v>1874</v>
      </c>
      <c r="H20" s="173" t="s">
        <v>1875</v>
      </c>
      <c r="I20" s="174" t="s">
        <v>1876</v>
      </c>
      <c r="J20" s="140">
        <f>C20</f>
        <v>0.13800000000000001</v>
      </c>
      <c r="K20" s="139">
        <f>SUM(C20,E20)</f>
        <v>0.186</v>
      </c>
      <c r="L20" s="170">
        <f>SUM(C20:E20)</f>
        <v>0.24</v>
      </c>
      <c r="M20" s="138">
        <f t="shared" si="0"/>
        <v>0.8</v>
      </c>
      <c r="N20" s="139">
        <f t="shared" si="4"/>
        <v>0.2</v>
      </c>
      <c r="O20" s="139">
        <f t="shared" si="5"/>
        <v>0.74193548387096786</v>
      </c>
      <c r="P20" s="139">
        <f t="shared" si="6"/>
        <v>0.25806451612903225</v>
      </c>
      <c r="Q20" s="139">
        <f t="shared" si="7"/>
        <v>1</v>
      </c>
      <c r="R20" s="185">
        <v>0</v>
      </c>
      <c r="S20" s="230" t="s">
        <v>1879</v>
      </c>
      <c r="T20"/>
      <c r="U20" s="5" t="s">
        <v>119</v>
      </c>
      <c r="W20" s="5" t="s">
        <v>81</v>
      </c>
      <c r="X20" s="11" t="s">
        <v>120</v>
      </c>
      <c r="Z20" s="54"/>
    </row>
    <row r="21" spans="1:26">
      <c r="A21" s="137" t="s">
        <v>1924</v>
      </c>
      <c r="B21" s="169" t="s">
        <v>1925</v>
      </c>
      <c r="C21" s="138">
        <v>0.13800000000000001</v>
      </c>
      <c r="D21" s="139">
        <v>5.3999999999999999E-2</v>
      </c>
      <c r="E21" s="170">
        <v>4.8000000000000001E-2</v>
      </c>
      <c r="F21" s="171" t="s">
        <v>1926</v>
      </c>
      <c r="G21" s="172" t="s">
        <v>1874</v>
      </c>
      <c r="H21" s="173" t="s">
        <v>1875</v>
      </c>
      <c r="I21" s="174" t="s">
        <v>1876</v>
      </c>
      <c r="J21" s="140">
        <f t="shared" si="1"/>
        <v>0.13800000000000001</v>
      </c>
      <c r="K21" s="139">
        <f t="shared" si="2"/>
        <v>0.186</v>
      </c>
      <c r="L21" s="170">
        <f t="shared" si="3"/>
        <v>0.24</v>
      </c>
      <c r="M21" s="138">
        <f t="shared" si="0"/>
        <v>0.8</v>
      </c>
      <c r="N21" s="139">
        <f t="shared" si="4"/>
        <v>0.2</v>
      </c>
      <c r="O21" s="139">
        <f t="shared" si="5"/>
        <v>0.74193548387096786</v>
      </c>
      <c r="P21" s="139">
        <f t="shared" si="6"/>
        <v>0.25806451612903225</v>
      </c>
      <c r="Q21" s="139">
        <f t="shared" si="7"/>
        <v>1</v>
      </c>
      <c r="R21" s="185">
        <v>0</v>
      </c>
      <c r="S21" s="230" t="s">
        <v>1879</v>
      </c>
      <c r="T21"/>
      <c r="U21" s="5" t="s">
        <v>121</v>
      </c>
      <c r="W21" s="5" t="s">
        <v>81</v>
      </c>
      <c r="X21" s="11" t="s">
        <v>122</v>
      </c>
      <c r="Z21" s="54"/>
    </row>
    <row r="22" spans="1:26">
      <c r="A22" s="137" t="s">
        <v>1927</v>
      </c>
      <c r="B22" s="169" t="s">
        <v>1928</v>
      </c>
      <c r="C22" s="138">
        <v>0.13800000000000001</v>
      </c>
      <c r="D22" s="139">
        <v>5.3999999999999999E-2</v>
      </c>
      <c r="E22" s="170">
        <v>4.8000000000000001E-2</v>
      </c>
      <c r="F22" s="171" t="s">
        <v>1929</v>
      </c>
      <c r="G22" s="172" t="s">
        <v>1874</v>
      </c>
      <c r="H22" s="173" t="s">
        <v>1875</v>
      </c>
      <c r="I22" s="174" t="s">
        <v>1876</v>
      </c>
      <c r="J22" s="140">
        <f t="shared" si="1"/>
        <v>0.13800000000000001</v>
      </c>
      <c r="K22" s="139">
        <f t="shared" si="2"/>
        <v>0.186</v>
      </c>
      <c r="L22" s="170">
        <f t="shared" si="3"/>
        <v>0.24</v>
      </c>
      <c r="M22" s="138">
        <f t="shared" si="0"/>
        <v>0.8</v>
      </c>
      <c r="N22" s="139">
        <f t="shared" si="4"/>
        <v>0.2</v>
      </c>
      <c r="O22" s="139">
        <f t="shared" si="5"/>
        <v>0.74193548387096786</v>
      </c>
      <c r="P22" s="139">
        <f t="shared" si="6"/>
        <v>0.25806451612903225</v>
      </c>
      <c r="Q22" s="139">
        <f t="shared" si="7"/>
        <v>1</v>
      </c>
      <c r="R22" s="185">
        <v>0</v>
      </c>
      <c r="S22" s="230" t="s">
        <v>1879</v>
      </c>
      <c r="T22"/>
      <c r="U22" s="5" t="s">
        <v>123</v>
      </c>
      <c r="W22" s="5" t="s">
        <v>81</v>
      </c>
      <c r="X22" s="11" t="s">
        <v>124</v>
      </c>
      <c r="Z22" s="54"/>
    </row>
    <row r="23" spans="1:26">
      <c r="A23" s="137" t="s">
        <v>1930</v>
      </c>
      <c r="B23" s="169" t="s">
        <v>1931</v>
      </c>
      <c r="C23" s="138">
        <v>0.13800000000000001</v>
      </c>
      <c r="D23" s="139">
        <v>5.3999999999999999E-2</v>
      </c>
      <c r="E23" s="170">
        <v>4.8000000000000001E-2</v>
      </c>
      <c r="F23" s="171" t="s">
        <v>1932</v>
      </c>
      <c r="G23" s="172" t="s">
        <v>1874</v>
      </c>
      <c r="H23" s="173" t="s">
        <v>1875</v>
      </c>
      <c r="I23" s="174" t="s">
        <v>1876</v>
      </c>
      <c r="J23" s="140">
        <f t="shared" si="1"/>
        <v>0.13800000000000001</v>
      </c>
      <c r="K23" s="139">
        <f t="shared" si="2"/>
        <v>0.186</v>
      </c>
      <c r="L23" s="170">
        <f t="shared" si="3"/>
        <v>0.24</v>
      </c>
      <c r="M23" s="138">
        <f t="shared" si="0"/>
        <v>0.8</v>
      </c>
      <c r="N23" s="139">
        <f t="shared" si="4"/>
        <v>0.2</v>
      </c>
      <c r="O23" s="139">
        <f t="shared" si="5"/>
        <v>0.74193548387096786</v>
      </c>
      <c r="P23" s="139">
        <f t="shared" si="6"/>
        <v>0.25806451612903225</v>
      </c>
      <c r="Q23" s="139">
        <f t="shared" si="7"/>
        <v>1</v>
      </c>
      <c r="R23" s="185">
        <v>0</v>
      </c>
      <c r="S23" s="230" t="s">
        <v>1879</v>
      </c>
      <c r="T23"/>
      <c r="U23" s="5" t="s">
        <v>125</v>
      </c>
      <c r="W23" s="5" t="s">
        <v>81</v>
      </c>
      <c r="X23" s="11" t="s">
        <v>126</v>
      </c>
      <c r="Z23" s="54"/>
    </row>
    <row r="24" spans="1:26">
      <c r="A24" s="137" t="s">
        <v>1857</v>
      </c>
      <c r="B24" s="169" t="s">
        <v>1933</v>
      </c>
      <c r="C24" s="138">
        <v>0.114</v>
      </c>
      <c r="D24" s="139">
        <v>3.5999999999999997E-2</v>
      </c>
      <c r="E24" s="170">
        <v>0.03</v>
      </c>
      <c r="F24" s="171" t="s">
        <v>1934</v>
      </c>
      <c r="G24" s="172" t="s">
        <v>1874</v>
      </c>
      <c r="H24" s="173" t="s">
        <v>1875</v>
      </c>
      <c r="I24" s="174" t="s">
        <v>1876</v>
      </c>
      <c r="J24" s="140">
        <f t="shared" si="1"/>
        <v>0.114</v>
      </c>
      <c r="K24" s="139">
        <f t="shared" si="2"/>
        <v>0.14400000000000002</v>
      </c>
      <c r="L24" s="170">
        <f t="shared" si="3"/>
        <v>0.18</v>
      </c>
      <c r="M24" s="138">
        <f t="shared" si="0"/>
        <v>0.83333333333333337</v>
      </c>
      <c r="N24" s="139">
        <f t="shared" si="4"/>
        <v>0.16666666666666666</v>
      </c>
      <c r="O24" s="139">
        <f t="shared" si="5"/>
        <v>0.79166666666666663</v>
      </c>
      <c r="P24" s="139">
        <f t="shared" si="6"/>
        <v>0.20833333333333331</v>
      </c>
      <c r="Q24" s="139">
        <f t="shared" si="7"/>
        <v>1</v>
      </c>
      <c r="R24" s="185">
        <v>0</v>
      </c>
      <c r="S24" s="230" t="s">
        <v>1879</v>
      </c>
      <c r="T24"/>
      <c r="U24" s="5" t="s">
        <v>127</v>
      </c>
      <c r="W24" s="5" t="s">
        <v>81</v>
      </c>
      <c r="X24" s="11" t="s">
        <v>128</v>
      </c>
      <c r="Z24" s="54"/>
    </row>
    <row r="25" spans="1:26">
      <c r="A25" s="137" t="s">
        <v>1935</v>
      </c>
      <c r="B25" s="169" t="s">
        <v>1936</v>
      </c>
      <c r="C25" s="138">
        <v>0.114</v>
      </c>
      <c r="D25" s="139">
        <v>3.5999999999999997E-2</v>
      </c>
      <c r="E25" s="170">
        <v>0.03</v>
      </c>
      <c r="F25" s="171" t="s">
        <v>1937</v>
      </c>
      <c r="G25" s="172" t="s">
        <v>1874</v>
      </c>
      <c r="H25" s="173" t="s">
        <v>1875</v>
      </c>
      <c r="I25" s="174" t="s">
        <v>1876</v>
      </c>
      <c r="J25" s="140">
        <f t="shared" si="1"/>
        <v>0.114</v>
      </c>
      <c r="K25" s="139">
        <f t="shared" si="2"/>
        <v>0.14400000000000002</v>
      </c>
      <c r="L25" s="170">
        <f t="shared" si="3"/>
        <v>0.18</v>
      </c>
      <c r="M25" s="138">
        <f t="shared" si="0"/>
        <v>0.83333333333333337</v>
      </c>
      <c r="N25" s="139">
        <f t="shared" si="4"/>
        <v>0.16666666666666666</v>
      </c>
      <c r="O25" s="139">
        <f t="shared" si="5"/>
        <v>0.79166666666666663</v>
      </c>
      <c r="P25" s="139">
        <f t="shared" si="6"/>
        <v>0.20833333333333331</v>
      </c>
      <c r="Q25" s="139">
        <f t="shared" si="7"/>
        <v>1</v>
      </c>
      <c r="R25" s="185">
        <v>0</v>
      </c>
      <c r="S25" s="230" t="s">
        <v>1879</v>
      </c>
      <c r="T25"/>
      <c r="U25" s="5" t="s">
        <v>129</v>
      </c>
      <c r="W25" s="5" t="s">
        <v>81</v>
      </c>
      <c r="X25" s="11" t="s">
        <v>130</v>
      </c>
      <c r="Z25" s="54"/>
    </row>
    <row r="26" spans="1:26">
      <c r="A26" s="137" t="s">
        <v>1938</v>
      </c>
      <c r="B26" s="169" t="s">
        <v>1939</v>
      </c>
      <c r="C26" s="138">
        <v>0.15</v>
      </c>
      <c r="D26" s="139">
        <v>6.6000000000000003E-2</v>
      </c>
      <c r="E26" s="170">
        <v>5.3999999999999999E-2</v>
      </c>
      <c r="F26" s="171" t="s">
        <v>1940</v>
      </c>
      <c r="G26" s="172" t="s">
        <v>1874</v>
      </c>
      <c r="H26" s="173" t="s">
        <v>1875</v>
      </c>
      <c r="I26" s="174" t="s">
        <v>1876</v>
      </c>
      <c r="J26" s="140">
        <f t="shared" si="1"/>
        <v>0.15</v>
      </c>
      <c r="K26" s="139">
        <f t="shared" si="2"/>
        <v>0.20399999999999999</v>
      </c>
      <c r="L26" s="170">
        <f t="shared" si="3"/>
        <v>0.27</v>
      </c>
      <c r="M26" s="138">
        <f t="shared" si="0"/>
        <v>0.79999999999999993</v>
      </c>
      <c r="N26" s="139">
        <f t="shared" si="4"/>
        <v>0.19999999999999998</v>
      </c>
      <c r="O26" s="139">
        <f t="shared" si="5"/>
        <v>0.73529411764705888</v>
      </c>
      <c r="P26" s="139">
        <f t="shared" si="6"/>
        <v>0.26470588235294118</v>
      </c>
      <c r="Q26" s="139">
        <f t="shared" si="7"/>
        <v>1</v>
      </c>
      <c r="R26" s="185">
        <v>0</v>
      </c>
      <c r="S26" s="230" t="s">
        <v>1879</v>
      </c>
      <c r="T26"/>
      <c r="U26" s="5" t="s">
        <v>131</v>
      </c>
      <c r="W26" s="5" t="s">
        <v>81</v>
      </c>
      <c r="X26" s="11" t="s">
        <v>132</v>
      </c>
      <c r="Z26" s="54"/>
    </row>
    <row r="27" spans="1:26">
      <c r="A27" s="137" t="s">
        <v>1941</v>
      </c>
      <c r="B27" s="169" t="s">
        <v>1942</v>
      </c>
      <c r="C27" s="138">
        <v>0.15</v>
      </c>
      <c r="D27" s="139">
        <v>6.6000000000000003E-2</v>
      </c>
      <c r="E27" s="170">
        <v>5.3999999999999999E-2</v>
      </c>
      <c r="F27" s="171" t="s">
        <v>1943</v>
      </c>
      <c r="G27" s="172" t="s">
        <v>1874</v>
      </c>
      <c r="H27" s="173" t="s">
        <v>1875</v>
      </c>
      <c r="I27" s="174" t="s">
        <v>1876</v>
      </c>
      <c r="J27" s="140">
        <f t="shared" si="1"/>
        <v>0.15</v>
      </c>
      <c r="K27" s="139">
        <f t="shared" si="2"/>
        <v>0.20399999999999999</v>
      </c>
      <c r="L27" s="170">
        <f t="shared" si="3"/>
        <v>0.27</v>
      </c>
      <c r="M27" s="138">
        <f t="shared" si="0"/>
        <v>0.79999999999999993</v>
      </c>
      <c r="N27" s="139">
        <f t="shared" si="4"/>
        <v>0.19999999999999998</v>
      </c>
      <c r="O27" s="139">
        <f t="shared" si="5"/>
        <v>0.73529411764705888</v>
      </c>
      <c r="P27" s="139">
        <f t="shared" si="6"/>
        <v>0.26470588235294118</v>
      </c>
      <c r="Q27" s="139">
        <f t="shared" si="7"/>
        <v>1</v>
      </c>
      <c r="R27" s="185">
        <v>0</v>
      </c>
      <c r="S27" s="230" t="s">
        <v>1879</v>
      </c>
      <c r="T27"/>
      <c r="U27" s="5" t="s">
        <v>133</v>
      </c>
      <c r="W27" s="5" t="s">
        <v>81</v>
      </c>
      <c r="X27" s="11" t="s">
        <v>134</v>
      </c>
      <c r="Z27" s="54"/>
    </row>
    <row r="28" spans="1:26">
      <c r="A28" s="137" t="s">
        <v>1944</v>
      </c>
      <c r="B28" s="169" t="s">
        <v>1945</v>
      </c>
      <c r="C28" s="138">
        <v>0.15</v>
      </c>
      <c r="D28" s="139">
        <v>6.6000000000000003E-2</v>
      </c>
      <c r="E28" s="170">
        <v>5.3999999999999999E-2</v>
      </c>
      <c r="F28" s="171" t="s">
        <v>1946</v>
      </c>
      <c r="G28" s="172" t="s">
        <v>1874</v>
      </c>
      <c r="H28" s="173" t="s">
        <v>1875</v>
      </c>
      <c r="I28" s="174" t="s">
        <v>1876</v>
      </c>
      <c r="J28" s="140">
        <f t="shared" si="1"/>
        <v>0.15</v>
      </c>
      <c r="K28" s="139">
        <f t="shared" si="2"/>
        <v>0.20399999999999999</v>
      </c>
      <c r="L28" s="170">
        <f t="shared" si="3"/>
        <v>0.27</v>
      </c>
      <c r="M28" s="138">
        <f t="shared" si="0"/>
        <v>0.79999999999999993</v>
      </c>
      <c r="N28" s="139">
        <f t="shared" si="4"/>
        <v>0.19999999999999998</v>
      </c>
      <c r="O28" s="139">
        <f t="shared" si="5"/>
        <v>0.73529411764705888</v>
      </c>
      <c r="P28" s="139">
        <f t="shared" si="6"/>
        <v>0.26470588235294118</v>
      </c>
      <c r="Q28" s="139">
        <f t="shared" si="7"/>
        <v>1</v>
      </c>
      <c r="R28" s="185">
        <v>0</v>
      </c>
      <c r="S28" s="230" t="s">
        <v>1879</v>
      </c>
      <c r="T28"/>
      <c r="U28" s="5" t="s">
        <v>135</v>
      </c>
      <c r="W28" s="5" t="s">
        <v>81</v>
      </c>
      <c r="X28" s="11" t="s">
        <v>136</v>
      </c>
      <c r="Z28" s="54"/>
    </row>
    <row r="29" spans="1:26">
      <c r="A29" s="137" t="s">
        <v>1947</v>
      </c>
      <c r="B29" s="169" t="s">
        <v>1948</v>
      </c>
      <c r="C29" s="138">
        <v>0.15</v>
      </c>
      <c r="D29" s="139">
        <v>6.6000000000000003E-2</v>
      </c>
      <c r="E29" s="170">
        <v>5.3999999999999999E-2</v>
      </c>
      <c r="F29" s="171" t="s">
        <v>1949</v>
      </c>
      <c r="G29" s="172" t="s">
        <v>1874</v>
      </c>
      <c r="H29" s="173" t="s">
        <v>1875</v>
      </c>
      <c r="I29" s="174" t="s">
        <v>1876</v>
      </c>
      <c r="J29" s="140">
        <f t="shared" si="1"/>
        <v>0.15</v>
      </c>
      <c r="K29" s="139">
        <f t="shared" si="2"/>
        <v>0.20399999999999999</v>
      </c>
      <c r="L29" s="170">
        <f t="shared" si="3"/>
        <v>0.27</v>
      </c>
      <c r="M29" s="138">
        <f t="shared" si="0"/>
        <v>0.79999999999999993</v>
      </c>
      <c r="N29" s="139">
        <f t="shared" si="4"/>
        <v>0.19999999999999998</v>
      </c>
      <c r="O29" s="139">
        <f t="shared" si="5"/>
        <v>0.73529411764705888</v>
      </c>
      <c r="P29" s="139">
        <f t="shared" si="6"/>
        <v>0.26470588235294118</v>
      </c>
      <c r="Q29" s="139">
        <f t="shared" si="7"/>
        <v>1</v>
      </c>
      <c r="R29" s="185">
        <v>0</v>
      </c>
      <c r="S29" s="230" t="s">
        <v>1879</v>
      </c>
      <c r="T29"/>
      <c r="U29" s="5" t="s">
        <v>137</v>
      </c>
      <c r="W29" s="5" t="s">
        <v>81</v>
      </c>
      <c r="X29" s="11" t="s">
        <v>138</v>
      </c>
      <c r="Z29" s="54"/>
    </row>
    <row r="30" spans="1:26">
      <c r="A30" s="137" t="s">
        <v>1858</v>
      </c>
      <c r="B30" s="169" t="s">
        <v>1950</v>
      </c>
      <c r="C30" s="138">
        <v>0.14399999999999999</v>
      </c>
      <c r="D30" s="139">
        <v>4.8000000000000001E-2</v>
      </c>
      <c r="E30" s="170">
        <v>4.2000000000000003E-2</v>
      </c>
      <c r="F30" s="171" t="s">
        <v>1951</v>
      </c>
      <c r="G30" s="172" t="s">
        <v>1874</v>
      </c>
      <c r="H30" s="173" t="s">
        <v>1875</v>
      </c>
      <c r="I30" s="174" t="s">
        <v>1876</v>
      </c>
      <c r="J30" s="140">
        <f t="shared" si="1"/>
        <v>0.14399999999999999</v>
      </c>
      <c r="K30" s="139">
        <f t="shared" si="2"/>
        <v>0.186</v>
      </c>
      <c r="L30" s="170">
        <f t="shared" si="3"/>
        <v>0.23400000000000001</v>
      </c>
      <c r="M30" s="138">
        <f t="shared" si="0"/>
        <v>0.82051282051282048</v>
      </c>
      <c r="N30" s="139">
        <f t="shared" si="4"/>
        <v>0.17948717948717949</v>
      </c>
      <c r="O30" s="139">
        <f t="shared" si="5"/>
        <v>0.77419354838709675</v>
      </c>
      <c r="P30" s="139">
        <f t="shared" si="6"/>
        <v>0.22580645161290325</v>
      </c>
      <c r="Q30" s="139">
        <f t="shared" si="7"/>
        <v>1</v>
      </c>
      <c r="R30" s="185">
        <v>0</v>
      </c>
      <c r="S30" s="230" t="s">
        <v>1879</v>
      </c>
      <c r="T30"/>
      <c r="U30" s="5" t="s">
        <v>139</v>
      </c>
      <c r="W30" s="5" t="s">
        <v>81</v>
      </c>
      <c r="X30" s="11" t="s">
        <v>140</v>
      </c>
      <c r="Z30" s="54"/>
    </row>
    <row r="31" spans="1:26">
      <c r="A31" s="137" t="s">
        <v>1859</v>
      </c>
      <c r="B31" s="169" t="s">
        <v>1952</v>
      </c>
      <c r="C31" s="138">
        <v>0.14399999999999999</v>
      </c>
      <c r="D31" s="139">
        <v>4.8000000000000001E-2</v>
      </c>
      <c r="E31" s="170">
        <v>4.2000000000000003E-2</v>
      </c>
      <c r="F31" s="171" t="s">
        <v>1953</v>
      </c>
      <c r="G31" s="172" t="s">
        <v>1874</v>
      </c>
      <c r="H31" s="173" t="s">
        <v>1875</v>
      </c>
      <c r="I31" s="174" t="s">
        <v>1876</v>
      </c>
      <c r="J31" s="140">
        <f t="shared" si="1"/>
        <v>0.14399999999999999</v>
      </c>
      <c r="K31" s="139">
        <f t="shared" si="2"/>
        <v>0.186</v>
      </c>
      <c r="L31" s="170">
        <f t="shared" si="3"/>
        <v>0.23400000000000001</v>
      </c>
      <c r="M31" s="138">
        <f t="shared" si="0"/>
        <v>0.82051282051282048</v>
      </c>
      <c r="N31" s="139">
        <f t="shared" si="4"/>
        <v>0.17948717948717949</v>
      </c>
      <c r="O31" s="139">
        <f t="shared" si="5"/>
        <v>0.77419354838709675</v>
      </c>
      <c r="P31" s="139">
        <f t="shared" si="6"/>
        <v>0.22580645161290325</v>
      </c>
      <c r="Q31" s="139">
        <f t="shared" si="7"/>
        <v>1</v>
      </c>
      <c r="R31" s="185">
        <v>0</v>
      </c>
      <c r="S31" s="230" t="s">
        <v>1879</v>
      </c>
      <c r="T31"/>
      <c r="U31" s="5" t="s">
        <v>141</v>
      </c>
      <c r="W31" s="5" t="s">
        <v>81</v>
      </c>
      <c r="X31" s="11" t="s">
        <v>142</v>
      </c>
      <c r="Z31" s="54"/>
    </row>
    <row r="32" spans="1:26">
      <c r="A32" s="137" t="s">
        <v>1954</v>
      </c>
      <c r="B32" s="169" t="s">
        <v>1955</v>
      </c>
      <c r="C32" s="138">
        <v>0.14399999999999999</v>
      </c>
      <c r="D32" s="139">
        <v>4.8000000000000001E-2</v>
      </c>
      <c r="E32" s="170">
        <v>4.2000000000000003E-2</v>
      </c>
      <c r="F32" s="171" t="s">
        <v>1956</v>
      </c>
      <c r="G32" s="172" t="s">
        <v>1874</v>
      </c>
      <c r="H32" s="173" t="s">
        <v>1875</v>
      </c>
      <c r="I32" s="174" t="s">
        <v>1876</v>
      </c>
      <c r="J32" s="140">
        <f t="shared" si="1"/>
        <v>0.14399999999999999</v>
      </c>
      <c r="K32" s="139">
        <f t="shared" si="2"/>
        <v>0.186</v>
      </c>
      <c r="L32" s="170">
        <f t="shared" si="3"/>
        <v>0.23400000000000001</v>
      </c>
      <c r="M32" s="138">
        <f t="shared" si="0"/>
        <v>0.82051282051282048</v>
      </c>
      <c r="N32" s="139">
        <f t="shared" si="4"/>
        <v>0.17948717948717949</v>
      </c>
      <c r="O32" s="139">
        <f t="shared" si="5"/>
        <v>0.77419354838709675</v>
      </c>
      <c r="P32" s="139">
        <f t="shared" si="6"/>
        <v>0.22580645161290325</v>
      </c>
      <c r="Q32" s="139">
        <f t="shared" si="7"/>
        <v>1</v>
      </c>
      <c r="R32" s="185">
        <v>0</v>
      </c>
      <c r="S32" s="230" t="s">
        <v>1879</v>
      </c>
      <c r="T32"/>
      <c r="U32" s="5" t="s">
        <v>143</v>
      </c>
      <c r="W32" s="5" t="s">
        <v>81</v>
      </c>
      <c r="X32" s="11" t="s">
        <v>144</v>
      </c>
      <c r="Z32" s="54"/>
    </row>
    <row r="33" spans="1:35">
      <c r="A33" s="137" t="s">
        <v>1957</v>
      </c>
      <c r="B33" s="169" t="s">
        <v>1958</v>
      </c>
      <c r="C33" s="138">
        <v>0.14399999999999999</v>
      </c>
      <c r="D33" s="139">
        <v>4.8000000000000001E-2</v>
      </c>
      <c r="E33" s="170">
        <v>4.2000000000000003E-2</v>
      </c>
      <c r="F33" s="171" t="s">
        <v>1959</v>
      </c>
      <c r="G33" s="172" t="s">
        <v>1874</v>
      </c>
      <c r="H33" s="173" t="s">
        <v>1875</v>
      </c>
      <c r="I33" s="174" t="s">
        <v>1876</v>
      </c>
      <c r="J33" s="140">
        <f t="shared" si="1"/>
        <v>0.14399999999999999</v>
      </c>
      <c r="K33" s="139">
        <f t="shared" si="2"/>
        <v>0.186</v>
      </c>
      <c r="L33" s="170">
        <f t="shared" si="3"/>
        <v>0.23400000000000001</v>
      </c>
      <c r="M33" s="138">
        <f t="shared" si="0"/>
        <v>0.82051282051282048</v>
      </c>
      <c r="N33" s="139">
        <f t="shared" si="4"/>
        <v>0.17948717948717949</v>
      </c>
      <c r="O33" s="139">
        <f t="shared" si="5"/>
        <v>0.77419354838709675</v>
      </c>
      <c r="P33" s="139">
        <f t="shared" si="6"/>
        <v>0.22580645161290325</v>
      </c>
      <c r="Q33" s="139">
        <f t="shared" si="7"/>
        <v>1</v>
      </c>
      <c r="R33" s="185">
        <v>0</v>
      </c>
      <c r="S33" s="230" t="s">
        <v>1879</v>
      </c>
      <c r="T33"/>
      <c r="U33" s="5" t="s">
        <v>145</v>
      </c>
      <c r="W33" s="5" t="s">
        <v>81</v>
      </c>
      <c r="X33" s="11" t="s">
        <v>146</v>
      </c>
      <c r="Z33" s="54"/>
    </row>
    <row r="34" spans="1:35">
      <c r="A34" s="137" t="s">
        <v>1860</v>
      </c>
      <c r="B34" s="169" t="s">
        <v>1960</v>
      </c>
      <c r="C34" s="138">
        <v>0.10199999999999999</v>
      </c>
      <c r="D34" s="139">
        <v>0.03</v>
      </c>
      <c r="E34" s="170">
        <v>2.4E-2</v>
      </c>
      <c r="F34" s="171" t="s">
        <v>1961</v>
      </c>
      <c r="G34" s="172" t="s">
        <v>1874</v>
      </c>
      <c r="H34" s="173" t="s">
        <v>1875</v>
      </c>
      <c r="I34" s="174" t="s">
        <v>1876</v>
      </c>
      <c r="J34" s="140">
        <f t="shared" si="1"/>
        <v>0.10199999999999999</v>
      </c>
      <c r="K34" s="139">
        <f t="shared" si="2"/>
        <v>0.126</v>
      </c>
      <c r="L34" s="170">
        <f t="shared" si="3"/>
        <v>0.156</v>
      </c>
      <c r="M34" s="138">
        <f t="shared" si="0"/>
        <v>0.84615384615384615</v>
      </c>
      <c r="N34" s="139">
        <f t="shared" si="4"/>
        <v>0.15384615384615385</v>
      </c>
      <c r="O34" s="139">
        <f t="shared" si="5"/>
        <v>0.80952380952380942</v>
      </c>
      <c r="P34" s="139">
        <f t="shared" si="6"/>
        <v>0.19047619047619047</v>
      </c>
      <c r="Q34" s="139">
        <f t="shared" si="7"/>
        <v>1</v>
      </c>
      <c r="R34" s="185">
        <v>0</v>
      </c>
      <c r="S34" s="230" t="s">
        <v>1879</v>
      </c>
      <c r="T34"/>
      <c r="U34" s="5" t="s">
        <v>147</v>
      </c>
      <c r="W34" s="5" t="s">
        <v>81</v>
      </c>
      <c r="X34" s="11" t="s">
        <v>148</v>
      </c>
      <c r="Z34" s="54"/>
    </row>
    <row r="35" spans="1:35">
      <c r="A35" s="137" t="s">
        <v>1962</v>
      </c>
      <c r="B35" s="169" t="s">
        <v>1963</v>
      </c>
      <c r="C35" s="138">
        <v>0.10199999999999999</v>
      </c>
      <c r="D35" s="139">
        <v>0.03</v>
      </c>
      <c r="E35" s="170">
        <v>2.4E-2</v>
      </c>
      <c r="F35" s="171" t="s">
        <v>1964</v>
      </c>
      <c r="G35" s="172" t="s">
        <v>1874</v>
      </c>
      <c r="H35" s="173" t="s">
        <v>1875</v>
      </c>
      <c r="I35" s="174" t="s">
        <v>1876</v>
      </c>
      <c r="J35" s="140">
        <f t="shared" si="1"/>
        <v>0.10199999999999999</v>
      </c>
      <c r="K35" s="139">
        <f t="shared" si="2"/>
        <v>0.126</v>
      </c>
      <c r="L35" s="170">
        <f t="shared" si="3"/>
        <v>0.156</v>
      </c>
      <c r="M35" s="138">
        <f t="shared" si="0"/>
        <v>0.84615384615384615</v>
      </c>
      <c r="N35" s="139">
        <f t="shared" si="4"/>
        <v>0.15384615384615385</v>
      </c>
      <c r="O35" s="139">
        <f t="shared" si="5"/>
        <v>0.80952380952380942</v>
      </c>
      <c r="P35" s="139">
        <f t="shared" si="6"/>
        <v>0.19047619047619047</v>
      </c>
      <c r="Q35" s="139">
        <f t="shared" si="7"/>
        <v>1</v>
      </c>
      <c r="R35" s="185">
        <v>0</v>
      </c>
      <c r="S35" s="230" t="s">
        <v>1879</v>
      </c>
      <c r="T35"/>
      <c r="U35" s="5" t="s">
        <v>149</v>
      </c>
      <c r="W35" s="5" t="s">
        <v>81</v>
      </c>
      <c r="X35" s="11" t="s">
        <v>150</v>
      </c>
      <c r="Z35" s="54"/>
    </row>
    <row r="36" spans="1:35">
      <c r="A36" s="137" t="s">
        <v>1965</v>
      </c>
      <c r="B36" s="169" t="s">
        <v>1966</v>
      </c>
      <c r="C36" s="138">
        <v>0.10199999999999999</v>
      </c>
      <c r="D36" s="139">
        <v>0.03</v>
      </c>
      <c r="E36" s="170">
        <v>2.4E-2</v>
      </c>
      <c r="F36" s="171" t="s">
        <v>1967</v>
      </c>
      <c r="G36" s="172" t="s">
        <v>1874</v>
      </c>
      <c r="H36" s="173" t="s">
        <v>1875</v>
      </c>
      <c r="I36" s="174" t="s">
        <v>1876</v>
      </c>
      <c r="J36" s="140">
        <f t="shared" si="1"/>
        <v>0.10199999999999999</v>
      </c>
      <c r="K36" s="139">
        <f t="shared" si="2"/>
        <v>0.126</v>
      </c>
      <c r="L36" s="170">
        <f t="shared" si="3"/>
        <v>0.156</v>
      </c>
      <c r="M36" s="138">
        <f t="shared" ref="M36:M54" si="8">SUM(C36:D36)/L36</f>
        <v>0.84615384615384615</v>
      </c>
      <c r="N36" s="139">
        <f t="shared" si="4"/>
        <v>0.15384615384615385</v>
      </c>
      <c r="O36" s="139">
        <f t="shared" si="5"/>
        <v>0.80952380952380942</v>
      </c>
      <c r="P36" s="139">
        <f t="shared" si="6"/>
        <v>0.19047619047619047</v>
      </c>
      <c r="Q36" s="139">
        <f t="shared" si="7"/>
        <v>1</v>
      </c>
      <c r="R36" s="185">
        <v>0</v>
      </c>
      <c r="S36" s="230" t="s">
        <v>1879</v>
      </c>
      <c r="T36"/>
      <c r="U36" s="5" t="s">
        <v>151</v>
      </c>
      <c r="W36" s="5" t="s">
        <v>81</v>
      </c>
      <c r="X36" s="11" t="s">
        <v>152</v>
      </c>
      <c r="Z36" s="54"/>
    </row>
    <row r="37" spans="1:35">
      <c r="A37" s="137" t="s">
        <v>1968</v>
      </c>
      <c r="B37" s="169" t="s">
        <v>1969</v>
      </c>
      <c r="C37" s="138">
        <v>7.8E-2</v>
      </c>
      <c r="D37" s="139">
        <v>1.7999999999999999E-2</v>
      </c>
      <c r="E37" s="170">
        <v>1.2E-2</v>
      </c>
      <c r="F37" s="171" t="s">
        <v>1970</v>
      </c>
      <c r="G37" s="172" t="s">
        <v>1874</v>
      </c>
      <c r="H37" s="173" t="s">
        <v>1875</v>
      </c>
      <c r="I37" s="174" t="s">
        <v>1876</v>
      </c>
      <c r="J37" s="140">
        <f t="shared" si="1"/>
        <v>7.8E-2</v>
      </c>
      <c r="K37" s="139">
        <f t="shared" si="2"/>
        <v>0.09</v>
      </c>
      <c r="L37" s="170">
        <f t="shared" si="3"/>
        <v>0.108</v>
      </c>
      <c r="M37" s="138">
        <f t="shared" si="8"/>
        <v>0.88888888888888895</v>
      </c>
      <c r="N37" s="139">
        <f t="shared" si="4"/>
        <v>0.11111111111111112</v>
      </c>
      <c r="O37" s="139">
        <f t="shared" si="5"/>
        <v>0.8666666666666667</v>
      </c>
      <c r="P37" s="139">
        <f t="shared" si="6"/>
        <v>0.13333333333333333</v>
      </c>
      <c r="Q37" s="139">
        <f t="shared" si="7"/>
        <v>1</v>
      </c>
      <c r="R37" s="185">
        <v>0</v>
      </c>
      <c r="S37" s="230" t="s">
        <v>1879</v>
      </c>
      <c r="T37"/>
      <c r="U37" s="5" t="s">
        <v>153</v>
      </c>
      <c r="W37" s="5" t="s">
        <v>81</v>
      </c>
      <c r="X37" s="11" t="s">
        <v>154</v>
      </c>
      <c r="Z37" s="54"/>
    </row>
    <row r="38" spans="1:35">
      <c r="A38" s="137" t="s">
        <v>1971</v>
      </c>
      <c r="B38" s="169" t="s">
        <v>1972</v>
      </c>
      <c r="C38" s="138">
        <v>7.8E-2</v>
      </c>
      <c r="D38" s="139">
        <v>1.7999999999999999E-2</v>
      </c>
      <c r="E38" s="170">
        <v>1.2E-2</v>
      </c>
      <c r="F38" s="171" t="s">
        <v>1973</v>
      </c>
      <c r="G38" s="172" t="s">
        <v>1874</v>
      </c>
      <c r="H38" s="173" t="s">
        <v>1875</v>
      </c>
      <c r="I38" s="174" t="s">
        <v>1876</v>
      </c>
      <c r="J38" s="140">
        <f t="shared" si="1"/>
        <v>7.8E-2</v>
      </c>
      <c r="K38" s="139">
        <f t="shared" si="2"/>
        <v>0.09</v>
      </c>
      <c r="L38" s="170">
        <f t="shared" si="3"/>
        <v>0.108</v>
      </c>
      <c r="M38" s="138">
        <f t="shared" si="8"/>
        <v>0.88888888888888895</v>
      </c>
      <c r="N38" s="139">
        <f t="shared" si="4"/>
        <v>0.11111111111111112</v>
      </c>
      <c r="O38" s="139">
        <f t="shared" si="5"/>
        <v>0.8666666666666667</v>
      </c>
      <c r="P38" s="139">
        <f t="shared" si="6"/>
        <v>0.13333333333333333</v>
      </c>
      <c r="Q38" s="139">
        <f t="shared" si="7"/>
        <v>1</v>
      </c>
      <c r="R38" s="185">
        <v>0</v>
      </c>
      <c r="S38" s="230" t="s">
        <v>1879</v>
      </c>
      <c r="T38"/>
      <c r="U38" s="5" t="s">
        <v>155</v>
      </c>
      <c r="W38" s="5" t="s">
        <v>81</v>
      </c>
      <c r="X38" s="11" t="s">
        <v>156</v>
      </c>
      <c r="Z38" s="54"/>
    </row>
    <row r="39" spans="1:35">
      <c r="A39" s="175" t="s">
        <v>1861</v>
      </c>
      <c r="B39" s="169" t="s">
        <v>1974</v>
      </c>
      <c r="C39" s="142">
        <v>7.8E-2</v>
      </c>
      <c r="D39" s="143">
        <v>1.7999999999999999E-2</v>
      </c>
      <c r="E39" s="176">
        <v>1.2E-2</v>
      </c>
      <c r="F39" s="175" t="s">
        <v>1975</v>
      </c>
      <c r="G39" s="177" t="s">
        <v>1874</v>
      </c>
      <c r="H39" s="178" t="s">
        <v>1875</v>
      </c>
      <c r="I39" s="179" t="s">
        <v>1876</v>
      </c>
      <c r="J39" s="144">
        <f t="shared" si="1"/>
        <v>7.8E-2</v>
      </c>
      <c r="K39" s="143">
        <f t="shared" si="2"/>
        <v>0.09</v>
      </c>
      <c r="L39" s="176">
        <f t="shared" si="3"/>
        <v>0.108</v>
      </c>
      <c r="M39" s="138">
        <f t="shared" si="8"/>
        <v>0.88888888888888895</v>
      </c>
      <c r="N39" s="139">
        <f t="shared" si="4"/>
        <v>0.11111111111111112</v>
      </c>
      <c r="O39" s="139">
        <f t="shared" si="5"/>
        <v>0.8666666666666667</v>
      </c>
      <c r="P39" s="139">
        <f t="shared" si="6"/>
        <v>0.13333333333333333</v>
      </c>
      <c r="Q39" s="139">
        <f t="shared" si="7"/>
        <v>1</v>
      </c>
      <c r="R39" s="185">
        <v>0</v>
      </c>
      <c r="S39" s="230" t="s">
        <v>1879</v>
      </c>
      <c r="T39"/>
      <c r="U39" s="5" t="s">
        <v>157</v>
      </c>
      <c r="W39" s="5" t="s">
        <v>81</v>
      </c>
      <c r="X39" s="11" t="s">
        <v>158</v>
      </c>
      <c r="Z39" s="54"/>
    </row>
    <row r="40" spans="1:35">
      <c r="A40" s="133" t="s">
        <v>1976</v>
      </c>
      <c r="B40" s="163" t="s">
        <v>1977</v>
      </c>
      <c r="C40" s="142">
        <v>7.8E-2</v>
      </c>
      <c r="D40" s="143">
        <v>1.7999999999999999E-2</v>
      </c>
      <c r="E40" s="176">
        <v>1.2E-2</v>
      </c>
      <c r="F40" s="171" t="s">
        <v>1978</v>
      </c>
      <c r="G40" s="177" t="s">
        <v>1874</v>
      </c>
      <c r="H40" s="178" t="s">
        <v>1875</v>
      </c>
      <c r="I40" s="179" t="s">
        <v>1876</v>
      </c>
      <c r="J40" s="144">
        <f t="shared" si="1"/>
        <v>7.8E-2</v>
      </c>
      <c r="K40" s="143">
        <f t="shared" si="2"/>
        <v>0.09</v>
      </c>
      <c r="L40" s="176">
        <f t="shared" si="3"/>
        <v>0.108</v>
      </c>
      <c r="M40" s="138">
        <f t="shared" si="8"/>
        <v>0.88888888888888895</v>
      </c>
      <c r="N40" s="139">
        <f t="shared" si="4"/>
        <v>0.11111111111111112</v>
      </c>
      <c r="O40" s="139">
        <f t="shared" si="5"/>
        <v>0.8666666666666667</v>
      </c>
      <c r="P40" s="139">
        <f t="shared" si="6"/>
        <v>0.13333333333333333</v>
      </c>
      <c r="Q40" s="139">
        <f t="shared" si="7"/>
        <v>1</v>
      </c>
      <c r="R40" s="185">
        <v>0</v>
      </c>
      <c r="S40" s="230" t="s">
        <v>1879</v>
      </c>
      <c r="T40"/>
      <c r="U40" s="5" t="s">
        <v>159</v>
      </c>
      <c r="W40" s="5" t="s">
        <v>81</v>
      </c>
      <c r="X40" s="11" t="s">
        <v>160</v>
      </c>
      <c r="Z40" s="54"/>
    </row>
    <row r="41" spans="1:35" ht="13.8" thickBot="1">
      <c r="A41" s="137" t="s">
        <v>1979</v>
      </c>
      <c r="B41" s="180" t="s">
        <v>1980</v>
      </c>
      <c r="C41" s="142">
        <v>7.8E-2</v>
      </c>
      <c r="D41" s="143">
        <v>1.7999999999999999E-2</v>
      </c>
      <c r="E41" s="176">
        <v>1.2E-2</v>
      </c>
      <c r="F41" s="181" t="s">
        <v>1981</v>
      </c>
      <c r="G41" s="177" t="s">
        <v>1874</v>
      </c>
      <c r="H41" s="178" t="s">
        <v>1875</v>
      </c>
      <c r="I41" s="179" t="s">
        <v>1876</v>
      </c>
      <c r="J41" s="144">
        <f t="shared" si="1"/>
        <v>7.8E-2</v>
      </c>
      <c r="K41" s="143">
        <f t="shared" si="2"/>
        <v>0.09</v>
      </c>
      <c r="L41" s="176">
        <f t="shared" si="3"/>
        <v>0.108</v>
      </c>
      <c r="M41" s="142">
        <f t="shared" si="8"/>
        <v>0.88888888888888895</v>
      </c>
      <c r="N41" s="143">
        <f t="shared" si="4"/>
        <v>0.11111111111111112</v>
      </c>
      <c r="O41" s="143">
        <f t="shared" si="5"/>
        <v>0.8666666666666667</v>
      </c>
      <c r="P41" s="143">
        <f t="shared" si="6"/>
        <v>0.13333333333333333</v>
      </c>
      <c r="Q41" s="143">
        <f t="shared" si="7"/>
        <v>1</v>
      </c>
      <c r="R41" s="236">
        <v>0</v>
      </c>
      <c r="S41" s="231" t="s">
        <v>1879</v>
      </c>
      <c r="T41"/>
      <c r="U41" s="5" t="s">
        <v>161</v>
      </c>
      <c r="W41" s="5" t="s">
        <v>81</v>
      </c>
      <c r="X41" s="11" t="s">
        <v>162</v>
      </c>
      <c r="Z41" s="54"/>
    </row>
    <row r="42" spans="1:35">
      <c r="A42" s="182" t="s">
        <v>33</v>
      </c>
      <c r="B42" s="163" t="s">
        <v>1982</v>
      </c>
      <c r="C42" s="147">
        <v>0.156</v>
      </c>
      <c r="D42" s="148">
        <v>0.06</v>
      </c>
      <c r="E42" s="150">
        <v>4.8000000000000001E-2</v>
      </c>
      <c r="F42" s="183" t="s">
        <v>1983</v>
      </c>
      <c r="G42" s="166" t="s">
        <v>1874</v>
      </c>
      <c r="H42" s="167" t="s">
        <v>1875</v>
      </c>
      <c r="I42" s="168" t="s">
        <v>1876</v>
      </c>
      <c r="J42" s="147">
        <f>C42</f>
        <v>0.156</v>
      </c>
      <c r="K42" s="148">
        <f t="shared" si="2"/>
        <v>0.20400000000000001</v>
      </c>
      <c r="L42" s="164">
        <f t="shared" si="3"/>
        <v>0.26400000000000001</v>
      </c>
      <c r="M42" s="147">
        <f t="shared" si="8"/>
        <v>0.81818181818181812</v>
      </c>
      <c r="N42" s="148">
        <f t="shared" si="4"/>
        <v>0.18181818181818182</v>
      </c>
      <c r="O42" s="148">
        <f t="shared" si="5"/>
        <v>0.76470588235294112</v>
      </c>
      <c r="P42" s="148">
        <f t="shared" si="6"/>
        <v>0.23529411764705882</v>
      </c>
      <c r="Q42" s="148">
        <f t="shared" si="7"/>
        <v>1</v>
      </c>
      <c r="R42" s="150">
        <v>0</v>
      </c>
      <c r="S42" s="229" t="s">
        <v>1879</v>
      </c>
      <c r="T42"/>
      <c r="U42" s="5" t="s">
        <v>163</v>
      </c>
      <c r="W42" s="5" t="s">
        <v>81</v>
      </c>
      <c r="X42" s="11" t="s">
        <v>164</v>
      </c>
      <c r="Z42" s="54"/>
    </row>
    <row r="43" spans="1:35">
      <c r="A43" s="184" t="s">
        <v>34</v>
      </c>
      <c r="B43" s="169" t="s">
        <v>1984</v>
      </c>
      <c r="C43" s="138">
        <v>0.156</v>
      </c>
      <c r="D43" s="139">
        <v>0.06</v>
      </c>
      <c r="E43" s="185">
        <v>4.8000000000000001E-2</v>
      </c>
      <c r="F43" s="186" t="s">
        <v>1985</v>
      </c>
      <c r="G43" s="172" t="s">
        <v>1874</v>
      </c>
      <c r="H43" s="173" t="s">
        <v>1875</v>
      </c>
      <c r="I43" s="174" t="s">
        <v>1876</v>
      </c>
      <c r="J43" s="138">
        <f>C43</f>
        <v>0.156</v>
      </c>
      <c r="K43" s="139">
        <f t="shared" si="2"/>
        <v>0.20400000000000001</v>
      </c>
      <c r="L43" s="170">
        <f t="shared" si="3"/>
        <v>0.26400000000000001</v>
      </c>
      <c r="M43" s="138">
        <f t="shared" si="8"/>
        <v>0.81818181818181812</v>
      </c>
      <c r="N43" s="139">
        <f t="shared" si="4"/>
        <v>0.18181818181818182</v>
      </c>
      <c r="O43" s="139">
        <f t="shared" si="5"/>
        <v>0.76470588235294112</v>
      </c>
      <c r="P43" s="139">
        <f t="shared" si="6"/>
        <v>0.23529411764705882</v>
      </c>
      <c r="Q43" s="139">
        <f t="shared" si="7"/>
        <v>1</v>
      </c>
      <c r="R43" s="185">
        <v>0</v>
      </c>
      <c r="S43" s="232" t="s">
        <v>1879</v>
      </c>
      <c r="T43"/>
      <c r="U43" s="5" t="s">
        <v>165</v>
      </c>
      <c r="W43" s="5" t="s">
        <v>81</v>
      </c>
      <c r="X43" s="11" t="s">
        <v>166</v>
      </c>
      <c r="Z43" s="54"/>
    </row>
    <row r="44" spans="1:35">
      <c r="A44" s="184" t="s">
        <v>35</v>
      </c>
      <c r="B44" s="169" t="s">
        <v>1986</v>
      </c>
      <c r="C44" s="138">
        <v>0.156</v>
      </c>
      <c r="D44" s="139">
        <v>0.06</v>
      </c>
      <c r="E44" s="185">
        <v>4.8000000000000001E-2</v>
      </c>
      <c r="F44" s="186" t="s">
        <v>1987</v>
      </c>
      <c r="G44" s="172" t="s">
        <v>1874</v>
      </c>
      <c r="H44" s="173" t="s">
        <v>1875</v>
      </c>
      <c r="I44" s="174" t="s">
        <v>1876</v>
      </c>
      <c r="J44" s="138">
        <f>C44</f>
        <v>0.156</v>
      </c>
      <c r="K44" s="139">
        <f t="shared" si="2"/>
        <v>0.20400000000000001</v>
      </c>
      <c r="L44" s="170">
        <f t="shared" si="3"/>
        <v>0.26400000000000001</v>
      </c>
      <c r="M44" s="138">
        <f t="shared" si="8"/>
        <v>0.81818181818181812</v>
      </c>
      <c r="N44" s="139">
        <f t="shared" si="4"/>
        <v>0.18181818181818182</v>
      </c>
      <c r="O44" s="139">
        <f t="shared" si="5"/>
        <v>0.76470588235294112</v>
      </c>
      <c r="P44" s="139">
        <f t="shared" si="6"/>
        <v>0.23529411764705882</v>
      </c>
      <c r="Q44" s="139">
        <f t="shared" si="7"/>
        <v>1</v>
      </c>
      <c r="R44" s="185">
        <v>0</v>
      </c>
      <c r="S44" s="232" t="s">
        <v>1879</v>
      </c>
      <c r="T44"/>
      <c r="U44" s="5" t="s">
        <v>167</v>
      </c>
      <c r="W44" s="5" t="s">
        <v>81</v>
      </c>
      <c r="X44" s="11" t="s">
        <v>168</v>
      </c>
      <c r="Z44" s="54"/>
    </row>
    <row r="45" spans="1:35">
      <c r="A45" s="184" t="s">
        <v>36</v>
      </c>
      <c r="B45" s="169" t="s">
        <v>1988</v>
      </c>
      <c r="C45" s="138">
        <v>0.126</v>
      </c>
      <c r="D45" s="139">
        <v>3.5999999999999997E-2</v>
      </c>
      <c r="E45" s="185">
        <v>0.03</v>
      </c>
      <c r="F45" s="186" t="s">
        <v>1989</v>
      </c>
      <c r="G45" s="172" t="s">
        <v>1874</v>
      </c>
      <c r="H45" s="173" t="s">
        <v>1875</v>
      </c>
      <c r="I45" s="174" t="s">
        <v>1876</v>
      </c>
      <c r="J45" s="138">
        <f t="shared" ref="J45:J46" si="9">C45</f>
        <v>0.126</v>
      </c>
      <c r="K45" s="139">
        <f t="shared" si="2"/>
        <v>0.156</v>
      </c>
      <c r="L45" s="170">
        <f t="shared" si="3"/>
        <v>0.192</v>
      </c>
      <c r="M45" s="138">
        <f t="shared" si="8"/>
        <v>0.84375</v>
      </c>
      <c r="N45" s="139">
        <f t="shared" si="4"/>
        <v>0.15625</v>
      </c>
      <c r="O45" s="139">
        <f t="shared" si="5"/>
        <v>0.80769230769230771</v>
      </c>
      <c r="P45" s="139">
        <f t="shared" si="6"/>
        <v>0.19230769230769229</v>
      </c>
      <c r="Q45" s="139">
        <f t="shared" si="7"/>
        <v>1</v>
      </c>
      <c r="R45" s="185">
        <v>0</v>
      </c>
      <c r="S45" s="233" t="s">
        <v>1879</v>
      </c>
      <c r="T45"/>
      <c r="U45" s="5" t="s">
        <v>169</v>
      </c>
      <c r="W45" s="5" t="s">
        <v>81</v>
      </c>
      <c r="X45" s="11" t="s">
        <v>170</v>
      </c>
      <c r="Z45" s="54"/>
    </row>
    <row r="46" spans="1:35">
      <c r="A46" s="184" t="s">
        <v>37</v>
      </c>
      <c r="B46" s="169" t="s">
        <v>1990</v>
      </c>
      <c r="C46" s="138">
        <v>0.126</v>
      </c>
      <c r="D46" s="139">
        <v>3.5999999999999997E-2</v>
      </c>
      <c r="E46" s="185">
        <v>0.03</v>
      </c>
      <c r="F46" s="186" t="s">
        <v>1991</v>
      </c>
      <c r="G46" s="172" t="s">
        <v>1874</v>
      </c>
      <c r="H46" s="173" t="s">
        <v>1875</v>
      </c>
      <c r="I46" s="174" t="s">
        <v>1876</v>
      </c>
      <c r="J46" s="138">
        <f t="shared" si="9"/>
        <v>0.126</v>
      </c>
      <c r="K46" s="139">
        <f t="shared" si="2"/>
        <v>0.156</v>
      </c>
      <c r="L46" s="170">
        <f t="shared" si="3"/>
        <v>0.192</v>
      </c>
      <c r="M46" s="138">
        <f t="shared" si="8"/>
        <v>0.84375</v>
      </c>
      <c r="N46" s="139">
        <f t="shared" si="4"/>
        <v>0.15625</v>
      </c>
      <c r="O46" s="139">
        <f t="shared" si="5"/>
        <v>0.80769230769230771</v>
      </c>
      <c r="P46" s="139">
        <f t="shared" si="6"/>
        <v>0.19230769230769229</v>
      </c>
      <c r="Q46" s="139">
        <f t="shared" si="7"/>
        <v>1</v>
      </c>
      <c r="R46" s="185">
        <v>0</v>
      </c>
      <c r="S46" s="233" t="s">
        <v>1879</v>
      </c>
      <c r="T46"/>
      <c r="U46" s="5" t="s">
        <v>171</v>
      </c>
      <c r="W46" s="5" t="s">
        <v>81</v>
      </c>
      <c r="X46" s="11" t="s">
        <v>172</v>
      </c>
      <c r="Z46" s="54"/>
    </row>
    <row r="47" spans="1:35">
      <c r="A47" s="184" t="s">
        <v>38</v>
      </c>
      <c r="B47" s="169" t="s">
        <v>1992</v>
      </c>
      <c r="C47" s="138">
        <v>0.126</v>
      </c>
      <c r="D47" s="139">
        <v>3.5999999999999997E-2</v>
      </c>
      <c r="E47" s="185">
        <v>0.03</v>
      </c>
      <c r="F47" s="186" t="s">
        <v>1993</v>
      </c>
      <c r="G47" s="172" t="s">
        <v>1874</v>
      </c>
      <c r="H47" s="173" t="s">
        <v>1875</v>
      </c>
      <c r="I47" s="174" t="s">
        <v>1876</v>
      </c>
      <c r="J47" s="138">
        <f t="shared" si="1"/>
        <v>0.126</v>
      </c>
      <c r="K47" s="139">
        <f t="shared" si="2"/>
        <v>0.156</v>
      </c>
      <c r="L47" s="170">
        <f t="shared" si="3"/>
        <v>0.192</v>
      </c>
      <c r="M47" s="138">
        <f t="shared" si="8"/>
        <v>0.84375</v>
      </c>
      <c r="N47" s="139">
        <f t="shared" si="4"/>
        <v>0.15625</v>
      </c>
      <c r="O47" s="139">
        <f t="shared" si="5"/>
        <v>0.80769230769230771</v>
      </c>
      <c r="P47" s="139">
        <f t="shared" si="6"/>
        <v>0.19230769230769229</v>
      </c>
      <c r="Q47" s="139">
        <f t="shared" si="7"/>
        <v>1</v>
      </c>
      <c r="R47" s="185">
        <v>0</v>
      </c>
      <c r="S47" s="230" t="s">
        <v>1879</v>
      </c>
      <c r="T47"/>
      <c r="U47" s="5" t="s">
        <v>173</v>
      </c>
      <c r="W47" s="5" t="s">
        <v>81</v>
      </c>
      <c r="X47" s="11" t="s">
        <v>174</v>
      </c>
      <c r="AI47" s="54"/>
    </row>
    <row r="48" spans="1:35" ht="13.8" thickBot="1">
      <c r="A48" s="2" t="s">
        <v>1994</v>
      </c>
      <c r="B48" s="187" t="s">
        <v>1995</v>
      </c>
      <c r="C48" s="188">
        <v>0.15</v>
      </c>
      <c r="D48" s="189">
        <v>0</v>
      </c>
      <c r="E48" s="145">
        <v>0</v>
      </c>
      <c r="F48" s="190" t="s">
        <v>1996</v>
      </c>
      <c r="G48" s="191" t="s">
        <v>1874</v>
      </c>
      <c r="H48" s="192"/>
      <c r="I48" s="154"/>
      <c r="J48" s="193">
        <f t="shared" si="1"/>
        <v>0.15</v>
      </c>
      <c r="K48" s="192">
        <f t="shared" si="2"/>
        <v>0.15</v>
      </c>
      <c r="L48" s="194">
        <f t="shared" si="3"/>
        <v>0.15</v>
      </c>
      <c r="M48" s="151">
        <f t="shared" si="8"/>
        <v>1</v>
      </c>
      <c r="N48" s="152">
        <f t="shared" si="4"/>
        <v>0</v>
      </c>
      <c r="O48" s="152">
        <f t="shared" si="5"/>
        <v>1</v>
      </c>
      <c r="P48" s="152">
        <f t="shared" si="6"/>
        <v>0</v>
      </c>
      <c r="Q48" s="152">
        <f t="shared" si="7"/>
        <v>1</v>
      </c>
      <c r="R48" s="200">
        <v>0</v>
      </c>
      <c r="S48" s="231" t="s">
        <v>1997</v>
      </c>
      <c r="T48"/>
      <c r="U48" s="5" t="s">
        <v>175</v>
      </c>
      <c r="W48" s="5" t="s">
        <v>81</v>
      </c>
      <c r="X48" s="11" t="s">
        <v>176</v>
      </c>
      <c r="AI48" s="54"/>
    </row>
    <row r="49" spans="1:26" ht="13.8" thickBot="1">
      <c r="A49" s="155" t="s">
        <v>1998</v>
      </c>
      <c r="B49" s="165">
        <v>13</v>
      </c>
      <c r="C49" s="147">
        <v>0.13200000000000001</v>
      </c>
      <c r="D49" s="148">
        <v>0</v>
      </c>
      <c r="E49" s="150">
        <v>0</v>
      </c>
      <c r="F49" s="195" t="s">
        <v>1999</v>
      </c>
      <c r="G49" s="196" t="s">
        <v>1874</v>
      </c>
      <c r="H49" s="134"/>
      <c r="I49" s="136"/>
      <c r="J49" s="135">
        <f t="shared" si="1"/>
        <v>0.13200000000000001</v>
      </c>
      <c r="K49" s="134">
        <f t="shared" si="2"/>
        <v>0.13200000000000001</v>
      </c>
      <c r="L49" s="197">
        <f t="shared" si="3"/>
        <v>0.13200000000000001</v>
      </c>
      <c r="M49" s="237">
        <f t="shared" si="8"/>
        <v>1</v>
      </c>
      <c r="N49" s="134">
        <f t="shared" si="4"/>
        <v>0</v>
      </c>
      <c r="O49" s="134">
        <f t="shared" si="5"/>
        <v>1</v>
      </c>
      <c r="P49" s="134">
        <f t="shared" si="6"/>
        <v>0</v>
      </c>
      <c r="Q49" s="134">
        <f t="shared" si="7"/>
        <v>1</v>
      </c>
      <c r="R49" s="136">
        <v>0</v>
      </c>
      <c r="S49" s="229" t="s">
        <v>2000</v>
      </c>
      <c r="T49"/>
      <c r="U49" s="6" t="s">
        <v>177</v>
      </c>
      <c r="W49" s="5" t="s">
        <v>81</v>
      </c>
      <c r="X49" s="11" t="s">
        <v>178</v>
      </c>
      <c r="Z49" s="54"/>
    </row>
    <row r="50" spans="1:26">
      <c r="A50" s="198" t="s">
        <v>2001</v>
      </c>
      <c r="B50" s="175">
        <v>63</v>
      </c>
      <c r="C50" s="138">
        <v>0.13200000000000001</v>
      </c>
      <c r="D50" s="139">
        <v>0</v>
      </c>
      <c r="E50" s="185">
        <v>0</v>
      </c>
      <c r="F50" s="186" t="s">
        <v>2002</v>
      </c>
      <c r="G50" s="172" t="s">
        <v>1874</v>
      </c>
      <c r="H50" s="139"/>
      <c r="I50" s="185"/>
      <c r="J50" s="140">
        <f t="shared" si="1"/>
        <v>0.13200000000000001</v>
      </c>
      <c r="K50" s="139">
        <f t="shared" si="2"/>
        <v>0.13200000000000001</v>
      </c>
      <c r="L50" s="170">
        <f t="shared" si="3"/>
        <v>0.13200000000000001</v>
      </c>
      <c r="M50" s="138">
        <f t="shared" si="8"/>
        <v>1</v>
      </c>
      <c r="N50" s="139">
        <f t="shared" si="4"/>
        <v>0</v>
      </c>
      <c r="O50" s="139">
        <f t="shared" si="5"/>
        <v>1</v>
      </c>
      <c r="P50" s="139">
        <f t="shared" si="6"/>
        <v>0</v>
      </c>
      <c r="Q50" s="139">
        <f t="shared" si="7"/>
        <v>1</v>
      </c>
      <c r="R50" s="185">
        <v>0</v>
      </c>
      <c r="S50" s="230" t="s">
        <v>2000</v>
      </c>
      <c r="T50"/>
      <c r="W50" s="5" t="s">
        <v>81</v>
      </c>
      <c r="X50" s="11" t="s">
        <v>179</v>
      </c>
      <c r="Z50" s="54"/>
    </row>
    <row r="51" spans="1:26">
      <c r="A51" s="137" t="s">
        <v>2003</v>
      </c>
      <c r="B51" s="175">
        <v>14</v>
      </c>
      <c r="C51" s="138">
        <v>0.108</v>
      </c>
      <c r="D51" s="139">
        <v>0</v>
      </c>
      <c r="E51" s="185">
        <v>0</v>
      </c>
      <c r="F51" s="186" t="s">
        <v>2004</v>
      </c>
      <c r="G51" s="172" t="s">
        <v>1874</v>
      </c>
      <c r="H51" s="139"/>
      <c r="I51" s="185"/>
      <c r="J51" s="140">
        <f t="shared" si="1"/>
        <v>0.108</v>
      </c>
      <c r="K51" s="139">
        <f t="shared" si="2"/>
        <v>0.108</v>
      </c>
      <c r="L51" s="170">
        <f t="shared" si="3"/>
        <v>0.108</v>
      </c>
      <c r="M51" s="138">
        <f t="shared" si="8"/>
        <v>1</v>
      </c>
      <c r="N51" s="139">
        <f t="shared" si="4"/>
        <v>0</v>
      </c>
      <c r="O51" s="139">
        <f t="shared" si="5"/>
        <v>1</v>
      </c>
      <c r="P51" s="139">
        <f t="shared" si="6"/>
        <v>0</v>
      </c>
      <c r="Q51" s="139">
        <f t="shared" si="7"/>
        <v>1</v>
      </c>
      <c r="R51" s="185">
        <v>0</v>
      </c>
      <c r="S51" s="230" t="s">
        <v>1997</v>
      </c>
      <c r="T51"/>
      <c r="W51" s="5" t="s">
        <v>81</v>
      </c>
      <c r="X51" s="11" t="s">
        <v>180</v>
      </c>
      <c r="Z51" s="54"/>
    </row>
    <row r="52" spans="1:26">
      <c r="A52" s="137" t="s">
        <v>2005</v>
      </c>
      <c r="B52" s="175">
        <v>86</v>
      </c>
      <c r="C52" s="138">
        <v>0.108</v>
      </c>
      <c r="D52" s="139">
        <v>0</v>
      </c>
      <c r="E52" s="185">
        <v>0</v>
      </c>
      <c r="F52" s="186" t="s">
        <v>2006</v>
      </c>
      <c r="G52" s="172" t="s">
        <v>1874</v>
      </c>
      <c r="H52" s="139"/>
      <c r="I52" s="185"/>
      <c r="J52" s="140">
        <f t="shared" si="1"/>
        <v>0.108</v>
      </c>
      <c r="K52" s="139">
        <f t="shared" si="2"/>
        <v>0.108</v>
      </c>
      <c r="L52" s="170">
        <f t="shared" si="3"/>
        <v>0.108</v>
      </c>
      <c r="M52" s="138">
        <f t="shared" si="8"/>
        <v>1</v>
      </c>
      <c r="N52" s="139">
        <f t="shared" si="4"/>
        <v>0</v>
      </c>
      <c r="O52" s="139">
        <f t="shared" si="5"/>
        <v>1</v>
      </c>
      <c r="P52" s="139">
        <f t="shared" si="6"/>
        <v>0</v>
      </c>
      <c r="Q52" s="139">
        <f t="shared" si="7"/>
        <v>1</v>
      </c>
      <c r="R52" s="185">
        <v>0</v>
      </c>
      <c r="S52" s="230" t="s">
        <v>1997</v>
      </c>
      <c r="T52"/>
      <c r="W52" s="5" t="s">
        <v>81</v>
      </c>
      <c r="X52" s="11" t="s">
        <v>181</v>
      </c>
      <c r="Z52" s="54"/>
    </row>
    <row r="53" spans="1:26">
      <c r="A53" s="137" t="s">
        <v>2007</v>
      </c>
      <c r="B53" s="175">
        <v>43</v>
      </c>
      <c r="C53" s="138">
        <v>0.15</v>
      </c>
      <c r="D53" s="139">
        <v>0</v>
      </c>
      <c r="E53" s="185">
        <v>0</v>
      </c>
      <c r="F53" s="186" t="s">
        <v>2008</v>
      </c>
      <c r="G53" s="172" t="s">
        <v>1874</v>
      </c>
      <c r="H53" s="139"/>
      <c r="I53" s="185"/>
      <c r="J53" s="140">
        <f t="shared" si="1"/>
        <v>0.15</v>
      </c>
      <c r="K53" s="139">
        <f t="shared" si="2"/>
        <v>0.15</v>
      </c>
      <c r="L53" s="170">
        <f t="shared" si="3"/>
        <v>0.15</v>
      </c>
      <c r="M53" s="138">
        <f t="shared" si="8"/>
        <v>1</v>
      </c>
      <c r="N53" s="139">
        <f t="shared" si="4"/>
        <v>0</v>
      </c>
      <c r="O53" s="139">
        <f t="shared" si="5"/>
        <v>1</v>
      </c>
      <c r="P53" s="139">
        <f t="shared" si="6"/>
        <v>0</v>
      </c>
      <c r="Q53" s="139">
        <f t="shared" si="7"/>
        <v>1</v>
      </c>
      <c r="R53" s="185">
        <v>0</v>
      </c>
      <c r="S53" s="230" t="s">
        <v>1997</v>
      </c>
      <c r="T53"/>
      <c r="W53" s="5" t="s">
        <v>81</v>
      </c>
      <c r="X53" s="11" t="s">
        <v>182</v>
      </c>
      <c r="Z53" s="54"/>
    </row>
    <row r="54" spans="1:26" ht="13.8" thickBot="1">
      <c r="A54" s="141" t="s">
        <v>2009</v>
      </c>
      <c r="B54" s="199">
        <v>46</v>
      </c>
      <c r="C54" s="151">
        <v>0.15</v>
      </c>
      <c r="D54" s="152">
        <v>0</v>
      </c>
      <c r="E54" s="200">
        <v>0</v>
      </c>
      <c r="F54" s="201" t="s">
        <v>2010</v>
      </c>
      <c r="G54" s="202" t="s">
        <v>1874</v>
      </c>
      <c r="H54" s="152"/>
      <c r="I54" s="200"/>
      <c r="J54" s="153">
        <f t="shared" si="1"/>
        <v>0.15</v>
      </c>
      <c r="K54" s="152">
        <f t="shared" si="2"/>
        <v>0.15</v>
      </c>
      <c r="L54" s="203">
        <f t="shared" si="3"/>
        <v>0.15</v>
      </c>
      <c r="M54" s="151">
        <f t="shared" si="8"/>
        <v>1</v>
      </c>
      <c r="N54" s="152">
        <f t="shared" si="4"/>
        <v>0</v>
      </c>
      <c r="O54" s="152">
        <f t="shared" si="5"/>
        <v>1</v>
      </c>
      <c r="P54" s="152">
        <f t="shared" si="6"/>
        <v>0</v>
      </c>
      <c r="Q54" s="152">
        <f t="shared" si="7"/>
        <v>1</v>
      </c>
      <c r="R54" s="200">
        <v>0</v>
      </c>
      <c r="S54" s="234" t="s">
        <v>1997</v>
      </c>
      <c r="T54"/>
      <c r="W54" s="5" t="s">
        <v>81</v>
      </c>
      <c r="X54" s="11" t="s">
        <v>183</v>
      </c>
      <c r="Z54" s="54"/>
    </row>
    <row r="55" spans="1:26">
      <c r="F55"/>
      <c r="G55"/>
      <c r="H55"/>
      <c r="I55"/>
      <c r="J55"/>
      <c r="K55"/>
      <c r="L55"/>
      <c r="M55"/>
      <c r="N55"/>
      <c r="O55"/>
      <c r="P55"/>
      <c r="Q55"/>
      <c r="R55"/>
      <c r="S55"/>
      <c r="T55"/>
      <c r="W55" s="5" t="s">
        <v>81</v>
      </c>
      <c r="X55" s="11" t="s">
        <v>184</v>
      </c>
      <c r="Z55" s="54"/>
    </row>
    <row r="56" spans="1:26">
      <c r="F56"/>
      <c r="G56"/>
      <c r="H56"/>
      <c r="I56"/>
      <c r="J56"/>
      <c r="K56"/>
      <c r="L56"/>
      <c r="M56"/>
      <c r="N56"/>
      <c r="O56"/>
      <c r="P56"/>
      <c r="Q56"/>
      <c r="R56"/>
      <c r="S56"/>
      <c r="T56"/>
      <c r="W56" s="5" t="s">
        <v>81</v>
      </c>
      <c r="X56" s="11" t="s">
        <v>185</v>
      </c>
      <c r="Z56" s="54"/>
    </row>
    <row r="57" spans="1:26">
      <c r="F57"/>
      <c r="G57"/>
      <c r="H57"/>
      <c r="I57"/>
      <c r="J57"/>
      <c r="K57"/>
      <c r="L57"/>
      <c r="M57"/>
      <c r="N57"/>
      <c r="O57"/>
      <c r="P57"/>
      <c r="Q57"/>
      <c r="R57"/>
      <c r="S57"/>
      <c r="T57"/>
      <c r="W57" s="5" t="s">
        <v>81</v>
      </c>
      <c r="X57" s="11" t="s">
        <v>186</v>
      </c>
      <c r="Z57" s="54"/>
    </row>
    <row r="58" spans="1:26">
      <c r="F58"/>
      <c r="G58"/>
      <c r="H58"/>
      <c r="I58"/>
      <c r="J58"/>
      <c r="K58"/>
      <c r="L58"/>
      <c r="M58"/>
      <c r="N58"/>
      <c r="O58"/>
      <c r="P58"/>
      <c r="Q58"/>
      <c r="R58"/>
      <c r="S58"/>
      <c r="T58"/>
      <c r="W58" s="5" t="s">
        <v>81</v>
      </c>
      <c r="X58" s="11" t="s">
        <v>187</v>
      </c>
      <c r="Z58" s="54"/>
    </row>
    <row r="59" spans="1:26">
      <c r="F59"/>
      <c r="G59"/>
      <c r="H59"/>
      <c r="I59"/>
      <c r="J59"/>
      <c r="K59"/>
      <c r="L59"/>
      <c r="M59"/>
      <c r="N59"/>
      <c r="O59"/>
      <c r="P59"/>
      <c r="Q59"/>
      <c r="R59"/>
      <c r="S59"/>
      <c r="T59"/>
      <c r="W59" s="5" t="s">
        <v>81</v>
      </c>
      <c r="X59" s="11" t="s">
        <v>188</v>
      </c>
      <c r="Z59" s="54"/>
    </row>
    <row r="60" spans="1:26">
      <c r="F60"/>
      <c r="G60"/>
      <c r="H60"/>
      <c r="I60"/>
      <c r="J60"/>
      <c r="K60"/>
      <c r="L60"/>
      <c r="M60"/>
      <c r="N60"/>
      <c r="O60"/>
      <c r="P60"/>
      <c r="Q60"/>
      <c r="R60"/>
      <c r="S60"/>
      <c r="T60"/>
      <c r="W60" s="5" t="s">
        <v>81</v>
      </c>
      <c r="X60" s="11" t="s">
        <v>189</v>
      </c>
      <c r="Z60" s="54"/>
    </row>
    <row r="61" spans="1:26">
      <c r="F61"/>
      <c r="G61"/>
      <c r="H61"/>
      <c r="I61"/>
      <c r="J61"/>
      <c r="K61"/>
      <c r="L61"/>
      <c r="M61"/>
      <c r="N61"/>
      <c r="O61"/>
      <c r="P61"/>
      <c r="Q61"/>
      <c r="R61"/>
      <c r="S61"/>
      <c r="T61"/>
      <c r="W61" s="5" t="s">
        <v>81</v>
      </c>
      <c r="X61" s="11" t="s">
        <v>190</v>
      </c>
      <c r="Z61" s="54"/>
    </row>
    <row r="62" spans="1:26">
      <c r="F62"/>
      <c r="G62"/>
      <c r="H62"/>
      <c r="I62"/>
      <c r="J62"/>
      <c r="K62"/>
      <c r="L62"/>
      <c r="M62"/>
      <c r="N62"/>
      <c r="O62"/>
      <c r="P62"/>
      <c r="Q62"/>
      <c r="R62"/>
      <c r="S62"/>
      <c r="T62"/>
      <c r="W62" s="5" t="s">
        <v>81</v>
      </c>
      <c r="X62" s="11" t="s">
        <v>191</v>
      </c>
      <c r="Z62" s="54"/>
    </row>
    <row r="63" spans="1:26">
      <c r="F63"/>
      <c r="G63"/>
      <c r="H63"/>
      <c r="I63"/>
      <c r="J63"/>
      <c r="K63"/>
      <c r="L63"/>
      <c r="M63"/>
      <c r="N63"/>
      <c r="O63"/>
      <c r="P63"/>
      <c r="Q63"/>
      <c r="R63"/>
      <c r="S63"/>
      <c r="T63"/>
      <c r="W63" s="5" t="s">
        <v>81</v>
      </c>
      <c r="X63" s="11" t="s">
        <v>192</v>
      </c>
      <c r="Z63" s="54"/>
    </row>
    <row r="64" spans="1:26">
      <c r="F64"/>
      <c r="G64"/>
      <c r="H64"/>
      <c r="I64"/>
      <c r="J64"/>
      <c r="K64"/>
      <c r="L64"/>
      <c r="M64"/>
      <c r="N64"/>
      <c r="O64"/>
      <c r="P64"/>
      <c r="Q64"/>
      <c r="R64"/>
      <c r="S64"/>
      <c r="T64"/>
      <c r="W64" s="5" t="s">
        <v>81</v>
      </c>
      <c r="X64" s="11" t="s">
        <v>193</v>
      </c>
      <c r="Z64" s="54"/>
    </row>
    <row r="65" spans="6:26">
      <c r="F65"/>
      <c r="G65"/>
      <c r="H65"/>
      <c r="I65"/>
      <c r="J65"/>
      <c r="K65"/>
      <c r="L65"/>
      <c r="M65"/>
      <c r="N65"/>
      <c r="O65"/>
      <c r="P65"/>
      <c r="Q65"/>
      <c r="R65"/>
      <c r="S65"/>
      <c r="T65"/>
      <c r="W65" s="5" t="s">
        <v>81</v>
      </c>
      <c r="X65" s="11" t="s">
        <v>194</v>
      </c>
      <c r="Z65" s="54"/>
    </row>
    <row r="66" spans="6:26">
      <c r="F66"/>
      <c r="G66"/>
      <c r="H66"/>
      <c r="I66"/>
      <c r="J66"/>
      <c r="K66"/>
      <c r="L66"/>
      <c r="M66"/>
      <c r="N66"/>
      <c r="O66"/>
      <c r="P66"/>
      <c r="Q66"/>
      <c r="R66"/>
      <c r="S66"/>
      <c r="T66"/>
      <c r="W66" s="5" t="s">
        <v>81</v>
      </c>
      <c r="X66" s="11" t="s">
        <v>195</v>
      </c>
      <c r="Z66" s="54"/>
    </row>
    <row r="67" spans="6:26">
      <c r="F67"/>
      <c r="G67"/>
      <c r="H67"/>
      <c r="I67"/>
      <c r="J67"/>
      <c r="K67"/>
      <c r="L67"/>
      <c r="M67"/>
      <c r="N67"/>
      <c r="O67"/>
      <c r="P67"/>
      <c r="Q67"/>
      <c r="R67"/>
      <c r="S67"/>
      <c r="T67"/>
      <c r="W67" s="5" t="s">
        <v>81</v>
      </c>
      <c r="X67" s="11" t="s">
        <v>196</v>
      </c>
      <c r="Z67" s="54"/>
    </row>
    <row r="68" spans="6:26">
      <c r="F68"/>
      <c r="G68"/>
      <c r="H68"/>
      <c r="I68"/>
      <c r="J68"/>
      <c r="K68"/>
      <c r="L68"/>
      <c r="M68"/>
      <c r="N68"/>
      <c r="O68"/>
      <c r="P68"/>
      <c r="Q68"/>
      <c r="R68"/>
      <c r="S68"/>
      <c r="T68"/>
      <c r="W68" s="5" t="s">
        <v>81</v>
      </c>
      <c r="X68" s="11" t="s">
        <v>197</v>
      </c>
      <c r="Z68" s="54"/>
    </row>
    <row r="69" spans="6:26">
      <c r="F69"/>
      <c r="G69"/>
      <c r="H69"/>
      <c r="I69"/>
      <c r="J69"/>
      <c r="K69"/>
      <c r="L69"/>
      <c r="M69"/>
      <c r="N69"/>
      <c r="O69"/>
      <c r="P69"/>
      <c r="Q69"/>
      <c r="R69"/>
      <c r="S69"/>
      <c r="T69"/>
      <c r="W69" s="5" t="s">
        <v>81</v>
      </c>
      <c r="X69" s="11" t="s">
        <v>198</v>
      </c>
      <c r="Z69" s="54"/>
    </row>
    <row r="70" spans="6:26">
      <c r="F70"/>
      <c r="G70"/>
      <c r="H70"/>
      <c r="I70"/>
      <c r="J70"/>
      <c r="K70"/>
      <c r="L70"/>
      <c r="M70"/>
      <c r="N70"/>
      <c r="O70"/>
      <c r="P70"/>
      <c r="Q70"/>
      <c r="R70"/>
      <c r="S70"/>
      <c r="T70"/>
      <c r="W70" s="5" t="s">
        <v>81</v>
      </c>
      <c r="X70" s="11" t="s">
        <v>199</v>
      </c>
      <c r="Z70" s="54"/>
    </row>
    <row r="71" spans="6:26">
      <c r="F71"/>
      <c r="G71"/>
      <c r="H71"/>
      <c r="I71"/>
      <c r="J71"/>
      <c r="K71"/>
      <c r="L71"/>
      <c r="M71"/>
      <c r="N71"/>
      <c r="O71"/>
      <c r="P71"/>
      <c r="Q71"/>
      <c r="R71"/>
      <c r="S71"/>
      <c r="T71"/>
      <c r="W71" s="5" t="s">
        <v>81</v>
      </c>
      <c r="X71" s="11" t="s">
        <v>200</v>
      </c>
      <c r="Z71" s="54"/>
    </row>
    <row r="72" spans="6:26">
      <c r="F72"/>
      <c r="G72"/>
      <c r="H72"/>
      <c r="I72"/>
      <c r="J72"/>
      <c r="K72"/>
      <c r="L72"/>
      <c r="M72"/>
      <c r="N72"/>
      <c r="O72"/>
      <c r="P72"/>
      <c r="Q72"/>
      <c r="R72"/>
      <c r="S72"/>
      <c r="T72"/>
      <c r="W72" s="5" t="s">
        <v>81</v>
      </c>
      <c r="X72" s="11" t="s">
        <v>201</v>
      </c>
      <c r="Z72" s="54"/>
    </row>
    <row r="73" spans="6:26">
      <c r="F73"/>
      <c r="G73"/>
      <c r="H73"/>
      <c r="I73"/>
      <c r="J73"/>
      <c r="K73"/>
      <c r="L73"/>
      <c r="M73"/>
      <c r="N73"/>
      <c r="O73"/>
      <c r="P73"/>
      <c r="Q73"/>
      <c r="R73"/>
      <c r="S73"/>
      <c r="T73"/>
      <c r="W73" s="5" t="s">
        <v>81</v>
      </c>
      <c r="X73" s="11" t="s">
        <v>202</v>
      </c>
      <c r="Z73" s="54"/>
    </row>
    <row r="74" spans="6:26">
      <c r="F74"/>
      <c r="G74"/>
      <c r="H74"/>
      <c r="I74"/>
      <c r="J74"/>
      <c r="K74"/>
      <c r="L74"/>
      <c r="M74"/>
      <c r="N74"/>
      <c r="O74"/>
      <c r="P74"/>
      <c r="Q74"/>
      <c r="R74"/>
      <c r="S74"/>
      <c r="T74"/>
      <c r="W74" s="5" t="s">
        <v>81</v>
      </c>
      <c r="X74" s="11" t="s">
        <v>203</v>
      </c>
      <c r="Z74" s="54"/>
    </row>
    <row r="75" spans="6:26">
      <c r="F75"/>
      <c r="G75"/>
      <c r="H75"/>
      <c r="I75"/>
      <c r="J75"/>
      <c r="K75"/>
      <c r="L75"/>
      <c r="M75"/>
      <c r="N75"/>
      <c r="O75"/>
      <c r="P75"/>
      <c r="Q75"/>
      <c r="R75"/>
      <c r="S75"/>
      <c r="T75"/>
      <c r="W75" s="5" t="s">
        <v>81</v>
      </c>
      <c r="X75" s="11" t="s">
        <v>204</v>
      </c>
      <c r="Z75" s="54"/>
    </row>
    <row r="76" spans="6:26">
      <c r="F76"/>
      <c r="G76"/>
      <c r="H76"/>
      <c r="I76"/>
      <c r="J76"/>
      <c r="K76"/>
      <c r="L76"/>
      <c r="M76"/>
      <c r="N76"/>
      <c r="O76"/>
      <c r="P76"/>
      <c r="Q76"/>
      <c r="R76"/>
      <c r="S76"/>
      <c r="T76"/>
      <c r="W76" s="5" t="s">
        <v>81</v>
      </c>
      <c r="X76" s="11" t="s">
        <v>205</v>
      </c>
      <c r="Z76" s="54"/>
    </row>
    <row r="77" spans="6:26">
      <c r="F77"/>
      <c r="G77"/>
      <c r="H77"/>
      <c r="I77"/>
      <c r="J77"/>
      <c r="K77"/>
      <c r="L77"/>
      <c r="M77"/>
      <c r="N77"/>
      <c r="O77"/>
      <c r="P77"/>
      <c r="Q77"/>
      <c r="R77"/>
      <c r="S77"/>
      <c r="T77"/>
      <c r="W77" s="5" t="s">
        <v>81</v>
      </c>
      <c r="X77" s="11" t="s">
        <v>206</v>
      </c>
      <c r="Z77" s="54"/>
    </row>
    <row r="78" spans="6:26">
      <c r="F78"/>
      <c r="G78"/>
      <c r="H78"/>
      <c r="I78"/>
      <c r="J78"/>
      <c r="K78"/>
      <c r="L78"/>
      <c r="M78"/>
      <c r="N78"/>
      <c r="O78"/>
      <c r="P78"/>
      <c r="Q78"/>
      <c r="R78"/>
      <c r="S78"/>
      <c r="T78"/>
      <c r="W78" s="5" t="s">
        <v>81</v>
      </c>
      <c r="X78" s="11" t="s">
        <v>207</v>
      </c>
      <c r="Z78" s="54"/>
    </row>
    <row r="79" spans="6:26">
      <c r="F79"/>
      <c r="G79"/>
      <c r="H79"/>
      <c r="I79"/>
      <c r="J79"/>
      <c r="K79"/>
      <c r="L79"/>
      <c r="M79"/>
      <c r="N79"/>
      <c r="O79"/>
      <c r="P79"/>
      <c r="Q79"/>
      <c r="R79"/>
      <c r="S79"/>
      <c r="T79"/>
      <c r="W79" s="5" t="s">
        <v>81</v>
      </c>
      <c r="X79" s="11" t="s">
        <v>208</v>
      </c>
      <c r="Z79" s="54"/>
    </row>
    <row r="80" spans="6:26">
      <c r="F80"/>
      <c r="G80"/>
      <c r="H80"/>
      <c r="I80"/>
      <c r="J80"/>
      <c r="K80"/>
      <c r="L80"/>
      <c r="M80"/>
      <c r="N80"/>
      <c r="O80"/>
      <c r="P80"/>
      <c r="Q80"/>
      <c r="R80"/>
      <c r="S80"/>
      <c r="T80"/>
      <c r="W80" s="5" t="s">
        <v>81</v>
      </c>
      <c r="X80" s="11" t="s">
        <v>209</v>
      </c>
      <c r="Z80" s="54"/>
    </row>
    <row r="81" spans="6:26">
      <c r="F81"/>
      <c r="G81"/>
      <c r="H81"/>
      <c r="I81"/>
      <c r="J81"/>
      <c r="K81"/>
      <c r="L81"/>
      <c r="M81"/>
      <c r="N81"/>
      <c r="O81"/>
      <c r="P81"/>
      <c r="Q81"/>
      <c r="R81"/>
      <c r="S81"/>
      <c r="T81"/>
      <c r="W81" s="5" t="s">
        <v>81</v>
      </c>
      <c r="X81" s="11" t="s">
        <v>210</v>
      </c>
      <c r="Z81" s="54"/>
    </row>
    <row r="82" spans="6:26">
      <c r="F82"/>
      <c r="G82"/>
      <c r="H82"/>
      <c r="I82"/>
      <c r="J82"/>
      <c r="K82"/>
      <c r="L82"/>
      <c r="M82"/>
      <c r="N82"/>
      <c r="O82"/>
      <c r="P82"/>
      <c r="Q82"/>
      <c r="R82"/>
      <c r="S82"/>
      <c r="T82"/>
      <c r="W82" s="5" t="s">
        <v>81</v>
      </c>
      <c r="X82" s="11" t="s">
        <v>211</v>
      </c>
      <c r="Z82" s="54"/>
    </row>
    <row r="83" spans="6:26">
      <c r="F83"/>
      <c r="G83"/>
      <c r="H83"/>
      <c r="I83"/>
      <c r="J83"/>
      <c r="K83"/>
      <c r="L83"/>
      <c r="M83"/>
      <c r="N83"/>
      <c r="O83"/>
      <c r="P83"/>
      <c r="Q83"/>
      <c r="R83"/>
      <c r="S83"/>
      <c r="T83"/>
      <c r="W83" s="5" t="s">
        <v>81</v>
      </c>
      <c r="X83" s="11" t="s">
        <v>212</v>
      </c>
      <c r="Z83" s="54"/>
    </row>
    <row r="84" spans="6:26">
      <c r="F84"/>
      <c r="G84"/>
      <c r="H84"/>
      <c r="I84"/>
      <c r="J84"/>
      <c r="K84"/>
      <c r="L84"/>
      <c r="M84"/>
      <c r="N84"/>
      <c r="O84"/>
      <c r="P84"/>
      <c r="Q84"/>
      <c r="R84"/>
      <c r="S84"/>
      <c r="T84"/>
      <c r="W84" s="5" t="s">
        <v>81</v>
      </c>
      <c r="X84" s="11" t="s">
        <v>213</v>
      </c>
      <c r="Z84" s="54"/>
    </row>
    <row r="85" spans="6:26">
      <c r="F85"/>
      <c r="G85"/>
      <c r="H85"/>
      <c r="I85"/>
      <c r="J85"/>
      <c r="K85"/>
      <c r="L85"/>
      <c r="M85"/>
      <c r="N85"/>
      <c r="O85"/>
      <c r="P85"/>
      <c r="Q85"/>
      <c r="R85"/>
      <c r="S85"/>
      <c r="T85"/>
      <c r="W85" s="5" t="s">
        <v>81</v>
      </c>
      <c r="X85" s="11" t="s">
        <v>214</v>
      </c>
      <c r="Z85" s="54"/>
    </row>
    <row r="86" spans="6:26">
      <c r="F86"/>
      <c r="G86"/>
      <c r="H86"/>
      <c r="I86"/>
      <c r="J86"/>
      <c r="K86"/>
      <c r="L86"/>
      <c r="M86"/>
      <c r="N86"/>
      <c r="O86"/>
      <c r="P86"/>
      <c r="Q86"/>
      <c r="R86"/>
      <c r="S86"/>
      <c r="T86"/>
      <c r="W86" s="5" t="s">
        <v>81</v>
      </c>
      <c r="X86" s="11" t="s">
        <v>215</v>
      </c>
      <c r="Z86" s="54"/>
    </row>
    <row r="87" spans="6:26">
      <c r="F87"/>
      <c r="G87"/>
      <c r="H87"/>
      <c r="I87"/>
      <c r="J87"/>
      <c r="K87"/>
      <c r="L87"/>
      <c r="M87"/>
      <c r="N87"/>
      <c r="O87"/>
      <c r="P87"/>
      <c r="Q87"/>
      <c r="R87"/>
      <c r="S87"/>
      <c r="T87"/>
      <c r="W87" s="5" t="s">
        <v>81</v>
      </c>
      <c r="X87" s="11" t="s">
        <v>216</v>
      </c>
      <c r="Z87" s="54"/>
    </row>
    <row r="88" spans="6:26">
      <c r="F88"/>
      <c r="G88"/>
      <c r="H88"/>
      <c r="I88"/>
      <c r="J88"/>
      <c r="K88"/>
      <c r="L88"/>
      <c r="M88"/>
      <c r="N88"/>
      <c r="O88"/>
      <c r="P88"/>
      <c r="Q88"/>
      <c r="R88"/>
      <c r="S88"/>
      <c r="T88"/>
      <c r="W88" s="5" t="s">
        <v>81</v>
      </c>
      <c r="X88" s="11" t="s">
        <v>217</v>
      </c>
      <c r="Z88" s="54"/>
    </row>
    <row r="89" spans="6:26">
      <c r="F89"/>
      <c r="G89"/>
      <c r="H89"/>
      <c r="I89"/>
      <c r="J89"/>
      <c r="K89"/>
      <c r="L89"/>
      <c r="M89"/>
      <c r="N89"/>
      <c r="O89"/>
      <c r="P89"/>
      <c r="Q89"/>
      <c r="R89"/>
      <c r="S89"/>
      <c r="T89"/>
      <c r="W89" s="5" t="s">
        <v>81</v>
      </c>
      <c r="X89" s="11" t="s">
        <v>218</v>
      </c>
      <c r="Z89" s="54"/>
    </row>
    <row r="90" spans="6:26">
      <c r="F90"/>
      <c r="G90"/>
      <c r="H90"/>
      <c r="I90"/>
      <c r="J90"/>
      <c r="K90"/>
      <c r="L90"/>
      <c r="M90"/>
      <c r="N90"/>
      <c r="O90"/>
      <c r="P90"/>
      <c r="Q90"/>
      <c r="R90"/>
      <c r="S90"/>
      <c r="T90"/>
      <c r="W90" s="5" t="s">
        <v>81</v>
      </c>
      <c r="X90" s="11" t="s">
        <v>219</v>
      </c>
      <c r="Z90" s="54"/>
    </row>
    <row r="91" spans="6:26">
      <c r="F91"/>
      <c r="G91"/>
      <c r="H91"/>
      <c r="I91"/>
      <c r="J91"/>
      <c r="K91"/>
      <c r="L91"/>
      <c r="M91"/>
      <c r="N91"/>
      <c r="O91"/>
      <c r="P91"/>
      <c r="Q91"/>
      <c r="R91"/>
      <c r="S91"/>
      <c r="T91"/>
      <c r="W91" s="5" t="s">
        <v>81</v>
      </c>
      <c r="X91" s="11" t="s">
        <v>220</v>
      </c>
      <c r="Z91" s="54"/>
    </row>
    <row r="92" spans="6:26">
      <c r="F92"/>
      <c r="G92"/>
      <c r="H92"/>
      <c r="I92"/>
      <c r="J92"/>
      <c r="K92"/>
      <c r="L92"/>
      <c r="M92"/>
      <c r="N92"/>
      <c r="O92"/>
      <c r="P92"/>
      <c r="Q92"/>
      <c r="R92"/>
      <c r="S92"/>
      <c r="T92"/>
      <c r="W92" s="5" t="s">
        <v>81</v>
      </c>
      <c r="X92" s="11" t="s">
        <v>221</v>
      </c>
      <c r="Z92" s="54"/>
    </row>
    <row r="93" spans="6:26">
      <c r="F93"/>
      <c r="G93"/>
      <c r="H93"/>
      <c r="I93"/>
      <c r="J93"/>
      <c r="K93"/>
      <c r="L93"/>
      <c r="M93"/>
      <c r="N93"/>
      <c r="O93"/>
      <c r="P93"/>
      <c r="Q93"/>
      <c r="R93"/>
      <c r="S93"/>
      <c r="T93"/>
      <c r="W93" s="5" t="s">
        <v>81</v>
      </c>
      <c r="X93" s="11" t="s">
        <v>222</v>
      </c>
      <c r="Z93" s="54"/>
    </row>
    <row r="94" spans="6:26">
      <c r="F94"/>
      <c r="G94"/>
      <c r="H94"/>
      <c r="I94"/>
      <c r="J94"/>
      <c r="K94"/>
      <c r="L94"/>
      <c r="M94"/>
      <c r="N94"/>
      <c r="O94"/>
      <c r="P94"/>
      <c r="Q94"/>
      <c r="R94"/>
      <c r="S94"/>
      <c r="T94"/>
      <c r="W94" s="5" t="s">
        <v>81</v>
      </c>
      <c r="X94" s="11" t="s">
        <v>223</v>
      </c>
      <c r="Z94" s="54"/>
    </row>
    <row r="95" spans="6:26">
      <c r="F95"/>
      <c r="G95"/>
      <c r="H95"/>
      <c r="I95"/>
      <c r="J95"/>
      <c r="K95"/>
      <c r="L95"/>
      <c r="M95"/>
      <c r="N95"/>
      <c r="O95"/>
      <c r="P95"/>
      <c r="Q95"/>
      <c r="R95"/>
      <c r="S95"/>
      <c r="T95"/>
      <c r="W95" s="5" t="s">
        <v>81</v>
      </c>
      <c r="X95" s="11" t="s">
        <v>224</v>
      </c>
      <c r="Z95" s="54"/>
    </row>
    <row r="96" spans="6:26">
      <c r="F96"/>
      <c r="G96"/>
      <c r="H96"/>
      <c r="I96"/>
      <c r="J96"/>
      <c r="K96"/>
      <c r="L96"/>
      <c r="M96"/>
      <c r="N96"/>
      <c r="O96"/>
      <c r="P96"/>
      <c r="Q96"/>
      <c r="R96"/>
      <c r="S96"/>
      <c r="T96"/>
      <c r="W96" s="5" t="s">
        <v>81</v>
      </c>
      <c r="X96" s="11" t="s">
        <v>225</v>
      </c>
      <c r="Z96" s="54"/>
    </row>
    <row r="97" spans="6:26">
      <c r="F97"/>
      <c r="G97"/>
      <c r="H97"/>
      <c r="I97"/>
      <c r="J97"/>
      <c r="K97"/>
      <c r="L97"/>
      <c r="M97"/>
      <c r="N97"/>
      <c r="O97"/>
      <c r="P97"/>
      <c r="Q97"/>
      <c r="R97"/>
      <c r="S97"/>
      <c r="T97"/>
      <c r="W97" s="5" t="s">
        <v>81</v>
      </c>
      <c r="X97" s="11" t="s">
        <v>226</v>
      </c>
      <c r="Z97" s="54"/>
    </row>
    <row r="98" spans="6:26">
      <c r="F98"/>
      <c r="G98"/>
      <c r="H98"/>
      <c r="I98"/>
      <c r="J98"/>
      <c r="K98"/>
      <c r="L98"/>
      <c r="M98"/>
      <c r="N98"/>
      <c r="O98"/>
      <c r="P98"/>
      <c r="Q98"/>
      <c r="R98"/>
      <c r="S98"/>
      <c r="T98"/>
      <c r="W98" s="5" t="s">
        <v>81</v>
      </c>
      <c r="X98" s="11" t="s">
        <v>227</v>
      </c>
      <c r="Z98" s="54"/>
    </row>
    <row r="99" spans="6:26">
      <c r="F99"/>
      <c r="G99"/>
      <c r="H99"/>
      <c r="I99"/>
      <c r="J99"/>
      <c r="K99"/>
      <c r="L99"/>
      <c r="M99"/>
      <c r="N99"/>
      <c r="O99"/>
      <c r="P99"/>
      <c r="Q99"/>
      <c r="R99"/>
      <c r="S99"/>
      <c r="T99"/>
      <c r="W99" s="5" t="s">
        <v>81</v>
      </c>
      <c r="X99" s="11" t="s">
        <v>228</v>
      </c>
      <c r="Z99" s="54"/>
    </row>
    <row r="100" spans="6:26">
      <c r="F100"/>
      <c r="G100"/>
      <c r="H100"/>
      <c r="I100"/>
      <c r="J100"/>
      <c r="K100"/>
      <c r="L100"/>
      <c r="M100"/>
      <c r="N100"/>
      <c r="O100"/>
      <c r="P100"/>
      <c r="Q100"/>
      <c r="R100"/>
      <c r="S100"/>
      <c r="T100"/>
      <c r="W100" s="5" t="s">
        <v>81</v>
      </c>
      <c r="X100" s="11" t="s">
        <v>229</v>
      </c>
      <c r="Z100" s="54"/>
    </row>
    <row r="101" spans="6:26">
      <c r="F101"/>
      <c r="G101"/>
      <c r="H101"/>
      <c r="I101"/>
      <c r="J101"/>
      <c r="K101"/>
      <c r="L101"/>
      <c r="M101"/>
      <c r="N101"/>
      <c r="O101"/>
      <c r="P101"/>
      <c r="Q101"/>
      <c r="R101"/>
      <c r="S101"/>
      <c r="T101"/>
      <c r="W101" s="5" t="s">
        <v>81</v>
      </c>
      <c r="X101" s="11" t="s">
        <v>230</v>
      </c>
      <c r="Z101" s="54"/>
    </row>
    <row r="102" spans="6:26">
      <c r="F102"/>
      <c r="G102"/>
      <c r="H102"/>
      <c r="I102"/>
      <c r="J102"/>
      <c r="K102"/>
      <c r="L102"/>
      <c r="M102"/>
      <c r="N102"/>
      <c r="O102"/>
      <c r="P102"/>
      <c r="Q102"/>
      <c r="R102"/>
      <c r="S102"/>
      <c r="T102"/>
      <c r="W102" s="5" t="s">
        <v>81</v>
      </c>
      <c r="X102" s="11" t="s">
        <v>231</v>
      </c>
      <c r="Z102" s="54"/>
    </row>
    <row r="103" spans="6:26">
      <c r="F103"/>
      <c r="G103"/>
      <c r="H103"/>
      <c r="I103"/>
      <c r="J103"/>
      <c r="K103"/>
      <c r="L103"/>
      <c r="M103"/>
      <c r="N103"/>
      <c r="O103"/>
      <c r="P103"/>
      <c r="Q103"/>
      <c r="R103"/>
      <c r="S103"/>
      <c r="T103"/>
      <c r="W103" s="5" t="s">
        <v>81</v>
      </c>
      <c r="X103" s="11" t="s">
        <v>232</v>
      </c>
      <c r="Z103" s="54"/>
    </row>
    <row r="104" spans="6:26">
      <c r="F104"/>
      <c r="G104"/>
      <c r="H104"/>
      <c r="I104"/>
      <c r="J104"/>
      <c r="K104"/>
      <c r="L104"/>
      <c r="M104"/>
      <c r="N104"/>
      <c r="O104"/>
      <c r="P104"/>
      <c r="Q104"/>
      <c r="R104"/>
      <c r="S104"/>
      <c r="T104"/>
      <c r="W104" s="5" t="s">
        <v>81</v>
      </c>
      <c r="X104" s="11" t="s">
        <v>233</v>
      </c>
      <c r="Z104" s="54"/>
    </row>
    <row r="105" spans="6:26">
      <c r="F105"/>
      <c r="G105"/>
      <c r="H105"/>
      <c r="I105"/>
      <c r="J105"/>
      <c r="K105"/>
      <c r="L105"/>
      <c r="M105"/>
      <c r="N105"/>
      <c r="O105"/>
      <c r="P105"/>
      <c r="Q105"/>
      <c r="R105"/>
      <c r="S105"/>
      <c r="T105"/>
      <c r="W105" s="5" t="s">
        <v>81</v>
      </c>
      <c r="X105" s="11" t="s">
        <v>234</v>
      </c>
      <c r="Z105" s="54"/>
    </row>
    <row r="106" spans="6:26">
      <c r="F106"/>
      <c r="G106"/>
      <c r="H106"/>
      <c r="I106"/>
      <c r="J106"/>
      <c r="K106"/>
      <c r="L106"/>
      <c r="M106"/>
      <c r="N106"/>
      <c r="O106"/>
      <c r="P106"/>
      <c r="Q106"/>
      <c r="R106"/>
      <c r="S106"/>
      <c r="T106"/>
      <c r="W106" s="5" t="s">
        <v>81</v>
      </c>
      <c r="X106" s="11" t="s">
        <v>235</v>
      </c>
      <c r="Z106" s="54"/>
    </row>
    <row r="107" spans="6:26">
      <c r="F107"/>
      <c r="G107"/>
      <c r="H107"/>
      <c r="I107"/>
      <c r="J107"/>
      <c r="K107"/>
      <c r="L107"/>
      <c r="M107"/>
      <c r="N107"/>
      <c r="O107"/>
      <c r="P107"/>
      <c r="Q107"/>
      <c r="R107"/>
      <c r="S107"/>
      <c r="T107"/>
      <c r="W107" s="5" t="s">
        <v>81</v>
      </c>
      <c r="X107" s="11" t="s">
        <v>236</v>
      </c>
      <c r="Z107" s="54"/>
    </row>
    <row r="108" spans="6:26">
      <c r="F108"/>
      <c r="G108"/>
      <c r="H108"/>
      <c r="I108"/>
      <c r="J108"/>
      <c r="K108"/>
      <c r="L108"/>
      <c r="M108"/>
      <c r="N108"/>
      <c r="O108"/>
      <c r="P108"/>
      <c r="Q108"/>
      <c r="R108"/>
      <c r="S108"/>
      <c r="T108"/>
      <c r="W108" s="5" t="s">
        <v>81</v>
      </c>
      <c r="X108" s="11" t="s">
        <v>237</v>
      </c>
      <c r="Z108" s="54"/>
    </row>
    <row r="109" spans="6:26">
      <c r="F109"/>
      <c r="G109"/>
      <c r="H109"/>
      <c r="I109"/>
      <c r="J109"/>
      <c r="K109"/>
      <c r="L109"/>
      <c r="M109"/>
      <c r="N109"/>
      <c r="O109"/>
      <c r="P109"/>
      <c r="Q109"/>
      <c r="R109"/>
      <c r="S109"/>
      <c r="T109"/>
      <c r="W109" s="5" t="s">
        <v>81</v>
      </c>
      <c r="X109" s="11" t="s">
        <v>238</v>
      </c>
      <c r="Z109" s="54"/>
    </row>
    <row r="110" spans="6:26">
      <c r="F110"/>
      <c r="G110"/>
      <c r="H110"/>
      <c r="I110"/>
      <c r="J110"/>
      <c r="K110"/>
      <c r="L110"/>
      <c r="M110"/>
      <c r="N110"/>
      <c r="O110"/>
      <c r="P110"/>
      <c r="Q110"/>
      <c r="R110"/>
      <c r="S110"/>
      <c r="T110"/>
      <c r="W110" s="5" t="s">
        <v>81</v>
      </c>
      <c r="X110" s="11" t="s">
        <v>239</v>
      </c>
      <c r="Z110" s="54"/>
    </row>
    <row r="111" spans="6:26">
      <c r="F111"/>
      <c r="G111"/>
      <c r="H111"/>
      <c r="I111"/>
      <c r="J111"/>
      <c r="K111"/>
      <c r="L111"/>
      <c r="M111"/>
      <c r="N111"/>
      <c r="O111"/>
      <c r="P111"/>
      <c r="Q111"/>
      <c r="R111"/>
      <c r="S111"/>
      <c r="T111"/>
      <c r="W111" s="5" t="s">
        <v>81</v>
      </c>
      <c r="X111" s="11" t="s">
        <v>240</v>
      </c>
      <c r="Z111" s="54"/>
    </row>
    <row r="112" spans="6:26">
      <c r="F112"/>
      <c r="G112"/>
      <c r="H112"/>
      <c r="I112"/>
      <c r="J112"/>
      <c r="K112"/>
      <c r="L112"/>
      <c r="M112"/>
      <c r="N112"/>
      <c r="O112"/>
      <c r="P112"/>
      <c r="Q112"/>
      <c r="R112"/>
      <c r="S112"/>
      <c r="T112"/>
      <c r="W112" s="5" t="s">
        <v>81</v>
      </c>
      <c r="X112" s="11" t="s">
        <v>241</v>
      </c>
      <c r="Z112" s="54"/>
    </row>
    <row r="113" spans="6:26">
      <c r="F113"/>
      <c r="G113"/>
      <c r="H113"/>
      <c r="I113"/>
      <c r="J113"/>
      <c r="K113"/>
      <c r="L113"/>
      <c r="M113"/>
      <c r="N113"/>
      <c r="O113"/>
      <c r="P113"/>
      <c r="Q113"/>
      <c r="R113"/>
      <c r="S113"/>
      <c r="T113"/>
      <c r="W113" s="5" t="s">
        <v>81</v>
      </c>
      <c r="X113" s="11" t="s">
        <v>242</v>
      </c>
      <c r="Z113" s="54"/>
    </row>
    <row r="114" spans="6:26">
      <c r="F114"/>
      <c r="G114"/>
      <c r="H114"/>
      <c r="I114"/>
      <c r="J114"/>
      <c r="K114"/>
      <c r="L114"/>
      <c r="M114"/>
      <c r="N114"/>
      <c r="O114"/>
      <c r="P114"/>
      <c r="Q114"/>
      <c r="R114"/>
      <c r="S114"/>
      <c r="T114"/>
      <c r="W114" s="5" t="s">
        <v>81</v>
      </c>
      <c r="X114" s="11" t="s">
        <v>243</v>
      </c>
      <c r="Z114" s="54"/>
    </row>
    <row r="115" spans="6:26">
      <c r="F115"/>
      <c r="G115"/>
      <c r="H115"/>
      <c r="I115"/>
      <c r="J115"/>
      <c r="K115"/>
      <c r="L115"/>
      <c r="M115"/>
      <c r="N115"/>
      <c r="O115"/>
      <c r="P115"/>
      <c r="Q115"/>
      <c r="R115"/>
      <c r="S115"/>
      <c r="T115"/>
      <c r="W115" s="5" t="s">
        <v>81</v>
      </c>
      <c r="X115" s="11" t="s">
        <v>244</v>
      </c>
      <c r="Z115" s="54"/>
    </row>
    <row r="116" spans="6:26">
      <c r="F116"/>
      <c r="G116"/>
      <c r="H116"/>
      <c r="I116"/>
      <c r="J116"/>
      <c r="K116"/>
      <c r="L116"/>
      <c r="M116"/>
      <c r="N116"/>
      <c r="O116"/>
      <c r="P116"/>
      <c r="Q116"/>
      <c r="R116"/>
      <c r="S116"/>
      <c r="T116"/>
      <c r="W116" s="5" t="s">
        <v>81</v>
      </c>
      <c r="X116" s="11" t="s">
        <v>245</v>
      </c>
      <c r="Z116" s="54"/>
    </row>
    <row r="117" spans="6:26">
      <c r="F117"/>
      <c r="G117"/>
      <c r="H117"/>
      <c r="I117"/>
      <c r="J117"/>
      <c r="K117"/>
      <c r="L117"/>
      <c r="M117"/>
      <c r="N117"/>
      <c r="O117"/>
      <c r="P117"/>
      <c r="Q117"/>
      <c r="R117"/>
      <c r="S117"/>
      <c r="T117"/>
      <c r="W117" s="5" t="s">
        <v>81</v>
      </c>
      <c r="X117" s="11" t="s">
        <v>246</v>
      </c>
      <c r="Z117" s="54"/>
    </row>
    <row r="118" spans="6:26">
      <c r="F118"/>
      <c r="G118"/>
      <c r="H118"/>
      <c r="I118"/>
      <c r="J118"/>
      <c r="K118"/>
      <c r="L118"/>
      <c r="M118"/>
      <c r="N118"/>
      <c r="O118"/>
      <c r="P118"/>
      <c r="Q118"/>
      <c r="R118"/>
      <c r="S118"/>
      <c r="T118"/>
      <c r="W118" s="5" t="s">
        <v>81</v>
      </c>
      <c r="X118" s="11" t="s">
        <v>247</v>
      </c>
      <c r="Z118" s="54"/>
    </row>
    <row r="119" spans="6:26">
      <c r="F119"/>
      <c r="G119"/>
      <c r="H119"/>
      <c r="I119"/>
      <c r="J119"/>
      <c r="K119"/>
      <c r="L119"/>
      <c r="M119"/>
      <c r="N119"/>
      <c r="O119"/>
      <c r="P119"/>
      <c r="Q119"/>
      <c r="R119"/>
      <c r="S119"/>
      <c r="T119"/>
      <c r="W119" s="5" t="s">
        <v>81</v>
      </c>
      <c r="X119" s="11" t="s">
        <v>248</v>
      </c>
      <c r="Z119" s="54"/>
    </row>
    <row r="120" spans="6:26">
      <c r="F120"/>
      <c r="G120"/>
      <c r="H120"/>
      <c r="I120"/>
      <c r="J120"/>
      <c r="K120"/>
      <c r="L120"/>
      <c r="M120"/>
      <c r="N120"/>
      <c r="O120"/>
      <c r="P120"/>
      <c r="Q120"/>
      <c r="R120"/>
      <c r="S120"/>
      <c r="T120"/>
      <c r="W120" s="5" t="s">
        <v>81</v>
      </c>
      <c r="X120" s="11" t="s">
        <v>249</v>
      </c>
      <c r="Z120" s="54"/>
    </row>
    <row r="121" spans="6:26">
      <c r="F121"/>
      <c r="G121"/>
      <c r="H121"/>
      <c r="I121"/>
      <c r="J121"/>
      <c r="K121"/>
      <c r="L121"/>
      <c r="M121"/>
      <c r="N121"/>
      <c r="O121"/>
      <c r="P121"/>
      <c r="Q121"/>
      <c r="R121"/>
      <c r="S121"/>
      <c r="T121"/>
      <c r="W121" s="5" t="s">
        <v>81</v>
      </c>
      <c r="X121" s="11" t="s">
        <v>250</v>
      </c>
      <c r="Z121" s="54"/>
    </row>
    <row r="122" spans="6:26">
      <c r="F122"/>
      <c r="G122"/>
      <c r="H122"/>
      <c r="I122"/>
      <c r="J122"/>
      <c r="K122"/>
      <c r="L122"/>
      <c r="M122"/>
      <c r="N122"/>
      <c r="O122"/>
      <c r="P122"/>
      <c r="Q122"/>
      <c r="R122"/>
      <c r="S122"/>
      <c r="T122"/>
      <c r="W122" s="5" t="s">
        <v>81</v>
      </c>
      <c r="X122" s="11" t="s">
        <v>251</v>
      </c>
      <c r="Z122" s="54"/>
    </row>
    <row r="123" spans="6:26">
      <c r="F123"/>
      <c r="G123"/>
      <c r="H123"/>
      <c r="I123"/>
      <c r="J123"/>
      <c r="K123"/>
      <c r="L123"/>
      <c r="M123"/>
      <c r="N123"/>
      <c r="O123"/>
      <c r="P123"/>
      <c r="Q123"/>
      <c r="R123"/>
      <c r="S123"/>
      <c r="T123"/>
      <c r="W123" s="5" t="s">
        <v>81</v>
      </c>
      <c r="X123" s="11" t="s">
        <v>252</v>
      </c>
      <c r="Z123" s="54"/>
    </row>
    <row r="124" spans="6:26">
      <c r="F124"/>
      <c r="G124"/>
      <c r="H124"/>
      <c r="I124"/>
      <c r="J124"/>
      <c r="K124"/>
      <c r="L124"/>
      <c r="M124"/>
      <c r="N124"/>
      <c r="O124"/>
      <c r="P124"/>
      <c r="Q124"/>
      <c r="R124"/>
      <c r="S124"/>
      <c r="T124"/>
      <c r="W124" s="5" t="s">
        <v>81</v>
      </c>
      <c r="X124" s="11" t="s">
        <v>253</v>
      </c>
      <c r="Z124" s="54"/>
    </row>
    <row r="125" spans="6:26">
      <c r="F125"/>
      <c r="G125"/>
      <c r="H125"/>
      <c r="I125"/>
      <c r="J125"/>
      <c r="K125"/>
      <c r="L125"/>
      <c r="M125"/>
      <c r="N125"/>
      <c r="O125"/>
      <c r="P125"/>
      <c r="Q125"/>
      <c r="R125"/>
      <c r="S125"/>
      <c r="T125"/>
      <c r="W125" s="5" t="s">
        <v>81</v>
      </c>
      <c r="X125" s="11" t="s">
        <v>254</v>
      </c>
      <c r="Z125" s="54"/>
    </row>
    <row r="126" spans="6:26">
      <c r="F126"/>
      <c r="G126"/>
      <c r="H126"/>
      <c r="I126"/>
      <c r="J126"/>
      <c r="K126"/>
      <c r="L126"/>
      <c r="M126"/>
      <c r="N126"/>
      <c r="O126"/>
      <c r="P126"/>
      <c r="Q126"/>
      <c r="R126"/>
      <c r="S126"/>
      <c r="T126"/>
      <c r="W126" s="5" t="s">
        <v>81</v>
      </c>
      <c r="X126" s="11" t="s">
        <v>255</v>
      </c>
      <c r="Z126" s="54"/>
    </row>
    <row r="127" spans="6:26">
      <c r="F127"/>
      <c r="G127"/>
      <c r="H127"/>
      <c r="I127"/>
      <c r="J127"/>
      <c r="K127"/>
      <c r="L127"/>
      <c r="M127"/>
      <c r="N127"/>
      <c r="O127"/>
      <c r="P127"/>
      <c r="Q127"/>
      <c r="R127"/>
      <c r="S127"/>
      <c r="T127"/>
      <c r="W127" s="5" t="s">
        <v>81</v>
      </c>
      <c r="X127" s="11" t="s">
        <v>256</v>
      </c>
      <c r="Z127" s="54"/>
    </row>
    <row r="128" spans="6:26">
      <c r="F128"/>
      <c r="G128"/>
      <c r="H128"/>
      <c r="I128"/>
      <c r="J128"/>
      <c r="K128"/>
      <c r="L128"/>
      <c r="M128"/>
      <c r="N128"/>
      <c r="O128"/>
      <c r="P128"/>
      <c r="Q128"/>
      <c r="R128"/>
      <c r="S128"/>
      <c r="T128"/>
      <c r="W128" s="5" t="s">
        <v>81</v>
      </c>
      <c r="X128" s="11" t="s">
        <v>257</v>
      </c>
      <c r="Z128" s="54"/>
    </row>
    <row r="129" spans="6:26">
      <c r="F129"/>
      <c r="G129"/>
      <c r="H129"/>
      <c r="I129"/>
      <c r="J129"/>
      <c r="K129"/>
      <c r="L129"/>
      <c r="M129"/>
      <c r="N129"/>
      <c r="O129"/>
      <c r="P129"/>
      <c r="Q129"/>
      <c r="R129"/>
      <c r="S129"/>
      <c r="T129"/>
      <c r="W129" s="5" t="s">
        <v>81</v>
      </c>
      <c r="X129" s="11" t="s">
        <v>258</v>
      </c>
      <c r="Z129" s="54"/>
    </row>
    <row r="130" spans="6:26">
      <c r="F130"/>
      <c r="G130"/>
      <c r="H130"/>
      <c r="I130"/>
      <c r="J130"/>
      <c r="K130"/>
      <c r="L130"/>
      <c r="M130"/>
      <c r="N130"/>
      <c r="O130"/>
      <c r="P130"/>
      <c r="Q130"/>
      <c r="R130"/>
      <c r="S130"/>
      <c r="T130"/>
      <c r="W130" s="5" t="s">
        <v>81</v>
      </c>
      <c r="X130" s="11" t="s">
        <v>259</v>
      </c>
      <c r="Z130" s="54"/>
    </row>
    <row r="131" spans="6:26">
      <c r="F131"/>
      <c r="G131"/>
      <c r="H131"/>
      <c r="I131"/>
      <c r="J131"/>
      <c r="K131"/>
      <c r="L131"/>
      <c r="M131"/>
      <c r="N131"/>
      <c r="O131"/>
      <c r="P131"/>
      <c r="Q131"/>
      <c r="R131"/>
      <c r="S131"/>
      <c r="T131"/>
      <c r="W131" s="5" t="s">
        <v>81</v>
      </c>
      <c r="X131" s="11" t="s">
        <v>260</v>
      </c>
      <c r="Z131" s="54"/>
    </row>
    <row r="132" spans="6:26">
      <c r="F132"/>
      <c r="G132"/>
      <c r="H132"/>
      <c r="I132"/>
      <c r="J132"/>
      <c r="K132"/>
      <c r="L132"/>
      <c r="M132"/>
      <c r="N132"/>
      <c r="O132"/>
      <c r="P132"/>
      <c r="Q132"/>
      <c r="R132"/>
      <c r="S132"/>
      <c r="T132"/>
      <c r="W132" s="5" t="s">
        <v>81</v>
      </c>
      <c r="X132" s="11" t="s">
        <v>261</v>
      </c>
      <c r="Z132" s="54"/>
    </row>
    <row r="133" spans="6:26">
      <c r="F133"/>
      <c r="G133"/>
      <c r="H133"/>
      <c r="I133"/>
      <c r="J133"/>
      <c r="K133"/>
      <c r="L133"/>
      <c r="M133"/>
      <c r="N133"/>
      <c r="O133"/>
      <c r="P133"/>
      <c r="Q133"/>
      <c r="R133"/>
      <c r="S133"/>
      <c r="T133"/>
      <c r="W133" s="5" t="s">
        <v>81</v>
      </c>
      <c r="X133" s="11" t="s">
        <v>262</v>
      </c>
      <c r="Z133" s="54"/>
    </row>
    <row r="134" spans="6:26">
      <c r="F134"/>
      <c r="G134"/>
      <c r="H134"/>
      <c r="I134"/>
      <c r="J134"/>
      <c r="K134"/>
      <c r="L134"/>
      <c r="M134"/>
      <c r="N134"/>
      <c r="O134"/>
      <c r="P134"/>
      <c r="Q134"/>
      <c r="R134"/>
      <c r="S134"/>
      <c r="T134"/>
      <c r="W134" s="5" t="s">
        <v>81</v>
      </c>
      <c r="X134" s="11" t="s">
        <v>263</v>
      </c>
      <c r="Z134" s="54"/>
    </row>
    <row r="135" spans="6:26">
      <c r="F135"/>
      <c r="G135"/>
      <c r="H135"/>
      <c r="I135"/>
      <c r="J135"/>
      <c r="K135"/>
      <c r="L135"/>
      <c r="M135"/>
      <c r="N135"/>
      <c r="O135"/>
      <c r="P135"/>
      <c r="Q135"/>
      <c r="R135"/>
      <c r="S135"/>
      <c r="T135"/>
      <c r="W135" s="5" t="s">
        <v>81</v>
      </c>
      <c r="X135" s="11" t="s">
        <v>264</v>
      </c>
      <c r="Z135" s="54"/>
    </row>
    <row r="136" spans="6:26">
      <c r="F136"/>
      <c r="G136"/>
      <c r="H136"/>
      <c r="I136"/>
      <c r="J136"/>
      <c r="K136"/>
      <c r="L136"/>
      <c r="M136"/>
      <c r="N136"/>
      <c r="O136"/>
      <c r="P136"/>
      <c r="Q136"/>
      <c r="R136"/>
      <c r="S136"/>
      <c r="T136"/>
      <c r="W136" s="5" t="s">
        <v>81</v>
      </c>
      <c r="X136" s="11" t="s">
        <v>265</v>
      </c>
      <c r="Z136" s="54"/>
    </row>
    <row r="137" spans="6:26">
      <c r="F137"/>
      <c r="G137"/>
      <c r="H137"/>
      <c r="I137"/>
      <c r="J137"/>
      <c r="K137"/>
      <c r="L137"/>
      <c r="M137"/>
      <c r="N137"/>
      <c r="O137"/>
      <c r="P137"/>
      <c r="Q137"/>
      <c r="R137"/>
      <c r="S137"/>
      <c r="T137"/>
      <c r="W137" s="5" t="s">
        <v>81</v>
      </c>
      <c r="X137" s="11" t="s">
        <v>266</v>
      </c>
      <c r="Z137" s="54"/>
    </row>
    <row r="138" spans="6:26">
      <c r="F138"/>
      <c r="G138"/>
      <c r="H138"/>
      <c r="I138"/>
      <c r="J138"/>
      <c r="K138"/>
      <c r="L138"/>
      <c r="M138"/>
      <c r="N138"/>
      <c r="O138"/>
      <c r="P138"/>
      <c r="Q138"/>
      <c r="R138"/>
      <c r="S138"/>
      <c r="T138"/>
      <c r="W138" s="5" t="s">
        <v>81</v>
      </c>
      <c r="X138" s="11" t="s">
        <v>267</v>
      </c>
      <c r="Z138" s="54"/>
    </row>
    <row r="139" spans="6:26">
      <c r="F139"/>
      <c r="G139"/>
      <c r="H139"/>
      <c r="I139"/>
      <c r="J139"/>
      <c r="K139"/>
      <c r="L139"/>
      <c r="M139"/>
      <c r="N139"/>
      <c r="O139"/>
      <c r="P139"/>
      <c r="Q139"/>
      <c r="R139"/>
      <c r="S139"/>
      <c r="T139"/>
      <c r="W139" s="5" t="s">
        <v>81</v>
      </c>
      <c r="X139" s="11" t="s">
        <v>268</v>
      </c>
      <c r="Z139" s="54"/>
    </row>
    <row r="140" spans="6:26">
      <c r="F140"/>
      <c r="G140"/>
      <c r="H140"/>
      <c r="I140"/>
      <c r="J140"/>
      <c r="K140"/>
      <c r="L140"/>
      <c r="M140"/>
      <c r="N140"/>
      <c r="O140"/>
      <c r="P140"/>
      <c r="Q140"/>
      <c r="R140"/>
      <c r="S140"/>
      <c r="T140"/>
      <c r="W140" s="5" t="s">
        <v>81</v>
      </c>
      <c r="X140" s="11" t="s">
        <v>269</v>
      </c>
      <c r="Z140" s="54"/>
    </row>
    <row r="141" spans="6:26">
      <c r="F141"/>
      <c r="G141"/>
      <c r="H141"/>
      <c r="I141"/>
      <c r="J141"/>
      <c r="K141"/>
      <c r="L141"/>
      <c r="M141"/>
      <c r="N141"/>
      <c r="O141"/>
      <c r="P141"/>
      <c r="Q141"/>
      <c r="R141"/>
      <c r="S141"/>
      <c r="T141"/>
      <c r="W141" s="5" t="s">
        <v>81</v>
      </c>
      <c r="X141" s="11" t="s">
        <v>270</v>
      </c>
      <c r="Z141" s="54"/>
    </row>
    <row r="142" spans="6:26">
      <c r="F142"/>
      <c r="G142"/>
      <c r="H142"/>
      <c r="I142"/>
      <c r="J142"/>
      <c r="K142"/>
      <c r="L142"/>
      <c r="M142"/>
      <c r="N142"/>
      <c r="O142"/>
      <c r="P142"/>
      <c r="Q142"/>
      <c r="R142"/>
      <c r="S142"/>
      <c r="T142"/>
      <c r="W142" s="5" t="s">
        <v>81</v>
      </c>
      <c r="X142" s="11" t="s">
        <v>271</v>
      </c>
      <c r="Z142" s="54"/>
    </row>
    <row r="143" spans="6:26">
      <c r="F143"/>
      <c r="G143"/>
      <c r="H143"/>
      <c r="I143"/>
      <c r="J143"/>
      <c r="K143"/>
      <c r="L143"/>
      <c r="M143"/>
      <c r="N143"/>
      <c r="O143"/>
      <c r="P143"/>
      <c r="Q143"/>
      <c r="R143"/>
      <c r="S143"/>
      <c r="T143"/>
      <c r="W143" s="5" t="s">
        <v>81</v>
      </c>
      <c r="X143" s="11" t="s">
        <v>272</v>
      </c>
      <c r="Z143" s="54"/>
    </row>
    <row r="144" spans="6:26">
      <c r="F144"/>
      <c r="G144"/>
      <c r="H144"/>
      <c r="I144"/>
      <c r="J144"/>
      <c r="K144"/>
      <c r="L144"/>
      <c r="M144"/>
      <c r="N144"/>
      <c r="O144"/>
      <c r="P144"/>
      <c r="Q144"/>
      <c r="R144"/>
      <c r="S144"/>
      <c r="T144"/>
      <c r="W144" s="5" t="s">
        <v>81</v>
      </c>
      <c r="X144" s="11" t="s">
        <v>273</v>
      </c>
      <c r="Z144" s="54"/>
    </row>
    <row r="145" spans="6:26">
      <c r="F145"/>
      <c r="G145"/>
      <c r="H145"/>
      <c r="I145"/>
      <c r="J145"/>
      <c r="K145"/>
      <c r="L145"/>
      <c r="M145"/>
      <c r="N145"/>
      <c r="O145"/>
      <c r="P145"/>
      <c r="Q145"/>
      <c r="R145"/>
      <c r="S145"/>
      <c r="T145"/>
      <c r="W145" s="5" t="s">
        <v>81</v>
      </c>
      <c r="X145" s="11" t="s">
        <v>274</v>
      </c>
      <c r="Z145" s="54"/>
    </row>
    <row r="146" spans="6:26">
      <c r="F146"/>
      <c r="G146"/>
      <c r="H146"/>
      <c r="I146"/>
      <c r="J146"/>
      <c r="K146"/>
      <c r="L146"/>
      <c r="M146"/>
      <c r="N146"/>
      <c r="O146"/>
      <c r="P146"/>
      <c r="Q146"/>
      <c r="R146"/>
      <c r="S146"/>
      <c r="T146"/>
      <c r="W146" s="5" t="s">
        <v>81</v>
      </c>
      <c r="X146" s="11" t="s">
        <v>275</v>
      </c>
      <c r="Z146" s="54"/>
    </row>
    <row r="147" spans="6:26">
      <c r="F147"/>
      <c r="G147"/>
      <c r="H147"/>
      <c r="I147"/>
      <c r="J147"/>
      <c r="K147"/>
      <c r="L147"/>
      <c r="M147"/>
      <c r="N147"/>
      <c r="O147"/>
      <c r="P147"/>
      <c r="Q147"/>
      <c r="R147"/>
      <c r="S147"/>
      <c r="T147"/>
      <c r="W147" s="5" t="s">
        <v>81</v>
      </c>
      <c r="X147" s="11" t="s">
        <v>276</v>
      </c>
      <c r="Z147" s="54"/>
    </row>
    <row r="148" spans="6:26">
      <c r="F148"/>
      <c r="G148"/>
      <c r="H148"/>
      <c r="I148"/>
      <c r="J148"/>
      <c r="K148"/>
      <c r="L148"/>
      <c r="M148"/>
      <c r="N148"/>
      <c r="O148"/>
      <c r="P148"/>
      <c r="Q148"/>
      <c r="R148"/>
      <c r="S148"/>
      <c r="T148"/>
      <c r="W148" s="5" t="s">
        <v>81</v>
      </c>
      <c r="X148" s="11" t="s">
        <v>277</v>
      </c>
      <c r="Z148" s="54"/>
    </row>
    <row r="149" spans="6:26">
      <c r="F149"/>
      <c r="G149"/>
      <c r="H149"/>
      <c r="I149"/>
      <c r="J149"/>
      <c r="K149"/>
      <c r="L149"/>
      <c r="M149"/>
      <c r="N149"/>
      <c r="O149"/>
      <c r="P149"/>
      <c r="Q149"/>
      <c r="R149"/>
      <c r="S149"/>
      <c r="T149"/>
      <c r="W149" s="5" t="s">
        <v>81</v>
      </c>
      <c r="X149" s="11" t="s">
        <v>278</v>
      </c>
      <c r="Z149" s="54"/>
    </row>
    <row r="150" spans="6:26">
      <c r="F150"/>
      <c r="G150"/>
      <c r="H150"/>
      <c r="I150"/>
      <c r="J150"/>
      <c r="K150"/>
      <c r="L150"/>
      <c r="M150"/>
      <c r="N150"/>
      <c r="O150"/>
      <c r="P150"/>
      <c r="Q150"/>
      <c r="R150"/>
      <c r="S150"/>
      <c r="T150"/>
      <c r="W150" s="5" t="s">
        <v>81</v>
      </c>
      <c r="X150" s="11" t="s">
        <v>279</v>
      </c>
      <c r="Z150" s="54"/>
    </row>
    <row r="151" spans="6:26">
      <c r="F151"/>
      <c r="G151"/>
      <c r="H151"/>
      <c r="I151"/>
      <c r="J151"/>
      <c r="K151"/>
      <c r="L151"/>
      <c r="M151"/>
      <c r="N151"/>
      <c r="O151"/>
      <c r="P151"/>
      <c r="Q151"/>
      <c r="R151"/>
      <c r="S151"/>
      <c r="T151"/>
      <c r="W151" s="5" t="s">
        <v>81</v>
      </c>
      <c r="X151" s="11" t="s">
        <v>280</v>
      </c>
      <c r="Z151" s="54"/>
    </row>
    <row r="152" spans="6:26">
      <c r="F152"/>
      <c r="G152"/>
      <c r="H152"/>
      <c r="I152"/>
      <c r="J152"/>
      <c r="K152"/>
      <c r="L152"/>
      <c r="M152"/>
      <c r="N152"/>
      <c r="O152"/>
      <c r="P152"/>
      <c r="Q152"/>
      <c r="R152"/>
      <c r="S152"/>
      <c r="T152"/>
      <c r="W152" s="5" t="s">
        <v>81</v>
      </c>
      <c r="X152" s="11" t="s">
        <v>281</v>
      </c>
      <c r="Z152" s="54"/>
    </row>
    <row r="153" spans="6:26">
      <c r="F153"/>
      <c r="G153"/>
      <c r="H153"/>
      <c r="I153"/>
      <c r="J153"/>
      <c r="K153"/>
      <c r="L153"/>
      <c r="M153"/>
      <c r="N153"/>
      <c r="O153"/>
      <c r="P153"/>
      <c r="Q153"/>
      <c r="R153"/>
      <c r="S153"/>
      <c r="T153"/>
      <c r="W153" s="5" t="s">
        <v>81</v>
      </c>
      <c r="X153" s="11" t="s">
        <v>282</v>
      </c>
      <c r="Z153" s="54"/>
    </row>
    <row r="154" spans="6:26">
      <c r="F154"/>
      <c r="G154"/>
      <c r="H154"/>
      <c r="I154"/>
      <c r="J154"/>
      <c r="K154"/>
      <c r="L154"/>
      <c r="M154"/>
      <c r="N154"/>
      <c r="O154"/>
      <c r="P154"/>
      <c r="Q154"/>
      <c r="R154"/>
      <c r="S154"/>
      <c r="T154"/>
      <c r="W154" s="5" t="s">
        <v>81</v>
      </c>
      <c r="X154" s="11" t="s">
        <v>283</v>
      </c>
      <c r="Z154" s="54"/>
    </row>
    <row r="155" spans="6:26">
      <c r="F155"/>
      <c r="G155"/>
      <c r="H155"/>
      <c r="I155"/>
      <c r="J155"/>
      <c r="K155"/>
      <c r="L155"/>
      <c r="M155"/>
      <c r="N155"/>
      <c r="O155"/>
      <c r="P155"/>
      <c r="Q155"/>
      <c r="R155"/>
      <c r="S155"/>
      <c r="T155"/>
      <c r="W155" s="5" t="s">
        <v>81</v>
      </c>
      <c r="X155" s="11" t="s">
        <v>284</v>
      </c>
      <c r="Z155" s="54"/>
    </row>
    <row r="156" spans="6:26">
      <c r="F156"/>
      <c r="G156"/>
      <c r="H156"/>
      <c r="I156"/>
      <c r="J156"/>
      <c r="K156"/>
      <c r="L156"/>
      <c r="M156"/>
      <c r="N156"/>
      <c r="O156"/>
      <c r="P156"/>
      <c r="Q156"/>
      <c r="R156"/>
      <c r="S156"/>
      <c r="T156"/>
      <c r="W156" s="5" t="s">
        <v>81</v>
      </c>
      <c r="X156" s="11" t="s">
        <v>285</v>
      </c>
      <c r="Z156" s="54"/>
    </row>
    <row r="157" spans="6:26">
      <c r="F157"/>
      <c r="G157"/>
      <c r="H157"/>
      <c r="I157"/>
      <c r="J157"/>
      <c r="K157"/>
      <c r="L157"/>
      <c r="M157"/>
      <c r="N157"/>
      <c r="O157"/>
      <c r="P157"/>
      <c r="Q157"/>
      <c r="R157"/>
      <c r="S157"/>
      <c r="T157"/>
      <c r="W157" s="5" t="s">
        <v>81</v>
      </c>
      <c r="X157" s="11" t="s">
        <v>286</v>
      </c>
      <c r="Z157" s="54"/>
    </row>
    <row r="158" spans="6:26">
      <c r="F158"/>
      <c r="G158"/>
      <c r="H158"/>
      <c r="I158"/>
      <c r="J158"/>
      <c r="K158"/>
      <c r="L158"/>
      <c r="M158"/>
      <c r="N158"/>
      <c r="O158"/>
      <c r="P158"/>
      <c r="Q158"/>
      <c r="R158"/>
      <c r="S158"/>
      <c r="T158"/>
      <c r="W158" s="5" t="s">
        <v>81</v>
      </c>
      <c r="X158" s="11" t="s">
        <v>287</v>
      </c>
      <c r="Z158" s="54"/>
    </row>
    <row r="159" spans="6:26">
      <c r="F159"/>
      <c r="G159"/>
      <c r="H159"/>
      <c r="I159"/>
      <c r="J159"/>
      <c r="K159"/>
      <c r="L159"/>
      <c r="M159"/>
      <c r="N159"/>
      <c r="O159"/>
      <c r="P159"/>
      <c r="Q159"/>
      <c r="R159"/>
      <c r="S159"/>
      <c r="T159"/>
      <c r="W159" s="5" t="s">
        <v>81</v>
      </c>
      <c r="X159" s="11" t="s">
        <v>288</v>
      </c>
      <c r="Z159" s="54"/>
    </row>
    <row r="160" spans="6:26">
      <c r="F160"/>
      <c r="G160"/>
      <c r="H160"/>
      <c r="I160"/>
      <c r="J160"/>
      <c r="K160"/>
      <c r="L160"/>
      <c r="M160"/>
      <c r="N160"/>
      <c r="O160"/>
      <c r="P160"/>
      <c r="Q160"/>
      <c r="R160"/>
      <c r="S160"/>
      <c r="T160"/>
      <c r="W160" s="5" t="s">
        <v>81</v>
      </c>
      <c r="X160" s="11" t="s">
        <v>289</v>
      </c>
      <c r="Z160" s="54"/>
    </row>
    <row r="161" spans="6:26">
      <c r="F161"/>
      <c r="G161"/>
      <c r="H161"/>
      <c r="I161"/>
      <c r="J161"/>
      <c r="K161"/>
      <c r="L161"/>
      <c r="M161"/>
      <c r="N161"/>
      <c r="O161"/>
      <c r="P161"/>
      <c r="Q161"/>
      <c r="R161"/>
      <c r="S161"/>
      <c r="T161"/>
      <c r="W161" s="5" t="s">
        <v>81</v>
      </c>
      <c r="X161" s="11" t="s">
        <v>290</v>
      </c>
      <c r="Z161" s="54"/>
    </row>
    <row r="162" spans="6:26">
      <c r="F162"/>
      <c r="G162"/>
      <c r="H162"/>
      <c r="I162"/>
      <c r="J162"/>
      <c r="K162"/>
      <c r="L162"/>
      <c r="M162"/>
      <c r="N162"/>
      <c r="O162"/>
      <c r="P162"/>
      <c r="Q162"/>
      <c r="R162"/>
      <c r="S162"/>
      <c r="T162"/>
      <c r="W162" s="5" t="s">
        <v>81</v>
      </c>
      <c r="X162" s="11" t="s">
        <v>291</v>
      </c>
      <c r="Z162" s="54"/>
    </row>
    <row r="163" spans="6:26">
      <c r="F163"/>
      <c r="G163"/>
      <c r="H163"/>
      <c r="I163"/>
      <c r="J163"/>
      <c r="K163"/>
      <c r="L163"/>
      <c r="M163"/>
      <c r="N163"/>
      <c r="O163"/>
      <c r="P163"/>
      <c r="Q163"/>
      <c r="R163"/>
      <c r="S163"/>
      <c r="T163"/>
      <c r="W163" s="5" t="s">
        <v>81</v>
      </c>
      <c r="X163" s="11" t="s">
        <v>292</v>
      </c>
      <c r="Z163" s="54"/>
    </row>
    <row r="164" spans="6:26">
      <c r="F164"/>
      <c r="G164"/>
      <c r="H164"/>
      <c r="I164"/>
      <c r="J164"/>
      <c r="K164"/>
      <c r="L164"/>
      <c r="M164"/>
      <c r="N164"/>
      <c r="O164"/>
      <c r="P164"/>
      <c r="Q164"/>
      <c r="R164"/>
      <c r="S164"/>
      <c r="T164"/>
      <c r="W164" s="5" t="s">
        <v>81</v>
      </c>
      <c r="X164" s="11" t="s">
        <v>293</v>
      </c>
      <c r="Z164" s="54"/>
    </row>
    <row r="165" spans="6:26">
      <c r="F165"/>
      <c r="G165"/>
      <c r="H165"/>
      <c r="I165"/>
      <c r="J165"/>
      <c r="K165"/>
      <c r="L165"/>
      <c r="M165"/>
      <c r="N165"/>
      <c r="O165"/>
      <c r="P165"/>
      <c r="Q165"/>
      <c r="R165"/>
      <c r="S165"/>
      <c r="T165"/>
      <c r="W165" s="5" t="s">
        <v>81</v>
      </c>
      <c r="X165" s="11" t="s">
        <v>294</v>
      </c>
      <c r="Z165" s="54"/>
    </row>
    <row r="166" spans="6:26">
      <c r="F166"/>
      <c r="G166"/>
      <c r="H166"/>
      <c r="I166"/>
      <c r="J166"/>
      <c r="K166"/>
      <c r="L166"/>
      <c r="M166"/>
      <c r="N166"/>
      <c r="O166"/>
      <c r="P166"/>
      <c r="Q166"/>
      <c r="R166"/>
      <c r="S166"/>
      <c r="T166"/>
      <c r="W166" s="5" t="s">
        <v>81</v>
      </c>
      <c r="X166" s="11" t="s">
        <v>295</v>
      </c>
      <c r="Z166" s="54"/>
    </row>
    <row r="167" spans="6:26">
      <c r="F167"/>
      <c r="G167"/>
      <c r="H167"/>
      <c r="I167"/>
      <c r="J167"/>
      <c r="K167"/>
      <c r="L167"/>
      <c r="M167"/>
      <c r="N167"/>
      <c r="O167"/>
      <c r="P167"/>
      <c r="Q167"/>
      <c r="R167"/>
      <c r="S167"/>
      <c r="T167"/>
      <c r="W167" s="5" t="s">
        <v>81</v>
      </c>
      <c r="X167" s="11" t="s">
        <v>296</v>
      </c>
      <c r="Z167" s="54"/>
    </row>
    <row r="168" spans="6:26">
      <c r="F168"/>
      <c r="G168"/>
      <c r="H168"/>
      <c r="I168"/>
      <c r="J168"/>
      <c r="K168"/>
      <c r="L168"/>
      <c r="M168"/>
      <c r="N168"/>
      <c r="O168"/>
      <c r="P168"/>
      <c r="Q168"/>
      <c r="R168"/>
      <c r="S168"/>
      <c r="T168"/>
      <c r="W168" s="5" t="s">
        <v>81</v>
      </c>
      <c r="X168" s="11" t="s">
        <v>297</v>
      </c>
      <c r="Z168" s="54"/>
    </row>
    <row r="169" spans="6:26">
      <c r="F169"/>
      <c r="G169"/>
      <c r="H169"/>
      <c r="I169"/>
      <c r="J169"/>
      <c r="K169"/>
      <c r="L169"/>
      <c r="M169"/>
      <c r="N169"/>
      <c r="O169"/>
      <c r="P169"/>
      <c r="Q169"/>
      <c r="R169"/>
      <c r="S169"/>
      <c r="T169"/>
      <c r="W169" s="5" t="s">
        <v>81</v>
      </c>
      <c r="X169" s="11" t="s">
        <v>298</v>
      </c>
      <c r="Z169" s="54"/>
    </row>
    <row r="170" spans="6:26">
      <c r="F170"/>
      <c r="G170"/>
      <c r="H170"/>
      <c r="I170"/>
      <c r="J170"/>
      <c r="K170"/>
      <c r="L170"/>
      <c r="M170"/>
      <c r="N170"/>
      <c r="O170"/>
      <c r="P170"/>
      <c r="Q170"/>
      <c r="R170"/>
      <c r="S170"/>
      <c r="T170"/>
      <c r="W170" s="5" t="s">
        <v>81</v>
      </c>
      <c r="X170" s="11" t="s">
        <v>299</v>
      </c>
      <c r="Z170" s="54"/>
    </row>
    <row r="171" spans="6:26">
      <c r="F171"/>
      <c r="G171"/>
      <c r="H171"/>
      <c r="I171"/>
      <c r="J171"/>
      <c r="K171"/>
      <c r="L171"/>
      <c r="M171"/>
      <c r="N171"/>
      <c r="O171"/>
      <c r="P171"/>
      <c r="Q171"/>
      <c r="R171"/>
      <c r="S171"/>
      <c r="T171"/>
      <c r="W171" s="5" t="s">
        <v>81</v>
      </c>
      <c r="X171" s="11" t="s">
        <v>300</v>
      </c>
      <c r="Z171" s="54"/>
    </row>
    <row r="172" spans="6:26">
      <c r="F172"/>
      <c r="G172"/>
      <c r="H172"/>
      <c r="I172"/>
      <c r="J172"/>
      <c r="K172"/>
      <c r="L172"/>
      <c r="M172"/>
      <c r="N172"/>
      <c r="O172"/>
      <c r="P172"/>
      <c r="Q172"/>
      <c r="R172"/>
      <c r="S172"/>
      <c r="T172"/>
      <c r="W172" s="5" t="s">
        <v>81</v>
      </c>
      <c r="X172" s="11" t="s">
        <v>301</v>
      </c>
      <c r="Z172" s="54"/>
    </row>
    <row r="173" spans="6:26">
      <c r="F173"/>
      <c r="G173"/>
      <c r="H173"/>
      <c r="I173"/>
      <c r="J173"/>
      <c r="K173"/>
      <c r="L173"/>
      <c r="M173"/>
      <c r="N173"/>
      <c r="O173"/>
      <c r="P173"/>
      <c r="Q173"/>
      <c r="R173"/>
      <c r="S173"/>
      <c r="T173"/>
      <c r="W173" s="5" t="s">
        <v>81</v>
      </c>
      <c r="X173" s="11" t="s">
        <v>302</v>
      </c>
      <c r="Z173" s="54"/>
    </row>
    <row r="174" spans="6:26">
      <c r="F174"/>
      <c r="G174"/>
      <c r="H174"/>
      <c r="I174"/>
      <c r="J174"/>
      <c r="K174"/>
      <c r="L174"/>
      <c r="M174"/>
      <c r="N174"/>
      <c r="O174"/>
      <c r="P174"/>
      <c r="Q174"/>
      <c r="R174"/>
      <c r="S174"/>
      <c r="T174"/>
      <c r="W174" s="5" t="s">
        <v>81</v>
      </c>
      <c r="X174" s="11" t="s">
        <v>303</v>
      </c>
      <c r="Z174" s="54"/>
    </row>
    <row r="175" spans="6:26">
      <c r="F175"/>
      <c r="G175"/>
      <c r="H175"/>
      <c r="I175"/>
      <c r="J175"/>
      <c r="K175"/>
      <c r="L175"/>
      <c r="M175"/>
      <c r="N175"/>
      <c r="O175"/>
      <c r="P175"/>
      <c r="Q175"/>
      <c r="R175"/>
      <c r="S175"/>
      <c r="T175"/>
      <c r="W175" s="5" t="s">
        <v>81</v>
      </c>
      <c r="X175" s="11" t="s">
        <v>304</v>
      </c>
      <c r="Z175" s="54"/>
    </row>
    <row r="176" spans="6:26">
      <c r="F176"/>
      <c r="G176"/>
      <c r="H176"/>
      <c r="I176"/>
      <c r="J176"/>
      <c r="K176"/>
      <c r="L176"/>
      <c r="M176"/>
      <c r="N176"/>
      <c r="O176"/>
      <c r="P176"/>
      <c r="Q176"/>
      <c r="R176"/>
      <c r="S176"/>
      <c r="T176"/>
      <c r="W176" s="5" t="s">
        <v>81</v>
      </c>
      <c r="X176" s="11" t="s">
        <v>305</v>
      </c>
      <c r="Z176" s="54"/>
    </row>
    <row r="177" spans="6:26">
      <c r="F177"/>
      <c r="G177"/>
      <c r="H177"/>
      <c r="I177"/>
      <c r="J177"/>
      <c r="K177"/>
      <c r="L177"/>
      <c r="M177"/>
      <c r="N177"/>
      <c r="O177"/>
      <c r="P177"/>
      <c r="Q177"/>
      <c r="R177"/>
      <c r="S177"/>
      <c r="T177"/>
      <c r="W177" s="5" t="s">
        <v>81</v>
      </c>
      <c r="X177" s="11" t="s">
        <v>306</v>
      </c>
      <c r="Z177" s="54"/>
    </row>
    <row r="178" spans="6:26">
      <c r="F178"/>
      <c r="G178"/>
      <c r="H178"/>
      <c r="I178"/>
      <c r="J178"/>
      <c r="K178"/>
      <c r="L178"/>
      <c r="M178"/>
      <c r="N178"/>
      <c r="O178"/>
      <c r="P178"/>
      <c r="Q178"/>
      <c r="R178"/>
      <c r="S178"/>
      <c r="T178"/>
      <c r="W178" s="5" t="s">
        <v>81</v>
      </c>
      <c r="X178" s="11" t="s">
        <v>307</v>
      </c>
      <c r="Z178" s="54"/>
    </row>
    <row r="179" spans="6:26">
      <c r="F179"/>
      <c r="G179"/>
      <c r="H179"/>
      <c r="I179"/>
      <c r="J179"/>
      <c r="K179"/>
      <c r="L179"/>
      <c r="M179"/>
      <c r="N179"/>
      <c r="O179"/>
      <c r="P179"/>
      <c r="Q179"/>
      <c r="R179"/>
      <c r="S179"/>
      <c r="T179"/>
      <c r="W179" s="5" t="s">
        <v>81</v>
      </c>
      <c r="X179" s="11" t="s">
        <v>308</v>
      </c>
      <c r="Z179" s="54"/>
    </row>
    <row r="180" spans="6:26">
      <c r="F180"/>
      <c r="G180"/>
      <c r="H180"/>
      <c r="I180"/>
      <c r="J180"/>
      <c r="K180"/>
      <c r="L180"/>
      <c r="M180"/>
      <c r="N180"/>
      <c r="O180"/>
      <c r="P180"/>
      <c r="Q180"/>
      <c r="R180"/>
      <c r="S180"/>
      <c r="T180"/>
      <c r="W180" s="5" t="s">
        <v>81</v>
      </c>
      <c r="X180" s="11" t="s">
        <v>309</v>
      </c>
      <c r="Z180" s="54"/>
    </row>
    <row r="181" spans="6:26">
      <c r="F181"/>
      <c r="G181"/>
      <c r="H181"/>
      <c r="I181"/>
      <c r="J181"/>
      <c r="K181"/>
      <c r="L181"/>
      <c r="M181"/>
      <c r="N181"/>
      <c r="O181"/>
      <c r="P181"/>
      <c r="Q181"/>
      <c r="R181"/>
      <c r="S181"/>
      <c r="T181"/>
      <c r="W181" s="5" t="s">
        <v>81</v>
      </c>
      <c r="X181" s="11" t="s">
        <v>310</v>
      </c>
      <c r="Z181" s="54"/>
    </row>
    <row r="182" spans="6:26">
      <c r="F182"/>
      <c r="G182"/>
      <c r="H182"/>
      <c r="I182"/>
      <c r="J182"/>
      <c r="K182"/>
      <c r="L182"/>
      <c r="M182"/>
      <c r="N182"/>
      <c r="O182"/>
      <c r="P182"/>
      <c r="Q182"/>
      <c r="R182"/>
      <c r="S182"/>
      <c r="T182"/>
      <c r="W182" s="5" t="s">
        <v>81</v>
      </c>
      <c r="X182" s="11" t="s">
        <v>311</v>
      </c>
      <c r="Z182" s="54"/>
    </row>
    <row r="183" spans="6:26">
      <c r="F183"/>
      <c r="G183"/>
      <c r="H183"/>
      <c r="I183"/>
      <c r="J183"/>
      <c r="K183"/>
      <c r="L183"/>
      <c r="M183"/>
      <c r="N183"/>
      <c r="O183"/>
      <c r="P183"/>
      <c r="Q183"/>
      <c r="R183"/>
      <c r="S183"/>
      <c r="T183"/>
      <c r="W183" s="5" t="s">
        <v>81</v>
      </c>
      <c r="X183" s="11" t="s">
        <v>312</v>
      </c>
      <c r="Z183" s="54"/>
    </row>
    <row r="184" spans="6:26">
      <c r="F184"/>
      <c r="G184"/>
      <c r="H184"/>
      <c r="I184"/>
      <c r="J184"/>
      <c r="K184"/>
      <c r="L184"/>
      <c r="M184"/>
      <c r="N184"/>
      <c r="O184"/>
      <c r="P184"/>
      <c r="Q184"/>
      <c r="R184"/>
      <c r="S184"/>
      <c r="T184"/>
      <c r="W184" s="5" t="s">
        <v>81</v>
      </c>
      <c r="X184" s="11" t="s">
        <v>313</v>
      </c>
      <c r="Z184" s="54"/>
    </row>
    <row r="185" spans="6:26">
      <c r="F185"/>
      <c r="G185"/>
      <c r="H185"/>
      <c r="I185"/>
      <c r="J185"/>
      <c r="K185"/>
      <c r="L185"/>
      <c r="M185"/>
      <c r="N185"/>
      <c r="O185"/>
      <c r="P185"/>
      <c r="Q185"/>
      <c r="R185"/>
      <c r="S185"/>
      <c r="T185"/>
      <c r="W185" s="5" t="s">
        <v>81</v>
      </c>
      <c r="X185" s="11" t="s">
        <v>314</v>
      </c>
      <c r="Z185" s="54"/>
    </row>
    <row r="186" spans="6:26">
      <c r="F186"/>
      <c r="G186"/>
      <c r="H186"/>
      <c r="I186"/>
      <c r="J186"/>
      <c r="K186"/>
      <c r="L186"/>
      <c r="M186"/>
      <c r="N186"/>
      <c r="O186"/>
      <c r="P186"/>
      <c r="Q186"/>
      <c r="R186"/>
      <c r="S186"/>
      <c r="T186"/>
      <c r="W186" s="5" t="s">
        <v>81</v>
      </c>
      <c r="X186" s="11" t="s">
        <v>315</v>
      </c>
      <c r="Z186" s="54"/>
    </row>
    <row r="187" spans="6:26">
      <c r="F187"/>
      <c r="G187"/>
      <c r="H187"/>
      <c r="I187"/>
      <c r="J187"/>
      <c r="K187"/>
      <c r="L187"/>
      <c r="M187"/>
      <c r="N187"/>
      <c r="O187"/>
      <c r="P187"/>
      <c r="Q187"/>
      <c r="R187"/>
      <c r="S187"/>
      <c r="T187"/>
      <c r="W187" s="5" t="s">
        <v>81</v>
      </c>
      <c r="X187" s="11" t="s">
        <v>316</v>
      </c>
      <c r="Z187" s="54"/>
    </row>
    <row r="188" spans="6:26">
      <c r="F188"/>
      <c r="G188"/>
      <c r="H188"/>
      <c r="I188"/>
      <c r="J188"/>
      <c r="K188"/>
      <c r="L188"/>
      <c r="M188"/>
      <c r="N188"/>
      <c r="O188"/>
      <c r="P188"/>
      <c r="Q188"/>
      <c r="R188"/>
      <c r="S188"/>
      <c r="T188"/>
      <c r="W188" s="5" t="s">
        <v>85</v>
      </c>
      <c r="X188" s="11" t="s">
        <v>317</v>
      </c>
      <c r="Z188" s="54"/>
    </row>
    <row r="189" spans="6:26">
      <c r="F189"/>
      <c r="G189"/>
      <c r="H189"/>
      <c r="I189"/>
      <c r="J189"/>
      <c r="K189"/>
      <c r="L189"/>
      <c r="M189"/>
      <c r="N189"/>
      <c r="O189"/>
      <c r="P189"/>
      <c r="Q189"/>
      <c r="R189"/>
      <c r="S189"/>
      <c r="T189"/>
      <c r="W189" s="5" t="s">
        <v>85</v>
      </c>
      <c r="X189" s="11" t="s">
        <v>318</v>
      </c>
      <c r="Z189" s="54"/>
    </row>
    <row r="190" spans="6:26">
      <c r="F190"/>
      <c r="G190"/>
      <c r="H190"/>
      <c r="I190"/>
      <c r="J190"/>
      <c r="K190"/>
      <c r="L190"/>
      <c r="M190"/>
      <c r="N190"/>
      <c r="O190"/>
      <c r="P190"/>
      <c r="Q190"/>
      <c r="R190"/>
      <c r="S190"/>
      <c r="T190"/>
      <c r="W190" s="5" t="s">
        <v>85</v>
      </c>
      <c r="X190" s="11" t="s">
        <v>319</v>
      </c>
      <c r="Z190" s="54"/>
    </row>
    <row r="191" spans="6:26">
      <c r="F191"/>
      <c r="G191"/>
      <c r="H191"/>
      <c r="I191"/>
      <c r="J191"/>
      <c r="K191"/>
      <c r="L191"/>
      <c r="M191"/>
      <c r="N191"/>
      <c r="O191"/>
      <c r="P191"/>
      <c r="Q191"/>
      <c r="R191"/>
      <c r="S191"/>
      <c r="T191"/>
      <c r="W191" s="5" t="s">
        <v>85</v>
      </c>
      <c r="X191" s="11" t="s">
        <v>320</v>
      </c>
      <c r="Z191" s="54"/>
    </row>
    <row r="192" spans="6:26">
      <c r="F192"/>
      <c r="G192"/>
      <c r="H192"/>
      <c r="I192"/>
      <c r="J192"/>
      <c r="K192"/>
      <c r="L192"/>
      <c r="M192"/>
      <c r="N192"/>
      <c r="O192"/>
      <c r="P192"/>
      <c r="Q192"/>
      <c r="R192"/>
      <c r="S192"/>
      <c r="T192"/>
      <c r="W192" s="5" t="s">
        <v>85</v>
      </c>
      <c r="X192" s="11" t="s">
        <v>321</v>
      </c>
      <c r="Z192" s="54"/>
    </row>
    <row r="193" spans="6:26">
      <c r="F193"/>
      <c r="G193"/>
      <c r="H193"/>
      <c r="I193"/>
      <c r="J193"/>
      <c r="K193"/>
      <c r="L193"/>
      <c r="M193"/>
      <c r="N193"/>
      <c r="O193"/>
      <c r="P193"/>
      <c r="Q193"/>
      <c r="R193"/>
      <c r="S193"/>
      <c r="T193"/>
      <c r="W193" s="5" t="s">
        <v>85</v>
      </c>
      <c r="X193" s="11" t="s">
        <v>322</v>
      </c>
      <c r="Z193" s="54"/>
    </row>
    <row r="194" spans="6:26">
      <c r="F194"/>
      <c r="G194"/>
      <c r="H194"/>
      <c r="I194"/>
      <c r="J194"/>
      <c r="K194"/>
      <c r="L194"/>
      <c r="M194"/>
      <c r="N194"/>
      <c r="O194"/>
      <c r="P194"/>
      <c r="Q194"/>
      <c r="R194"/>
      <c r="S194"/>
      <c r="T194"/>
      <c r="W194" s="5" t="s">
        <v>85</v>
      </c>
      <c r="X194" s="11" t="s">
        <v>323</v>
      </c>
      <c r="Z194" s="54"/>
    </row>
    <row r="195" spans="6:26">
      <c r="F195"/>
      <c r="G195"/>
      <c r="H195"/>
      <c r="I195"/>
      <c r="J195"/>
      <c r="K195"/>
      <c r="L195"/>
      <c r="M195"/>
      <c r="N195"/>
      <c r="O195"/>
      <c r="P195"/>
      <c r="Q195"/>
      <c r="R195"/>
      <c r="S195"/>
      <c r="T195"/>
      <c r="W195" s="5" t="s">
        <v>85</v>
      </c>
      <c r="X195" s="11" t="s">
        <v>324</v>
      </c>
      <c r="Z195" s="54"/>
    </row>
    <row r="196" spans="6:26">
      <c r="F196"/>
      <c r="G196"/>
      <c r="H196"/>
      <c r="I196"/>
      <c r="J196"/>
      <c r="K196"/>
      <c r="L196"/>
      <c r="M196"/>
      <c r="N196"/>
      <c r="O196"/>
      <c r="P196"/>
      <c r="Q196"/>
      <c r="R196"/>
      <c r="S196"/>
      <c r="T196"/>
      <c r="W196" s="5" t="s">
        <v>85</v>
      </c>
      <c r="X196" s="11" t="s">
        <v>325</v>
      </c>
      <c r="Z196" s="54"/>
    </row>
    <row r="197" spans="6:26">
      <c r="F197"/>
      <c r="G197"/>
      <c r="H197"/>
      <c r="I197"/>
      <c r="J197"/>
      <c r="K197"/>
      <c r="L197"/>
      <c r="M197"/>
      <c r="N197"/>
      <c r="O197"/>
      <c r="P197"/>
      <c r="Q197"/>
      <c r="R197"/>
      <c r="S197"/>
      <c r="T197"/>
      <c r="W197" s="5" t="s">
        <v>85</v>
      </c>
      <c r="X197" s="11" t="s">
        <v>326</v>
      </c>
      <c r="Z197" s="54"/>
    </row>
    <row r="198" spans="6:26">
      <c r="F198"/>
      <c r="G198"/>
      <c r="H198"/>
      <c r="I198"/>
      <c r="J198"/>
      <c r="K198"/>
      <c r="L198"/>
      <c r="M198"/>
      <c r="N198"/>
      <c r="O198"/>
      <c r="P198"/>
      <c r="Q198"/>
      <c r="R198"/>
      <c r="S198"/>
      <c r="T198"/>
      <c r="W198" s="5" t="s">
        <v>85</v>
      </c>
      <c r="X198" s="11" t="s">
        <v>327</v>
      </c>
      <c r="Z198" s="54"/>
    </row>
    <row r="199" spans="6:26">
      <c r="F199"/>
      <c r="G199"/>
      <c r="H199"/>
      <c r="I199"/>
      <c r="J199"/>
      <c r="K199"/>
      <c r="L199"/>
      <c r="M199"/>
      <c r="N199"/>
      <c r="O199"/>
      <c r="P199"/>
      <c r="Q199"/>
      <c r="R199"/>
      <c r="S199"/>
      <c r="T199"/>
      <c r="W199" s="5" t="s">
        <v>85</v>
      </c>
      <c r="X199" s="11" t="s">
        <v>328</v>
      </c>
      <c r="Z199" s="54"/>
    </row>
    <row r="200" spans="6:26">
      <c r="F200"/>
      <c r="G200"/>
      <c r="H200"/>
      <c r="I200"/>
      <c r="J200"/>
      <c r="K200"/>
      <c r="L200"/>
      <c r="M200"/>
      <c r="N200"/>
      <c r="O200"/>
      <c r="P200"/>
      <c r="Q200"/>
      <c r="R200"/>
      <c r="S200"/>
      <c r="T200"/>
      <c r="W200" s="5" t="s">
        <v>85</v>
      </c>
      <c r="X200" s="11" t="s">
        <v>329</v>
      </c>
      <c r="Z200" s="54"/>
    </row>
    <row r="201" spans="6:26">
      <c r="F201"/>
      <c r="G201"/>
      <c r="H201"/>
      <c r="I201"/>
      <c r="J201"/>
      <c r="K201"/>
      <c r="L201"/>
      <c r="M201"/>
      <c r="N201"/>
      <c r="O201"/>
      <c r="P201"/>
      <c r="Q201"/>
      <c r="R201"/>
      <c r="S201"/>
      <c r="T201"/>
      <c r="W201" s="5" t="s">
        <v>85</v>
      </c>
      <c r="X201" s="11" t="s">
        <v>330</v>
      </c>
      <c r="Z201" s="54"/>
    </row>
    <row r="202" spans="6:26">
      <c r="F202"/>
      <c r="G202"/>
      <c r="H202"/>
      <c r="I202"/>
      <c r="J202"/>
      <c r="K202"/>
      <c r="L202"/>
      <c r="M202"/>
      <c r="N202"/>
      <c r="O202"/>
      <c r="P202"/>
      <c r="Q202"/>
      <c r="R202"/>
      <c r="S202"/>
      <c r="T202"/>
      <c r="W202" s="5" t="s">
        <v>85</v>
      </c>
      <c r="X202" s="11" t="s">
        <v>331</v>
      </c>
      <c r="Z202" s="54"/>
    </row>
    <row r="203" spans="6:26">
      <c r="F203"/>
      <c r="G203"/>
      <c r="H203"/>
      <c r="I203"/>
      <c r="J203"/>
      <c r="K203"/>
      <c r="L203"/>
      <c r="M203"/>
      <c r="N203"/>
      <c r="O203"/>
      <c r="P203"/>
      <c r="Q203"/>
      <c r="R203"/>
      <c r="S203"/>
      <c r="T203"/>
      <c r="W203" s="5" t="s">
        <v>85</v>
      </c>
      <c r="X203" s="11" t="s">
        <v>332</v>
      </c>
      <c r="Z203" s="54"/>
    </row>
    <row r="204" spans="6:26">
      <c r="F204"/>
      <c r="G204"/>
      <c r="H204"/>
      <c r="I204"/>
      <c r="J204"/>
      <c r="K204"/>
      <c r="L204"/>
      <c r="M204"/>
      <c r="N204"/>
      <c r="O204"/>
      <c r="P204"/>
      <c r="Q204"/>
      <c r="R204"/>
      <c r="S204"/>
      <c r="T204"/>
      <c r="W204" s="5" t="s">
        <v>85</v>
      </c>
      <c r="X204" s="11" t="s">
        <v>333</v>
      </c>
      <c r="Z204" s="54"/>
    </row>
    <row r="205" spans="6:26">
      <c r="F205"/>
      <c r="G205"/>
      <c r="H205"/>
      <c r="I205"/>
      <c r="J205"/>
      <c r="K205"/>
      <c r="L205"/>
      <c r="M205"/>
      <c r="N205"/>
      <c r="O205"/>
      <c r="P205"/>
      <c r="Q205"/>
      <c r="R205"/>
      <c r="S205"/>
      <c r="T205"/>
      <c r="W205" s="5" t="s">
        <v>85</v>
      </c>
      <c r="X205" s="11" t="s">
        <v>334</v>
      </c>
      <c r="Z205" s="54"/>
    </row>
    <row r="206" spans="6:26">
      <c r="F206"/>
      <c r="G206"/>
      <c r="H206"/>
      <c r="I206"/>
      <c r="J206"/>
      <c r="K206"/>
      <c r="L206"/>
      <c r="M206"/>
      <c r="N206"/>
      <c r="O206"/>
      <c r="P206"/>
      <c r="Q206"/>
      <c r="R206"/>
      <c r="S206"/>
      <c r="T206"/>
      <c r="W206" s="5" t="s">
        <v>85</v>
      </c>
      <c r="X206" s="11" t="s">
        <v>335</v>
      </c>
      <c r="Z206" s="54"/>
    </row>
    <row r="207" spans="6:26">
      <c r="F207"/>
      <c r="G207"/>
      <c r="H207"/>
      <c r="I207"/>
      <c r="J207"/>
      <c r="K207"/>
      <c r="L207"/>
      <c r="M207"/>
      <c r="N207"/>
      <c r="O207"/>
      <c r="P207"/>
      <c r="Q207"/>
      <c r="R207"/>
      <c r="S207"/>
      <c r="T207"/>
      <c r="W207" s="5" t="s">
        <v>85</v>
      </c>
      <c r="X207" s="11" t="s">
        <v>336</v>
      </c>
      <c r="Z207" s="54"/>
    </row>
    <row r="208" spans="6:26">
      <c r="F208"/>
      <c r="G208"/>
      <c r="H208"/>
      <c r="I208"/>
      <c r="J208"/>
      <c r="K208"/>
      <c r="L208"/>
      <c r="M208"/>
      <c r="N208"/>
      <c r="O208"/>
      <c r="P208"/>
      <c r="Q208"/>
      <c r="R208"/>
      <c r="S208"/>
      <c r="T208"/>
      <c r="W208" s="5" t="s">
        <v>85</v>
      </c>
      <c r="X208" s="11" t="s">
        <v>337</v>
      </c>
      <c r="Z208" s="54"/>
    </row>
    <row r="209" spans="6:26">
      <c r="F209"/>
      <c r="G209"/>
      <c r="H209"/>
      <c r="I209"/>
      <c r="J209"/>
      <c r="K209"/>
      <c r="L209"/>
      <c r="M209"/>
      <c r="N209"/>
      <c r="O209"/>
      <c r="P209"/>
      <c r="Q209"/>
      <c r="R209"/>
      <c r="S209"/>
      <c r="T209"/>
      <c r="W209" s="5" t="s">
        <v>85</v>
      </c>
      <c r="X209" s="11" t="s">
        <v>338</v>
      </c>
      <c r="Z209" s="54"/>
    </row>
    <row r="210" spans="6:26">
      <c r="F210"/>
      <c r="G210"/>
      <c r="H210"/>
      <c r="I210"/>
      <c r="J210"/>
      <c r="K210"/>
      <c r="L210"/>
      <c r="M210"/>
      <c r="N210"/>
      <c r="O210"/>
      <c r="P210"/>
      <c r="Q210"/>
      <c r="R210"/>
      <c r="S210"/>
      <c r="T210"/>
      <c r="W210" s="5" t="s">
        <v>85</v>
      </c>
      <c r="X210" s="11" t="s">
        <v>339</v>
      </c>
      <c r="Z210" s="54"/>
    </row>
    <row r="211" spans="6:26">
      <c r="F211"/>
      <c r="G211"/>
      <c r="H211"/>
      <c r="I211"/>
      <c r="J211"/>
      <c r="K211"/>
      <c r="L211"/>
      <c r="M211"/>
      <c r="N211"/>
      <c r="O211"/>
      <c r="P211"/>
      <c r="Q211"/>
      <c r="R211"/>
      <c r="S211"/>
      <c r="T211"/>
      <c r="W211" s="5" t="s">
        <v>85</v>
      </c>
      <c r="X211" s="11" t="s">
        <v>340</v>
      </c>
      <c r="Z211" s="54"/>
    </row>
    <row r="212" spans="6:26">
      <c r="F212"/>
      <c r="G212"/>
      <c r="H212"/>
      <c r="I212"/>
      <c r="J212"/>
      <c r="K212"/>
      <c r="L212"/>
      <c r="M212"/>
      <c r="N212"/>
      <c r="O212"/>
      <c r="P212"/>
      <c r="Q212"/>
      <c r="R212"/>
      <c r="S212"/>
      <c r="T212"/>
      <c r="W212" s="5" t="s">
        <v>85</v>
      </c>
      <c r="X212" s="11" t="s">
        <v>341</v>
      </c>
      <c r="Z212" s="54"/>
    </row>
    <row r="213" spans="6:26">
      <c r="F213"/>
      <c r="G213"/>
      <c r="H213"/>
      <c r="I213"/>
      <c r="J213"/>
      <c r="K213"/>
      <c r="L213"/>
      <c r="M213"/>
      <c r="N213"/>
      <c r="O213"/>
      <c r="P213"/>
      <c r="Q213"/>
      <c r="R213"/>
      <c r="S213"/>
      <c r="T213"/>
      <c r="W213" s="5" t="s">
        <v>85</v>
      </c>
      <c r="X213" s="11" t="s">
        <v>342</v>
      </c>
      <c r="Z213" s="54"/>
    </row>
    <row r="214" spans="6:26">
      <c r="F214"/>
      <c r="G214"/>
      <c r="H214"/>
      <c r="I214"/>
      <c r="J214"/>
      <c r="K214"/>
      <c r="L214"/>
      <c r="M214"/>
      <c r="N214"/>
      <c r="O214"/>
      <c r="P214"/>
      <c r="Q214"/>
      <c r="R214"/>
      <c r="S214"/>
      <c r="T214"/>
      <c r="W214" s="5" t="s">
        <v>85</v>
      </c>
      <c r="X214" s="11" t="s">
        <v>343</v>
      </c>
      <c r="Z214" s="54"/>
    </row>
    <row r="215" spans="6:26">
      <c r="F215"/>
      <c r="G215"/>
      <c r="H215"/>
      <c r="I215"/>
      <c r="J215"/>
      <c r="K215"/>
      <c r="L215"/>
      <c r="M215"/>
      <c r="N215"/>
      <c r="O215"/>
      <c r="P215"/>
      <c r="Q215"/>
      <c r="R215"/>
      <c r="S215"/>
      <c r="T215"/>
      <c r="W215" s="5" t="s">
        <v>85</v>
      </c>
      <c r="X215" s="11" t="s">
        <v>344</v>
      </c>
      <c r="Z215" s="54"/>
    </row>
    <row r="216" spans="6:26">
      <c r="F216"/>
      <c r="G216"/>
      <c r="H216"/>
      <c r="I216"/>
      <c r="J216"/>
      <c r="K216"/>
      <c r="L216"/>
      <c r="M216"/>
      <c r="N216"/>
      <c r="O216"/>
      <c r="P216"/>
      <c r="Q216"/>
      <c r="R216"/>
      <c r="S216"/>
      <c r="T216"/>
      <c r="W216" s="5" t="s">
        <v>85</v>
      </c>
      <c r="X216" s="11" t="s">
        <v>345</v>
      </c>
      <c r="Z216" s="54"/>
    </row>
    <row r="217" spans="6:26">
      <c r="F217"/>
      <c r="G217"/>
      <c r="H217"/>
      <c r="I217"/>
      <c r="J217"/>
      <c r="K217"/>
      <c r="L217"/>
      <c r="M217"/>
      <c r="N217"/>
      <c r="O217"/>
      <c r="P217"/>
      <c r="Q217"/>
      <c r="R217"/>
      <c r="S217"/>
      <c r="T217"/>
      <c r="W217" s="5" t="s">
        <v>85</v>
      </c>
      <c r="X217" s="11" t="s">
        <v>346</v>
      </c>
      <c r="Z217" s="54"/>
    </row>
    <row r="218" spans="6:26">
      <c r="F218"/>
      <c r="G218"/>
      <c r="H218"/>
      <c r="I218"/>
      <c r="J218"/>
      <c r="K218"/>
      <c r="L218"/>
      <c r="M218"/>
      <c r="N218"/>
      <c r="O218"/>
      <c r="P218"/>
      <c r="Q218"/>
      <c r="R218"/>
      <c r="S218"/>
      <c r="T218"/>
      <c r="W218" s="5" t="s">
        <v>85</v>
      </c>
      <c r="X218" s="11" t="s">
        <v>347</v>
      </c>
      <c r="Z218" s="54"/>
    </row>
    <row r="219" spans="6:26">
      <c r="F219"/>
      <c r="G219"/>
      <c r="H219"/>
      <c r="I219"/>
      <c r="J219"/>
      <c r="K219"/>
      <c r="L219"/>
      <c r="M219"/>
      <c r="N219"/>
      <c r="O219"/>
      <c r="P219"/>
      <c r="Q219"/>
      <c r="R219"/>
      <c r="S219"/>
      <c r="T219"/>
      <c r="W219" s="5" t="s">
        <v>85</v>
      </c>
      <c r="X219" s="11" t="s">
        <v>348</v>
      </c>
      <c r="Z219" s="54"/>
    </row>
    <row r="220" spans="6:26">
      <c r="F220"/>
      <c r="G220"/>
      <c r="H220"/>
      <c r="I220"/>
      <c r="J220"/>
      <c r="K220"/>
      <c r="L220"/>
      <c r="M220"/>
      <c r="N220"/>
      <c r="O220"/>
      <c r="P220"/>
      <c r="Q220"/>
      <c r="R220"/>
      <c r="S220"/>
      <c r="T220"/>
      <c r="W220" s="5" t="s">
        <v>85</v>
      </c>
      <c r="X220" s="11" t="s">
        <v>349</v>
      </c>
      <c r="Z220" s="54"/>
    </row>
    <row r="221" spans="6:26">
      <c r="F221"/>
      <c r="G221"/>
      <c r="H221"/>
      <c r="I221"/>
      <c r="J221"/>
      <c r="K221"/>
      <c r="L221"/>
      <c r="M221"/>
      <c r="N221"/>
      <c r="O221"/>
      <c r="P221"/>
      <c r="Q221"/>
      <c r="R221"/>
      <c r="S221"/>
      <c r="T221"/>
      <c r="W221" s="5" t="s">
        <v>85</v>
      </c>
      <c r="X221" s="11" t="s">
        <v>350</v>
      </c>
      <c r="Z221" s="54"/>
    </row>
    <row r="222" spans="6:26">
      <c r="F222"/>
      <c r="G222"/>
      <c r="H222"/>
      <c r="I222"/>
      <c r="J222"/>
      <c r="K222"/>
      <c r="L222"/>
      <c r="M222"/>
      <c r="N222"/>
      <c r="O222"/>
      <c r="P222"/>
      <c r="Q222"/>
      <c r="R222"/>
      <c r="S222"/>
      <c r="T222"/>
      <c r="W222" s="5" t="s">
        <v>85</v>
      </c>
      <c r="X222" s="11" t="s">
        <v>351</v>
      </c>
      <c r="Z222" s="54"/>
    </row>
    <row r="223" spans="6:26">
      <c r="F223"/>
      <c r="G223"/>
      <c r="H223"/>
      <c r="I223"/>
      <c r="J223"/>
      <c r="K223"/>
      <c r="L223"/>
      <c r="M223"/>
      <c r="N223"/>
      <c r="O223"/>
      <c r="P223"/>
      <c r="Q223"/>
      <c r="R223"/>
      <c r="S223"/>
      <c r="T223"/>
      <c r="W223" s="5" t="s">
        <v>85</v>
      </c>
      <c r="X223" s="11" t="s">
        <v>352</v>
      </c>
      <c r="Z223" s="54"/>
    </row>
    <row r="224" spans="6:26">
      <c r="F224"/>
      <c r="G224"/>
      <c r="H224"/>
      <c r="I224"/>
      <c r="J224"/>
      <c r="K224"/>
      <c r="L224"/>
      <c r="M224"/>
      <c r="N224"/>
      <c r="O224"/>
      <c r="P224"/>
      <c r="Q224"/>
      <c r="R224"/>
      <c r="S224"/>
      <c r="T224"/>
      <c r="W224" s="5" t="s">
        <v>85</v>
      </c>
      <c r="X224" s="11" t="s">
        <v>353</v>
      </c>
      <c r="Z224" s="54"/>
    </row>
    <row r="225" spans="6:26">
      <c r="F225"/>
      <c r="G225"/>
      <c r="H225"/>
      <c r="I225"/>
      <c r="J225"/>
      <c r="K225"/>
      <c r="L225"/>
      <c r="M225"/>
      <c r="N225"/>
      <c r="O225"/>
      <c r="P225"/>
      <c r="Q225"/>
      <c r="R225"/>
      <c r="S225"/>
      <c r="T225"/>
      <c r="W225" s="5" t="s">
        <v>85</v>
      </c>
      <c r="X225" s="11" t="s">
        <v>354</v>
      </c>
      <c r="Z225" s="54"/>
    </row>
    <row r="226" spans="6:26">
      <c r="F226"/>
      <c r="G226"/>
      <c r="H226"/>
      <c r="I226"/>
      <c r="J226"/>
      <c r="K226"/>
      <c r="L226"/>
      <c r="M226"/>
      <c r="N226"/>
      <c r="O226"/>
      <c r="P226"/>
      <c r="Q226"/>
      <c r="R226"/>
      <c r="S226"/>
      <c r="T226"/>
      <c r="W226" s="5" t="s">
        <v>85</v>
      </c>
      <c r="X226" s="11" t="s">
        <v>355</v>
      </c>
      <c r="Z226" s="54"/>
    </row>
    <row r="227" spans="6:26">
      <c r="F227"/>
      <c r="G227"/>
      <c r="H227"/>
      <c r="I227"/>
      <c r="J227"/>
      <c r="K227"/>
      <c r="L227"/>
      <c r="M227"/>
      <c r="N227"/>
      <c r="O227"/>
      <c r="P227"/>
      <c r="Q227"/>
      <c r="R227"/>
      <c r="S227"/>
      <c r="T227"/>
      <c r="W227" s="5" t="s">
        <v>85</v>
      </c>
      <c r="X227" s="11" t="s">
        <v>356</v>
      </c>
      <c r="Z227" s="54"/>
    </row>
    <row r="228" spans="6:26">
      <c r="F228"/>
      <c r="G228"/>
      <c r="H228"/>
      <c r="I228"/>
      <c r="J228"/>
      <c r="K228"/>
      <c r="L228"/>
      <c r="M228"/>
      <c r="N228"/>
      <c r="O228"/>
      <c r="P228"/>
      <c r="Q228"/>
      <c r="R228"/>
      <c r="S228"/>
      <c r="T228"/>
      <c r="W228" s="5" t="s">
        <v>88</v>
      </c>
      <c r="X228" s="11" t="s">
        <v>357</v>
      </c>
      <c r="Z228" s="54"/>
    </row>
    <row r="229" spans="6:26">
      <c r="F229"/>
      <c r="G229"/>
      <c r="H229"/>
      <c r="I229"/>
      <c r="J229"/>
      <c r="K229"/>
      <c r="L229"/>
      <c r="M229"/>
      <c r="N229"/>
      <c r="O229"/>
      <c r="P229"/>
      <c r="Q229"/>
      <c r="R229"/>
      <c r="S229"/>
      <c r="T229"/>
      <c r="W229" s="5" t="s">
        <v>88</v>
      </c>
      <c r="X229" s="11" t="s">
        <v>358</v>
      </c>
      <c r="Z229" s="54"/>
    </row>
    <row r="230" spans="6:26">
      <c r="F230"/>
      <c r="G230"/>
      <c r="H230"/>
      <c r="I230"/>
      <c r="J230"/>
      <c r="K230"/>
      <c r="L230"/>
      <c r="M230"/>
      <c r="N230"/>
      <c r="O230"/>
      <c r="P230"/>
      <c r="Q230"/>
      <c r="R230"/>
      <c r="S230"/>
      <c r="T230"/>
      <c r="W230" s="5" t="s">
        <v>88</v>
      </c>
      <c r="X230" s="11" t="s">
        <v>359</v>
      </c>
      <c r="Z230" s="54"/>
    </row>
    <row r="231" spans="6:26">
      <c r="F231"/>
      <c r="G231"/>
      <c r="H231"/>
      <c r="I231"/>
      <c r="J231"/>
      <c r="K231"/>
      <c r="L231"/>
      <c r="M231"/>
      <c r="N231"/>
      <c r="O231"/>
      <c r="P231"/>
      <c r="Q231"/>
      <c r="R231"/>
      <c r="S231"/>
      <c r="T231"/>
      <c r="W231" s="5" t="s">
        <v>88</v>
      </c>
      <c r="X231" s="11" t="s">
        <v>360</v>
      </c>
      <c r="Z231" s="54"/>
    </row>
    <row r="232" spans="6:26">
      <c r="F232"/>
      <c r="G232"/>
      <c r="H232"/>
      <c r="I232"/>
      <c r="J232"/>
      <c r="K232"/>
      <c r="L232"/>
      <c r="M232"/>
      <c r="N232"/>
      <c r="O232"/>
      <c r="P232"/>
      <c r="Q232"/>
      <c r="R232"/>
      <c r="S232"/>
      <c r="T232"/>
      <c r="W232" s="5" t="s">
        <v>88</v>
      </c>
      <c r="X232" s="11" t="s">
        <v>361</v>
      </c>
      <c r="Z232" s="54"/>
    </row>
    <row r="233" spans="6:26">
      <c r="F233"/>
      <c r="G233"/>
      <c r="H233"/>
      <c r="I233"/>
      <c r="J233"/>
      <c r="K233"/>
      <c r="L233"/>
      <c r="M233"/>
      <c r="N233"/>
      <c r="O233"/>
      <c r="P233"/>
      <c r="Q233"/>
      <c r="R233"/>
      <c r="S233"/>
      <c r="T233"/>
      <c r="W233" s="5" t="s">
        <v>88</v>
      </c>
      <c r="X233" s="11" t="s">
        <v>362</v>
      </c>
      <c r="Z233" s="54"/>
    </row>
    <row r="234" spans="6:26">
      <c r="F234"/>
      <c r="G234"/>
      <c r="H234"/>
      <c r="I234"/>
      <c r="J234"/>
      <c r="K234"/>
      <c r="L234"/>
      <c r="M234"/>
      <c r="N234"/>
      <c r="O234"/>
      <c r="P234"/>
      <c r="Q234"/>
      <c r="R234"/>
      <c r="S234"/>
      <c r="T234"/>
      <c r="W234" s="5" t="s">
        <v>88</v>
      </c>
      <c r="X234" s="11" t="s">
        <v>363</v>
      </c>
      <c r="Z234" s="54"/>
    </row>
    <row r="235" spans="6:26">
      <c r="F235"/>
      <c r="G235"/>
      <c r="H235"/>
      <c r="I235"/>
      <c r="J235"/>
      <c r="K235"/>
      <c r="L235"/>
      <c r="M235"/>
      <c r="N235"/>
      <c r="O235"/>
      <c r="P235"/>
      <c r="Q235"/>
      <c r="R235"/>
      <c r="S235"/>
      <c r="T235"/>
      <c r="W235" s="5" t="s">
        <v>88</v>
      </c>
      <c r="X235" s="11" t="s">
        <v>364</v>
      </c>
      <c r="Z235" s="54"/>
    </row>
    <row r="236" spans="6:26">
      <c r="F236"/>
      <c r="G236"/>
      <c r="H236"/>
      <c r="I236"/>
      <c r="J236"/>
      <c r="K236"/>
      <c r="L236"/>
      <c r="M236"/>
      <c r="N236"/>
      <c r="O236"/>
      <c r="P236"/>
      <c r="Q236"/>
      <c r="R236"/>
      <c r="S236"/>
      <c r="T236"/>
      <c r="W236" s="5" t="s">
        <v>88</v>
      </c>
      <c r="X236" s="11" t="s">
        <v>365</v>
      </c>
      <c r="Z236" s="54"/>
    </row>
    <row r="237" spans="6:26">
      <c r="F237"/>
      <c r="G237"/>
      <c r="H237"/>
      <c r="I237"/>
      <c r="J237"/>
      <c r="K237"/>
      <c r="L237"/>
      <c r="M237"/>
      <c r="N237"/>
      <c r="O237"/>
      <c r="P237"/>
      <c r="Q237"/>
      <c r="R237"/>
      <c r="S237"/>
      <c r="T237"/>
      <c r="W237" s="5" t="s">
        <v>88</v>
      </c>
      <c r="X237" s="11" t="s">
        <v>366</v>
      </c>
      <c r="Z237" s="54"/>
    </row>
    <row r="238" spans="6:26">
      <c r="F238"/>
      <c r="G238"/>
      <c r="H238"/>
      <c r="I238"/>
      <c r="J238"/>
      <c r="K238"/>
      <c r="L238"/>
      <c r="M238"/>
      <c r="N238"/>
      <c r="O238"/>
      <c r="P238"/>
      <c r="Q238"/>
      <c r="R238"/>
      <c r="S238"/>
      <c r="T238"/>
      <c r="W238" s="5" t="s">
        <v>88</v>
      </c>
      <c r="X238" s="11" t="s">
        <v>367</v>
      </c>
      <c r="Z238" s="54"/>
    </row>
    <row r="239" spans="6:26">
      <c r="F239"/>
      <c r="G239"/>
      <c r="H239"/>
      <c r="I239"/>
      <c r="J239"/>
      <c r="K239"/>
      <c r="L239"/>
      <c r="M239"/>
      <c r="N239"/>
      <c r="O239"/>
      <c r="P239"/>
      <c r="Q239"/>
      <c r="R239"/>
      <c r="S239"/>
      <c r="T239"/>
      <c r="W239" s="5" t="s">
        <v>88</v>
      </c>
      <c r="X239" s="11" t="s">
        <v>368</v>
      </c>
      <c r="Z239" s="54"/>
    </row>
    <row r="240" spans="6:26">
      <c r="F240"/>
      <c r="G240"/>
      <c r="H240"/>
      <c r="I240"/>
      <c r="J240"/>
      <c r="K240"/>
      <c r="L240"/>
      <c r="M240"/>
      <c r="N240"/>
      <c r="O240"/>
      <c r="P240"/>
      <c r="Q240"/>
      <c r="R240"/>
      <c r="S240"/>
      <c r="T240"/>
      <c r="W240" s="5" t="s">
        <v>88</v>
      </c>
      <c r="X240" s="11" t="s">
        <v>369</v>
      </c>
      <c r="Z240" s="54"/>
    </row>
    <row r="241" spans="6:26">
      <c r="F241"/>
      <c r="G241"/>
      <c r="H241"/>
      <c r="I241"/>
      <c r="J241"/>
      <c r="K241"/>
      <c r="L241"/>
      <c r="M241"/>
      <c r="N241"/>
      <c r="O241"/>
      <c r="P241"/>
      <c r="Q241"/>
      <c r="R241"/>
      <c r="S241"/>
      <c r="T241"/>
      <c r="W241" s="5" t="s">
        <v>88</v>
      </c>
      <c r="X241" s="11" t="s">
        <v>370</v>
      </c>
      <c r="Z241" s="54"/>
    </row>
    <row r="242" spans="6:26">
      <c r="F242"/>
      <c r="G242"/>
      <c r="H242"/>
      <c r="I242"/>
      <c r="J242"/>
      <c r="K242"/>
      <c r="L242"/>
      <c r="M242"/>
      <c r="N242"/>
      <c r="O242"/>
      <c r="P242"/>
      <c r="Q242"/>
      <c r="R242"/>
      <c r="S242"/>
      <c r="T242"/>
      <c r="W242" s="5" t="s">
        <v>88</v>
      </c>
      <c r="X242" s="11" t="s">
        <v>371</v>
      </c>
      <c r="Z242" s="54"/>
    </row>
    <row r="243" spans="6:26">
      <c r="F243"/>
      <c r="G243"/>
      <c r="H243"/>
      <c r="I243"/>
      <c r="J243"/>
      <c r="K243"/>
      <c r="L243"/>
      <c r="M243"/>
      <c r="N243"/>
      <c r="O243"/>
      <c r="P243"/>
      <c r="Q243"/>
      <c r="R243"/>
      <c r="S243"/>
      <c r="T243"/>
      <c r="W243" s="5" t="s">
        <v>88</v>
      </c>
      <c r="X243" s="11" t="s">
        <v>372</v>
      </c>
      <c r="Z243" s="54"/>
    </row>
    <row r="244" spans="6:26">
      <c r="F244"/>
      <c r="G244"/>
      <c r="H244"/>
      <c r="I244"/>
      <c r="J244"/>
      <c r="K244"/>
      <c r="L244"/>
      <c r="M244"/>
      <c r="N244"/>
      <c r="O244"/>
      <c r="P244"/>
      <c r="Q244"/>
      <c r="R244"/>
      <c r="S244"/>
      <c r="T244"/>
      <c r="W244" s="5" t="s">
        <v>88</v>
      </c>
      <c r="X244" s="11" t="s">
        <v>373</v>
      </c>
      <c r="Z244" s="54"/>
    </row>
    <row r="245" spans="6:26">
      <c r="F245"/>
      <c r="G245"/>
      <c r="H245"/>
      <c r="I245"/>
      <c r="J245"/>
      <c r="K245"/>
      <c r="L245"/>
      <c r="M245"/>
      <c r="N245"/>
      <c r="O245"/>
      <c r="P245"/>
      <c r="Q245"/>
      <c r="R245"/>
      <c r="S245"/>
      <c r="T245"/>
      <c r="W245" s="5" t="s">
        <v>88</v>
      </c>
      <c r="X245" s="11" t="s">
        <v>374</v>
      </c>
      <c r="Z245" s="54"/>
    </row>
    <row r="246" spans="6:26">
      <c r="F246"/>
      <c r="G246"/>
      <c r="H246"/>
      <c r="I246"/>
      <c r="J246"/>
      <c r="K246"/>
      <c r="L246"/>
      <c r="M246"/>
      <c r="N246"/>
      <c r="O246"/>
      <c r="P246"/>
      <c r="Q246"/>
      <c r="R246"/>
      <c r="S246"/>
      <c r="T246"/>
      <c r="W246" s="5" t="s">
        <v>88</v>
      </c>
      <c r="X246" s="11" t="s">
        <v>375</v>
      </c>
      <c r="Z246" s="54"/>
    </row>
    <row r="247" spans="6:26">
      <c r="F247"/>
      <c r="G247"/>
      <c r="H247"/>
      <c r="I247"/>
      <c r="J247"/>
      <c r="K247"/>
      <c r="L247"/>
      <c r="M247"/>
      <c r="N247"/>
      <c r="O247"/>
      <c r="P247"/>
      <c r="Q247"/>
      <c r="R247"/>
      <c r="S247"/>
      <c r="T247"/>
      <c r="W247" s="5" t="s">
        <v>88</v>
      </c>
      <c r="X247" s="11" t="s">
        <v>376</v>
      </c>
      <c r="Z247" s="54"/>
    </row>
    <row r="248" spans="6:26">
      <c r="F248"/>
      <c r="G248"/>
      <c r="H248"/>
      <c r="I248"/>
      <c r="J248"/>
      <c r="K248"/>
      <c r="L248"/>
      <c r="M248"/>
      <c r="N248"/>
      <c r="O248"/>
      <c r="P248"/>
      <c r="Q248"/>
      <c r="R248"/>
      <c r="S248"/>
      <c r="T248"/>
      <c r="W248" s="5" t="s">
        <v>88</v>
      </c>
      <c r="X248" s="11" t="s">
        <v>377</v>
      </c>
      <c r="Z248" s="54"/>
    </row>
    <row r="249" spans="6:26">
      <c r="F249"/>
      <c r="G249"/>
      <c r="H249"/>
      <c r="I249"/>
      <c r="J249"/>
      <c r="K249"/>
      <c r="L249"/>
      <c r="M249"/>
      <c r="N249"/>
      <c r="O249"/>
      <c r="P249"/>
      <c r="Q249"/>
      <c r="R249"/>
      <c r="S249"/>
      <c r="T249"/>
      <c r="W249" s="5" t="s">
        <v>88</v>
      </c>
      <c r="X249" s="11" t="s">
        <v>378</v>
      </c>
      <c r="Z249" s="54"/>
    </row>
    <row r="250" spans="6:26">
      <c r="F250"/>
      <c r="G250"/>
      <c r="H250"/>
      <c r="I250"/>
      <c r="J250"/>
      <c r="K250"/>
      <c r="L250"/>
      <c r="M250"/>
      <c r="N250"/>
      <c r="O250"/>
      <c r="P250"/>
      <c r="Q250"/>
      <c r="R250"/>
      <c r="S250"/>
      <c r="T250"/>
      <c r="W250" s="5" t="s">
        <v>88</v>
      </c>
      <c r="X250" s="11" t="s">
        <v>379</v>
      </c>
      <c r="Z250" s="54"/>
    </row>
    <row r="251" spans="6:26">
      <c r="F251"/>
      <c r="G251"/>
      <c r="H251"/>
      <c r="I251"/>
      <c r="J251"/>
      <c r="K251"/>
      <c r="L251"/>
      <c r="M251"/>
      <c r="N251"/>
      <c r="O251"/>
      <c r="P251"/>
      <c r="Q251"/>
      <c r="R251"/>
      <c r="S251"/>
      <c r="T251"/>
      <c r="W251" s="5" t="s">
        <v>88</v>
      </c>
      <c r="X251" s="11" t="s">
        <v>380</v>
      </c>
      <c r="Z251" s="54"/>
    </row>
    <row r="252" spans="6:26">
      <c r="F252"/>
      <c r="G252"/>
      <c r="H252"/>
      <c r="I252"/>
      <c r="J252"/>
      <c r="K252"/>
      <c r="L252"/>
      <c r="M252"/>
      <c r="N252"/>
      <c r="O252"/>
      <c r="P252"/>
      <c r="Q252"/>
      <c r="R252"/>
      <c r="S252"/>
      <c r="T252"/>
      <c r="W252" s="5" t="s">
        <v>88</v>
      </c>
      <c r="X252" s="11" t="s">
        <v>381</v>
      </c>
      <c r="Z252" s="54"/>
    </row>
    <row r="253" spans="6:26">
      <c r="F253"/>
      <c r="G253"/>
      <c r="H253"/>
      <c r="I253"/>
      <c r="J253"/>
      <c r="K253"/>
      <c r="L253"/>
      <c r="M253"/>
      <c r="N253"/>
      <c r="O253"/>
      <c r="P253"/>
      <c r="Q253"/>
      <c r="R253"/>
      <c r="S253"/>
      <c r="T253"/>
      <c r="W253" s="5" t="s">
        <v>88</v>
      </c>
      <c r="X253" s="11" t="s">
        <v>382</v>
      </c>
      <c r="Z253" s="54"/>
    </row>
    <row r="254" spans="6:26">
      <c r="F254"/>
      <c r="G254"/>
      <c r="H254"/>
      <c r="I254"/>
      <c r="J254"/>
      <c r="K254"/>
      <c r="L254"/>
      <c r="M254"/>
      <c r="N254"/>
      <c r="O254"/>
      <c r="P254"/>
      <c r="Q254"/>
      <c r="R254"/>
      <c r="S254"/>
      <c r="T254"/>
      <c r="W254" s="5" t="s">
        <v>88</v>
      </c>
      <c r="X254" s="11" t="s">
        <v>383</v>
      </c>
      <c r="Z254" s="54"/>
    </row>
    <row r="255" spans="6:26">
      <c r="F255"/>
      <c r="G255"/>
      <c r="H255"/>
      <c r="I255"/>
      <c r="J255"/>
      <c r="K255"/>
      <c r="L255"/>
      <c r="M255"/>
      <c r="N255"/>
      <c r="O255"/>
      <c r="P255"/>
      <c r="Q255"/>
      <c r="R255"/>
      <c r="S255"/>
      <c r="T255"/>
      <c r="W255" s="5" t="s">
        <v>88</v>
      </c>
      <c r="X255" s="11" t="s">
        <v>384</v>
      </c>
      <c r="Z255" s="54"/>
    </row>
    <row r="256" spans="6:26">
      <c r="F256"/>
      <c r="G256"/>
      <c r="H256"/>
      <c r="I256"/>
      <c r="J256"/>
      <c r="K256"/>
      <c r="L256"/>
      <c r="M256"/>
      <c r="N256"/>
      <c r="O256"/>
      <c r="P256"/>
      <c r="Q256"/>
      <c r="R256"/>
      <c r="S256"/>
      <c r="T256"/>
      <c r="W256" s="5" t="s">
        <v>88</v>
      </c>
      <c r="X256" s="11" t="s">
        <v>385</v>
      </c>
      <c r="Z256" s="54"/>
    </row>
    <row r="257" spans="6:26">
      <c r="F257"/>
      <c r="G257"/>
      <c r="H257"/>
      <c r="I257"/>
      <c r="J257"/>
      <c r="K257"/>
      <c r="L257"/>
      <c r="M257"/>
      <c r="N257"/>
      <c r="O257"/>
      <c r="P257"/>
      <c r="Q257"/>
      <c r="R257"/>
      <c r="S257"/>
      <c r="T257"/>
      <c r="W257" s="5" t="s">
        <v>88</v>
      </c>
      <c r="X257" s="11" t="s">
        <v>386</v>
      </c>
      <c r="Z257" s="54"/>
    </row>
    <row r="258" spans="6:26">
      <c r="F258"/>
      <c r="G258"/>
      <c r="H258"/>
      <c r="I258"/>
      <c r="J258"/>
      <c r="K258"/>
      <c r="L258"/>
      <c r="M258"/>
      <c r="N258"/>
      <c r="O258"/>
      <c r="P258"/>
      <c r="Q258"/>
      <c r="R258"/>
      <c r="S258"/>
      <c r="T258"/>
      <c r="W258" s="5" t="s">
        <v>88</v>
      </c>
      <c r="X258" s="11" t="s">
        <v>387</v>
      </c>
      <c r="Z258" s="54"/>
    </row>
    <row r="259" spans="6:26">
      <c r="F259"/>
      <c r="G259"/>
      <c r="H259"/>
      <c r="I259"/>
      <c r="J259"/>
      <c r="K259"/>
      <c r="L259"/>
      <c r="M259"/>
      <c r="N259"/>
      <c r="O259"/>
      <c r="P259"/>
      <c r="Q259"/>
      <c r="R259"/>
      <c r="S259"/>
      <c r="T259"/>
      <c r="W259" s="5" t="s">
        <v>88</v>
      </c>
      <c r="X259" s="11" t="s">
        <v>388</v>
      </c>
      <c r="Z259" s="54"/>
    </row>
    <row r="260" spans="6:26">
      <c r="F260"/>
      <c r="G260"/>
      <c r="H260"/>
      <c r="I260"/>
      <c r="J260"/>
      <c r="K260"/>
      <c r="L260"/>
      <c r="M260"/>
      <c r="N260"/>
      <c r="O260"/>
      <c r="P260"/>
      <c r="Q260"/>
      <c r="R260"/>
      <c r="S260"/>
      <c r="T260"/>
      <c r="W260" s="5" t="s">
        <v>88</v>
      </c>
      <c r="X260" s="11" t="s">
        <v>389</v>
      </c>
      <c r="Z260" s="54"/>
    </row>
    <row r="261" spans="6:26">
      <c r="F261"/>
      <c r="G261"/>
      <c r="H261"/>
      <c r="I261"/>
      <c r="J261"/>
      <c r="K261"/>
      <c r="L261"/>
      <c r="M261"/>
      <c r="N261"/>
      <c r="O261"/>
      <c r="P261"/>
      <c r="Q261"/>
      <c r="R261"/>
      <c r="S261"/>
      <c r="T261"/>
      <c r="W261" s="5" t="s">
        <v>91</v>
      </c>
      <c r="X261" s="11" t="s">
        <v>390</v>
      </c>
      <c r="Z261" s="54"/>
    </row>
    <row r="262" spans="6:26">
      <c r="F262"/>
      <c r="G262"/>
      <c r="H262"/>
      <c r="I262"/>
      <c r="J262"/>
      <c r="K262"/>
      <c r="L262"/>
      <c r="M262"/>
      <c r="N262"/>
      <c r="O262"/>
      <c r="P262"/>
      <c r="Q262"/>
      <c r="R262"/>
      <c r="S262"/>
      <c r="T262"/>
      <c r="W262" s="5" t="s">
        <v>91</v>
      </c>
      <c r="X262" s="11" t="s">
        <v>391</v>
      </c>
      <c r="Z262" s="54"/>
    </row>
    <row r="263" spans="6:26">
      <c r="F263"/>
      <c r="G263"/>
      <c r="H263"/>
      <c r="I263"/>
      <c r="J263"/>
      <c r="K263"/>
      <c r="L263"/>
      <c r="M263"/>
      <c r="N263"/>
      <c r="O263"/>
      <c r="P263"/>
      <c r="Q263"/>
      <c r="R263"/>
      <c r="S263"/>
      <c r="T263"/>
      <c r="W263" s="5" t="s">
        <v>91</v>
      </c>
      <c r="X263" s="11" t="s">
        <v>392</v>
      </c>
      <c r="Z263" s="54"/>
    </row>
    <row r="264" spans="6:26">
      <c r="F264"/>
      <c r="G264"/>
      <c r="H264"/>
      <c r="I264"/>
      <c r="J264"/>
      <c r="K264"/>
      <c r="L264"/>
      <c r="M264"/>
      <c r="N264"/>
      <c r="O264"/>
      <c r="P264"/>
      <c r="Q264"/>
      <c r="R264"/>
      <c r="S264"/>
      <c r="T264"/>
      <c r="W264" s="5" t="s">
        <v>91</v>
      </c>
      <c r="X264" s="11" t="s">
        <v>393</v>
      </c>
      <c r="Z264" s="54"/>
    </row>
    <row r="265" spans="6:26">
      <c r="F265"/>
      <c r="G265"/>
      <c r="H265"/>
      <c r="I265"/>
      <c r="J265"/>
      <c r="K265"/>
      <c r="L265"/>
      <c r="M265"/>
      <c r="N265"/>
      <c r="O265"/>
      <c r="P265"/>
      <c r="Q265"/>
      <c r="R265"/>
      <c r="S265"/>
      <c r="T265"/>
      <c r="W265" s="5" t="s">
        <v>91</v>
      </c>
      <c r="X265" s="11" t="s">
        <v>394</v>
      </c>
      <c r="Z265" s="54"/>
    </row>
    <row r="266" spans="6:26">
      <c r="F266"/>
      <c r="G266"/>
      <c r="H266"/>
      <c r="I266"/>
      <c r="J266"/>
      <c r="K266"/>
      <c r="L266"/>
      <c r="M266"/>
      <c r="N266"/>
      <c r="O266"/>
      <c r="P266"/>
      <c r="Q266"/>
      <c r="R266"/>
      <c r="S266"/>
      <c r="T266"/>
      <c r="W266" s="5" t="s">
        <v>91</v>
      </c>
      <c r="X266" s="11" t="s">
        <v>395</v>
      </c>
      <c r="Z266" s="54"/>
    </row>
    <row r="267" spans="6:26">
      <c r="F267"/>
      <c r="G267"/>
      <c r="H267"/>
      <c r="I267"/>
      <c r="J267"/>
      <c r="K267"/>
      <c r="L267"/>
      <c r="M267"/>
      <c r="N267"/>
      <c r="O267"/>
      <c r="P267"/>
      <c r="Q267"/>
      <c r="R267"/>
      <c r="S267"/>
      <c r="T267"/>
      <c r="W267" s="5" t="s">
        <v>91</v>
      </c>
      <c r="X267" s="11" t="s">
        <v>396</v>
      </c>
      <c r="Z267" s="54"/>
    </row>
    <row r="268" spans="6:26">
      <c r="F268"/>
      <c r="G268"/>
      <c r="H268"/>
      <c r="I268"/>
      <c r="J268"/>
      <c r="K268"/>
      <c r="L268"/>
      <c r="M268"/>
      <c r="N268"/>
      <c r="O268"/>
      <c r="P268"/>
      <c r="Q268"/>
      <c r="R268"/>
      <c r="S268"/>
      <c r="T268"/>
      <c r="W268" s="5" t="s">
        <v>91</v>
      </c>
      <c r="X268" s="11" t="s">
        <v>397</v>
      </c>
      <c r="Z268" s="54"/>
    </row>
    <row r="269" spans="6:26">
      <c r="F269"/>
      <c r="G269"/>
      <c r="H269"/>
      <c r="I269"/>
      <c r="J269"/>
      <c r="K269"/>
      <c r="L269"/>
      <c r="M269"/>
      <c r="N269"/>
      <c r="O269"/>
      <c r="P269"/>
      <c r="Q269"/>
      <c r="R269"/>
      <c r="S269"/>
      <c r="T269"/>
      <c r="W269" s="5" t="s">
        <v>91</v>
      </c>
      <c r="X269" s="11" t="s">
        <v>398</v>
      </c>
      <c r="Z269" s="54"/>
    </row>
    <row r="270" spans="6:26">
      <c r="F270"/>
      <c r="G270"/>
      <c r="H270"/>
      <c r="I270"/>
      <c r="J270"/>
      <c r="K270"/>
      <c r="L270"/>
      <c r="M270"/>
      <c r="N270"/>
      <c r="O270"/>
      <c r="P270"/>
      <c r="Q270"/>
      <c r="R270"/>
      <c r="S270"/>
      <c r="T270"/>
      <c r="W270" s="5" t="s">
        <v>91</v>
      </c>
      <c r="X270" s="11" t="s">
        <v>399</v>
      </c>
      <c r="Z270" s="54"/>
    </row>
    <row r="271" spans="6:26">
      <c r="F271"/>
      <c r="G271"/>
      <c r="H271"/>
      <c r="I271"/>
      <c r="J271"/>
      <c r="K271"/>
      <c r="L271"/>
      <c r="M271"/>
      <c r="N271"/>
      <c r="O271"/>
      <c r="P271"/>
      <c r="Q271"/>
      <c r="R271"/>
      <c r="S271"/>
      <c r="T271"/>
      <c r="W271" s="5" t="s">
        <v>91</v>
      </c>
      <c r="X271" s="11" t="s">
        <v>400</v>
      </c>
      <c r="Z271" s="54"/>
    </row>
    <row r="272" spans="6:26">
      <c r="F272"/>
      <c r="G272"/>
      <c r="H272"/>
      <c r="I272"/>
      <c r="J272"/>
      <c r="K272"/>
      <c r="L272"/>
      <c r="M272"/>
      <c r="N272"/>
      <c r="O272"/>
      <c r="P272"/>
      <c r="Q272"/>
      <c r="R272"/>
      <c r="S272"/>
      <c r="T272"/>
      <c r="W272" s="5" t="s">
        <v>91</v>
      </c>
      <c r="X272" s="11" t="s">
        <v>401</v>
      </c>
      <c r="Z272" s="54"/>
    </row>
    <row r="273" spans="6:26">
      <c r="F273"/>
      <c r="G273"/>
      <c r="H273"/>
      <c r="I273"/>
      <c r="J273"/>
      <c r="K273"/>
      <c r="L273"/>
      <c r="M273"/>
      <c r="N273"/>
      <c r="O273"/>
      <c r="P273"/>
      <c r="Q273"/>
      <c r="R273"/>
      <c r="S273"/>
      <c r="T273"/>
      <c r="W273" s="5" t="s">
        <v>91</v>
      </c>
      <c r="X273" s="11" t="s">
        <v>402</v>
      </c>
      <c r="Z273" s="54"/>
    </row>
    <row r="274" spans="6:26">
      <c r="F274"/>
      <c r="G274"/>
      <c r="H274"/>
      <c r="I274"/>
      <c r="J274"/>
      <c r="K274"/>
      <c r="L274"/>
      <c r="M274"/>
      <c r="N274"/>
      <c r="O274"/>
      <c r="P274"/>
      <c r="Q274"/>
      <c r="R274"/>
      <c r="S274"/>
      <c r="T274"/>
      <c r="W274" s="5" t="s">
        <v>91</v>
      </c>
      <c r="X274" s="11" t="s">
        <v>403</v>
      </c>
      <c r="Z274" s="54"/>
    </row>
    <row r="275" spans="6:26">
      <c r="F275"/>
      <c r="G275"/>
      <c r="H275"/>
      <c r="I275"/>
      <c r="J275"/>
      <c r="K275"/>
      <c r="L275"/>
      <c r="M275"/>
      <c r="N275"/>
      <c r="O275"/>
      <c r="P275"/>
      <c r="Q275"/>
      <c r="R275"/>
      <c r="S275"/>
      <c r="T275"/>
      <c r="W275" s="5" t="s">
        <v>91</v>
      </c>
      <c r="X275" s="11" t="s">
        <v>404</v>
      </c>
      <c r="Z275" s="54"/>
    </row>
    <row r="276" spans="6:26">
      <c r="F276"/>
      <c r="G276"/>
      <c r="H276"/>
      <c r="I276"/>
      <c r="J276"/>
      <c r="K276"/>
      <c r="L276"/>
      <c r="M276"/>
      <c r="N276"/>
      <c r="O276"/>
      <c r="P276"/>
      <c r="Q276"/>
      <c r="R276"/>
      <c r="S276"/>
      <c r="T276"/>
      <c r="W276" s="5" t="s">
        <v>91</v>
      </c>
      <c r="X276" s="11" t="s">
        <v>405</v>
      </c>
      <c r="Z276" s="54"/>
    </row>
    <row r="277" spans="6:26">
      <c r="F277"/>
      <c r="G277"/>
      <c r="H277"/>
      <c r="I277"/>
      <c r="J277"/>
      <c r="K277"/>
      <c r="L277"/>
      <c r="M277"/>
      <c r="N277"/>
      <c r="O277"/>
      <c r="P277"/>
      <c r="Q277"/>
      <c r="R277"/>
      <c r="S277"/>
      <c r="T277"/>
      <c r="W277" s="5" t="s">
        <v>91</v>
      </c>
      <c r="X277" s="11" t="s">
        <v>406</v>
      </c>
      <c r="Z277" s="54"/>
    </row>
    <row r="278" spans="6:26">
      <c r="F278"/>
      <c r="G278"/>
      <c r="H278"/>
      <c r="I278"/>
      <c r="J278"/>
      <c r="K278"/>
      <c r="L278"/>
      <c r="M278"/>
      <c r="N278"/>
      <c r="O278"/>
      <c r="P278"/>
      <c r="Q278"/>
      <c r="R278"/>
      <c r="S278"/>
      <c r="T278"/>
      <c r="W278" s="5" t="s">
        <v>91</v>
      </c>
      <c r="X278" s="11" t="s">
        <v>407</v>
      </c>
      <c r="Z278" s="54"/>
    </row>
    <row r="279" spans="6:26">
      <c r="F279"/>
      <c r="G279"/>
      <c r="H279"/>
      <c r="I279"/>
      <c r="J279"/>
      <c r="K279"/>
      <c r="L279"/>
      <c r="M279"/>
      <c r="N279"/>
      <c r="O279"/>
      <c r="P279"/>
      <c r="Q279"/>
      <c r="R279"/>
      <c r="S279"/>
      <c r="T279"/>
      <c r="W279" s="5" t="s">
        <v>91</v>
      </c>
      <c r="X279" s="11" t="s">
        <v>408</v>
      </c>
      <c r="Z279" s="54"/>
    </row>
    <row r="280" spans="6:26">
      <c r="F280"/>
      <c r="G280"/>
      <c r="H280"/>
      <c r="I280"/>
      <c r="J280"/>
      <c r="K280"/>
      <c r="L280"/>
      <c r="M280"/>
      <c r="N280"/>
      <c r="O280"/>
      <c r="P280"/>
      <c r="Q280"/>
      <c r="R280"/>
      <c r="S280"/>
      <c r="T280"/>
      <c r="W280" s="5" t="s">
        <v>91</v>
      </c>
      <c r="X280" s="11" t="s">
        <v>409</v>
      </c>
      <c r="Z280" s="54"/>
    </row>
    <row r="281" spans="6:26">
      <c r="F281"/>
      <c r="G281"/>
      <c r="H281"/>
      <c r="I281"/>
      <c r="J281"/>
      <c r="K281"/>
      <c r="L281"/>
      <c r="M281"/>
      <c r="N281"/>
      <c r="O281"/>
      <c r="P281"/>
      <c r="Q281"/>
      <c r="R281"/>
      <c r="S281"/>
      <c r="T281"/>
      <c r="W281" s="5" t="s">
        <v>91</v>
      </c>
      <c r="X281" s="11" t="s">
        <v>410</v>
      </c>
      <c r="Z281" s="54"/>
    </row>
    <row r="282" spans="6:26">
      <c r="F282"/>
      <c r="G282"/>
      <c r="H282"/>
      <c r="I282"/>
      <c r="J282"/>
      <c r="K282"/>
      <c r="L282"/>
      <c r="M282"/>
      <c r="N282"/>
      <c r="O282"/>
      <c r="P282"/>
      <c r="Q282"/>
      <c r="R282"/>
      <c r="S282"/>
      <c r="T282"/>
      <c r="W282" s="5" t="s">
        <v>91</v>
      </c>
      <c r="X282" s="11" t="s">
        <v>411</v>
      </c>
      <c r="Z282" s="54"/>
    </row>
    <row r="283" spans="6:26">
      <c r="F283"/>
      <c r="G283"/>
      <c r="H283"/>
      <c r="I283"/>
      <c r="J283"/>
      <c r="K283"/>
      <c r="L283"/>
      <c r="M283"/>
      <c r="N283"/>
      <c r="O283"/>
      <c r="P283"/>
      <c r="Q283"/>
      <c r="R283"/>
      <c r="S283"/>
      <c r="T283"/>
      <c r="W283" s="5" t="s">
        <v>91</v>
      </c>
      <c r="X283" s="11" t="s">
        <v>412</v>
      </c>
      <c r="Z283" s="54"/>
    </row>
    <row r="284" spans="6:26">
      <c r="F284"/>
      <c r="G284"/>
      <c r="H284"/>
      <c r="I284"/>
      <c r="J284"/>
      <c r="K284"/>
      <c r="L284"/>
      <c r="M284"/>
      <c r="N284"/>
      <c r="O284"/>
      <c r="P284"/>
      <c r="Q284"/>
      <c r="R284"/>
      <c r="S284"/>
      <c r="T284"/>
      <c r="W284" s="5" t="s">
        <v>91</v>
      </c>
      <c r="X284" s="11" t="s">
        <v>413</v>
      </c>
      <c r="Z284" s="54"/>
    </row>
    <row r="285" spans="6:26">
      <c r="F285"/>
      <c r="G285"/>
      <c r="H285"/>
      <c r="I285"/>
      <c r="J285"/>
      <c r="K285"/>
      <c r="L285"/>
      <c r="M285"/>
      <c r="N285"/>
      <c r="O285"/>
      <c r="P285"/>
      <c r="Q285"/>
      <c r="R285"/>
      <c r="S285"/>
      <c r="T285"/>
      <c r="W285" s="5" t="s">
        <v>91</v>
      </c>
      <c r="X285" s="11" t="s">
        <v>414</v>
      </c>
      <c r="Z285" s="54"/>
    </row>
    <row r="286" spans="6:26">
      <c r="F286"/>
      <c r="G286"/>
      <c r="H286"/>
      <c r="I286"/>
      <c r="J286"/>
      <c r="K286"/>
      <c r="L286"/>
      <c r="M286"/>
      <c r="N286"/>
      <c r="O286"/>
      <c r="P286"/>
      <c r="Q286"/>
      <c r="R286"/>
      <c r="S286"/>
      <c r="T286"/>
      <c r="W286" s="5" t="s">
        <v>91</v>
      </c>
      <c r="X286" s="11" t="s">
        <v>415</v>
      </c>
      <c r="Z286" s="54"/>
    </row>
    <row r="287" spans="6:26">
      <c r="F287"/>
      <c r="G287"/>
      <c r="H287"/>
      <c r="I287"/>
      <c r="J287"/>
      <c r="K287"/>
      <c r="L287"/>
      <c r="M287"/>
      <c r="N287"/>
      <c r="O287"/>
      <c r="P287"/>
      <c r="Q287"/>
      <c r="R287"/>
      <c r="S287"/>
      <c r="T287"/>
      <c r="W287" s="5" t="s">
        <v>91</v>
      </c>
      <c r="X287" s="11" t="s">
        <v>416</v>
      </c>
      <c r="Z287" s="54"/>
    </row>
    <row r="288" spans="6:26">
      <c r="F288"/>
      <c r="G288"/>
      <c r="H288"/>
      <c r="I288"/>
      <c r="J288"/>
      <c r="K288"/>
      <c r="L288"/>
      <c r="M288"/>
      <c r="N288"/>
      <c r="O288"/>
      <c r="P288"/>
      <c r="Q288"/>
      <c r="R288"/>
      <c r="S288"/>
      <c r="T288"/>
      <c r="W288" s="5" t="s">
        <v>91</v>
      </c>
      <c r="X288" s="11" t="s">
        <v>417</v>
      </c>
      <c r="Z288" s="54"/>
    </row>
    <row r="289" spans="6:26">
      <c r="F289"/>
      <c r="G289"/>
      <c r="H289"/>
      <c r="I289"/>
      <c r="J289"/>
      <c r="K289"/>
      <c r="L289"/>
      <c r="M289"/>
      <c r="N289"/>
      <c r="O289"/>
      <c r="P289"/>
      <c r="Q289"/>
      <c r="R289"/>
      <c r="S289"/>
      <c r="T289"/>
      <c r="W289" s="5" t="s">
        <v>91</v>
      </c>
      <c r="X289" s="11" t="s">
        <v>418</v>
      </c>
      <c r="Z289" s="54"/>
    </row>
    <row r="290" spans="6:26">
      <c r="F290"/>
      <c r="G290"/>
      <c r="H290"/>
      <c r="I290"/>
      <c r="J290"/>
      <c r="K290"/>
      <c r="L290"/>
      <c r="M290"/>
      <c r="N290"/>
      <c r="O290"/>
      <c r="P290"/>
      <c r="Q290"/>
      <c r="R290"/>
      <c r="S290"/>
      <c r="T290"/>
      <c r="W290" s="5" t="s">
        <v>91</v>
      </c>
      <c r="X290" s="11" t="s">
        <v>419</v>
      </c>
      <c r="Z290" s="54"/>
    </row>
    <row r="291" spans="6:26">
      <c r="F291"/>
      <c r="G291"/>
      <c r="H291"/>
      <c r="I291"/>
      <c r="J291"/>
      <c r="K291"/>
      <c r="L291"/>
      <c r="M291"/>
      <c r="N291"/>
      <c r="O291"/>
      <c r="P291"/>
      <c r="Q291"/>
      <c r="R291"/>
      <c r="S291"/>
      <c r="T291"/>
      <c r="W291" s="5" t="s">
        <v>91</v>
      </c>
      <c r="X291" s="11" t="s">
        <v>420</v>
      </c>
      <c r="Z291" s="54"/>
    </row>
    <row r="292" spans="6:26">
      <c r="F292"/>
      <c r="G292"/>
      <c r="H292"/>
      <c r="I292"/>
      <c r="J292"/>
      <c r="K292"/>
      <c r="L292"/>
      <c r="M292"/>
      <c r="N292"/>
      <c r="O292"/>
      <c r="P292"/>
      <c r="Q292"/>
      <c r="R292"/>
      <c r="S292"/>
      <c r="T292"/>
      <c r="W292" s="5" t="s">
        <v>91</v>
      </c>
      <c r="X292" s="11" t="s">
        <v>421</v>
      </c>
      <c r="Z292" s="54"/>
    </row>
    <row r="293" spans="6:26">
      <c r="F293"/>
      <c r="G293"/>
      <c r="H293"/>
      <c r="I293"/>
      <c r="J293"/>
      <c r="K293"/>
      <c r="L293"/>
      <c r="M293"/>
      <c r="N293"/>
      <c r="O293"/>
      <c r="P293"/>
      <c r="Q293"/>
      <c r="R293"/>
      <c r="S293"/>
      <c r="T293"/>
      <c r="W293" s="5" t="s">
        <v>91</v>
      </c>
      <c r="X293" s="11" t="s">
        <v>422</v>
      </c>
      <c r="Z293" s="54"/>
    </row>
    <row r="294" spans="6:26">
      <c r="F294"/>
      <c r="G294"/>
      <c r="H294"/>
      <c r="I294"/>
      <c r="J294"/>
      <c r="K294"/>
      <c r="L294"/>
      <c r="M294"/>
      <c r="N294"/>
      <c r="O294"/>
      <c r="P294"/>
      <c r="Q294"/>
      <c r="R294"/>
      <c r="S294"/>
      <c r="T294"/>
      <c r="W294" s="5" t="s">
        <v>91</v>
      </c>
      <c r="X294" s="11" t="s">
        <v>423</v>
      </c>
      <c r="Z294" s="54"/>
    </row>
    <row r="295" spans="6:26">
      <c r="F295"/>
      <c r="G295"/>
      <c r="H295"/>
      <c r="I295"/>
      <c r="J295"/>
      <c r="K295"/>
      <c r="L295"/>
      <c r="M295"/>
      <c r="N295"/>
      <c r="O295"/>
      <c r="P295"/>
      <c r="Q295"/>
      <c r="R295"/>
      <c r="S295"/>
      <c r="T295"/>
      <c r="W295" s="5" t="s">
        <v>91</v>
      </c>
      <c r="X295" s="11" t="s">
        <v>424</v>
      </c>
      <c r="Z295" s="54"/>
    </row>
    <row r="296" spans="6:26">
      <c r="F296"/>
      <c r="G296"/>
      <c r="H296"/>
      <c r="I296"/>
      <c r="J296"/>
      <c r="K296"/>
      <c r="L296"/>
      <c r="M296"/>
      <c r="N296"/>
      <c r="O296"/>
      <c r="P296"/>
      <c r="Q296"/>
      <c r="R296"/>
      <c r="S296"/>
      <c r="T296"/>
      <c r="W296" s="5" t="s">
        <v>93</v>
      </c>
      <c r="X296" s="11" t="s">
        <v>425</v>
      </c>
      <c r="Z296" s="54"/>
    </row>
    <row r="297" spans="6:26">
      <c r="F297"/>
      <c r="G297"/>
      <c r="H297"/>
      <c r="I297"/>
      <c r="J297"/>
      <c r="K297"/>
      <c r="L297"/>
      <c r="M297"/>
      <c r="N297"/>
      <c r="O297"/>
      <c r="P297"/>
      <c r="Q297"/>
      <c r="R297"/>
      <c r="S297"/>
      <c r="T297"/>
      <c r="W297" s="5" t="s">
        <v>93</v>
      </c>
      <c r="X297" s="11" t="s">
        <v>426</v>
      </c>
      <c r="Z297" s="54"/>
    </row>
    <row r="298" spans="6:26">
      <c r="F298"/>
      <c r="G298"/>
      <c r="H298"/>
      <c r="I298"/>
      <c r="J298"/>
      <c r="K298"/>
      <c r="L298"/>
      <c r="M298"/>
      <c r="N298"/>
      <c r="O298"/>
      <c r="P298"/>
      <c r="Q298"/>
      <c r="R298"/>
      <c r="S298"/>
      <c r="T298"/>
      <c r="W298" s="5" t="s">
        <v>93</v>
      </c>
      <c r="X298" s="11" t="s">
        <v>427</v>
      </c>
      <c r="Z298" s="54"/>
    </row>
    <row r="299" spans="6:26">
      <c r="F299"/>
      <c r="G299"/>
      <c r="H299"/>
      <c r="I299"/>
      <c r="J299"/>
      <c r="K299"/>
      <c r="L299"/>
      <c r="M299"/>
      <c r="N299"/>
      <c r="O299"/>
      <c r="P299"/>
      <c r="Q299"/>
      <c r="R299"/>
      <c r="S299"/>
      <c r="T299"/>
      <c r="W299" s="5" t="s">
        <v>93</v>
      </c>
      <c r="X299" s="11" t="s">
        <v>428</v>
      </c>
      <c r="Z299" s="54"/>
    </row>
    <row r="300" spans="6:26">
      <c r="F300"/>
      <c r="G300"/>
      <c r="H300"/>
      <c r="I300"/>
      <c r="J300"/>
      <c r="K300"/>
      <c r="L300"/>
      <c r="M300"/>
      <c r="N300"/>
      <c r="O300"/>
      <c r="P300"/>
      <c r="Q300"/>
      <c r="R300"/>
      <c r="S300"/>
      <c r="T300"/>
      <c r="W300" s="5" t="s">
        <v>93</v>
      </c>
      <c r="X300" s="11" t="s">
        <v>429</v>
      </c>
      <c r="Z300" s="54"/>
    </row>
    <row r="301" spans="6:26">
      <c r="F301"/>
      <c r="G301"/>
      <c r="H301"/>
      <c r="I301"/>
      <c r="J301"/>
      <c r="K301"/>
      <c r="L301"/>
      <c r="M301"/>
      <c r="N301"/>
      <c r="O301"/>
      <c r="P301"/>
      <c r="Q301"/>
      <c r="R301"/>
      <c r="S301"/>
      <c r="T301"/>
      <c r="W301" s="5" t="s">
        <v>93</v>
      </c>
      <c r="X301" s="11" t="s">
        <v>430</v>
      </c>
      <c r="Z301" s="54"/>
    </row>
    <row r="302" spans="6:26">
      <c r="F302"/>
      <c r="G302"/>
      <c r="H302"/>
      <c r="I302"/>
      <c r="J302"/>
      <c r="K302"/>
      <c r="L302"/>
      <c r="M302"/>
      <c r="N302"/>
      <c r="O302"/>
      <c r="P302"/>
      <c r="Q302"/>
      <c r="R302"/>
      <c r="S302"/>
      <c r="T302"/>
      <c r="W302" s="5" t="s">
        <v>93</v>
      </c>
      <c r="X302" s="11" t="s">
        <v>431</v>
      </c>
      <c r="Z302" s="54"/>
    </row>
    <row r="303" spans="6:26">
      <c r="F303"/>
      <c r="G303"/>
      <c r="H303"/>
      <c r="I303"/>
      <c r="J303"/>
      <c r="K303"/>
      <c r="L303"/>
      <c r="M303"/>
      <c r="N303"/>
      <c r="O303"/>
      <c r="P303"/>
      <c r="Q303"/>
      <c r="R303"/>
      <c r="S303"/>
      <c r="T303"/>
      <c r="W303" s="5" t="s">
        <v>93</v>
      </c>
      <c r="X303" s="11" t="s">
        <v>432</v>
      </c>
      <c r="Z303" s="54"/>
    </row>
    <row r="304" spans="6:26">
      <c r="F304"/>
      <c r="G304"/>
      <c r="H304"/>
      <c r="I304"/>
      <c r="J304"/>
      <c r="K304"/>
      <c r="L304"/>
      <c r="M304"/>
      <c r="N304"/>
      <c r="O304"/>
      <c r="P304"/>
      <c r="Q304"/>
      <c r="R304"/>
      <c r="S304"/>
      <c r="T304"/>
      <c r="W304" s="5" t="s">
        <v>93</v>
      </c>
      <c r="X304" s="11" t="s">
        <v>433</v>
      </c>
      <c r="Z304" s="54"/>
    </row>
    <row r="305" spans="6:26">
      <c r="F305"/>
      <c r="G305"/>
      <c r="H305"/>
      <c r="I305"/>
      <c r="J305"/>
      <c r="K305"/>
      <c r="L305"/>
      <c r="M305"/>
      <c r="N305"/>
      <c r="O305"/>
      <c r="P305"/>
      <c r="Q305"/>
      <c r="R305"/>
      <c r="S305"/>
      <c r="T305"/>
      <c r="W305" s="5" t="s">
        <v>93</v>
      </c>
      <c r="X305" s="11" t="s">
        <v>434</v>
      </c>
      <c r="Z305" s="54"/>
    </row>
    <row r="306" spans="6:26">
      <c r="F306"/>
      <c r="G306"/>
      <c r="H306"/>
      <c r="I306"/>
      <c r="J306"/>
      <c r="K306"/>
      <c r="L306"/>
      <c r="M306"/>
      <c r="N306"/>
      <c r="O306"/>
      <c r="P306"/>
      <c r="Q306"/>
      <c r="R306"/>
      <c r="S306"/>
      <c r="T306"/>
      <c r="W306" s="5" t="s">
        <v>93</v>
      </c>
      <c r="X306" s="11" t="s">
        <v>435</v>
      </c>
      <c r="Z306" s="54"/>
    </row>
    <row r="307" spans="6:26">
      <c r="F307"/>
      <c r="G307"/>
      <c r="H307"/>
      <c r="I307"/>
      <c r="J307"/>
      <c r="K307"/>
      <c r="L307"/>
      <c r="M307"/>
      <c r="N307"/>
      <c r="O307"/>
      <c r="P307"/>
      <c r="Q307"/>
      <c r="R307"/>
      <c r="S307"/>
      <c r="T307"/>
      <c r="W307" s="5" t="s">
        <v>93</v>
      </c>
      <c r="X307" s="11" t="s">
        <v>436</v>
      </c>
      <c r="Z307" s="54"/>
    </row>
    <row r="308" spans="6:26">
      <c r="F308"/>
      <c r="G308"/>
      <c r="H308"/>
      <c r="I308"/>
      <c r="J308"/>
      <c r="K308"/>
      <c r="L308"/>
      <c r="M308"/>
      <c r="N308"/>
      <c r="O308"/>
      <c r="P308"/>
      <c r="Q308"/>
      <c r="R308"/>
      <c r="S308"/>
      <c r="T308"/>
      <c r="W308" s="5" t="s">
        <v>93</v>
      </c>
      <c r="X308" s="11" t="s">
        <v>437</v>
      </c>
      <c r="Z308" s="54"/>
    </row>
    <row r="309" spans="6:26">
      <c r="F309"/>
      <c r="G309"/>
      <c r="H309"/>
      <c r="I309"/>
      <c r="J309"/>
      <c r="K309"/>
      <c r="L309"/>
      <c r="M309"/>
      <c r="N309"/>
      <c r="O309"/>
      <c r="P309"/>
      <c r="Q309"/>
      <c r="R309"/>
      <c r="S309"/>
      <c r="T309"/>
      <c r="W309" s="5" t="s">
        <v>93</v>
      </c>
      <c r="X309" s="11" t="s">
        <v>438</v>
      </c>
      <c r="Z309" s="54"/>
    </row>
    <row r="310" spans="6:26">
      <c r="F310"/>
      <c r="G310"/>
      <c r="H310"/>
      <c r="I310"/>
      <c r="J310"/>
      <c r="K310"/>
      <c r="L310"/>
      <c r="M310"/>
      <c r="N310"/>
      <c r="O310"/>
      <c r="P310"/>
      <c r="Q310"/>
      <c r="R310"/>
      <c r="S310"/>
      <c r="T310"/>
      <c r="W310" s="5" t="s">
        <v>93</v>
      </c>
      <c r="X310" s="11" t="s">
        <v>439</v>
      </c>
      <c r="Z310" s="54"/>
    </row>
    <row r="311" spans="6:26">
      <c r="F311"/>
      <c r="G311"/>
      <c r="H311"/>
      <c r="I311"/>
      <c r="J311"/>
      <c r="K311"/>
      <c r="L311"/>
      <c r="M311"/>
      <c r="N311"/>
      <c r="O311"/>
      <c r="P311"/>
      <c r="Q311"/>
      <c r="R311"/>
      <c r="S311"/>
      <c r="T311"/>
      <c r="W311" s="5" t="s">
        <v>93</v>
      </c>
      <c r="X311" s="11" t="s">
        <v>440</v>
      </c>
      <c r="Z311" s="54"/>
    </row>
    <row r="312" spans="6:26">
      <c r="F312"/>
      <c r="G312"/>
      <c r="H312"/>
      <c r="I312"/>
      <c r="J312"/>
      <c r="K312"/>
      <c r="L312"/>
      <c r="M312"/>
      <c r="N312"/>
      <c r="O312"/>
      <c r="P312"/>
      <c r="Q312"/>
      <c r="R312"/>
      <c r="S312"/>
      <c r="T312"/>
      <c r="W312" s="5" t="s">
        <v>93</v>
      </c>
      <c r="X312" s="11" t="s">
        <v>441</v>
      </c>
      <c r="Z312" s="54"/>
    </row>
    <row r="313" spans="6:26">
      <c r="F313"/>
      <c r="G313"/>
      <c r="H313"/>
      <c r="I313"/>
      <c r="J313"/>
      <c r="K313"/>
      <c r="L313"/>
      <c r="M313"/>
      <c r="N313"/>
      <c r="O313"/>
      <c r="P313"/>
      <c r="Q313"/>
      <c r="R313"/>
      <c r="S313"/>
      <c r="T313"/>
      <c r="W313" s="5" t="s">
        <v>93</v>
      </c>
      <c r="X313" s="11" t="s">
        <v>442</v>
      </c>
      <c r="Z313" s="54"/>
    </row>
    <row r="314" spans="6:26">
      <c r="F314"/>
      <c r="G314"/>
      <c r="H314"/>
      <c r="I314"/>
      <c r="J314"/>
      <c r="K314"/>
      <c r="L314"/>
      <c r="M314"/>
      <c r="N314"/>
      <c r="O314"/>
      <c r="P314"/>
      <c r="Q314"/>
      <c r="R314"/>
      <c r="S314"/>
      <c r="T314"/>
      <c r="W314" s="5" t="s">
        <v>93</v>
      </c>
      <c r="X314" s="11" t="s">
        <v>443</v>
      </c>
      <c r="Z314" s="54"/>
    </row>
    <row r="315" spans="6:26">
      <c r="F315"/>
      <c r="G315"/>
      <c r="H315"/>
      <c r="I315"/>
      <c r="J315"/>
      <c r="K315"/>
      <c r="L315"/>
      <c r="M315"/>
      <c r="N315"/>
      <c r="O315"/>
      <c r="P315"/>
      <c r="Q315"/>
      <c r="R315"/>
      <c r="S315"/>
      <c r="T315"/>
      <c r="W315" s="5" t="s">
        <v>93</v>
      </c>
      <c r="X315" s="11" t="s">
        <v>444</v>
      </c>
      <c r="Z315" s="54"/>
    </row>
    <row r="316" spans="6:26">
      <c r="F316"/>
      <c r="G316"/>
      <c r="H316"/>
      <c r="I316"/>
      <c r="J316"/>
      <c r="K316"/>
      <c r="L316"/>
      <c r="M316"/>
      <c r="N316"/>
      <c r="O316"/>
      <c r="P316"/>
      <c r="Q316"/>
      <c r="R316"/>
      <c r="S316"/>
      <c r="T316"/>
      <c r="W316" s="5" t="s">
        <v>93</v>
      </c>
      <c r="X316" s="11" t="s">
        <v>445</v>
      </c>
      <c r="Z316" s="54"/>
    </row>
    <row r="317" spans="6:26">
      <c r="F317"/>
      <c r="G317"/>
      <c r="H317"/>
      <c r="I317"/>
      <c r="J317"/>
      <c r="K317"/>
      <c r="L317"/>
      <c r="M317"/>
      <c r="N317"/>
      <c r="O317"/>
      <c r="P317"/>
      <c r="Q317"/>
      <c r="R317"/>
      <c r="S317"/>
      <c r="T317"/>
      <c r="W317" s="5" t="s">
        <v>93</v>
      </c>
      <c r="X317" s="11" t="s">
        <v>446</v>
      </c>
      <c r="Z317" s="54"/>
    </row>
    <row r="318" spans="6:26">
      <c r="F318"/>
      <c r="G318"/>
      <c r="H318"/>
      <c r="I318"/>
      <c r="J318"/>
      <c r="K318"/>
      <c r="L318"/>
      <c r="M318"/>
      <c r="N318"/>
      <c r="O318"/>
      <c r="P318"/>
      <c r="Q318"/>
      <c r="R318"/>
      <c r="S318"/>
      <c r="T318"/>
      <c r="W318" s="5" t="s">
        <v>93</v>
      </c>
      <c r="X318" s="11" t="s">
        <v>447</v>
      </c>
      <c r="Z318" s="54"/>
    </row>
    <row r="319" spans="6:26">
      <c r="F319"/>
      <c r="G319"/>
      <c r="H319"/>
      <c r="I319"/>
      <c r="J319"/>
      <c r="K319"/>
      <c r="L319"/>
      <c r="M319"/>
      <c r="N319"/>
      <c r="O319"/>
      <c r="P319"/>
      <c r="Q319"/>
      <c r="R319"/>
      <c r="S319"/>
      <c r="T319"/>
      <c r="W319" s="5" t="s">
        <v>93</v>
      </c>
      <c r="X319" s="11" t="s">
        <v>448</v>
      </c>
      <c r="Z319" s="54"/>
    </row>
    <row r="320" spans="6:26">
      <c r="F320"/>
      <c r="G320"/>
      <c r="H320"/>
      <c r="I320"/>
      <c r="J320"/>
      <c r="K320"/>
      <c r="L320"/>
      <c r="M320"/>
      <c r="N320"/>
      <c r="O320"/>
      <c r="P320"/>
      <c r="Q320"/>
      <c r="R320"/>
      <c r="S320"/>
      <c r="T320"/>
      <c r="W320" s="5" t="s">
        <v>93</v>
      </c>
      <c r="X320" s="11" t="s">
        <v>449</v>
      </c>
      <c r="Z320" s="54"/>
    </row>
    <row r="321" spans="6:26">
      <c r="F321"/>
      <c r="G321"/>
      <c r="H321"/>
      <c r="I321"/>
      <c r="J321"/>
      <c r="K321"/>
      <c r="L321"/>
      <c r="M321"/>
      <c r="N321"/>
      <c r="O321"/>
      <c r="P321"/>
      <c r="Q321"/>
      <c r="R321"/>
      <c r="S321"/>
      <c r="T321"/>
      <c r="W321" s="5" t="s">
        <v>95</v>
      </c>
      <c r="X321" s="11" t="s">
        <v>450</v>
      </c>
      <c r="Z321" s="54"/>
    </row>
    <row r="322" spans="6:26">
      <c r="F322"/>
      <c r="G322"/>
      <c r="H322"/>
      <c r="I322"/>
      <c r="J322"/>
      <c r="K322"/>
      <c r="L322"/>
      <c r="M322"/>
      <c r="N322"/>
      <c r="O322"/>
      <c r="P322"/>
      <c r="Q322"/>
      <c r="R322"/>
      <c r="S322"/>
      <c r="T322"/>
      <c r="W322" s="5" t="s">
        <v>95</v>
      </c>
      <c r="X322" s="11" t="s">
        <v>451</v>
      </c>
      <c r="Z322" s="54"/>
    </row>
    <row r="323" spans="6:26">
      <c r="F323"/>
      <c r="G323"/>
      <c r="H323"/>
      <c r="I323"/>
      <c r="J323"/>
      <c r="K323"/>
      <c r="L323"/>
      <c r="M323"/>
      <c r="N323"/>
      <c r="O323"/>
      <c r="P323"/>
      <c r="Q323"/>
      <c r="R323"/>
      <c r="S323"/>
      <c r="T323"/>
      <c r="W323" s="5" t="s">
        <v>95</v>
      </c>
      <c r="X323" s="11" t="s">
        <v>452</v>
      </c>
      <c r="Z323" s="54"/>
    </row>
    <row r="324" spans="6:26">
      <c r="F324"/>
      <c r="G324"/>
      <c r="H324"/>
      <c r="I324"/>
      <c r="J324"/>
      <c r="K324"/>
      <c r="L324"/>
      <c r="M324"/>
      <c r="N324"/>
      <c r="O324"/>
      <c r="P324"/>
      <c r="Q324"/>
      <c r="R324"/>
      <c r="S324"/>
      <c r="T324"/>
      <c r="W324" s="5" t="s">
        <v>95</v>
      </c>
      <c r="X324" s="11" t="s">
        <v>453</v>
      </c>
      <c r="Z324" s="54"/>
    </row>
    <row r="325" spans="6:26">
      <c r="F325"/>
      <c r="G325"/>
      <c r="H325"/>
      <c r="I325"/>
      <c r="J325"/>
      <c r="K325"/>
      <c r="L325"/>
      <c r="M325"/>
      <c r="N325"/>
      <c r="O325"/>
      <c r="P325"/>
      <c r="Q325"/>
      <c r="R325"/>
      <c r="S325"/>
      <c r="T325"/>
      <c r="W325" s="5" t="s">
        <v>95</v>
      </c>
      <c r="X325" s="11" t="s">
        <v>454</v>
      </c>
      <c r="Z325" s="54"/>
    </row>
    <row r="326" spans="6:26">
      <c r="F326"/>
      <c r="G326"/>
      <c r="H326"/>
      <c r="I326"/>
      <c r="J326"/>
      <c r="K326"/>
      <c r="L326"/>
      <c r="M326"/>
      <c r="N326"/>
      <c r="O326"/>
      <c r="P326"/>
      <c r="Q326"/>
      <c r="R326"/>
      <c r="S326"/>
      <c r="T326"/>
      <c r="W326" s="5" t="s">
        <v>95</v>
      </c>
      <c r="X326" s="11" t="s">
        <v>455</v>
      </c>
      <c r="Z326" s="54"/>
    </row>
    <row r="327" spans="6:26">
      <c r="F327"/>
      <c r="G327"/>
      <c r="H327"/>
      <c r="I327"/>
      <c r="J327"/>
      <c r="K327"/>
      <c r="L327"/>
      <c r="M327"/>
      <c r="N327"/>
      <c r="O327"/>
      <c r="P327"/>
      <c r="Q327"/>
      <c r="R327"/>
      <c r="S327"/>
      <c r="T327"/>
      <c r="W327" s="5" t="s">
        <v>95</v>
      </c>
      <c r="X327" s="11" t="s">
        <v>456</v>
      </c>
      <c r="Z327" s="54"/>
    </row>
    <row r="328" spans="6:26">
      <c r="F328"/>
      <c r="G328"/>
      <c r="H328"/>
      <c r="I328"/>
      <c r="J328"/>
      <c r="K328"/>
      <c r="L328"/>
      <c r="M328"/>
      <c r="N328"/>
      <c r="O328"/>
      <c r="P328"/>
      <c r="Q328"/>
      <c r="R328"/>
      <c r="S328"/>
      <c r="T328"/>
      <c r="W328" s="5" t="s">
        <v>95</v>
      </c>
      <c r="X328" s="11" t="s">
        <v>457</v>
      </c>
      <c r="Z328" s="54"/>
    </row>
    <row r="329" spans="6:26">
      <c r="F329"/>
      <c r="G329"/>
      <c r="H329"/>
      <c r="I329"/>
      <c r="J329"/>
      <c r="K329"/>
      <c r="L329"/>
      <c r="M329"/>
      <c r="N329"/>
      <c r="O329"/>
      <c r="P329"/>
      <c r="Q329"/>
      <c r="R329"/>
      <c r="S329"/>
      <c r="T329"/>
      <c r="W329" s="5" t="s">
        <v>95</v>
      </c>
      <c r="X329" s="11" t="s">
        <v>458</v>
      </c>
      <c r="Z329" s="54"/>
    </row>
    <row r="330" spans="6:26">
      <c r="F330"/>
      <c r="G330"/>
      <c r="H330"/>
      <c r="I330"/>
      <c r="J330"/>
      <c r="K330"/>
      <c r="L330"/>
      <c r="M330"/>
      <c r="N330"/>
      <c r="O330"/>
      <c r="P330"/>
      <c r="Q330"/>
      <c r="R330"/>
      <c r="S330"/>
      <c r="T330"/>
      <c r="W330" s="5" t="s">
        <v>95</v>
      </c>
      <c r="X330" s="11" t="s">
        <v>459</v>
      </c>
      <c r="Z330" s="54"/>
    </row>
    <row r="331" spans="6:26">
      <c r="F331"/>
      <c r="G331"/>
      <c r="H331"/>
      <c r="I331"/>
      <c r="J331"/>
      <c r="K331"/>
      <c r="L331"/>
      <c r="M331"/>
      <c r="N331"/>
      <c r="O331"/>
      <c r="P331"/>
      <c r="Q331"/>
      <c r="R331"/>
      <c r="S331"/>
      <c r="T331"/>
      <c r="W331" s="5" t="s">
        <v>95</v>
      </c>
      <c r="X331" s="11" t="s">
        <v>460</v>
      </c>
      <c r="Z331" s="54"/>
    </row>
    <row r="332" spans="6:26">
      <c r="F332"/>
      <c r="G332"/>
      <c r="H332"/>
      <c r="I332"/>
      <c r="J332"/>
      <c r="K332"/>
      <c r="L332"/>
      <c r="M332"/>
      <c r="N332"/>
      <c r="O332"/>
      <c r="P332"/>
      <c r="Q332"/>
      <c r="R332"/>
      <c r="S332"/>
      <c r="T332"/>
      <c r="W332" s="5" t="s">
        <v>95</v>
      </c>
      <c r="X332" s="11" t="s">
        <v>461</v>
      </c>
      <c r="Z332" s="54"/>
    </row>
    <row r="333" spans="6:26">
      <c r="F333"/>
      <c r="G333"/>
      <c r="H333"/>
      <c r="I333"/>
      <c r="J333"/>
      <c r="K333"/>
      <c r="L333"/>
      <c r="M333"/>
      <c r="N333"/>
      <c r="O333"/>
      <c r="P333"/>
      <c r="Q333"/>
      <c r="R333"/>
      <c r="S333"/>
      <c r="T333"/>
      <c r="W333" s="5" t="s">
        <v>95</v>
      </c>
      <c r="X333" s="11" t="s">
        <v>462</v>
      </c>
      <c r="Z333" s="54"/>
    </row>
    <row r="334" spans="6:26">
      <c r="F334"/>
      <c r="G334"/>
      <c r="H334"/>
      <c r="I334"/>
      <c r="J334"/>
      <c r="K334"/>
      <c r="L334"/>
      <c r="M334"/>
      <c r="N334"/>
      <c r="O334"/>
      <c r="P334"/>
      <c r="Q334"/>
      <c r="R334"/>
      <c r="S334"/>
      <c r="T334"/>
      <c r="W334" s="5" t="s">
        <v>95</v>
      </c>
      <c r="X334" s="11" t="s">
        <v>463</v>
      </c>
      <c r="Z334" s="54"/>
    </row>
    <row r="335" spans="6:26">
      <c r="F335"/>
      <c r="G335"/>
      <c r="H335"/>
      <c r="I335"/>
      <c r="J335"/>
      <c r="K335"/>
      <c r="L335"/>
      <c r="M335"/>
      <c r="N335"/>
      <c r="O335"/>
      <c r="P335"/>
      <c r="Q335"/>
      <c r="R335"/>
      <c r="S335"/>
      <c r="T335"/>
      <c r="W335" s="5" t="s">
        <v>95</v>
      </c>
      <c r="X335" s="11" t="s">
        <v>464</v>
      </c>
      <c r="Z335" s="54"/>
    </row>
    <row r="336" spans="6:26">
      <c r="F336"/>
      <c r="G336"/>
      <c r="H336"/>
      <c r="I336"/>
      <c r="J336"/>
      <c r="K336"/>
      <c r="L336"/>
      <c r="M336"/>
      <c r="N336"/>
      <c r="O336"/>
      <c r="P336"/>
      <c r="Q336"/>
      <c r="R336"/>
      <c r="S336"/>
      <c r="T336"/>
      <c r="W336" s="5" t="s">
        <v>95</v>
      </c>
      <c r="X336" s="11" t="s">
        <v>465</v>
      </c>
      <c r="Z336" s="54"/>
    </row>
    <row r="337" spans="6:26">
      <c r="F337"/>
      <c r="G337"/>
      <c r="H337"/>
      <c r="I337"/>
      <c r="J337"/>
      <c r="K337"/>
      <c r="L337"/>
      <c r="M337"/>
      <c r="N337"/>
      <c r="O337"/>
      <c r="P337"/>
      <c r="Q337"/>
      <c r="R337"/>
      <c r="S337"/>
      <c r="T337"/>
      <c r="W337" s="5" t="s">
        <v>95</v>
      </c>
      <c r="X337" s="11" t="s">
        <v>466</v>
      </c>
      <c r="Z337" s="54"/>
    </row>
    <row r="338" spans="6:26">
      <c r="F338"/>
      <c r="G338"/>
      <c r="H338"/>
      <c r="I338"/>
      <c r="J338"/>
      <c r="K338"/>
      <c r="L338"/>
      <c r="M338"/>
      <c r="N338"/>
      <c r="O338"/>
      <c r="P338"/>
      <c r="Q338"/>
      <c r="R338"/>
      <c r="S338"/>
      <c r="T338"/>
      <c r="W338" s="5" t="s">
        <v>95</v>
      </c>
      <c r="X338" s="11" t="s">
        <v>467</v>
      </c>
      <c r="Z338" s="54"/>
    </row>
    <row r="339" spans="6:26">
      <c r="F339"/>
      <c r="G339"/>
      <c r="H339"/>
      <c r="I339"/>
      <c r="J339"/>
      <c r="K339"/>
      <c r="L339"/>
      <c r="M339"/>
      <c r="N339"/>
      <c r="O339"/>
      <c r="P339"/>
      <c r="Q339"/>
      <c r="R339"/>
      <c r="S339"/>
      <c r="T339"/>
      <c r="W339" s="5" t="s">
        <v>95</v>
      </c>
      <c r="X339" s="11" t="s">
        <v>468</v>
      </c>
      <c r="Z339" s="54"/>
    </row>
    <row r="340" spans="6:26">
      <c r="F340"/>
      <c r="G340"/>
      <c r="H340"/>
      <c r="I340"/>
      <c r="J340"/>
      <c r="K340"/>
      <c r="L340"/>
      <c r="M340"/>
      <c r="N340"/>
      <c r="O340"/>
      <c r="P340"/>
      <c r="Q340"/>
      <c r="R340"/>
      <c r="S340"/>
      <c r="T340"/>
      <c r="W340" s="5" t="s">
        <v>95</v>
      </c>
      <c r="X340" s="11" t="s">
        <v>469</v>
      </c>
      <c r="Z340" s="54"/>
    </row>
    <row r="341" spans="6:26">
      <c r="F341"/>
      <c r="G341"/>
      <c r="H341"/>
      <c r="I341"/>
      <c r="J341"/>
      <c r="K341"/>
      <c r="L341"/>
      <c r="M341"/>
      <c r="N341"/>
      <c r="O341"/>
      <c r="P341"/>
      <c r="Q341"/>
      <c r="R341"/>
      <c r="S341"/>
      <c r="T341"/>
      <c r="W341" s="5" t="s">
        <v>95</v>
      </c>
      <c r="X341" s="11" t="s">
        <v>470</v>
      </c>
      <c r="Z341" s="54"/>
    </row>
    <row r="342" spans="6:26">
      <c r="F342"/>
      <c r="G342"/>
      <c r="H342"/>
      <c r="I342"/>
      <c r="J342"/>
      <c r="K342"/>
      <c r="L342"/>
      <c r="M342"/>
      <c r="N342"/>
      <c r="O342"/>
      <c r="P342"/>
      <c r="Q342"/>
      <c r="R342"/>
      <c r="S342"/>
      <c r="T342"/>
      <c r="W342" s="5" t="s">
        <v>95</v>
      </c>
      <c r="X342" s="11" t="s">
        <v>471</v>
      </c>
      <c r="Z342" s="54"/>
    </row>
    <row r="343" spans="6:26">
      <c r="F343"/>
      <c r="G343"/>
      <c r="H343"/>
      <c r="I343"/>
      <c r="J343"/>
      <c r="K343"/>
      <c r="L343"/>
      <c r="M343"/>
      <c r="N343"/>
      <c r="O343"/>
      <c r="P343"/>
      <c r="Q343"/>
      <c r="R343"/>
      <c r="S343"/>
      <c r="T343"/>
      <c r="W343" s="5" t="s">
        <v>95</v>
      </c>
      <c r="X343" s="11" t="s">
        <v>472</v>
      </c>
      <c r="Z343" s="54"/>
    </row>
    <row r="344" spans="6:26">
      <c r="F344"/>
      <c r="G344"/>
      <c r="H344"/>
      <c r="I344"/>
      <c r="J344"/>
      <c r="K344"/>
      <c r="L344"/>
      <c r="M344"/>
      <c r="N344"/>
      <c r="O344"/>
      <c r="P344"/>
      <c r="Q344"/>
      <c r="R344"/>
      <c r="S344"/>
      <c r="T344"/>
      <c r="W344" s="5" t="s">
        <v>95</v>
      </c>
      <c r="X344" s="11" t="s">
        <v>473</v>
      </c>
      <c r="Z344" s="54"/>
    </row>
    <row r="345" spans="6:26">
      <c r="F345"/>
      <c r="G345"/>
      <c r="H345"/>
      <c r="I345"/>
      <c r="J345"/>
      <c r="K345"/>
      <c r="L345"/>
      <c r="M345"/>
      <c r="N345"/>
      <c r="O345"/>
      <c r="P345"/>
      <c r="Q345"/>
      <c r="R345"/>
      <c r="S345"/>
      <c r="T345"/>
      <c r="W345" s="5" t="s">
        <v>95</v>
      </c>
      <c r="X345" s="11" t="s">
        <v>474</v>
      </c>
      <c r="Z345" s="54"/>
    </row>
    <row r="346" spans="6:26">
      <c r="F346"/>
      <c r="G346"/>
      <c r="H346"/>
      <c r="I346"/>
      <c r="J346"/>
      <c r="K346"/>
      <c r="L346"/>
      <c r="M346"/>
      <c r="N346"/>
      <c r="O346"/>
      <c r="P346"/>
      <c r="Q346"/>
      <c r="R346"/>
      <c r="S346"/>
      <c r="T346"/>
      <c r="W346" s="5" t="s">
        <v>95</v>
      </c>
      <c r="X346" s="11" t="s">
        <v>475</v>
      </c>
      <c r="Z346" s="54"/>
    </row>
    <row r="347" spans="6:26">
      <c r="F347"/>
      <c r="G347"/>
      <c r="H347"/>
      <c r="I347"/>
      <c r="J347"/>
      <c r="K347"/>
      <c r="L347"/>
      <c r="M347"/>
      <c r="N347"/>
      <c r="O347"/>
      <c r="P347"/>
      <c r="Q347"/>
      <c r="R347"/>
      <c r="S347"/>
      <c r="T347"/>
      <c r="W347" s="5" t="s">
        <v>95</v>
      </c>
      <c r="X347" s="11" t="s">
        <v>476</v>
      </c>
      <c r="Z347" s="54"/>
    </row>
    <row r="348" spans="6:26">
      <c r="F348"/>
      <c r="G348"/>
      <c r="H348"/>
      <c r="I348"/>
      <c r="J348"/>
      <c r="K348"/>
      <c r="L348"/>
      <c r="M348"/>
      <c r="N348"/>
      <c r="O348"/>
      <c r="P348"/>
      <c r="Q348"/>
      <c r="R348"/>
      <c r="S348"/>
      <c r="T348"/>
      <c r="W348" s="5" t="s">
        <v>95</v>
      </c>
      <c r="X348" s="11" t="s">
        <v>477</v>
      </c>
      <c r="Z348" s="54"/>
    </row>
    <row r="349" spans="6:26">
      <c r="F349"/>
      <c r="G349"/>
      <c r="H349"/>
      <c r="I349"/>
      <c r="J349"/>
      <c r="K349"/>
      <c r="L349"/>
      <c r="M349"/>
      <c r="N349"/>
      <c r="O349"/>
      <c r="P349"/>
      <c r="Q349"/>
      <c r="R349"/>
      <c r="S349"/>
      <c r="T349"/>
      <c r="W349" s="5" t="s">
        <v>95</v>
      </c>
      <c r="X349" s="11" t="s">
        <v>478</v>
      </c>
      <c r="Z349" s="54"/>
    </row>
    <row r="350" spans="6:26">
      <c r="F350"/>
      <c r="G350"/>
      <c r="H350"/>
      <c r="I350"/>
      <c r="J350"/>
      <c r="K350"/>
      <c r="L350"/>
      <c r="M350"/>
      <c r="N350"/>
      <c r="O350"/>
      <c r="P350"/>
      <c r="Q350"/>
      <c r="R350"/>
      <c r="S350"/>
      <c r="T350"/>
      <c r="W350" s="5" t="s">
        <v>95</v>
      </c>
      <c r="X350" s="11" t="s">
        <v>479</v>
      </c>
      <c r="Z350" s="54"/>
    </row>
    <row r="351" spans="6:26">
      <c r="F351"/>
      <c r="G351"/>
      <c r="H351"/>
      <c r="I351"/>
      <c r="J351"/>
      <c r="K351"/>
      <c r="L351"/>
      <c r="M351"/>
      <c r="N351"/>
      <c r="O351"/>
      <c r="P351"/>
      <c r="Q351"/>
      <c r="R351"/>
      <c r="S351"/>
      <c r="T351"/>
      <c r="W351" s="5" t="s">
        <v>95</v>
      </c>
      <c r="X351" s="11" t="s">
        <v>480</v>
      </c>
      <c r="Z351" s="54"/>
    </row>
    <row r="352" spans="6:26">
      <c r="F352"/>
      <c r="G352"/>
      <c r="H352"/>
      <c r="I352"/>
      <c r="J352"/>
      <c r="K352"/>
      <c r="L352"/>
      <c r="M352"/>
      <c r="N352"/>
      <c r="O352"/>
      <c r="P352"/>
      <c r="Q352"/>
      <c r="R352"/>
      <c r="S352"/>
      <c r="T352"/>
      <c r="W352" s="5" t="s">
        <v>95</v>
      </c>
      <c r="X352" s="11" t="s">
        <v>481</v>
      </c>
      <c r="Z352" s="54"/>
    </row>
    <row r="353" spans="6:26">
      <c r="F353"/>
      <c r="G353"/>
      <c r="H353"/>
      <c r="I353"/>
      <c r="J353"/>
      <c r="K353"/>
      <c r="L353"/>
      <c r="M353"/>
      <c r="N353"/>
      <c r="O353"/>
      <c r="P353"/>
      <c r="Q353"/>
      <c r="R353"/>
      <c r="S353"/>
      <c r="T353"/>
      <c r="W353" s="5" t="s">
        <v>95</v>
      </c>
      <c r="X353" s="11" t="s">
        <v>482</v>
      </c>
      <c r="Z353" s="54"/>
    </row>
    <row r="354" spans="6:26">
      <c r="F354"/>
      <c r="G354"/>
      <c r="H354"/>
      <c r="I354"/>
      <c r="J354"/>
      <c r="K354"/>
      <c r="L354"/>
      <c r="M354"/>
      <c r="N354"/>
      <c r="O354"/>
      <c r="P354"/>
      <c r="Q354"/>
      <c r="R354"/>
      <c r="S354"/>
      <c r="T354"/>
      <c r="W354" s="5" t="s">
        <v>95</v>
      </c>
      <c r="X354" s="11" t="s">
        <v>483</v>
      </c>
      <c r="Z354" s="54"/>
    </row>
    <row r="355" spans="6:26">
      <c r="F355"/>
      <c r="G355"/>
      <c r="H355"/>
      <c r="I355"/>
      <c r="J355"/>
      <c r="K355"/>
      <c r="L355"/>
      <c r="M355"/>
      <c r="N355"/>
      <c r="O355"/>
      <c r="P355"/>
      <c r="Q355"/>
      <c r="R355"/>
      <c r="S355"/>
      <c r="T355"/>
      <c r="W355" s="5" t="s">
        <v>95</v>
      </c>
      <c r="X355" s="11" t="s">
        <v>484</v>
      </c>
      <c r="Z355" s="54"/>
    </row>
    <row r="356" spans="6:26">
      <c r="F356"/>
      <c r="G356"/>
      <c r="H356"/>
      <c r="I356"/>
      <c r="J356"/>
      <c r="K356"/>
      <c r="L356"/>
      <c r="M356"/>
      <c r="N356"/>
      <c r="O356"/>
      <c r="P356"/>
      <c r="Q356"/>
      <c r="R356"/>
      <c r="S356"/>
      <c r="T356"/>
      <c r="W356" s="5" t="s">
        <v>97</v>
      </c>
      <c r="X356" s="11" t="s">
        <v>485</v>
      </c>
      <c r="Z356" s="54"/>
    </row>
    <row r="357" spans="6:26">
      <c r="F357"/>
      <c r="G357"/>
      <c r="H357"/>
      <c r="I357"/>
      <c r="J357"/>
      <c r="K357"/>
      <c r="L357"/>
      <c r="M357"/>
      <c r="N357"/>
      <c r="O357"/>
      <c r="P357"/>
      <c r="Q357"/>
      <c r="R357"/>
      <c r="S357"/>
      <c r="T357"/>
      <c r="W357" s="5" t="s">
        <v>97</v>
      </c>
      <c r="X357" s="11" t="s">
        <v>486</v>
      </c>
      <c r="Z357" s="54"/>
    </row>
    <row r="358" spans="6:26">
      <c r="F358"/>
      <c r="G358"/>
      <c r="H358"/>
      <c r="I358"/>
      <c r="J358"/>
      <c r="K358"/>
      <c r="L358"/>
      <c r="M358"/>
      <c r="N358"/>
      <c r="O358"/>
      <c r="P358"/>
      <c r="Q358"/>
      <c r="R358"/>
      <c r="S358"/>
      <c r="T358"/>
      <c r="W358" s="5" t="s">
        <v>97</v>
      </c>
      <c r="X358" s="11" t="s">
        <v>487</v>
      </c>
      <c r="Z358" s="54"/>
    </row>
    <row r="359" spans="6:26">
      <c r="F359"/>
      <c r="G359"/>
      <c r="H359"/>
      <c r="I359"/>
      <c r="J359"/>
      <c r="K359"/>
      <c r="L359"/>
      <c r="M359"/>
      <c r="N359"/>
      <c r="O359"/>
      <c r="P359"/>
      <c r="Q359"/>
      <c r="R359"/>
      <c r="S359"/>
      <c r="T359"/>
      <c r="W359" s="5" t="s">
        <v>97</v>
      </c>
      <c r="X359" s="11" t="s">
        <v>488</v>
      </c>
      <c r="Z359" s="54"/>
    </row>
    <row r="360" spans="6:26">
      <c r="F360"/>
      <c r="G360"/>
      <c r="H360"/>
      <c r="I360"/>
      <c r="J360"/>
      <c r="K360"/>
      <c r="L360"/>
      <c r="M360"/>
      <c r="N360"/>
      <c r="O360"/>
      <c r="P360"/>
      <c r="Q360"/>
      <c r="R360"/>
      <c r="S360"/>
      <c r="T360"/>
      <c r="W360" s="5" t="s">
        <v>97</v>
      </c>
      <c r="X360" s="11" t="s">
        <v>489</v>
      </c>
      <c r="Z360" s="54"/>
    </row>
    <row r="361" spans="6:26">
      <c r="F361"/>
      <c r="G361"/>
      <c r="H361"/>
      <c r="I361"/>
      <c r="J361"/>
      <c r="K361"/>
      <c r="L361"/>
      <c r="M361"/>
      <c r="N361"/>
      <c r="O361"/>
      <c r="P361"/>
      <c r="Q361"/>
      <c r="R361"/>
      <c r="S361"/>
      <c r="T361"/>
      <c r="W361" s="5" t="s">
        <v>97</v>
      </c>
      <c r="X361" s="11" t="s">
        <v>490</v>
      </c>
      <c r="Z361" s="54"/>
    </row>
    <row r="362" spans="6:26">
      <c r="F362"/>
      <c r="G362"/>
      <c r="H362"/>
      <c r="I362"/>
      <c r="J362"/>
      <c r="K362"/>
      <c r="L362"/>
      <c r="M362"/>
      <c r="N362"/>
      <c r="O362"/>
      <c r="P362"/>
      <c r="Q362"/>
      <c r="R362"/>
      <c r="S362"/>
      <c r="T362"/>
      <c r="W362" s="5" t="s">
        <v>97</v>
      </c>
      <c r="X362" s="11" t="s">
        <v>491</v>
      </c>
      <c r="Z362" s="54"/>
    </row>
    <row r="363" spans="6:26">
      <c r="F363"/>
      <c r="G363"/>
      <c r="H363"/>
      <c r="I363"/>
      <c r="J363"/>
      <c r="K363"/>
      <c r="L363"/>
      <c r="M363"/>
      <c r="N363"/>
      <c r="O363"/>
      <c r="P363"/>
      <c r="Q363"/>
      <c r="R363"/>
      <c r="S363"/>
      <c r="T363"/>
      <c r="W363" s="5" t="s">
        <v>97</v>
      </c>
      <c r="X363" s="11" t="s">
        <v>492</v>
      </c>
      <c r="Z363" s="54"/>
    </row>
    <row r="364" spans="6:26">
      <c r="F364"/>
      <c r="G364"/>
      <c r="H364"/>
      <c r="I364"/>
      <c r="J364"/>
      <c r="K364"/>
      <c r="L364"/>
      <c r="M364"/>
      <c r="N364"/>
      <c r="O364"/>
      <c r="P364"/>
      <c r="Q364"/>
      <c r="R364"/>
      <c r="S364"/>
      <c r="T364"/>
      <c r="W364" s="5" t="s">
        <v>97</v>
      </c>
      <c r="X364" s="11" t="s">
        <v>493</v>
      </c>
      <c r="Z364" s="54"/>
    </row>
    <row r="365" spans="6:26">
      <c r="F365"/>
      <c r="G365"/>
      <c r="H365"/>
      <c r="I365"/>
      <c r="J365"/>
      <c r="K365"/>
      <c r="L365"/>
      <c r="M365"/>
      <c r="N365"/>
      <c r="O365"/>
      <c r="P365"/>
      <c r="Q365"/>
      <c r="R365"/>
      <c r="S365"/>
      <c r="T365"/>
      <c r="W365" s="5" t="s">
        <v>97</v>
      </c>
      <c r="X365" s="11" t="s">
        <v>494</v>
      </c>
      <c r="Z365" s="54"/>
    </row>
    <row r="366" spans="6:26">
      <c r="F366"/>
      <c r="G366"/>
      <c r="H366"/>
      <c r="I366"/>
      <c r="J366"/>
      <c r="K366"/>
      <c r="L366"/>
      <c r="M366"/>
      <c r="N366"/>
      <c r="O366"/>
      <c r="P366"/>
      <c r="Q366"/>
      <c r="R366"/>
      <c r="S366"/>
      <c r="T366"/>
      <c r="W366" s="5" t="s">
        <v>97</v>
      </c>
      <c r="X366" s="11" t="s">
        <v>495</v>
      </c>
      <c r="Z366" s="54"/>
    </row>
    <row r="367" spans="6:26">
      <c r="F367"/>
      <c r="G367"/>
      <c r="H367"/>
      <c r="I367"/>
      <c r="J367"/>
      <c r="K367"/>
      <c r="L367"/>
      <c r="M367"/>
      <c r="N367"/>
      <c r="O367"/>
      <c r="P367"/>
      <c r="Q367"/>
      <c r="R367"/>
      <c r="S367"/>
      <c r="T367"/>
      <c r="W367" s="5" t="s">
        <v>97</v>
      </c>
      <c r="X367" s="11" t="s">
        <v>148</v>
      </c>
      <c r="Z367" s="54"/>
    </row>
    <row r="368" spans="6:26">
      <c r="F368"/>
      <c r="G368"/>
      <c r="H368"/>
      <c r="I368"/>
      <c r="J368"/>
      <c r="K368"/>
      <c r="L368"/>
      <c r="M368"/>
      <c r="N368"/>
      <c r="O368"/>
      <c r="P368"/>
      <c r="Q368"/>
      <c r="R368"/>
      <c r="S368"/>
      <c r="T368"/>
      <c r="W368" s="5" t="s">
        <v>97</v>
      </c>
      <c r="X368" s="11" t="s">
        <v>496</v>
      </c>
      <c r="Z368" s="54"/>
    </row>
    <row r="369" spans="6:26">
      <c r="F369"/>
      <c r="G369"/>
      <c r="H369"/>
      <c r="I369"/>
      <c r="J369"/>
      <c r="K369"/>
      <c r="L369"/>
      <c r="M369"/>
      <c r="N369"/>
      <c r="O369"/>
      <c r="P369"/>
      <c r="Q369"/>
      <c r="R369"/>
      <c r="S369"/>
      <c r="T369"/>
      <c r="W369" s="5" t="s">
        <v>97</v>
      </c>
      <c r="X369" s="11" t="s">
        <v>497</v>
      </c>
      <c r="Z369" s="54"/>
    </row>
    <row r="370" spans="6:26">
      <c r="F370"/>
      <c r="G370"/>
      <c r="H370"/>
      <c r="I370"/>
      <c r="J370"/>
      <c r="K370"/>
      <c r="L370"/>
      <c r="M370"/>
      <c r="N370"/>
      <c r="O370"/>
      <c r="P370"/>
      <c r="Q370"/>
      <c r="R370"/>
      <c r="S370"/>
      <c r="T370"/>
      <c r="W370" s="5" t="s">
        <v>97</v>
      </c>
      <c r="X370" s="11" t="s">
        <v>498</v>
      </c>
      <c r="Z370" s="54"/>
    </row>
    <row r="371" spans="6:26">
      <c r="F371"/>
      <c r="G371"/>
      <c r="H371"/>
      <c r="I371"/>
      <c r="J371"/>
      <c r="K371"/>
      <c r="L371"/>
      <c r="M371"/>
      <c r="N371"/>
      <c r="O371"/>
      <c r="P371"/>
      <c r="Q371"/>
      <c r="R371"/>
      <c r="S371"/>
      <c r="T371"/>
      <c r="W371" s="5" t="s">
        <v>97</v>
      </c>
      <c r="X371" s="11" t="s">
        <v>499</v>
      </c>
      <c r="Z371" s="54"/>
    </row>
    <row r="372" spans="6:26">
      <c r="F372"/>
      <c r="G372"/>
      <c r="H372"/>
      <c r="I372"/>
      <c r="J372"/>
      <c r="K372"/>
      <c r="L372"/>
      <c r="M372"/>
      <c r="N372"/>
      <c r="O372"/>
      <c r="P372"/>
      <c r="Q372"/>
      <c r="R372"/>
      <c r="S372"/>
      <c r="T372"/>
      <c r="W372" s="5" t="s">
        <v>97</v>
      </c>
      <c r="X372" s="11" t="s">
        <v>500</v>
      </c>
      <c r="Z372" s="54"/>
    </row>
    <row r="373" spans="6:26">
      <c r="F373"/>
      <c r="G373"/>
      <c r="H373"/>
      <c r="I373"/>
      <c r="J373"/>
      <c r="K373"/>
      <c r="L373"/>
      <c r="M373"/>
      <c r="N373"/>
      <c r="O373"/>
      <c r="P373"/>
      <c r="Q373"/>
      <c r="R373"/>
      <c r="S373"/>
      <c r="T373"/>
      <c r="W373" s="5" t="s">
        <v>97</v>
      </c>
      <c r="X373" s="11" t="s">
        <v>501</v>
      </c>
      <c r="Z373" s="54"/>
    </row>
    <row r="374" spans="6:26">
      <c r="F374"/>
      <c r="G374"/>
      <c r="H374"/>
      <c r="I374"/>
      <c r="J374"/>
      <c r="K374"/>
      <c r="L374"/>
      <c r="M374"/>
      <c r="N374"/>
      <c r="O374"/>
      <c r="P374"/>
      <c r="Q374"/>
      <c r="R374"/>
      <c r="S374"/>
      <c r="T374"/>
      <c r="W374" s="5" t="s">
        <v>97</v>
      </c>
      <c r="X374" s="11" t="s">
        <v>502</v>
      </c>
      <c r="Z374" s="54"/>
    </row>
    <row r="375" spans="6:26">
      <c r="F375"/>
      <c r="G375"/>
      <c r="H375"/>
      <c r="I375"/>
      <c r="J375"/>
      <c r="K375"/>
      <c r="L375"/>
      <c r="M375"/>
      <c r="N375"/>
      <c r="O375"/>
      <c r="P375"/>
      <c r="Q375"/>
      <c r="R375"/>
      <c r="S375"/>
      <c r="T375"/>
      <c r="W375" s="5" t="s">
        <v>97</v>
      </c>
      <c r="X375" s="11" t="s">
        <v>503</v>
      </c>
      <c r="Z375" s="54"/>
    </row>
    <row r="376" spans="6:26">
      <c r="F376"/>
      <c r="G376"/>
      <c r="H376"/>
      <c r="I376"/>
      <c r="J376"/>
      <c r="K376"/>
      <c r="L376"/>
      <c r="M376"/>
      <c r="N376"/>
      <c r="O376"/>
      <c r="P376"/>
      <c r="Q376"/>
      <c r="R376"/>
      <c r="S376"/>
      <c r="T376"/>
      <c r="W376" s="5" t="s">
        <v>97</v>
      </c>
      <c r="X376" s="11" t="s">
        <v>504</v>
      </c>
      <c r="Z376" s="54"/>
    </row>
    <row r="377" spans="6:26">
      <c r="F377"/>
      <c r="G377"/>
      <c r="H377"/>
      <c r="I377"/>
      <c r="J377"/>
      <c r="K377"/>
      <c r="L377"/>
      <c r="M377"/>
      <c r="N377"/>
      <c r="O377"/>
      <c r="P377"/>
      <c r="Q377"/>
      <c r="R377"/>
      <c r="S377"/>
      <c r="T377"/>
      <c r="W377" s="5" t="s">
        <v>97</v>
      </c>
      <c r="X377" s="11" t="s">
        <v>505</v>
      </c>
      <c r="Z377" s="54"/>
    </row>
    <row r="378" spans="6:26">
      <c r="F378"/>
      <c r="G378"/>
      <c r="H378"/>
      <c r="I378"/>
      <c r="J378"/>
      <c r="K378"/>
      <c r="L378"/>
      <c r="M378"/>
      <c r="N378"/>
      <c r="O378"/>
      <c r="P378"/>
      <c r="Q378"/>
      <c r="R378"/>
      <c r="S378"/>
      <c r="T378"/>
      <c r="W378" s="5" t="s">
        <v>97</v>
      </c>
      <c r="X378" s="11" t="s">
        <v>506</v>
      </c>
      <c r="Z378" s="54"/>
    </row>
    <row r="379" spans="6:26">
      <c r="F379"/>
      <c r="G379"/>
      <c r="H379"/>
      <c r="I379"/>
      <c r="J379"/>
      <c r="K379"/>
      <c r="L379"/>
      <c r="M379"/>
      <c r="N379"/>
      <c r="O379"/>
      <c r="P379"/>
      <c r="Q379"/>
      <c r="R379"/>
      <c r="S379"/>
      <c r="T379"/>
      <c r="W379" s="5" t="s">
        <v>97</v>
      </c>
      <c r="X379" s="11" t="s">
        <v>507</v>
      </c>
      <c r="Z379" s="54"/>
    </row>
    <row r="380" spans="6:26">
      <c r="F380"/>
      <c r="G380"/>
      <c r="H380"/>
      <c r="I380"/>
      <c r="J380"/>
      <c r="K380"/>
      <c r="L380"/>
      <c r="M380"/>
      <c r="N380"/>
      <c r="O380"/>
      <c r="P380"/>
      <c r="Q380"/>
      <c r="R380"/>
      <c r="S380"/>
      <c r="T380"/>
      <c r="W380" s="5" t="s">
        <v>97</v>
      </c>
      <c r="X380" s="11" t="s">
        <v>508</v>
      </c>
      <c r="Z380" s="54"/>
    </row>
    <row r="381" spans="6:26">
      <c r="F381"/>
      <c r="G381"/>
      <c r="H381"/>
      <c r="I381"/>
      <c r="J381"/>
      <c r="K381"/>
      <c r="L381"/>
      <c r="M381"/>
      <c r="N381"/>
      <c r="O381"/>
      <c r="P381"/>
      <c r="Q381"/>
      <c r="R381"/>
      <c r="S381"/>
      <c r="T381"/>
      <c r="W381" s="5" t="s">
        <v>97</v>
      </c>
      <c r="X381" s="11" t="s">
        <v>509</v>
      </c>
      <c r="Z381" s="54"/>
    </row>
    <row r="382" spans="6:26">
      <c r="F382"/>
      <c r="G382"/>
      <c r="H382"/>
      <c r="I382"/>
      <c r="J382"/>
      <c r="K382"/>
      <c r="L382"/>
      <c r="M382"/>
      <c r="N382"/>
      <c r="O382"/>
      <c r="P382"/>
      <c r="Q382"/>
      <c r="R382"/>
      <c r="S382"/>
      <c r="T382"/>
      <c r="W382" s="5" t="s">
        <v>97</v>
      </c>
      <c r="X382" s="11" t="s">
        <v>510</v>
      </c>
      <c r="Z382" s="54"/>
    </row>
    <row r="383" spans="6:26">
      <c r="F383"/>
      <c r="G383"/>
      <c r="H383"/>
      <c r="I383"/>
      <c r="J383"/>
      <c r="K383"/>
      <c r="L383"/>
      <c r="M383"/>
      <c r="N383"/>
      <c r="O383"/>
      <c r="P383"/>
      <c r="Q383"/>
      <c r="R383"/>
      <c r="S383"/>
      <c r="T383"/>
      <c r="W383" s="5" t="s">
        <v>97</v>
      </c>
      <c r="X383" s="11" t="s">
        <v>511</v>
      </c>
      <c r="Z383" s="54"/>
    </row>
    <row r="384" spans="6:26">
      <c r="F384"/>
      <c r="G384"/>
      <c r="H384"/>
      <c r="I384"/>
      <c r="J384"/>
      <c r="K384"/>
      <c r="L384"/>
      <c r="M384"/>
      <c r="N384"/>
      <c r="O384"/>
      <c r="P384"/>
      <c r="Q384"/>
      <c r="R384"/>
      <c r="S384"/>
      <c r="T384"/>
      <c r="W384" s="5" t="s">
        <v>97</v>
      </c>
      <c r="X384" s="11" t="s">
        <v>512</v>
      </c>
      <c r="Z384" s="54"/>
    </row>
    <row r="385" spans="6:26">
      <c r="F385"/>
      <c r="G385"/>
      <c r="H385"/>
      <c r="I385"/>
      <c r="J385"/>
      <c r="K385"/>
      <c r="L385"/>
      <c r="M385"/>
      <c r="N385"/>
      <c r="O385"/>
      <c r="P385"/>
      <c r="Q385"/>
      <c r="R385"/>
      <c r="S385"/>
      <c r="T385"/>
      <c r="W385" s="5" t="s">
        <v>97</v>
      </c>
      <c r="X385" s="11" t="s">
        <v>513</v>
      </c>
      <c r="Z385" s="54"/>
    </row>
    <row r="386" spans="6:26">
      <c r="F386"/>
      <c r="G386"/>
      <c r="H386"/>
      <c r="I386"/>
      <c r="J386"/>
      <c r="K386"/>
      <c r="L386"/>
      <c r="M386"/>
      <c r="N386"/>
      <c r="O386"/>
      <c r="P386"/>
      <c r="Q386"/>
      <c r="R386"/>
      <c r="S386"/>
      <c r="T386"/>
      <c r="W386" s="5" t="s">
        <v>97</v>
      </c>
      <c r="X386" s="11" t="s">
        <v>514</v>
      </c>
      <c r="Z386" s="54"/>
    </row>
    <row r="387" spans="6:26">
      <c r="F387"/>
      <c r="G387"/>
      <c r="H387"/>
      <c r="I387"/>
      <c r="J387"/>
      <c r="K387"/>
      <c r="L387"/>
      <c r="M387"/>
      <c r="N387"/>
      <c r="O387"/>
      <c r="P387"/>
      <c r="Q387"/>
      <c r="R387"/>
      <c r="S387"/>
      <c r="T387"/>
      <c r="W387" s="5" t="s">
        <v>97</v>
      </c>
      <c r="X387" s="11" t="s">
        <v>470</v>
      </c>
      <c r="Z387" s="54"/>
    </row>
    <row r="388" spans="6:26">
      <c r="F388"/>
      <c r="G388"/>
      <c r="H388"/>
      <c r="I388"/>
      <c r="J388"/>
      <c r="K388"/>
      <c r="L388"/>
      <c r="M388"/>
      <c r="N388"/>
      <c r="O388"/>
      <c r="P388"/>
      <c r="Q388"/>
      <c r="R388"/>
      <c r="S388"/>
      <c r="T388"/>
      <c r="W388" s="5" t="s">
        <v>97</v>
      </c>
      <c r="X388" s="11" t="s">
        <v>515</v>
      </c>
      <c r="Z388" s="54"/>
    </row>
    <row r="389" spans="6:26">
      <c r="F389"/>
      <c r="G389"/>
      <c r="H389"/>
      <c r="I389"/>
      <c r="J389"/>
      <c r="K389"/>
      <c r="L389"/>
      <c r="M389"/>
      <c r="N389"/>
      <c r="O389"/>
      <c r="P389"/>
      <c r="Q389"/>
      <c r="R389"/>
      <c r="S389"/>
      <c r="T389"/>
      <c r="W389" s="5" t="s">
        <v>97</v>
      </c>
      <c r="X389" s="11" t="s">
        <v>516</v>
      </c>
      <c r="Z389" s="54"/>
    </row>
    <row r="390" spans="6:26">
      <c r="F390"/>
      <c r="G390"/>
      <c r="H390"/>
      <c r="I390"/>
      <c r="J390"/>
      <c r="K390"/>
      <c r="L390"/>
      <c r="M390"/>
      <c r="N390"/>
      <c r="O390"/>
      <c r="P390"/>
      <c r="Q390"/>
      <c r="R390"/>
      <c r="S390"/>
      <c r="T390"/>
      <c r="W390" s="5" t="s">
        <v>97</v>
      </c>
      <c r="X390" s="11" t="s">
        <v>517</v>
      </c>
      <c r="Z390" s="54"/>
    </row>
    <row r="391" spans="6:26">
      <c r="F391"/>
      <c r="G391"/>
      <c r="H391"/>
      <c r="I391"/>
      <c r="J391"/>
      <c r="K391"/>
      <c r="L391"/>
      <c r="M391"/>
      <c r="N391"/>
      <c r="O391"/>
      <c r="P391"/>
      <c r="Q391"/>
      <c r="R391"/>
      <c r="S391"/>
      <c r="T391"/>
      <c r="W391" s="5" t="s">
        <v>97</v>
      </c>
      <c r="X391" s="11" t="s">
        <v>518</v>
      </c>
      <c r="Z391" s="54"/>
    </row>
    <row r="392" spans="6:26">
      <c r="F392"/>
      <c r="G392"/>
      <c r="H392"/>
      <c r="I392"/>
      <c r="J392"/>
      <c r="K392"/>
      <c r="L392"/>
      <c r="M392"/>
      <c r="N392"/>
      <c r="O392"/>
      <c r="P392"/>
      <c r="Q392"/>
      <c r="R392"/>
      <c r="S392"/>
      <c r="T392"/>
      <c r="W392" s="5" t="s">
        <v>97</v>
      </c>
      <c r="X392" s="11" t="s">
        <v>519</v>
      </c>
      <c r="Z392" s="54"/>
    </row>
    <row r="393" spans="6:26">
      <c r="F393"/>
      <c r="G393"/>
      <c r="H393"/>
      <c r="I393"/>
      <c r="J393"/>
      <c r="K393"/>
      <c r="L393"/>
      <c r="M393"/>
      <c r="N393"/>
      <c r="O393"/>
      <c r="P393"/>
      <c r="Q393"/>
      <c r="R393"/>
      <c r="S393"/>
      <c r="T393"/>
      <c r="W393" s="5" t="s">
        <v>97</v>
      </c>
      <c r="X393" s="11" t="s">
        <v>520</v>
      </c>
      <c r="Z393" s="54"/>
    </row>
    <row r="394" spans="6:26">
      <c r="F394"/>
      <c r="G394"/>
      <c r="H394"/>
      <c r="I394"/>
      <c r="J394"/>
      <c r="K394"/>
      <c r="L394"/>
      <c r="M394"/>
      <c r="N394"/>
      <c r="O394"/>
      <c r="P394"/>
      <c r="Q394"/>
      <c r="R394"/>
      <c r="S394"/>
      <c r="T394"/>
      <c r="W394" s="5" t="s">
        <v>97</v>
      </c>
      <c r="X394" s="11" t="s">
        <v>521</v>
      </c>
      <c r="Z394" s="54"/>
    </row>
    <row r="395" spans="6:26">
      <c r="F395"/>
      <c r="G395"/>
      <c r="H395"/>
      <c r="I395"/>
      <c r="J395"/>
      <c r="K395"/>
      <c r="L395"/>
      <c r="M395"/>
      <c r="N395"/>
      <c r="O395"/>
      <c r="P395"/>
      <c r="Q395"/>
      <c r="R395"/>
      <c r="S395"/>
      <c r="T395"/>
      <c r="W395" s="5" t="s">
        <v>97</v>
      </c>
      <c r="X395" s="11" t="s">
        <v>522</v>
      </c>
      <c r="Z395" s="54"/>
    </row>
    <row r="396" spans="6:26">
      <c r="F396"/>
      <c r="G396"/>
      <c r="H396"/>
      <c r="I396"/>
      <c r="J396"/>
      <c r="K396"/>
      <c r="L396"/>
      <c r="M396"/>
      <c r="N396"/>
      <c r="O396"/>
      <c r="P396"/>
      <c r="Q396"/>
      <c r="R396"/>
      <c r="S396"/>
      <c r="T396"/>
      <c r="W396" s="5" t="s">
        <v>97</v>
      </c>
      <c r="X396" s="11" t="s">
        <v>523</v>
      </c>
      <c r="Z396" s="54"/>
    </row>
    <row r="397" spans="6:26">
      <c r="F397"/>
      <c r="G397"/>
      <c r="H397"/>
      <c r="I397"/>
      <c r="J397"/>
      <c r="K397"/>
      <c r="L397"/>
      <c r="M397"/>
      <c r="N397"/>
      <c r="O397"/>
      <c r="P397"/>
      <c r="Q397"/>
      <c r="R397"/>
      <c r="S397"/>
      <c r="T397"/>
      <c r="W397" s="5" t="s">
        <v>97</v>
      </c>
      <c r="X397" s="11" t="s">
        <v>524</v>
      </c>
      <c r="Z397" s="54"/>
    </row>
    <row r="398" spans="6:26">
      <c r="F398"/>
      <c r="G398"/>
      <c r="H398"/>
      <c r="I398"/>
      <c r="J398"/>
      <c r="K398"/>
      <c r="L398"/>
      <c r="M398"/>
      <c r="N398"/>
      <c r="O398"/>
      <c r="P398"/>
      <c r="Q398"/>
      <c r="R398"/>
      <c r="S398"/>
      <c r="T398"/>
      <c r="W398" s="5" t="s">
        <v>97</v>
      </c>
      <c r="X398" s="11" t="s">
        <v>525</v>
      </c>
      <c r="Z398" s="54"/>
    </row>
    <row r="399" spans="6:26">
      <c r="F399"/>
      <c r="G399"/>
      <c r="H399"/>
      <c r="I399"/>
      <c r="J399"/>
      <c r="K399"/>
      <c r="L399"/>
      <c r="M399"/>
      <c r="N399"/>
      <c r="O399"/>
      <c r="P399"/>
      <c r="Q399"/>
      <c r="R399"/>
      <c r="S399"/>
      <c r="T399"/>
      <c r="W399" s="5" t="s">
        <v>97</v>
      </c>
      <c r="X399" s="11" t="s">
        <v>526</v>
      </c>
      <c r="Z399" s="54"/>
    </row>
    <row r="400" spans="6:26">
      <c r="F400"/>
      <c r="G400"/>
      <c r="H400"/>
      <c r="I400"/>
      <c r="J400"/>
      <c r="K400"/>
      <c r="L400"/>
      <c r="M400"/>
      <c r="N400"/>
      <c r="O400"/>
      <c r="P400"/>
      <c r="Q400"/>
      <c r="R400"/>
      <c r="S400"/>
      <c r="T400"/>
      <c r="W400" s="5" t="s">
        <v>97</v>
      </c>
      <c r="X400" s="11" t="s">
        <v>527</v>
      </c>
      <c r="Z400" s="54"/>
    </row>
    <row r="401" spans="6:26">
      <c r="F401"/>
      <c r="G401"/>
      <c r="H401"/>
      <c r="I401"/>
      <c r="J401"/>
      <c r="K401"/>
      <c r="L401"/>
      <c r="M401"/>
      <c r="N401"/>
      <c r="O401"/>
      <c r="P401"/>
      <c r="Q401"/>
      <c r="R401"/>
      <c r="S401"/>
      <c r="T401"/>
      <c r="W401" s="5" t="s">
        <v>97</v>
      </c>
      <c r="X401" s="11" t="s">
        <v>528</v>
      </c>
      <c r="Z401" s="54"/>
    </row>
    <row r="402" spans="6:26">
      <c r="F402"/>
      <c r="G402"/>
      <c r="H402"/>
      <c r="I402"/>
      <c r="J402"/>
      <c r="K402"/>
      <c r="L402"/>
      <c r="M402"/>
      <c r="N402"/>
      <c r="O402"/>
      <c r="P402"/>
      <c r="Q402"/>
      <c r="R402"/>
      <c r="S402"/>
      <c r="T402"/>
      <c r="W402" s="5" t="s">
        <v>97</v>
      </c>
      <c r="X402" s="11" t="s">
        <v>529</v>
      </c>
      <c r="Z402" s="54"/>
    </row>
    <row r="403" spans="6:26">
      <c r="F403"/>
      <c r="G403"/>
      <c r="H403"/>
      <c r="I403"/>
      <c r="J403"/>
      <c r="K403"/>
      <c r="L403"/>
      <c r="M403"/>
      <c r="N403"/>
      <c r="O403"/>
      <c r="P403"/>
      <c r="Q403"/>
      <c r="R403"/>
      <c r="S403"/>
      <c r="T403"/>
      <c r="W403" s="5" t="s">
        <v>97</v>
      </c>
      <c r="X403" s="11" t="s">
        <v>530</v>
      </c>
      <c r="Z403" s="54"/>
    </row>
    <row r="404" spans="6:26">
      <c r="F404"/>
      <c r="G404"/>
      <c r="H404"/>
      <c r="I404"/>
      <c r="J404"/>
      <c r="K404"/>
      <c r="L404"/>
      <c r="M404"/>
      <c r="N404"/>
      <c r="O404"/>
      <c r="P404"/>
      <c r="Q404"/>
      <c r="R404"/>
      <c r="S404"/>
      <c r="T404"/>
      <c r="W404" s="5" t="s">
        <v>97</v>
      </c>
      <c r="X404" s="11" t="s">
        <v>531</v>
      </c>
      <c r="Z404" s="54"/>
    </row>
    <row r="405" spans="6:26">
      <c r="F405"/>
      <c r="G405"/>
      <c r="H405"/>
      <c r="I405"/>
      <c r="J405"/>
      <c r="K405"/>
      <c r="L405"/>
      <c r="M405"/>
      <c r="N405"/>
      <c r="O405"/>
      <c r="P405"/>
      <c r="Q405"/>
      <c r="R405"/>
      <c r="S405"/>
      <c r="T405"/>
      <c r="W405" s="5" t="s">
        <v>97</v>
      </c>
      <c r="X405" s="11" t="s">
        <v>532</v>
      </c>
      <c r="Z405" s="54"/>
    </row>
    <row r="406" spans="6:26">
      <c r="F406"/>
      <c r="G406"/>
      <c r="H406"/>
      <c r="I406"/>
      <c r="J406"/>
      <c r="K406"/>
      <c r="L406"/>
      <c r="M406"/>
      <c r="N406"/>
      <c r="O406"/>
      <c r="P406"/>
      <c r="Q406"/>
      <c r="R406"/>
      <c r="S406"/>
      <c r="T406"/>
      <c r="W406" s="5" t="s">
        <v>97</v>
      </c>
      <c r="X406" s="11" t="s">
        <v>533</v>
      </c>
      <c r="Z406" s="54"/>
    </row>
    <row r="407" spans="6:26">
      <c r="F407"/>
      <c r="G407"/>
      <c r="H407"/>
      <c r="I407"/>
      <c r="J407"/>
      <c r="K407"/>
      <c r="L407"/>
      <c r="M407"/>
      <c r="N407"/>
      <c r="O407"/>
      <c r="P407"/>
      <c r="Q407"/>
      <c r="R407"/>
      <c r="S407"/>
      <c r="T407"/>
      <c r="W407" s="5" t="s">
        <v>97</v>
      </c>
      <c r="X407" s="11" t="s">
        <v>534</v>
      </c>
      <c r="Z407" s="54"/>
    </row>
    <row r="408" spans="6:26">
      <c r="F408"/>
      <c r="G408"/>
      <c r="H408"/>
      <c r="I408"/>
      <c r="J408"/>
      <c r="K408"/>
      <c r="L408"/>
      <c r="M408"/>
      <c r="N408"/>
      <c r="O408"/>
      <c r="P408"/>
      <c r="Q408"/>
      <c r="R408"/>
      <c r="S408"/>
      <c r="T408"/>
      <c r="W408" s="5" t="s">
        <v>97</v>
      </c>
      <c r="X408" s="11" t="s">
        <v>535</v>
      </c>
      <c r="Z408" s="54"/>
    </row>
    <row r="409" spans="6:26">
      <c r="F409"/>
      <c r="G409"/>
      <c r="H409"/>
      <c r="I409"/>
      <c r="J409"/>
      <c r="K409"/>
      <c r="L409"/>
      <c r="M409"/>
      <c r="N409"/>
      <c r="O409"/>
      <c r="P409"/>
      <c r="Q409"/>
      <c r="R409"/>
      <c r="S409"/>
      <c r="T409"/>
      <c r="W409" s="5" t="s">
        <v>97</v>
      </c>
      <c r="X409" s="11" t="s">
        <v>536</v>
      </c>
      <c r="Z409" s="54"/>
    </row>
    <row r="410" spans="6:26">
      <c r="F410"/>
      <c r="G410"/>
      <c r="H410"/>
      <c r="I410"/>
      <c r="J410"/>
      <c r="K410"/>
      <c r="L410"/>
      <c r="M410"/>
      <c r="N410"/>
      <c r="O410"/>
      <c r="P410"/>
      <c r="Q410"/>
      <c r="R410"/>
      <c r="S410"/>
      <c r="T410"/>
      <c r="W410" s="5" t="s">
        <v>97</v>
      </c>
      <c r="X410" s="11" t="s">
        <v>537</v>
      </c>
      <c r="Z410" s="54"/>
    </row>
    <row r="411" spans="6:26">
      <c r="F411"/>
      <c r="G411"/>
      <c r="H411"/>
      <c r="I411"/>
      <c r="J411"/>
      <c r="K411"/>
      <c r="L411"/>
      <c r="M411"/>
      <c r="N411"/>
      <c r="O411"/>
      <c r="P411"/>
      <c r="Q411"/>
      <c r="R411"/>
      <c r="S411"/>
      <c r="T411"/>
      <c r="W411" s="5" t="s">
        <v>97</v>
      </c>
      <c r="X411" s="11" t="s">
        <v>538</v>
      </c>
      <c r="Z411" s="54"/>
    </row>
    <row r="412" spans="6:26">
      <c r="F412"/>
      <c r="G412"/>
      <c r="H412"/>
      <c r="I412"/>
      <c r="J412"/>
      <c r="K412"/>
      <c r="L412"/>
      <c r="M412"/>
      <c r="N412"/>
      <c r="O412"/>
      <c r="P412"/>
      <c r="Q412"/>
      <c r="R412"/>
      <c r="S412"/>
      <c r="T412"/>
      <c r="W412" s="5" t="s">
        <v>97</v>
      </c>
      <c r="X412" s="11" t="s">
        <v>539</v>
      </c>
      <c r="Z412" s="54"/>
    </row>
    <row r="413" spans="6:26">
      <c r="F413"/>
      <c r="G413"/>
      <c r="H413"/>
      <c r="I413"/>
      <c r="J413"/>
      <c r="K413"/>
      <c r="L413"/>
      <c r="M413"/>
      <c r="N413"/>
      <c r="O413"/>
      <c r="P413"/>
      <c r="Q413"/>
      <c r="R413"/>
      <c r="S413"/>
      <c r="T413"/>
      <c r="W413" s="5" t="s">
        <v>97</v>
      </c>
      <c r="X413" s="11" t="s">
        <v>540</v>
      </c>
      <c r="Z413" s="54"/>
    </row>
    <row r="414" spans="6:26">
      <c r="F414"/>
      <c r="G414"/>
      <c r="H414"/>
      <c r="I414"/>
      <c r="J414"/>
      <c r="K414"/>
      <c r="L414"/>
      <c r="M414"/>
      <c r="N414"/>
      <c r="O414"/>
      <c r="P414"/>
      <c r="Q414"/>
      <c r="R414"/>
      <c r="S414"/>
      <c r="T414"/>
      <c r="W414" s="5" t="s">
        <v>97</v>
      </c>
      <c r="X414" s="11" t="s">
        <v>541</v>
      </c>
      <c r="Z414" s="54"/>
    </row>
    <row r="415" spans="6:26">
      <c r="F415"/>
      <c r="G415"/>
      <c r="H415"/>
      <c r="I415"/>
      <c r="J415"/>
      <c r="K415"/>
      <c r="L415"/>
      <c r="M415"/>
      <c r="N415"/>
      <c r="O415"/>
      <c r="P415"/>
      <c r="Q415"/>
      <c r="R415"/>
      <c r="S415"/>
      <c r="T415"/>
      <c r="W415" s="5" t="s">
        <v>99</v>
      </c>
      <c r="X415" s="11" t="s">
        <v>542</v>
      </c>
      <c r="Z415" s="54"/>
    </row>
    <row r="416" spans="6:26">
      <c r="F416"/>
      <c r="G416"/>
      <c r="H416"/>
      <c r="I416"/>
      <c r="J416"/>
      <c r="K416"/>
      <c r="L416"/>
      <c r="M416"/>
      <c r="N416"/>
      <c r="O416"/>
      <c r="P416"/>
      <c r="Q416"/>
      <c r="R416"/>
      <c r="S416"/>
      <c r="T416"/>
      <c r="W416" s="5" t="s">
        <v>99</v>
      </c>
      <c r="X416" s="11" t="s">
        <v>543</v>
      </c>
      <c r="Z416" s="54"/>
    </row>
    <row r="417" spans="6:26">
      <c r="F417"/>
      <c r="G417"/>
      <c r="H417"/>
      <c r="I417"/>
      <c r="J417"/>
      <c r="K417"/>
      <c r="L417"/>
      <c r="M417"/>
      <c r="N417"/>
      <c r="O417"/>
      <c r="P417"/>
      <c r="Q417"/>
      <c r="R417"/>
      <c r="S417"/>
      <c r="T417"/>
      <c r="W417" s="5" t="s">
        <v>99</v>
      </c>
      <c r="X417" s="11" t="s">
        <v>544</v>
      </c>
      <c r="Z417" s="54"/>
    </row>
    <row r="418" spans="6:26">
      <c r="F418"/>
      <c r="G418"/>
      <c r="H418"/>
      <c r="I418"/>
      <c r="J418"/>
      <c r="K418"/>
      <c r="L418"/>
      <c r="M418"/>
      <c r="N418"/>
      <c r="O418"/>
      <c r="P418"/>
      <c r="Q418"/>
      <c r="R418"/>
      <c r="S418"/>
      <c r="T418"/>
      <c r="W418" s="5" t="s">
        <v>99</v>
      </c>
      <c r="X418" s="11" t="s">
        <v>545</v>
      </c>
      <c r="Z418" s="54"/>
    </row>
    <row r="419" spans="6:26">
      <c r="F419"/>
      <c r="G419"/>
      <c r="H419"/>
      <c r="I419"/>
      <c r="J419"/>
      <c r="K419"/>
      <c r="L419"/>
      <c r="M419"/>
      <c r="N419"/>
      <c r="O419"/>
      <c r="P419"/>
      <c r="Q419"/>
      <c r="R419"/>
      <c r="S419"/>
      <c r="T419"/>
      <c r="W419" s="5" t="s">
        <v>99</v>
      </c>
      <c r="X419" s="11" t="s">
        <v>546</v>
      </c>
      <c r="Z419" s="54"/>
    </row>
    <row r="420" spans="6:26">
      <c r="F420"/>
      <c r="G420"/>
      <c r="H420"/>
      <c r="I420"/>
      <c r="J420"/>
      <c r="K420"/>
      <c r="L420"/>
      <c r="M420"/>
      <c r="N420"/>
      <c r="O420"/>
      <c r="P420"/>
      <c r="Q420"/>
      <c r="R420"/>
      <c r="S420"/>
      <c r="T420"/>
      <c r="W420" s="5" t="s">
        <v>99</v>
      </c>
      <c r="X420" s="11" t="s">
        <v>547</v>
      </c>
      <c r="Z420" s="54"/>
    </row>
    <row r="421" spans="6:26">
      <c r="F421"/>
      <c r="G421"/>
      <c r="H421"/>
      <c r="I421"/>
      <c r="J421"/>
      <c r="K421"/>
      <c r="L421"/>
      <c r="M421"/>
      <c r="N421"/>
      <c r="O421"/>
      <c r="P421"/>
      <c r="Q421"/>
      <c r="R421"/>
      <c r="S421"/>
      <c r="T421"/>
      <c r="W421" s="5" t="s">
        <v>99</v>
      </c>
      <c r="X421" s="11" t="s">
        <v>548</v>
      </c>
      <c r="Z421" s="54"/>
    </row>
    <row r="422" spans="6:26">
      <c r="F422"/>
      <c r="G422"/>
      <c r="H422"/>
      <c r="I422"/>
      <c r="J422"/>
      <c r="K422"/>
      <c r="L422"/>
      <c r="M422"/>
      <c r="N422"/>
      <c r="O422"/>
      <c r="P422"/>
      <c r="Q422"/>
      <c r="R422"/>
      <c r="S422"/>
      <c r="T422"/>
      <c r="W422" s="5" t="s">
        <v>99</v>
      </c>
      <c r="X422" s="11" t="s">
        <v>549</v>
      </c>
      <c r="Z422" s="54"/>
    </row>
    <row r="423" spans="6:26">
      <c r="F423"/>
      <c r="G423"/>
      <c r="H423"/>
      <c r="I423"/>
      <c r="J423"/>
      <c r="K423"/>
      <c r="L423"/>
      <c r="M423"/>
      <c r="N423"/>
      <c r="O423"/>
      <c r="P423"/>
      <c r="Q423"/>
      <c r="R423"/>
      <c r="S423"/>
      <c r="T423"/>
      <c r="W423" s="5" t="s">
        <v>99</v>
      </c>
      <c r="X423" s="11" t="s">
        <v>550</v>
      </c>
      <c r="Z423" s="54"/>
    </row>
    <row r="424" spans="6:26">
      <c r="F424"/>
      <c r="G424"/>
      <c r="H424"/>
      <c r="I424"/>
      <c r="J424"/>
      <c r="K424"/>
      <c r="L424"/>
      <c r="M424"/>
      <c r="N424"/>
      <c r="O424"/>
      <c r="P424"/>
      <c r="Q424"/>
      <c r="R424"/>
      <c r="S424"/>
      <c r="T424"/>
      <c r="W424" s="5" t="s">
        <v>99</v>
      </c>
      <c r="X424" s="11" t="s">
        <v>551</v>
      </c>
      <c r="Z424" s="54"/>
    </row>
    <row r="425" spans="6:26">
      <c r="F425"/>
      <c r="G425"/>
      <c r="H425"/>
      <c r="I425"/>
      <c r="J425"/>
      <c r="K425"/>
      <c r="L425"/>
      <c r="M425"/>
      <c r="N425"/>
      <c r="O425"/>
      <c r="P425"/>
      <c r="Q425"/>
      <c r="R425"/>
      <c r="S425"/>
      <c r="T425"/>
      <c r="W425" s="5" t="s">
        <v>99</v>
      </c>
      <c r="X425" s="11" t="s">
        <v>552</v>
      </c>
      <c r="Z425" s="54"/>
    </row>
    <row r="426" spans="6:26">
      <c r="F426"/>
      <c r="G426"/>
      <c r="H426"/>
      <c r="I426"/>
      <c r="J426"/>
      <c r="K426"/>
      <c r="L426"/>
      <c r="M426"/>
      <c r="N426"/>
      <c r="O426"/>
      <c r="P426"/>
      <c r="Q426"/>
      <c r="R426"/>
      <c r="S426"/>
      <c r="T426"/>
      <c r="W426" s="5" t="s">
        <v>99</v>
      </c>
      <c r="X426" s="11" t="s">
        <v>553</v>
      </c>
      <c r="Z426" s="54"/>
    </row>
    <row r="427" spans="6:26">
      <c r="F427"/>
      <c r="G427"/>
      <c r="H427"/>
      <c r="I427"/>
      <c r="J427"/>
      <c r="K427"/>
      <c r="L427"/>
      <c r="M427"/>
      <c r="N427"/>
      <c r="O427"/>
      <c r="P427"/>
      <c r="Q427"/>
      <c r="R427"/>
      <c r="S427"/>
      <c r="T427"/>
      <c r="W427" s="5" t="s">
        <v>99</v>
      </c>
      <c r="X427" s="11" t="s">
        <v>554</v>
      </c>
      <c r="Z427" s="54"/>
    </row>
    <row r="428" spans="6:26">
      <c r="F428"/>
      <c r="G428"/>
      <c r="H428"/>
      <c r="I428"/>
      <c r="J428"/>
      <c r="K428"/>
      <c r="L428"/>
      <c r="M428"/>
      <c r="N428"/>
      <c r="O428"/>
      <c r="P428"/>
      <c r="Q428"/>
      <c r="R428"/>
      <c r="S428"/>
      <c r="T428"/>
      <c r="W428" s="5" t="s">
        <v>99</v>
      </c>
      <c r="X428" s="11" t="s">
        <v>555</v>
      </c>
      <c r="Z428" s="54"/>
    </row>
    <row r="429" spans="6:26">
      <c r="F429"/>
      <c r="G429"/>
      <c r="H429"/>
      <c r="I429"/>
      <c r="J429"/>
      <c r="K429"/>
      <c r="L429"/>
      <c r="M429"/>
      <c r="N429"/>
      <c r="O429"/>
      <c r="P429"/>
      <c r="Q429"/>
      <c r="R429"/>
      <c r="S429"/>
      <c r="T429"/>
      <c r="W429" s="5" t="s">
        <v>99</v>
      </c>
      <c r="X429" s="11" t="s">
        <v>556</v>
      </c>
      <c r="Z429" s="54"/>
    </row>
    <row r="430" spans="6:26">
      <c r="F430"/>
      <c r="G430"/>
      <c r="H430"/>
      <c r="I430"/>
      <c r="J430"/>
      <c r="K430"/>
      <c r="L430"/>
      <c r="M430"/>
      <c r="N430"/>
      <c r="O430"/>
      <c r="P430"/>
      <c r="Q430"/>
      <c r="R430"/>
      <c r="S430"/>
      <c r="T430"/>
      <c r="W430" s="5" t="s">
        <v>99</v>
      </c>
      <c r="X430" s="11" t="s">
        <v>557</v>
      </c>
      <c r="Z430" s="54"/>
    </row>
    <row r="431" spans="6:26">
      <c r="F431"/>
      <c r="G431"/>
      <c r="H431"/>
      <c r="I431"/>
      <c r="J431"/>
      <c r="K431"/>
      <c r="L431"/>
      <c r="M431"/>
      <c r="N431"/>
      <c r="O431"/>
      <c r="P431"/>
      <c r="Q431"/>
      <c r="R431"/>
      <c r="S431"/>
      <c r="T431"/>
      <c r="W431" s="5" t="s">
        <v>99</v>
      </c>
      <c r="X431" s="11" t="s">
        <v>558</v>
      </c>
      <c r="Z431" s="54"/>
    </row>
    <row r="432" spans="6:26">
      <c r="F432"/>
      <c r="G432"/>
      <c r="H432"/>
      <c r="I432"/>
      <c r="J432"/>
      <c r="K432"/>
      <c r="L432"/>
      <c r="M432"/>
      <c r="N432"/>
      <c r="O432"/>
      <c r="P432"/>
      <c r="Q432"/>
      <c r="R432"/>
      <c r="S432"/>
      <c r="T432"/>
      <c r="W432" s="5" t="s">
        <v>99</v>
      </c>
      <c r="X432" s="11" t="s">
        <v>559</v>
      </c>
      <c r="Z432" s="54"/>
    </row>
    <row r="433" spans="6:26">
      <c r="F433"/>
      <c r="G433"/>
      <c r="H433"/>
      <c r="I433"/>
      <c r="J433"/>
      <c r="K433"/>
      <c r="L433"/>
      <c r="M433"/>
      <c r="N433"/>
      <c r="O433"/>
      <c r="P433"/>
      <c r="Q433"/>
      <c r="R433"/>
      <c r="S433"/>
      <c r="T433"/>
      <c r="W433" s="5" t="s">
        <v>99</v>
      </c>
      <c r="X433" s="11" t="s">
        <v>560</v>
      </c>
      <c r="Z433" s="54"/>
    </row>
    <row r="434" spans="6:26">
      <c r="F434"/>
      <c r="G434"/>
      <c r="H434"/>
      <c r="I434"/>
      <c r="J434"/>
      <c r="K434"/>
      <c r="L434"/>
      <c r="M434"/>
      <c r="N434"/>
      <c r="O434"/>
      <c r="P434"/>
      <c r="Q434"/>
      <c r="R434"/>
      <c r="S434"/>
      <c r="T434"/>
      <c r="W434" s="5" t="s">
        <v>99</v>
      </c>
      <c r="X434" s="11" t="s">
        <v>561</v>
      </c>
      <c r="Z434" s="54"/>
    </row>
    <row r="435" spans="6:26">
      <c r="F435"/>
      <c r="G435"/>
      <c r="H435"/>
      <c r="I435"/>
      <c r="J435"/>
      <c r="K435"/>
      <c r="L435"/>
      <c r="M435"/>
      <c r="N435"/>
      <c r="O435"/>
      <c r="P435"/>
      <c r="Q435"/>
      <c r="R435"/>
      <c r="S435"/>
      <c r="T435"/>
      <c r="W435" s="5" t="s">
        <v>99</v>
      </c>
      <c r="X435" s="11" t="s">
        <v>562</v>
      </c>
      <c r="Z435" s="54"/>
    </row>
    <row r="436" spans="6:26">
      <c r="F436"/>
      <c r="G436"/>
      <c r="H436"/>
      <c r="I436"/>
      <c r="J436"/>
      <c r="K436"/>
      <c r="L436"/>
      <c r="M436"/>
      <c r="N436"/>
      <c r="O436"/>
      <c r="P436"/>
      <c r="Q436"/>
      <c r="R436"/>
      <c r="S436"/>
      <c r="T436"/>
      <c r="W436" s="5" t="s">
        <v>99</v>
      </c>
      <c r="X436" s="11" t="s">
        <v>563</v>
      </c>
      <c r="Z436" s="54"/>
    </row>
    <row r="437" spans="6:26">
      <c r="F437"/>
      <c r="G437"/>
      <c r="H437"/>
      <c r="I437"/>
      <c r="J437"/>
      <c r="K437"/>
      <c r="L437"/>
      <c r="M437"/>
      <c r="N437"/>
      <c r="O437"/>
      <c r="P437"/>
      <c r="Q437"/>
      <c r="R437"/>
      <c r="S437"/>
      <c r="T437"/>
      <c r="W437" s="5" t="s">
        <v>99</v>
      </c>
      <c r="X437" s="11" t="s">
        <v>564</v>
      </c>
      <c r="Z437" s="54"/>
    </row>
    <row r="438" spans="6:26">
      <c r="F438"/>
      <c r="G438"/>
      <c r="H438"/>
      <c r="I438"/>
      <c r="J438"/>
      <c r="K438"/>
      <c r="L438"/>
      <c r="M438"/>
      <c r="N438"/>
      <c r="O438"/>
      <c r="P438"/>
      <c r="Q438"/>
      <c r="R438"/>
      <c r="S438"/>
      <c r="T438"/>
      <c r="W438" s="5" t="s">
        <v>99</v>
      </c>
      <c r="X438" s="11" t="s">
        <v>565</v>
      </c>
      <c r="Z438" s="54"/>
    </row>
    <row r="439" spans="6:26">
      <c r="F439"/>
      <c r="G439"/>
      <c r="H439"/>
      <c r="I439"/>
      <c r="J439"/>
      <c r="K439"/>
      <c r="L439"/>
      <c r="M439"/>
      <c r="N439"/>
      <c r="O439"/>
      <c r="P439"/>
      <c r="Q439"/>
      <c r="R439"/>
      <c r="S439"/>
      <c r="T439"/>
      <c r="W439" s="5" t="s">
        <v>99</v>
      </c>
      <c r="X439" s="11" t="s">
        <v>566</v>
      </c>
      <c r="Z439" s="54"/>
    </row>
    <row r="440" spans="6:26">
      <c r="F440"/>
      <c r="G440"/>
      <c r="H440"/>
      <c r="I440"/>
      <c r="J440"/>
      <c r="K440"/>
      <c r="L440"/>
      <c r="M440"/>
      <c r="N440"/>
      <c r="O440"/>
      <c r="P440"/>
      <c r="Q440"/>
      <c r="R440"/>
      <c r="S440"/>
      <c r="T440"/>
      <c r="W440" s="5" t="s">
        <v>99</v>
      </c>
      <c r="X440" s="11" t="s">
        <v>567</v>
      </c>
      <c r="Z440" s="54"/>
    </row>
    <row r="441" spans="6:26">
      <c r="F441"/>
      <c r="G441"/>
      <c r="H441"/>
      <c r="I441"/>
      <c r="J441"/>
      <c r="K441"/>
      <c r="L441"/>
      <c r="M441"/>
      <c r="N441"/>
      <c r="O441"/>
      <c r="P441"/>
      <c r="Q441"/>
      <c r="R441"/>
      <c r="S441"/>
      <c r="T441"/>
      <c r="W441" s="5" t="s">
        <v>99</v>
      </c>
      <c r="X441" s="11" t="s">
        <v>568</v>
      </c>
      <c r="Z441" s="54"/>
    </row>
    <row r="442" spans="6:26">
      <c r="F442"/>
      <c r="G442"/>
      <c r="H442"/>
      <c r="I442"/>
      <c r="J442"/>
      <c r="K442"/>
      <c r="L442"/>
      <c r="M442"/>
      <c r="N442"/>
      <c r="O442"/>
      <c r="P442"/>
      <c r="Q442"/>
      <c r="R442"/>
      <c r="S442"/>
      <c r="T442"/>
      <c r="W442" s="5" t="s">
        <v>99</v>
      </c>
      <c r="X442" s="11" t="s">
        <v>569</v>
      </c>
      <c r="Z442" s="54"/>
    </row>
    <row r="443" spans="6:26">
      <c r="F443"/>
      <c r="G443"/>
      <c r="H443"/>
      <c r="I443"/>
      <c r="J443"/>
      <c r="K443"/>
      <c r="L443"/>
      <c r="M443"/>
      <c r="N443"/>
      <c r="O443"/>
      <c r="P443"/>
      <c r="Q443"/>
      <c r="R443"/>
      <c r="S443"/>
      <c r="T443"/>
      <c r="W443" s="5" t="s">
        <v>99</v>
      </c>
      <c r="X443" s="11" t="s">
        <v>570</v>
      </c>
      <c r="Z443" s="54"/>
    </row>
    <row r="444" spans="6:26">
      <c r="F444"/>
      <c r="G444"/>
      <c r="H444"/>
      <c r="I444"/>
      <c r="J444"/>
      <c r="K444"/>
      <c r="L444"/>
      <c r="M444"/>
      <c r="N444"/>
      <c r="O444"/>
      <c r="P444"/>
      <c r="Q444"/>
      <c r="R444"/>
      <c r="S444"/>
      <c r="T444"/>
      <c r="W444" s="5" t="s">
        <v>99</v>
      </c>
      <c r="X444" s="11" t="s">
        <v>571</v>
      </c>
      <c r="Z444" s="54"/>
    </row>
    <row r="445" spans="6:26">
      <c r="F445"/>
      <c r="G445"/>
      <c r="H445"/>
      <c r="I445"/>
      <c r="J445"/>
      <c r="K445"/>
      <c r="L445"/>
      <c r="M445"/>
      <c r="N445"/>
      <c r="O445"/>
      <c r="P445"/>
      <c r="Q445"/>
      <c r="R445"/>
      <c r="S445"/>
      <c r="T445"/>
      <c r="W445" s="5" t="s">
        <v>99</v>
      </c>
      <c r="X445" s="11" t="s">
        <v>572</v>
      </c>
      <c r="Z445" s="54"/>
    </row>
    <row r="446" spans="6:26">
      <c r="F446"/>
      <c r="G446"/>
      <c r="H446"/>
      <c r="I446"/>
      <c r="J446"/>
      <c r="K446"/>
      <c r="L446"/>
      <c r="M446"/>
      <c r="N446"/>
      <c r="O446"/>
      <c r="P446"/>
      <c r="Q446"/>
      <c r="R446"/>
      <c r="S446"/>
      <c r="T446"/>
      <c r="W446" s="5" t="s">
        <v>99</v>
      </c>
      <c r="X446" s="11" t="s">
        <v>573</v>
      </c>
      <c r="Z446" s="54"/>
    </row>
    <row r="447" spans="6:26">
      <c r="F447"/>
      <c r="G447"/>
      <c r="H447"/>
      <c r="I447"/>
      <c r="J447"/>
      <c r="K447"/>
      <c r="L447"/>
      <c r="M447"/>
      <c r="N447"/>
      <c r="O447"/>
      <c r="P447"/>
      <c r="Q447"/>
      <c r="R447"/>
      <c r="S447"/>
      <c r="T447"/>
      <c r="W447" s="5" t="s">
        <v>99</v>
      </c>
      <c r="X447" s="11" t="s">
        <v>574</v>
      </c>
      <c r="Z447" s="54"/>
    </row>
    <row r="448" spans="6:26">
      <c r="F448"/>
      <c r="G448"/>
      <c r="H448"/>
      <c r="I448"/>
      <c r="J448"/>
      <c r="K448"/>
      <c r="L448"/>
      <c r="M448"/>
      <c r="N448"/>
      <c r="O448"/>
      <c r="P448"/>
      <c r="Q448"/>
      <c r="R448"/>
      <c r="S448"/>
      <c r="T448"/>
      <c r="W448" s="5" t="s">
        <v>99</v>
      </c>
      <c r="X448" s="11" t="s">
        <v>575</v>
      </c>
      <c r="Z448" s="54"/>
    </row>
    <row r="449" spans="6:26">
      <c r="F449"/>
      <c r="G449"/>
      <c r="H449"/>
      <c r="I449"/>
      <c r="J449"/>
      <c r="K449"/>
      <c r="L449"/>
      <c r="M449"/>
      <c r="N449"/>
      <c r="O449"/>
      <c r="P449"/>
      <c r="Q449"/>
      <c r="R449"/>
      <c r="S449"/>
      <c r="T449"/>
      <c r="W449" s="5" t="s">
        <v>99</v>
      </c>
      <c r="X449" s="11" t="s">
        <v>576</v>
      </c>
      <c r="Z449" s="54"/>
    </row>
    <row r="450" spans="6:26">
      <c r="F450"/>
      <c r="G450"/>
      <c r="H450"/>
      <c r="I450"/>
      <c r="J450"/>
      <c r="K450"/>
      <c r="L450"/>
      <c r="M450"/>
      <c r="N450"/>
      <c r="O450"/>
      <c r="P450"/>
      <c r="Q450"/>
      <c r="R450"/>
      <c r="S450"/>
      <c r="T450"/>
      <c r="W450" s="5" t="s">
        <v>99</v>
      </c>
      <c r="X450" s="11" t="s">
        <v>577</v>
      </c>
      <c r="Z450" s="54"/>
    </row>
    <row r="451" spans="6:26">
      <c r="F451"/>
      <c r="G451"/>
      <c r="H451"/>
      <c r="I451"/>
      <c r="J451"/>
      <c r="K451"/>
      <c r="L451"/>
      <c r="M451"/>
      <c r="N451"/>
      <c r="O451"/>
      <c r="P451"/>
      <c r="Q451"/>
      <c r="R451"/>
      <c r="S451"/>
      <c r="T451"/>
      <c r="W451" s="5" t="s">
        <v>99</v>
      </c>
      <c r="X451" s="11" t="s">
        <v>578</v>
      </c>
      <c r="Z451" s="54"/>
    </row>
    <row r="452" spans="6:26">
      <c r="F452"/>
      <c r="G452"/>
      <c r="H452"/>
      <c r="I452"/>
      <c r="J452"/>
      <c r="K452"/>
      <c r="L452"/>
      <c r="M452"/>
      <c r="N452"/>
      <c r="O452"/>
      <c r="P452"/>
      <c r="Q452"/>
      <c r="R452"/>
      <c r="S452"/>
      <c r="T452"/>
      <c r="W452" s="5" t="s">
        <v>99</v>
      </c>
      <c r="X452" s="11" t="s">
        <v>579</v>
      </c>
      <c r="Z452" s="54"/>
    </row>
    <row r="453" spans="6:26">
      <c r="F453"/>
      <c r="G453"/>
      <c r="H453"/>
      <c r="I453"/>
      <c r="J453"/>
      <c r="K453"/>
      <c r="L453"/>
      <c r="M453"/>
      <c r="N453"/>
      <c r="O453"/>
      <c r="P453"/>
      <c r="Q453"/>
      <c r="R453"/>
      <c r="S453"/>
      <c r="T453"/>
      <c r="W453" s="5" t="s">
        <v>99</v>
      </c>
      <c r="X453" s="11" t="s">
        <v>580</v>
      </c>
      <c r="Z453" s="54"/>
    </row>
    <row r="454" spans="6:26">
      <c r="F454"/>
      <c r="G454"/>
      <c r="H454"/>
      <c r="I454"/>
      <c r="J454"/>
      <c r="K454"/>
      <c r="L454"/>
      <c r="M454"/>
      <c r="N454"/>
      <c r="O454"/>
      <c r="P454"/>
      <c r="Q454"/>
      <c r="R454"/>
      <c r="S454"/>
      <c r="T454"/>
      <c r="W454" s="5" t="s">
        <v>99</v>
      </c>
      <c r="X454" s="11" t="s">
        <v>581</v>
      </c>
      <c r="Z454" s="54"/>
    </row>
    <row r="455" spans="6:26">
      <c r="F455"/>
      <c r="G455"/>
      <c r="H455"/>
      <c r="I455"/>
      <c r="J455"/>
      <c r="K455"/>
      <c r="L455"/>
      <c r="M455"/>
      <c r="N455"/>
      <c r="O455"/>
      <c r="P455"/>
      <c r="Q455"/>
      <c r="R455"/>
      <c r="S455"/>
      <c r="T455"/>
      <c r="W455" s="5" t="s">
        <v>99</v>
      </c>
      <c r="X455" s="11" t="s">
        <v>582</v>
      </c>
      <c r="Z455" s="54"/>
    </row>
    <row r="456" spans="6:26">
      <c r="F456"/>
      <c r="G456"/>
      <c r="H456"/>
      <c r="I456"/>
      <c r="J456"/>
      <c r="K456"/>
      <c r="L456"/>
      <c r="M456"/>
      <c r="N456"/>
      <c r="O456"/>
      <c r="P456"/>
      <c r="Q456"/>
      <c r="R456"/>
      <c r="S456"/>
      <c r="T456"/>
      <c r="W456" s="5" t="s">
        <v>99</v>
      </c>
      <c r="X456" s="11" t="s">
        <v>583</v>
      </c>
      <c r="Z456" s="54"/>
    </row>
    <row r="457" spans="6:26">
      <c r="F457"/>
      <c r="G457"/>
      <c r="H457"/>
      <c r="I457"/>
      <c r="J457"/>
      <c r="K457"/>
      <c r="L457"/>
      <c r="M457"/>
      <c r="N457"/>
      <c r="O457"/>
      <c r="P457"/>
      <c r="Q457"/>
      <c r="R457"/>
      <c r="S457"/>
      <c r="T457"/>
      <c r="W457" s="5" t="s">
        <v>99</v>
      </c>
      <c r="X457" s="11" t="s">
        <v>584</v>
      </c>
      <c r="Z457" s="54"/>
    </row>
    <row r="458" spans="6:26">
      <c r="F458"/>
      <c r="G458"/>
      <c r="H458"/>
      <c r="I458"/>
      <c r="J458"/>
      <c r="K458"/>
      <c r="L458"/>
      <c r="M458"/>
      <c r="N458"/>
      <c r="O458"/>
      <c r="P458"/>
      <c r="Q458"/>
      <c r="R458"/>
      <c r="S458"/>
      <c r="T458"/>
      <c r="W458" s="5" t="s">
        <v>99</v>
      </c>
      <c r="X458" s="11" t="s">
        <v>585</v>
      </c>
      <c r="Z458" s="54"/>
    </row>
    <row r="459" spans="6:26">
      <c r="F459"/>
      <c r="G459"/>
      <c r="H459"/>
      <c r="I459"/>
      <c r="J459"/>
      <c r="K459"/>
      <c r="L459"/>
      <c r="M459"/>
      <c r="N459"/>
      <c r="O459"/>
      <c r="P459"/>
      <c r="Q459"/>
      <c r="R459"/>
      <c r="S459"/>
      <c r="T459"/>
      <c r="W459" s="5" t="s">
        <v>101</v>
      </c>
      <c r="X459" s="11" t="s">
        <v>586</v>
      </c>
      <c r="Z459" s="54"/>
    </row>
    <row r="460" spans="6:26">
      <c r="F460"/>
      <c r="G460"/>
      <c r="H460"/>
      <c r="I460"/>
      <c r="J460"/>
      <c r="K460"/>
      <c r="L460"/>
      <c r="M460"/>
      <c r="N460"/>
      <c r="O460"/>
      <c r="P460"/>
      <c r="Q460"/>
      <c r="R460"/>
      <c r="S460"/>
      <c r="T460"/>
      <c r="W460" s="5" t="s">
        <v>101</v>
      </c>
      <c r="X460" s="11" t="s">
        <v>587</v>
      </c>
      <c r="Z460" s="54"/>
    </row>
    <row r="461" spans="6:26">
      <c r="F461"/>
      <c r="G461"/>
      <c r="H461"/>
      <c r="I461"/>
      <c r="J461"/>
      <c r="K461"/>
      <c r="L461"/>
      <c r="M461"/>
      <c r="N461"/>
      <c r="O461"/>
      <c r="P461"/>
      <c r="Q461"/>
      <c r="R461"/>
      <c r="S461"/>
      <c r="T461"/>
      <c r="W461" s="5" t="s">
        <v>101</v>
      </c>
      <c r="X461" s="11" t="s">
        <v>588</v>
      </c>
      <c r="Z461" s="54"/>
    </row>
    <row r="462" spans="6:26">
      <c r="F462"/>
      <c r="G462"/>
      <c r="H462"/>
      <c r="I462"/>
      <c r="J462"/>
      <c r="K462"/>
      <c r="L462"/>
      <c r="M462"/>
      <c r="N462"/>
      <c r="O462"/>
      <c r="P462"/>
      <c r="Q462"/>
      <c r="R462"/>
      <c r="S462"/>
      <c r="T462"/>
      <c r="W462" s="5" t="s">
        <v>101</v>
      </c>
      <c r="X462" s="11" t="s">
        <v>589</v>
      </c>
      <c r="Z462" s="54"/>
    </row>
    <row r="463" spans="6:26">
      <c r="F463"/>
      <c r="G463"/>
      <c r="H463"/>
      <c r="I463"/>
      <c r="J463"/>
      <c r="K463"/>
      <c r="L463"/>
      <c r="M463"/>
      <c r="N463"/>
      <c r="O463"/>
      <c r="P463"/>
      <c r="Q463"/>
      <c r="R463"/>
      <c r="S463"/>
      <c r="T463"/>
      <c r="W463" s="5" t="s">
        <v>101</v>
      </c>
      <c r="X463" s="11" t="s">
        <v>590</v>
      </c>
      <c r="Z463" s="54"/>
    </row>
    <row r="464" spans="6:26">
      <c r="F464"/>
      <c r="G464"/>
      <c r="H464"/>
      <c r="I464"/>
      <c r="J464"/>
      <c r="K464"/>
      <c r="L464"/>
      <c r="M464"/>
      <c r="N464"/>
      <c r="O464"/>
      <c r="P464"/>
      <c r="Q464"/>
      <c r="R464"/>
      <c r="S464"/>
      <c r="T464"/>
      <c r="W464" s="5" t="s">
        <v>101</v>
      </c>
      <c r="X464" s="11" t="s">
        <v>591</v>
      </c>
      <c r="Z464" s="54"/>
    </row>
    <row r="465" spans="6:26">
      <c r="F465"/>
      <c r="G465"/>
      <c r="H465"/>
      <c r="I465"/>
      <c r="J465"/>
      <c r="K465"/>
      <c r="L465"/>
      <c r="M465"/>
      <c r="N465"/>
      <c r="O465"/>
      <c r="P465"/>
      <c r="Q465"/>
      <c r="R465"/>
      <c r="S465"/>
      <c r="T465"/>
      <c r="W465" s="5" t="s">
        <v>101</v>
      </c>
      <c r="X465" s="11" t="s">
        <v>592</v>
      </c>
      <c r="Z465" s="54"/>
    </row>
    <row r="466" spans="6:26">
      <c r="F466"/>
      <c r="G466"/>
      <c r="H466"/>
      <c r="I466"/>
      <c r="J466"/>
      <c r="K466"/>
      <c r="L466"/>
      <c r="M466"/>
      <c r="N466"/>
      <c r="O466"/>
      <c r="P466"/>
      <c r="Q466"/>
      <c r="R466"/>
      <c r="S466"/>
      <c r="T466"/>
      <c r="W466" s="5" t="s">
        <v>101</v>
      </c>
      <c r="X466" s="11" t="s">
        <v>593</v>
      </c>
      <c r="Z466" s="54"/>
    </row>
    <row r="467" spans="6:26">
      <c r="F467"/>
      <c r="G467"/>
      <c r="H467"/>
      <c r="I467"/>
      <c r="J467"/>
      <c r="K467"/>
      <c r="L467"/>
      <c r="M467"/>
      <c r="N467"/>
      <c r="O467"/>
      <c r="P467"/>
      <c r="Q467"/>
      <c r="R467"/>
      <c r="S467"/>
      <c r="T467"/>
      <c r="W467" s="5" t="s">
        <v>101</v>
      </c>
      <c r="X467" s="11" t="s">
        <v>594</v>
      </c>
      <c r="Z467" s="54"/>
    </row>
    <row r="468" spans="6:26">
      <c r="F468"/>
      <c r="G468"/>
      <c r="H468"/>
      <c r="I468"/>
      <c r="J468"/>
      <c r="K468"/>
      <c r="L468"/>
      <c r="M468"/>
      <c r="N468"/>
      <c r="O468"/>
      <c r="P468"/>
      <c r="Q468"/>
      <c r="R468"/>
      <c r="S468"/>
      <c r="T468"/>
      <c r="W468" s="5" t="s">
        <v>101</v>
      </c>
      <c r="X468" s="11" t="s">
        <v>595</v>
      </c>
      <c r="Z468" s="54"/>
    </row>
    <row r="469" spans="6:26">
      <c r="F469"/>
      <c r="G469"/>
      <c r="H469"/>
      <c r="I469"/>
      <c r="J469"/>
      <c r="K469"/>
      <c r="L469"/>
      <c r="M469"/>
      <c r="N469"/>
      <c r="O469"/>
      <c r="P469"/>
      <c r="Q469"/>
      <c r="R469"/>
      <c r="S469"/>
      <c r="T469"/>
      <c r="W469" s="5" t="s">
        <v>101</v>
      </c>
      <c r="X469" s="11" t="s">
        <v>596</v>
      </c>
      <c r="Z469" s="54"/>
    </row>
    <row r="470" spans="6:26">
      <c r="F470"/>
      <c r="G470"/>
      <c r="H470"/>
      <c r="I470"/>
      <c r="J470"/>
      <c r="K470"/>
      <c r="L470"/>
      <c r="M470"/>
      <c r="N470"/>
      <c r="O470"/>
      <c r="P470"/>
      <c r="Q470"/>
      <c r="R470"/>
      <c r="S470"/>
      <c r="T470"/>
      <c r="W470" s="5" t="s">
        <v>101</v>
      </c>
      <c r="X470" s="11" t="s">
        <v>597</v>
      </c>
      <c r="Z470" s="54"/>
    </row>
    <row r="471" spans="6:26">
      <c r="F471"/>
      <c r="G471"/>
      <c r="H471"/>
      <c r="I471"/>
      <c r="J471"/>
      <c r="K471"/>
      <c r="L471"/>
      <c r="M471"/>
      <c r="N471"/>
      <c r="O471"/>
      <c r="P471"/>
      <c r="Q471"/>
      <c r="R471"/>
      <c r="S471"/>
      <c r="T471"/>
      <c r="W471" s="5" t="s">
        <v>101</v>
      </c>
      <c r="X471" s="11" t="s">
        <v>598</v>
      </c>
      <c r="Z471" s="54"/>
    </row>
    <row r="472" spans="6:26">
      <c r="F472"/>
      <c r="G472"/>
      <c r="H472"/>
      <c r="I472"/>
      <c r="J472"/>
      <c r="K472"/>
      <c r="L472"/>
      <c r="M472"/>
      <c r="N472"/>
      <c r="O472"/>
      <c r="P472"/>
      <c r="Q472"/>
      <c r="R472"/>
      <c r="S472"/>
      <c r="T472"/>
      <c r="W472" s="5" t="s">
        <v>101</v>
      </c>
      <c r="X472" s="11" t="s">
        <v>599</v>
      </c>
      <c r="Z472" s="54"/>
    </row>
    <row r="473" spans="6:26">
      <c r="F473"/>
      <c r="G473"/>
      <c r="H473"/>
      <c r="I473"/>
      <c r="J473"/>
      <c r="K473"/>
      <c r="L473"/>
      <c r="M473"/>
      <c r="N473"/>
      <c r="O473"/>
      <c r="P473"/>
      <c r="Q473"/>
      <c r="R473"/>
      <c r="S473"/>
      <c r="T473"/>
      <c r="W473" s="5" t="s">
        <v>101</v>
      </c>
      <c r="X473" s="11" t="s">
        <v>600</v>
      </c>
      <c r="Z473" s="54"/>
    </row>
    <row r="474" spans="6:26">
      <c r="F474"/>
      <c r="G474"/>
      <c r="H474"/>
      <c r="I474"/>
      <c r="J474"/>
      <c r="K474"/>
      <c r="L474"/>
      <c r="M474"/>
      <c r="N474"/>
      <c r="O474"/>
      <c r="P474"/>
      <c r="Q474"/>
      <c r="R474"/>
      <c r="S474"/>
      <c r="T474"/>
      <c r="W474" s="5" t="s">
        <v>101</v>
      </c>
      <c r="X474" s="11" t="s">
        <v>601</v>
      </c>
      <c r="Z474" s="54"/>
    </row>
    <row r="475" spans="6:26">
      <c r="F475"/>
      <c r="G475"/>
      <c r="H475"/>
      <c r="I475"/>
      <c r="J475"/>
      <c r="K475"/>
      <c r="L475"/>
      <c r="M475"/>
      <c r="N475"/>
      <c r="O475"/>
      <c r="P475"/>
      <c r="Q475"/>
      <c r="R475"/>
      <c r="S475"/>
      <c r="T475"/>
      <c r="W475" s="5" t="s">
        <v>101</v>
      </c>
      <c r="X475" s="11" t="s">
        <v>602</v>
      </c>
      <c r="Z475" s="54"/>
    </row>
    <row r="476" spans="6:26">
      <c r="F476"/>
      <c r="G476"/>
      <c r="H476"/>
      <c r="I476"/>
      <c r="J476"/>
      <c r="K476"/>
      <c r="L476"/>
      <c r="M476"/>
      <c r="N476"/>
      <c r="O476"/>
      <c r="P476"/>
      <c r="Q476"/>
      <c r="R476"/>
      <c r="S476"/>
      <c r="T476"/>
      <c r="W476" s="5" t="s">
        <v>101</v>
      </c>
      <c r="X476" s="11" t="s">
        <v>603</v>
      </c>
      <c r="Z476" s="54"/>
    </row>
    <row r="477" spans="6:26">
      <c r="F477"/>
      <c r="G477"/>
      <c r="H477"/>
      <c r="I477"/>
      <c r="J477"/>
      <c r="K477"/>
      <c r="L477"/>
      <c r="M477"/>
      <c r="N477"/>
      <c r="O477"/>
      <c r="P477"/>
      <c r="Q477"/>
      <c r="R477"/>
      <c r="S477"/>
      <c r="T477"/>
      <c r="W477" s="5" t="s">
        <v>101</v>
      </c>
      <c r="X477" s="11" t="s">
        <v>604</v>
      </c>
      <c r="Z477" s="54"/>
    </row>
    <row r="478" spans="6:26">
      <c r="F478"/>
      <c r="G478"/>
      <c r="H478"/>
      <c r="I478"/>
      <c r="J478"/>
      <c r="K478"/>
      <c r="L478"/>
      <c r="M478"/>
      <c r="N478"/>
      <c r="O478"/>
      <c r="P478"/>
      <c r="Q478"/>
      <c r="R478"/>
      <c r="S478"/>
      <c r="T478"/>
      <c r="W478" s="5" t="s">
        <v>101</v>
      </c>
      <c r="X478" s="11" t="s">
        <v>605</v>
      </c>
      <c r="Z478" s="54"/>
    </row>
    <row r="479" spans="6:26">
      <c r="F479"/>
      <c r="G479"/>
      <c r="H479"/>
      <c r="I479"/>
      <c r="J479"/>
      <c r="K479"/>
      <c r="L479"/>
      <c r="M479"/>
      <c r="N479"/>
      <c r="O479"/>
      <c r="P479"/>
      <c r="Q479"/>
      <c r="R479"/>
      <c r="S479"/>
      <c r="T479"/>
      <c r="W479" s="5" t="s">
        <v>101</v>
      </c>
      <c r="X479" s="11" t="s">
        <v>606</v>
      </c>
      <c r="Z479" s="54"/>
    </row>
    <row r="480" spans="6:26">
      <c r="F480"/>
      <c r="G480"/>
      <c r="H480"/>
      <c r="I480"/>
      <c r="J480"/>
      <c r="K480"/>
      <c r="L480"/>
      <c r="M480"/>
      <c r="N480"/>
      <c r="O480"/>
      <c r="P480"/>
      <c r="Q480"/>
      <c r="R480"/>
      <c r="S480"/>
      <c r="T480"/>
      <c r="W480" s="5" t="s">
        <v>101</v>
      </c>
      <c r="X480" s="11" t="s">
        <v>607</v>
      </c>
      <c r="Z480" s="54"/>
    </row>
    <row r="481" spans="6:26">
      <c r="F481"/>
      <c r="G481"/>
      <c r="H481"/>
      <c r="I481"/>
      <c r="J481"/>
      <c r="K481"/>
      <c r="L481"/>
      <c r="M481"/>
      <c r="N481"/>
      <c r="O481"/>
      <c r="P481"/>
      <c r="Q481"/>
      <c r="R481"/>
      <c r="S481"/>
      <c r="T481"/>
      <c r="W481" s="5" t="s">
        <v>101</v>
      </c>
      <c r="X481" s="11" t="s">
        <v>608</v>
      </c>
      <c r="Z481" s="54"/>
    </row>
    <row r="482" spans="6:26">
      <c r="F482"/>
      <c r="G482"/>
      <c r="H482"/>
      <c r="I482"/>
      <c r="J482"/>
      <c r="K482"/>
      <c r="L482"/>
      <c r="M482"/>
      <c r="N482"/>
      <c r="O482"/>
      <c r="P482"/>
      <c r="Q482"/>
      <c r="R482"/>
      <c r="S482"/>
      <c r="T482"/>
      <c r="W482" s="5" t="s">
        <v>101</v>
      </c>
      <c r="X482" s="11" t="s">
        <v>609</v>
      </c>
      <c r="Z482" s="54"/>
    </row>
    <row r="483" spans="6:26">
      <c r="F483"/>
      <c r="G483"/>
      <c r="H483"/>
      <c r="I483"/>
      <c r="J483"/>
      <c r="K483"/>
      <c r="L483"/>
      <c r="M483"/>
      <c r="N483"/>
      <c r="O483"/>
      <c r="P483"/>
      <c r="Q483"/>
      <c r="R483"/>
      <c r="S483"/>
      <c r="T483"/>
      <c r="W483" s="5" t="s">
        <v>101</v>
      </c>
      <c r="X483" s="11" t="s">
        <v>610</v>
      </c>
      <c r="Z483" s="54"/>
    </row>
    <row r="484" spans="6:26">
      <c r="F484"/>
      <c r="G484"/>
      <c r="H484"/>
      <c r="I484"/>
      <c r="J484"/>
      <c r="K484"/>
      <c r="L484"/>
      <c r="M484"/>
      <c r="N484"/>
      <c r="O484"/>
      <c r="P484"/>
      <c r="Q484"/>
      <c r="R484"/>
      <c r="S484"/>
      <c r="T484"/>
      <c r="W484" s="5" t="s">
        <v>103</v>
      </c>
      <c r="X484" s="11" t="s">
        <v>611</v>
      </c>
      <c r="Z484" s="54"/>
    </row>
    <row r="485" spans="6:26">
      <c r="F485"/>
      <c r="G485"/>
      <c r="H485"/>
      <c r="I485"/>
      <c r="J485"/>
      <c r="K485"/>
      <c r="L485"/>
      <c r="M485"/>
      <c r="N485"/>
      <c r="O485"/>
      <c r="P485"/>
      <c r="Q485"/>
      <c r="R485"/>
      <c r="S485"/>
      <c r="T485"/>
      <c r="W485" s="5" t="s">
        <v>103</v>
      </c>
      <c r="X485" s="11" t="s">
        <v>612</v>
      </c>
      <c r="Z485" s="54"/>
    </row>
    <row r="486" spans="6:26">
      <c r="F486"/>
      <c r="G486"/>
      <c r="H486"/>
      <c r="I486"/>
      <c r="J486"/>
      <c r="K486"/>
      <c r="L486"/>
      <c r="M486"/>
      <c r="N486"/>
      <c r="O486"/>
      <c r="P486"/>
      <c r="Q486"/>
      <c r="R486"/>
      <c r="S486"/>
      <c r="T486"/>
      <c r="W486" s="5" t="s">
        <v>103</v>
      </c>
      <c r="X486" s="11" t="s">
        <v>613</v>
      </c>
      <c r="Z486" s="54"/>
    </row>
    <row r="487" spans="6:26">
      <c r="F487"/>
      <c r="G487"/>
      <c r="H487"/>
      <c r="I487"/>
      <c r="J487"/>
      <c r="K487"/>
      <c r="L487"/>
      <c r="M487"/>
      <c r="N487"/>
      <c r="O487"/>
      <c r="P487"/>
      <c r="Q487"/>
      <c r="R487"/>
      <c r="S487"/>
      <c r="T487"/>
      <c r="W487" s="5" t="s">
        <v>103</v>
      </c>
      <c r="X487" s="11" t="s">
        <v>614</v>
      </c>
      <c r="Z487" s="54"/>
    </row>
    <row r="488" spans="6:26">
      <c r="F488"/>
      <c r="G488"/>
      <c r="H488"/>
      <c r="I488"/>
      <c r="J488"/>
      <c r="K488"/>
      <c r="L488"/>
      <c r="M488"/>
      <c r="N488"/>
      <c r="O488"/>
      <c r="P488"/>
      <c r="Q488"/>
      <c r="R488"/>
      <c r="S488"/>
      <c r="T488"/>
      <c r="W488" s="5" t="s">
        <v>103</v>
      </c>
      <c r="X488" s="11" t="s">
        <v>615</v>
      </c>
      <c r="Z488" s="54"/>
    </row>
    <row r="489" spans="6:26">
      <c r="F489"/>
      <c r="G489"/>
      <c r="H489"/>
      <c r="I489"/>
      <c r="J489"/>
      <c r="K489"/>
      <c r="L489"/>
      <c r="M489"/>
      <c r="N489"/>
      <c r="O489"/>
      <c r="P489"/>
      <c r="Q489"/>
      <c r="R489"/>
      <c r="S489"/>
      <c r="T489"/>
      <c r="W489" s="5" t="s">
        <v>103</v>
      </c>
      <c r="X489" s="11" t="s">
        <v>616</v>
      </c>
      <c r="Z489" s="54"/>
    </row>
    <row r="490" spans="6:26">
      <c r="F490"/>
      <c r="G490"/>
      <c r="H490"/>
      <c r="I490"/>
      <c r="J490"/>
      <c r="K490"/>
      <c r="L490"/>
      <c r="M490"/>
      <c r="N490"/>
      <c r="O490"/>
      <c r="P490"/>
      <c r="Q490"/>
      <c r="R490"/>
      <c r="S490"/>
      <c r="T490"/>
      <c r="W490" s="5" t="s">
        <v>103</v>
      </c>
      <c r="X490" s="11" t="s">
        <v>617</v>
      </c>
      <c r="Z490" s="54"/>
    </row>
    <row r="491" spans="6:26">
      <c r="F491"/>
      <c r="G491"/>
      <c r="H491"/>
      <c r="I491"/>
      <c r="J491"/>
      <c r="K491"/>
      <c r="L491"/>
      <c r="M491"/>
      <c r="N491"/>
      <c r="O491"/>
      <c r="P491"/>
      <c r="Q491"/>
      <c r="R491"/>
      <c r="S491"/>
      <c r="T491"/>
      <c r="W491" s="5" t="s">
        <v>103</v>
      </c>
      <c r="X491" s="11" t="s">
        <v>618</v>
      </c>
      <c r="Z491" s="54"/>
    </row>
    <row r="492" spans="6:26">
      <c r="F492"/>
      <c r="G492"/>
      <c r="H492"/>
      <c r="I492"/>
      <c r="J492"/>
      <c r="K492"/>
      <c r="L492"/>
      <c r="M492"/>
      <c r="N492"/>
      <c r="O492"/>
      <c r="P492"/>
      <c r="Q492"/>
      <c r="R492"/>
      <c r="S492"/>
      <c r="T492"/>
      <c r="W492" s="5" t="s">
        <v>103</v>
      </c>
      <c r="X492" s="11" t="s">
        <v>619</v>
      </c>
      <c r="Z492" s="54"/>
    </row>
    <row r="493" spans="6:26">
      <c r="F493"/>
      <c r="G493"/>
      <c r="H493"/>
      <c r="I493"/>
      <c r="J493"/>
      <c r="K493"/>
      <c r="L493"/>
      <c r="M493"/>
      <c r="N493"/>
      <c r="O493"/>
      <c r="P493"/>
      <c r="Q493"/>
      <c r="R493"/>
      <c r="S493"/>
      <c r="T493"/>
      <c r="W493" s="5" t="s">
        <v>103</v>
      </c>
      <c r="X493" s="11" t="s">
        <v>620</v>
      </c>
      <c r="Z493" s="54"/>
    </row>
    <row r="494" spans="6:26">
      <c r="F494"/>
      <c r="G494"/>
      <c r="H494"/>
      <c r="I494"/>
      <c r="J494"/>
      <c r="K494"/>
      <c r="L494"/>
      <c r="M494"/>
      <c r="N494"/>
      <c r="O494"/>
      <c r="P494"/>
      <c r="Q494"/>
      <c r="R494"/>
      <c r="S494"/>
      <c r="T494"/>
      <c r="W494" s="5" t="s">
        <v>103</v>
      </c>
      <c r="X494" s="11" t="s">
        <v>621</v>
      </c>
      <c r="Z494" s="54"/>
    </row>
    <row r="495" spans="6:26">
      <c r="F495"/>
      <c r="G495"/>
      <c r="H495"/>
      <c r="I495"/>
      <c r="J495"/>
      <c r="K495"/>
      <c r="L495"/>
      <c r="M495"/>
      <c r="N495"/>
      <c r="O495"/>
      <c r="P495"/>
      <c r="Q495"/>
      <c r="R495"/>
      <c r="S495"/>
      <c r="T495"/>
      <c r="W495" s="5" t="s">
        <v>103</v>
      </c>
      <c r="X495" s="11" t="s">
        <v>622</v>
      </c>
      <c r="Z495" s="54"/>
    </row>
    <row r="496" spans="6:26">
      <c r="F496"/>
      <c r="G496"/>
      <c r="H496"/>
      <c r="I496"/>
      <c r="J496"/>
      <c r="K496"/>
      <c r="L496"/>
      <c r="M496"/>
      <c r="N496"/>
      <c r="O496"/>
      <c r="P496"/>
      <c r="Q496"/>
      <c r="R496"/>
      <c r="S496"/>
      <c r="T496"/>
      <c r="W496" s="5" t="s">
        <v>103</v>
      </c>
      <c r="X496" s="11" t="s">
        <v>623</v>
      </c>
      <c r="Z496" s="54"/>
    </row>
    <row r="497" spans="6:26">
      <c r="F497"/>
      <c r="G497"/>
      <c r="H497"/>
      <c r="I497"/>
      <c r="J497"/>
      <c r="K497"/>
      <c r="L497"/>
      <c r="M497"/>
      <c r="N497"/>
      <c r="O497"/>
      <c r="P497"/>
      <c r="Q497"/>
      <c r="R497"/>
      <c r="S497"/>
      <c r="T497"/>
      <c r="W497" s="5" t="s">
        <v>103</v>
      </c>
      <c r="X497" s="11" t="s">
        <v>624</v>
      </c>
      <c r="Z497" s="54"/>
    </row>
    <row r="498" spans="6:26">
      <c r="F498"/>
      <c r="G498"/>
      <c r="H498"/>
      <c r="I498"/>
      <c r="J498"/>
      <c r="K498"/>
      <c r="L498"/>
      <c r="M498"/>
      <c r="N498"/>
      <c r="O498"/>
      <c r="P498"/>
      <c r="Q498"/>
      <c r="R498"/>
      <c r="S498"/>
      <c r="T498"/>
      <c r="W498" s="5" t="s">
        <v>103</v>
      </c>
      <c r="X498" s="11" t="s">
        <v>625</v>
      </c>
      <c r="Z498" s="54"/>
    </row>
    <row r="499" spans="6:26">
      <c r="F499"/>
      <c r="G499"/>
      <c r="H499"/>
      <c r="I499"/>
      <c r="J499"/>
      <c r="K499"/>
      <c r="L499"/>
      <c r="M499"/>
      <c r="N499"/>
      <c r="O499"/>
      <c r="P499"/>
      <c r="Q499"/>
      <c r="R499"/>
      <c r="S499"/>
      <c r="T499"/>
      <c r="W499" s="5" t="s">
        <v>103</v>
      </c>
      <c r="X499" s="11" t="s">
        <v>626</v>
      </c>
      <c r="Z499" s="54"/>
    </row>
    <row r="500" spans="6:26">
      <c r="F500"/>
      <c r="G500"/>
      <c r="H500"/>
      <c r="I500"/>
      <c r="J500"/>
      <c r="K500"/>
      <c r="L500"/>
      <c r="M500"/>
      <c r="N500"/>
      <c r="O500"/>
      <c r="P500"/>
      <c r="Q500"/>
      <c r="R500"/>
      <c r="S500"/>
      <c r="T500"/>
      <c r="W500" s="5" t="s">
        <v>103</v>
      </c>
      <c r="X500" s="11" t="s">
        <v>627</v>
      </c>
      <c r="Z500" s="54"/>
    </row>
    <row r="501" spans="6:26">
      <c r="F501"/>
      <c r="G501"/>
      <c r="H501"/>
      <c r="I501"/>
      <c r="J501"/>
      <c r="K501"/>
      <c r="L501"/>
      <c r="M501"/>
      <c r="N501"/>
      <c r="O501"/>
      <c r="P501"/>
      <c r="Q501"/>
      <c r="R501"/>
      <c r="S501"/>
      <c r="T501"/>
      <c r="W501" s="5" t="s">
        <v>103</v>
      </c>
      <c r="X501" s="11" t="s">
        <v>628</v>
      </c>
      <c r="Z501" s="54"/>
    </row>
    <row r="502" spans="6:26">
      <c r="F502"/>
      <c r="G502"/>
      <c r="H502"/>
      <c r="I502"/>
      <c r="J502"/>
      <c r="K502"/>
      <c r="L502"/>
      <c r="M502"/>
      <c r="N502"/>
      <c r="O502"/>
      <c r="P502"/>
      <c r="Q502"/>
      <c r="R502"/>
      <c r="S502"/>
      <c r="T502"/>
      <c r="W502" s="5" t="s">
        <v>103</v>
      </c>
      <c r="X502" s="11" t="s">
        <v>629</v>
      </c>
      <c r="Z502" s="54"/>
    </row>
    <row r="503" spans="6:26">
      <c r="F503"/>
      <c r="G503"/>
      <c r="H503"/>
      <c r="I503"/>
      <c r="J503"/>
      <c r="K503"/>
      <c r="L503"/>
      <c r="M503"/>
      <c r="N503"/>
      <c r="O503"/>
      <c r="P503"/>
      <c r="Q503"/>
      <c r="R503"/>
      <c r="S503"/>
      <c r="T503"/>
      <c r="W503" s="5" t="s">
        <v>103</v>
      </c>
      <c r="X503" s="11" t="s">
        <v>630</v>
      </c>
      <c r="Z503" s="54"/>
    </row>
    <row r="504" spans="6:26">
      <c r="F504"/>
      <c r="G504"/>
      <c r="H504"/>
      <c r="I504"/>
      <c r="J504"/>
      <c r="K504"/>
      <c r="L504"/>
      <c r="M504"/>
      <c r="N504"/>
      <c r="O504"/>
      <c r="P504"/>
      <c r="Q504"/>
      <c r="R504"/>
      <c r="S504"/>
      <c r="T504"/>
      <c r="W504" s="5" t="s">
        <v>103</v>
      </c>
      <c r="X504" s="11" t="s">
        <v>631</v>
      </c>
      <c r="Z504" s="54"/>
    </row>
    <row r="505" spans="6:26">
      <c r="F505"/>
      <c r="G505"/>
      <c r="H505"/>
      <c r="I505"/>
      <c r="J505"/>
      <c r="K505"/>
      <c r="L505"/>
      <c r="M505"/>
      <c r="N505"/>
      <c r="O505"/>
      <c r="P505"/>
      <c r="Q505"/>
      <c r="R505"/>
      <c r="S505"/>
      <c r="T505"/>
      <c r="W505" s="5" t="s">
        <v>103</v>
      </c>
      <c r="X505" s="11" t="s">
        <v>632</v>
      </c>
      <c r="Z505" s="54"/>
    </row>
    <row r="506" spans="6:26">
      <c r="F506"/>
      <c r="G506"/>
      <c r="H506"/>
      <c r="I506"/>
      <c r="J506"/>
      <c r="K506"/>
      <c r="L506"/>
      <c r="M506"/>
      <c r="N506"/>
      <c r="O506"/>
      <c r="P506"/>
      <c r="Q506"/>
      <c r="R506"/>
      <c r="S506"/>
      <c r="T506"/>
      <c r="W506" s="5" t="s">
        <v>103</v>
      </c>
      <c r="X506" s="11" t="s">
        <v>633</v>
      </c>
      <c r="Z506" s="54"/>
    </row>
    <row r="507" spans="6:26">
      <c r="F507"/>
      <c r="G507"/>
      <c r="H507"/>
      <c r="I507"/>
      <c r="J507"/>
      <c r="K507"/>
      <c r="L507"/>
      <c r="M507"/>
      <c r="N507"/>
      <c r="O507"/>
      <c r="P507"/>
      <c r="Q507"/>
      <c r="R507"/>
      <c r="S507"/>
      <c r="T507"/>
      <c r="W507" s="5" t="s">
        <v>103</v>
      </c>
      <c r="X507" s="11" t="s">
        <v>634</v>
      </c>
      <c r="Z507" s="54"/>
    </row>
    <row r="508" spans="6:26">
      <c r="F508"/>
      <c r="G508"/>
      <c r="H508"/>
      <c r="I508"/>
      <c r="J508"/>
      <c r="K508"/>
      <c r="L508"/>
      <c r="M508"/>
      <c r="N508"/>
      <c r="O508"/>
      <c r="P508"/>
      <c r="Q508"/>
      <c r="R508"/>
      <c r="S508"/>
      <c r="T508"/>
      <c r="W508" s="5" t="s">
        <v>103</v>
      </c>
      <c r="X508" s="11" t="s">
        <v>635</v>
      </c>
      <c r="Z508" s="54"/>
    </row>
    <row r="509" spans="6:26">
      <c r="F509"/>
      <c r="G509"/>
      <c r="H509"/>
      <c r="I509"/>
      <c r="J509"/>
      <c r="K509"/>
      <c r="L509"/>
      <c r="M509"/>
      <c r="N509"/>
      <c r="O509"/>
      <c r="P509"/>
      <c r="Q509"/>
      <c r="R509"/>
      <c r="S509"/>
      <c r="T509"/>
      <c r="W509" s="5" t="s">
        <v>103</v>
      </c>
      <c r="X509" s="11" t="s">
        <v>636</v>
      </c>
      <c r="Z509" s="54"/>
    </row>
    <row r="510" spans="6:26">
      <c r="F510"/>
      <c r="G510"/>
      <c r="H510"/>
      <c r="I510"/>
      <c r="J510"/>
      <c r="K510"/>
      <c r="L510"/>
      <c r="M510"/>
      <c r="N510"/>
      <c r="O510"/>
      <c r="P510"/>
      <c r="Q510"/>
      <c r="R510"/>
      <c r="S510"/>
      <c r="T510"/>
      <c r="W510" s="5" t="s">
        <v>103</v>
      </c>
      <c r="X510" s="11" t="s">
        <v>637</v>
      </c>
      <c r="Z510" s="54"/>
    </row>
    <row r="511" spans="6:26">
      <c r="F511"/>
      <c r="G511"/>
      <c r="H511"/>
      <c r="I511"/>
      <c r="J511"/>
      <c r="K511"/>
      <c r="L511"/>
      <c r="M511"/>
      <c r="N511"/>
      <c r="O511"/>
      <c r="P511"/>
      <c r="Q511"/>
      <c r="R511"/>
      <c r="S511"/>
      <c r="T511"/>
      <c r="W511" s="5" t="s">
        <v>103</v>
      </c>
      <c r="X511" s="11" t="s">
        <v>515</v>
      </c>
      <c r="Z511" s="54"/>
    </row>
    <row r="512" spans="6:26">
      <c r="F512"/>
      <c r="G512"/>
      <c r="H512"/>
      <c r="I512"/>
      <c r="J512"/>
      <c r="K512"/>
      <c r="L512"/>
      <c r="M512"/>
      <c r="N512"/>
      <c r="O512"/>
      <c r="P512"/>
      <c r="Q512"/>
      <c r="R512"/>
      <c r="S512"/>
      <c r="T512"/>
      <c r="W512" s="5" t="s">
        <v>103</v>
      </c>
      <c r="X512" s="11" t="s">
        <v>638</v>
      </c>
      <c r="Z512" s="54"/>
    </row>
    <row r="513" spans="6:26">
      <c r="F513"/>
      <c r="G513"/>
      <c r="H513"/>
      <c r="I513"/>
      <c r="J513"/>
      <c r="K513"/>
      <c r="L513"/>
      <c r="M513"/>
      <c r="N513"/>
      <c r="O513"/>
      <c r="P513"/>
      <c r="Q513"/>
      <c r="R513"/>
      <c r="S513"/>
      <c r="T513"/>
      <c r="W513" s="5" t="s">
        <v>103</v>
      </c>
      <c r="X513" s="11" t="s">
        <v>639</v>
      </c>
      <c r="Z513" s="54"/>
    </row>
    <row r="514" spans="6:26">
      <c r="F514"/>
      <c r="G514"/>
      <c r="H514"/>
      <c r="I514"/>
      <c r="J514"/>
      <c r="K514"/>
      <c r="L514"/>
      <c r="M514"/>
      <c r="N514"/>
      <c r="O514"/>
      <c r="P514"/>
      <c r="Q514"/>
      <c r="R514"/>
      <c r="S514"/>
      <c r="T514"/>
      <c r="W514" s="5" t="s">
        <v>103</v>
      </c>
      <c r="X514" s="11" t="s">
        <v>640</v>
      </c>
      <c r="Z514" s="54"/>
    </row>
    <row r="515" spans="6:26">
      <c r="F515"/>
      <c r="G515"/>
      <c r="H515"/>
      <c r="I515"/>
      <c r="J515"/>
      <c r="K515"/>
      <c r="L515"/>
      <c r="M515"/>
      <c r="N515"/>
      <c r="O515"/>
      <c r="P515"/>
      <c r="Q515"/>
      <c r="R515"/>
      <c r="S515"/>
      <c r="T515"/>
      <c r="W515" s="5" t="s">
        <v>103</v>
      </c>
      <c r="X515" s="11" t="s">
        <v>641</v>
      </c>
      <c r="Z515" s="54"/>
    </row>
    <row r="516" spans="6:26">
      <c r="F516"/>
      <c r="G516"/>
      <c r="H516"/>
      <c r="I516"/>
      <c r="J516"/>
      <c r="K516"/>
      <c r="L516"/>
      <c r="M516"/>
      <c r="N516"/>
      <c r="O516"/>
      <c r="P516"/>
      <c r="Q516"/>
      <c r="R516"/>
      <c r="S516"/>
      <c r="T516"/>
      <c r="W516" s="5" t="s">
        <v>103</v>
      </c>
      <c r="X516" s="11" t="s">
        <v>642</v>
      </c>
      <c r="Z516" s="54"/>
    </row>
    <row r="517" spans="6:26">
      <c r="F517"/>
      <c r="G517"/>
      <c r="H517"/>
      <c r="I517"/>
      <c r="J517"/>
      <c r="K517"/>
      <c r="L517"/>
      <c r="M517"/>
      <c r="N517"/>
      <c r="O517"/>
      <c r="P517"/>
      <c r="Q517"/>
      <c r="R517"/>
      <c r="S517"/>
      <c r="T517"/>
      <c r="W517" s="5" t="s">
        <v>103</v>
      </c>
      <c r="X517" s="11" t="s">
        <v>643</v>
      </c>
      <c r="Z517" s="54"/>
    </row>
    <row r="518" spans="6:26">
      <c r="F518"/>
      <c r="G518"/>
      <c r="H518"/>
      <c r="I518"/>
      <c r="J518"/>
      <c r="K518"/>
      <c r="L518"/>
      <c r="M518"/>
      <c r="N518"/>
      <c r="O518"/>
      <c r="P518"/>
      <c r="Q518"/>
      <c r="R518"/>
      <c r="S518"/>
      <c r="T518"/>
      <c r="W518" s="5" t="s">
        <v>103</v>
      </c>
      <c r="X518" s="11" t="s">
        <v>644</v>
      </c>
      <c r="Z518" s="54"/>
    </row>
    <row r="519" spans="6:26">
      <c r="F519"/>
      <c r="G519"/>
      <c r="H519"/>
      <c r="I519"/>
      <c r="J519"/>
      <c r="K519"/>
      <c r="L519"/>
      <c r="M519"/>
      <c r="N519"/>
      <c r="O519"/>
      <c r="P519"/>
      <c r="Q519"/>
      <c r="R519"/>
      <c r="S519"/>
      <c r="T519"/>
      <c r="W519" s="5" t="s">
        <v>105</v>
      </c>
      <c r="X519" s="11" t="s">
        <v>645</v>
      </c>
      <c r="Z519" s="54"/>
    </row>
    <row r="520" spans="6:26">
      <c r="F520"/>
      <c r="G520"/>
      <c r="H520"/>
      <c r="I520"/>
      <c r="J520"/>
      <c r="K520"/>
      <c r="L520"/>
      <c r="M520"/>
      <c r="N520"/>
      <c r="O520"/>
      <c r="P520"/>
      <c r="Q520"/>
      <c r="R520"/>
      <c r="S520"/>
      <c r="T520"/>
      <c r="W520" s="5" t="s">
        <v>105</v>
      </c>
      <c r="X520" s="11" t="s">
        <v>646</v>
      </c>
      <c r="Z520" s="54"/>
    </row>
    <row r="521" spans="6:26">
      <c r="F521"/>
      <c r="G521"/>
      <c r="H521"/>
      <c r="I521"/>
      <c r="J521"/>
      <c r="K521"/>
      <c r="L521"/>
      <c r="M521"/>
      <c r="N521"/>
      <c r="O521"/>
      <c r="P521"/>
      <c r="Q521"/>
      <c r="R521"/>
      <c r="S521"/>
      <c r="T521"/>
      <c r="W521" s="5" t="s">
        <v>105</v>
      </c>
      <c r="X521" s="11" t="s">
        <v>647</v>
      </c>
      <c r="Z521" s="54"/>
    </row>
    <row r="522" spans="6:26">
      <c r="F522"/>
      <c r="G522"/>
      <c r="H522"/>
      <c r="I522"/>
      <c r="J522"/>
      <c r="K522"/>
      <c r="L522"/>
      <c r="M522"/>
      <c r="N522"/>
      <c r="O522"/>
      <c r="P522"/>
      <c r="Q522"/>
      <c r="R522"/>
      <c r="S522"/>
      <c r="T522"/>
      <c r="W522" s="5" t="s">
        <v>105</v>
      </c>
      <c r="X522" s="11" t="s">
        <v>648</v>
      </c>
      <c r="Z522" s="54"/>
    </row>
    <row r="523" spans="6:26">
      <c r="F523"/>
      <c r="G523"/>
      <c r="H523"/>
      <c r="I523"/>
      <c r="J523"/>
      <c r="K523"/>
      <c r="L523"/>
      <c r="M523"/>
      <c r="N523"/>
      <c r="O523"/>
      <c r="P523"/>
      <c r="Q523"/>
      <c r="R523"/>
      <c r="S523"/>
      <c r="T523"/>
      <c r="W523" s="5" t="s">
        <v>105</v>
      </c>
      <c r="X523" s="11" t="s">
        <v>649</v>
      </c>
      <c r="Z523" s="54"/>
    </row>
    <row r="524" spans="6:26">
      <c r="F524"/>
      <c r="G524"/>
      <c r="H524"/>
      <c r="I524"/>
      <c r="J524"/>
      <c r="K524"/>
      <c r="L524"/>
      <c r="M524"/>
      <c r="N524"/>
      <c r="O524"/>
      <c r="P524"/>
      <c r="Q524"/>
      <c r="R524"/>
      <c r="S524"/>
      <c r="T524"/>
      <c r="W524" s="5" t="s">
        <v>105</v>
      </c>
      <c r="X524" s="11" t="s">
        <v>650</v>
      </c>
      <c r="Z524" s="54"/>
    </row>
    <row r="525" spans="6:26">
      <c r="F525"/>
      <c r="G525"/>
      <c r="H525"/>
      <c r="I525"/>
      <c r="J525"/>
      <c r="K525"/>
      <c r="L525"/>
      <c r="M525"/>
      <c r="N525"/>
      <c r="O525"/>
      <c r="P525"/>
      <c r="Q525"/>
      <c r="R525"/>
      <c r="S525"/>
      <c r="T525"/>
      <c r="W525" s="5" t="s">
        <v>105</v>
      </c>
      <c r="X525" s="11" t="s">
        <v>651</v>
      </c>
      <c r="Z525" s="54"/>
    </row>
    <row r="526" spans="6:26">
      <c r="F526"/>
      <c r="G526"/>
      <c r="H526"/>
      <c r="I526"/>
      <c r="J526"/>
      <c r="K526"/>
      <c r="L526"/>
      <c r="M526"/>
      <c r="N526"/>
      <c r="O526"/>
      <c r="P526"/>
      <c r="Q526"/>
      <c r="R526"/>
      <c r="S526"/>
      <c r="T526"/>
      <c r="W526" s="5" t="s">
        <v>105</v>
      </c>
      <c r="X526" s="11" t="s">
        <v>652</v>
      </c>
      <c r="Z526" s="54"/>
    </row>
    <row r="527" spans="6:26">
      <c r="F527"/>
      <c r="G527"/>
      <c r="H527"/>
      <c r="I527"/>
      <c r="J527"/>
      <c r="K527"/>
      <c r="L527"/>
      <c r="M527"/>
      <c r="N527"/>
      <c r="O527"/>
      <c r="P527"/>
      <c r="Q527"/>
      <c r="R527"/>
      <c r="S527"/>
      <c r="T527"/>
      <c r="W527" s="5" t="s">
        <v>105</v>
      </c>
      <c r="X527" s="11" t="s">
        <v>653</v>
      </c>
      <c r="Z527" s="54"/>
    </row>
    <row r="528" spans="6:26">
      <c r="F528"/>
      <c r="G528"/>
      <c r="H528"/>
      <c r="I528"/>
      <c r="J528"/>
      <c r="K528"/>
      <c r="L528"/>
      <c r="M528"/>
      <c r="N528"/>
      <c r="O528"/>
      <c r="P528"/>
      <c r="Q528"/>
      <c r="R528"/>
      <c r="S528"/>
      <c r="T528"/>
      <c r="W528" s="5" t="s">
        <v>105</v>
      </c>
      <c r="X528" s="11" t="s">
        <v>654</v>
      </c>
      <c r="Z528" s="54"/>
    </row>
    <row r="529" spans="6:26">
      <c r="F529"/>
      <c r="G529"/>
      <c r="H529"/>
      <c r="I529"/>
      <c r="J529"/>
      <c r="K529"/>
      <c r="L529"/>
      <c r="M529"/>
      <c r="N529"/>
      <c r="O529"/>
      <c r="P529"/>
      <c r="Q529"/>
      <c r="R529"/>
      <c r="S529"/>
      <c r="T529"/>
      <c r="W529" s="5" t="s">
        <v>105</v>
      </c>
      <c r="X529" s="11" t="s">
        <v>655</v>
      </c>
      <c r="Z529" s="54"/>
    </row>
    <row r="530" spans="6:26">
      <c r="F530"/>
      <c r="G530"/>
      <c r="H530"/>
      <c r="I530"/>
      <c r="J530"/>
      <c r="K530"/>
      <c r="L530"/>
      <c r="M530"/>
      <c r="N530"/>
      <c r="O530"/>
      <c r="P530"/>
      <c r="Q530"/>
      <c r="R530"/>
      <c r="S530"/>
      <c r="T530"/>
      <c r="W530" s="5" t="s">
        <v>105</v>
      </c>
      <c r="X530" s="11" t="s">
        <v>656</v>
      </c>
      <c r="Z530" s="54"/>
    </row>
    <row r="531" spans="6:26">
      <c r="F531"/>
      <c r="G531"/>
      <c r="H531"/>
      <c r="I531"/>
      <c r="J531"/>
      <c r="K531"/>
      <c r="L531"/>
      <c r="M531"/>
      <c r="N531"/>
      <c r="O531"/>
      <c r="P531"/>
      <c r="Q531"/>
      <c r="R531"/>
      <c r="S531"/>
      <c r="T531"/>
      <c r="W531" s="5" t="s">
        <v>105</v>
      </c>
      <c r="X531" s="11" t="s">
        <v>657</v>
      </c>
      <c r="Z531" s="54"/>
    </row>
    <row r="532" spans="6:26">
      <c r="F532"/>
      <c r="G532"/>
      <c r="H532"/>
      <c r="I532"/>
      <c r="J532"/>
      <c r="K532"/>
      <c r="L532"/>
      <c r="M532"/>
      <c r="N532"/>
      <c r="O532"/>
      <c r="P532"/>
      <c r="Q532"/>
      <c r="R532"/>
      <c r="S532"/>
      <c r="T532"/>
      <c r="W532" s="5" t="s">
        <v>105</v>
      </c>
      <c r="X532" s="11" t="s">
        <v>658</v>
      </c>
      <c r="Z532" s="54"/>
    </row>
    <row r="533" spans="6:26">
      <c r="F533"/>
      <c r="G533"/>
      <c r="H533"/>
      <c r="I533"/>
      <c r="J533"/>
      <c r="K533"/>
      <c r="L533"/>
      <c r="M533"/>
      <c r="N533"/>
      <c r="O533"/>
      <c r="P533"/>
      <c r="Q533"/>
      <c r="R533"/>
      <c r="S533"/>
      <c r="T533"/>
      <c r="W533" s="5" t="s">
        <v>105</v>
      </c>
      <c r="X533" s="11" t="s">
        <v>659</v>
      </c>
      <c r="Z533" s="54"/>
    </row>
    <row r="534" spans="6:26">
      <c r="F534"/>
      <c r="G534"/>
      <c r="H534"/>
      <c r="I534"/>
      <c r="J534"/>
      <c r="K534"/>
      <c r="L534"/>
      <c r="M534"/>
      <c r="N534"/>
      <c r="O534"/>
      <c r="P534"/>
      <c r="Q534"/>
      <c r="R534"/>
      <c r="S534"/>
      <c r="T534"/>
      <c r="W534" s="5" t="s">
        <v>105</v>
      </c>
      <c r="X534" s="11" t="s">
        <v>660</v>
      </c>
      <c r="Z534" s="54"/>
    </row>
    <row r="535" spans="6:26">
      <c r="F535"/>
      <c r="G535"/>
      <c r="H535"/>
      <c r="I535"/>
      <c r="J535"/>
      <c r="K535"/>
      <c r="L535"/>
      <c r="M535"/>
      <c r="N535"/>
      <c r="O535"/>
      <c r="P535"/>
      <c r="Q535"/>
      <c r="R535"/>
      <c r="S535"/>
      <c r="T535"/>
      <c r="W535" s="5" t="s">
        <v>105</v>
      </c>
      <c r="X535" s="11" t="s">
        <v>661</v>
      </c>
      <c r="Z535" s="54"/>
    </row>
    <row r="536" spans="6:26">
      <c r="F536"/>
      <c r="G536"/>
      <c r="H536"/>
      <c r="I536"/>
      <c r="J536"/>
      <c r="K536"/>
      <c r="L536"/>
      <c r="M536"/>
      <c r="N536"/>
      <c r="O536"/>
      <c r="P536"/>
      <c r="Q536"/>
      <c r="R536"/>
      <c r="S536"/>
      <c r="T536"/>
      <c r="W536" s="5" t="s">
        <v>105</v>
      </c>
      <c r="X536" s="11" t="s">
        <v>662</v>
      </c>
      <c r="Z536" s="54"/>
    </row>
    <row r="537" spans="6:26">
      <c r="F537"/>
      <c r="G537"/>
      <c r="H537"/>
      <c r="I537"/>
      <c r="J537"/>
      <c r="K537"/>
      <c r="L537"/>
      <c r="M537"/>
      <c r="N537"/>
      <c r="O537"/>
      <c r="P537"/>
      <c r="Q537"/>
      <c r="R537"/>
      <c r="S537"/>
      <c r="T537"/>
      <c r="W537" s="5" t="s">
        <v>105</v>
      </c>
      <c r="X537" s="11" t="s">
        <v>663</v>
      </c>
      <c r="Z537" s="54"/>
    </row>
    <row r="538" spans="6:26">
      <c r="F538"/>
      <c r="G538"/>
      <c r="H538"/>
      <c r="I538"/>
      <c r="J538"/>
      <c r="K538"/>
      <c r="L538"/>
      <c r="M538"/>
      <c r="N538"/>
      <c r="O538"/>
      <c r="P538"/>
      <c r="Q538"/>
      <c r="R538"/>
      <c r="S538"/>
      <c r="T538"/>
      <c r="W538" s="5" t="s">
        <v>105</v>
      </c>
      <c r="X538" s="11" t="s">
        <v>664</v>
      </c>
      <c r="Z538" s="54"/>
    </row>
    <row r="539" spans="6:26">
      <c r="F539"/>
      <c r="G539"/>
      <c r="H539"/>
      <c r="I539"/>
      <c r="J539"/>
      <c r="K539"/>
      <c r="L539"/>
      <c r="M539"/>
      <c r="N539"/>
      <c r="O539"/>
      <c r="P539"/>
      <c r="Q539"/>
      <c r="R539"/>
      <c r="S539"/>
      <c r="T539"/>
      <c r="W539" s="5" t="s">
        <v>105</v>
      </c>
      <c r="X539" s="11" t="s">
        <v>665</v>
      </c>
      <c r="Z539" s="54"/>
    </row>
    <row r="540" spans="6:26">
      <c r="F540"/>
      <c r="G540"/>
      <c r="H540"/>
      <c r="I540"/>
      <c r="J540"/>
      <c r="K540"/>
      <c r="L540"/>
      <c r="M540"/>
      <c r="N540"/>
      <c r="O540"/>
      <c r="P540"/>
      <c r="Q540"/>
      <c r="R540"/>
      <c r="S540"/>
      <c r="T540"/>
      <c r="W540" s="5" t="s">
        <v>105</v>
      </c>
      <c r="X540" s="11" t="s">
        <v>666</v>
      </c>
      <c r="Z540" s="54"/>
    </row>
    <row r="541" spans="6:26">
      <c r="F541"/>
      <c r="G541"/>
      <c r="H541"/>
      <c r="I541"/>
      <c r="J541"/>
      <c r="K541"/>
      <c r="L541"/>
      <c r="M541"/>
      <c r="N541"/>
      <c r="O541"/>
      <c r="P541"/>
      <c r="Q541"/>
      <c r="R541"/>
      <c r="S541"/>
      <c r="T541"/>
      <c r="W541" s="5" t="s">
        <v>105</v>
      </c>
      <c r="X541" s="11" t="s">
        <v>667</v>
      </c>
      <c r="Z541" s="54"/>
    </row>
    <row r="542" spans="6:26">
      <c r="F542"/>
      <c r="G542"/>
      <c r="H542"/>
      <c r="I542"/>
      <c r="J542"/>
      <c r="K542"/>
      <c r="L542"/>
      <c r="M542"/>
      <c r="N542"/>
      <c r="O542"/>
      <c r="P542"/>
      <c r="Q542"/>
      <c r="R542"/>
      <c r="S542"/>
      <c r="T542"/>
      <c r="W542" s="5" t="s">
        <v>105</v>
      </c>
      <c r="X542" s="11" t="s">
        <v>668</v>
      </c>
      <c r="Z542" s="54"/>
    </row>
    <row r="543" spans="6:26">
      <c r="F543"/>
      <c r="G543"/>
      <c r="H543"/>
      <c r="I543"/>
      <c r="J543"/>
      <c r="K543"/>
      <c r="L543"/>
      <c r="M543"/>
      <c r="N543"/>
      <c r="O543"/>
      <c r="P543"/>
      <c r="Q543"/>
      <c r="R543"/>
      <c r="S543"/>
      <c r="T543"/>
      <c r="W543" s="5" t="s">
        <v>105</v>
      </c>
      <c r="X543" s="11" t="s">
        <v>669</v>
      </c>
      <c r="Z543" s="54"/>
    </row>
    <row r="544" spans="6:26">
      <c r="F544"/>
      <c r="G544"/>
      <c r="H544"/>
      <c r="I544"/>
      <c r="J544"/>
      <c r="K544"/>
      <c r="L544"/>
      <c r="M544"/>
      <c r="N544"/>
      <c r="O544"/>
      <c r="P544"/>
      <c r="Q544"/>
      <c r="R544"/>
      <c r="S544"/>
      <c r="T544"/>
      <c r="W544" s="5" t="s">
        <v>105</v>
      </c>
      <c r="X544" s="11" t="s">
        <v>670</v>
      </c>
      <c r="Z544" s="54"/>
    </row>
    <row r="545" spans="6:26">
      <c r="F545"/>
      <c r="G545"/>
      <c r="H545"/>
      <c r="I545"/>
      <c r="J545"/>
      <c r="K545"/>
      <c r="L545"/>
      <c r="M545"/>
      <c r="N545"/>
      <c r="O545"/>
      <c r="P545"/>
      <c r="Q545"/>
      <c r="R545"/>
      <c r="S545"/>
      <c r="T545"/>
      <c r="W545" s="5" t="s">
        <v>105</v>
      </c>
      <c r="X545" s="11" t="s">
        <v>671</v>
      </c>
      <c r="Z545" s="54"/>
    </row>
    <row r="546" spans="6:26">
      <c r="F546"/>
      <c r="G546"/>
      <c r="H546"/>
      <c r="I546"/>
      <c r="J546"/>
      <c r="K546"/>
      <c r="L546"/>
      <c r="M546"/>
      <c r="N546"/>
      <c r="O546"/>
      <c r="P546"/>
      <c r="Q546"/>
      <c r="R546"/>
      <c r="S546"/>
      <c r="T546"/>
      <c r="W546" s="5" t="s">
        <v>105</v>
      </c>
      <c r="X546" s="11" t="s">
        <v>672</v>
      </c>
      <c r="Z546" s="54"/>
    </row>
    <row r="547" spans="6:26">
      <c r="F547"/>
      <c r="G547"/>
      <c r="H547"/>
      <c r="I547"/>
      <c r="J547"/>
      <c r="K547"/>
      <c r="L547"/>
      <c r="M547"/>
      <c r="N547"/>
      <c r="O547"/>
      <c r="P547"/>
      <c r="Q547"/>
      <c r="R547"/>
      <c r="S547"/>
      <c r="T547"/>
      <c r="W547" s="5" t="s">
        <v>105</v>
      </c>
      <c r="X547" s="11" t="s">
        <v>673</v>
      </c>
      <c r="Z547" s="54"/>
    </row>
    <row r="548" spans="6:26">
      <c r="F548"/>
      <c r="G548"/>
      <c r="H548"/>
      <c r="I548"/>
      <c r="J548"/>
      <c r="K548"/>
      <c r="L548"/>
      <c r="M548"/>
      <c r="N548"/>
      <c r="O548"/>
      <c r="P548"/>
      <c r="Q548"/>
      <c r="R548"/>
      <c r="S548"/>
      <c r="T548"/>
      <c r="W548" s="5" t="s">
        <v>105</v>
      </c>
      <c r="X548" s="11" t="s">
        <v>674</v>
      </c>
      <c r="Z548" s="54"/>
    </row>
    <row r="549" spans="6:26">
      <c r="F549"/>
      <c r="G549"/>
      <c r="H549"/>
      <c r="I549"/>
      <c r="J549"/>
      <c r="K549"/>
      <c r="L549"/>
      <c r="M549"/>
      <c r="N549"/>
      <c r="O549"/>
      <c r="P549"/>
      <c r="Q549"/>
      <c r="R549"/>
      <c r="S549"/>
      <c r="T549"/>
      <c r="W549" s="5" t="s">
        <v>105</v>
      </c>
      <c r="X549" s="11" t="s">
        <v>675</v>
      </c>
      <c r="Z549" s="54"/>
    </row>
    <row r="550" spans="6:26">
      <c r="F550"/>
      <c r="G550"/>
      <c r="H550"/>
      <c r="I550"/>
      <c r="J550"/>
      <c r="K550"/>
      <c r="L550"/>
      <c r="M550"/>
      <c r="N550"/>
      <c r="O550"/>
      <c r="P550"/>
      <c r="Q550"/>
      <c r="R550"/>
      <c r="S550"/>
      <c r="T550"/>
      <c r="W550" s="5" t="s">
        <v>105</v>
      </c>
      <c r="X550" s="11" t="s">
        <v>676</v>
      </c>
      <c r="Z550" s="54"/>
    </row>
    <row r="551" spans="6:26">
      <c r="F551"/>
      <c r="G551"/>
      <c r="H551"/>
      <c r="I551"/>
      <c r="J551"/>
      <c r="K551"/>
      <c r="L551"/>
      <c r="M551"/>
      <c r="N551"/>
      <c r="O551"/>
      <c r="P551"/>
      <c r="Q551"/>
      <c r="R551"/>
      <c r="S551"/>
      <c r="T551"/>
      <c r="W551" s="5" t="s">
        <v>105</v>
      </c>
      <c r="X551" s="11" t="s">
        <v>677</v>
      </c>
      <c r="Z551" s="54"/>
    </row>
    <row r="552" spans="6:26">
      <c r="F552"/>
      <c r="G552"/>
      <c r="H552"/>
      <c r="I552"/>
      <c r="J552"/>
      <c r="K552"/>
      <c r="L552"/>
      <c r="M552"/>
      <c r="N552"/>
      <c r="O552"/>
      <c r="P552"/>
      <c r="Q552"/>
      <c r="R552"/>
      <c r="S552"/>
      <c r="T552"/>
      <c r="W552" s="5" t="s">
        <v>105</v>
      </c>
      <c r="X552" s="11" t="s">
        <v>678</v>
      </c>
      <c r="Z552" s="54"/>
    </row>
    <row r="553" spans="6:26">
      <c r="F553"/>
      <c r="G553"/>
      <c r="H553"/>
      <c r="I553"/>
      <c r="J553"/>
      <c r="K553"/>
      <c r="L553"/>
      <c r="M553"/>
      <c r="N553"/>
      <c r="O553"/>
      <c r="P553"/>
      <c r="Q553"/>
      <c r="R553"/>
      <c r="S553"/>
      <c r="T553"/>
      <c r="W553" s="5" t="s">
        <v>105</v>
      </c>
      <c r="X553" s="11" t="s">
        <v>679</v>
      </c>
      <c r="Z553" s="54"/>
    </row>
    <row r="554" spans="6:26">
      <c r="F554"/>
      <c r="G554"/>
      <c r="H554"/>
      <c r="I554"/>
      <c r="J554"/>
      <c r="K554"/>
      <c r="L554"/>
      <c r="M554"/>
      <c r="N554"/>
      <c r="O554"/>
      <c r="P554"/>
      <c r="Q554"/>
      <c r="R554"/>
      <c r="S554"/>
      <c r="T554"/>
      <c r="W554" s="5" t="s">
        <v>105</v>
      </c>
      <c r="X554" s="11" t="s">
        <v>680</v>
      </c>
      <c r="Z554" s="54"/>
    </row>
    <row r="555" spans="6:26">
      <c r="F555"/>
      <c r="G555"/>
      <c r="H555"/>
      <c r="I555"/>
      <c r="J555"/>
      <c r="K555"/>
      <c r="L555"/>
      <c r="M555"/>
      <c r="N555"/>
      <c r="O555"/>
      <c r="P555"/>
      <c r="Q555"/>
      <c r="R555"/>
      <c r="S555"/>
      <c r="T555"/>
      <c r="W555" s="5" t="s">
        <v>105</v>
      </c>
      <c r="X555" s="11" t="s">
        <v>681</v>
      </c>
      <c r="Z555" s="54"/>
    </row>
    <row r="556" spans="6:26">
      <c r="F556"/>
      <c r="G556"/>
      <c r="H556"/>
      <c r="I556"/>
      <c r="J556"/>
      <c r="K556"/>
      <c r="L556"/>
      <c r="M556"/>
      <c r="N556"/>
      <c r="O556"/>
      <c r="P556"/>
      <c r="Q556"/>
      <c r="R556"/>
      <c r="S556"/>
      <c r="T556"/>
      <c r="W556" s="5" t="s">
        <v>105</v>
      </c>
      <c r="X556" s="11" t="s">
        <v>682</v>
      </c>
      <c r="Z556" s="54"/>
    </row>
    <row r="557" spans="6:26">
      <c r="F557"/>
      <c r="G557"/>
      <c r="H557"/>
      <c r="I557"/>
      <c r="J557"/>
      <c r="K557"/>
      <c r="L557"/>
      <c r="M557"/>
      <c r="N557"/>
      <c r="O557"/>
      <c r="P557"/>
      <c r="Q557"/>
      <c r="R557"/>
      <c r="S557"/>
      <c r="T557"/>
      <c r="W557" s="5" t="s">
        <v>105</v>
      </c>
      <c r="X557" s="11" t="s">
        <v>683</v>
      </c>
      <c r="Z557" s="54"/>
    </row>
    <row r="558" spans="6:26">
      <c r="F558"/>
      <c r="G558"/>
      <c r="H558"/>
      <c r="I558"/>
      <c r="J558"/>
      <c r="K558"/>
      <c r="L558"/>
      <c r="M558"/>
      <c r="N558"/>
      <c r="O558"/>
      <c r="P558"/>
      <c r="Q558"/>
      <c r="R558"/>
      <c r="S558"/>
      <c r="T558"/>
      <c r="W558" s="5" t="s">
        <v>105</v>
      </c>
      <c r="X558" s="11" t="s">
        <v>684</v>
      </c>
      <c r="Z558" s="54"/>
    </row>
    <row r="559" spans="6:26">
      <c r="F559"/>
      <c r="G559"/>
      <c r="H559"/>
      <c r="I559"/>
      <c r="J559"/>
      <c r="K559"/>
      <c r="L559"/>
      <c r="M559"/>
      <c r="N559"/>
      <c r="O559"/>
      <c r="P559"/>
      <c r="Q559"/>
      <c r="R559"/>
      <c r="S559"/>
      <c r="T559"/>
      <c r="W559" s="5" t="s">
        <v>105</v>
      </c>
      <c r="X559" s="11" t="s">
        <v>685</v>
      </c>
      <c r="Z559" s="54"/>
    </row>
    <row r="560" spans="6:26">
      <c r="F560"/>
      <c r="G560"/>
      <c r="H560"/>
      <c r="I560"/>
      <c r="J560"/>
      <c r="K560"/>
      <c r="L560"/>
      <c r="M560"/>
      <c r="N560"/>
      <c r="O560"/>
      <c r="P560"/>
      <c r="Q560"/>
      <c r="R560"/>
      <c r="S560"/>
      <c r="T560"/>
      <c r="W560" s="5" t="s">
        <v>105</v>
      </c>
      <c r="X560" s="11" t="s">
        <v>686</v>
      </c>
      <c r="Z560" s="54"/>
    </row>
    <row r="561" spans="6:26">
      <c r="F561"/>
      <c r="G561"/>
      <c r="H561"/>
      <c r="I561"/>
      <c r="J561"/>
      <c r="K561"/>
      <c r="L561"/>
      <c r="M561"/>
      <c r="N561"/>
      <c r="O561"/>
      <c r="P561"/>
      <c r="Q561"/>
      <c r="R561"/>
      <c r="S561"/>
      <c r="T561"/>
      <c r="W561" s="5" t="s">
        <v>105</v>
      </c>
      <c r="X561" s="11" t="s">
        <v>687</v>
      </c>
      <c r="Z561" s="54"/>
    </row>
    <row r="562" spans="6:26">
      <c r="F562"/>
      <c r="G562"/>
      <c r="H562"/>
      <c r="I562"/>
      <c r="J562"/>
      <c r="K562"/>
      <c r="L562"/>
      <c r="M562"/>
      <c r="N562"/>
      <c r="O562"/>
      <c r="P562"/>
      <c r="Q562"/>
      <c r="R562"/>
      <c r="S562"/>
      <c r="T562"/>
      <c r="W562" s="5" t="s">
        <v>105</v>
      </c>
      <c r="X562" s="11" t="s">
        <v>688</v>
      </c>
      <c r="Z562" s="54"/>
    </row>
    <row r="563" spans="6:26">
      <c r="F563"/>
      <c r="G563"/>
      <c r="H563"/>
      <c r="I563"/>
      <c r="J563"/>
      <c r="K563"/>
      <c r="L563"/>
      <c r="M563"/>
      <c r="N563"/>
      <c r="O563"/>
      <c r="P563"/>
      <c r="Q563"/>
      <c r="R563"/>
      <c r="S563"/>
      <c r="T563"/>
      <c r="W563" s="5" t="s">
        <v>105</v>
      </c>
      <c r="X563" s="11" t="s">
        <v>689</v>
      </c>
      <c r="Z563" s="54"/>
    </row>
    <row r="564" spans="6:26">
      <c r="F564"/>
      <c r="G564"/>
      <c r="H564"/>
      <c r="I564"/>
      <c r="J564"/>
      <c r="K564"/>
      <c r="L564"/>
      <c r="M564"/>
      <c r="N564"/>
      <c r="O564"/>
      <c r="P564"/>
      <c r="Q564"/>
      <c r="R564"/>
      <c r="S564"/>
      <c r="T564"/>
      <c r="W564" s="5" t="s">
        <v>105</v>
      </c>
      <c r="X564" s="11" t="s">
        <v>690</v>
      </c>
      <c r="Z564" s="54"/>
    </row>
    <row r="565" spans="6:26">
      <c r="F565"/>
      <c r="G565"/>
      <c r="H565"/>
      <c r="I565"/>
      <c r="J565"/>
      <c r="K565"/>
      <c r="L565"/>
      <c r="M565"/>
      <c r="N565"/>
      <c r="O565"/>
      <c r="P565"/>
      <c r="Q565"/>
      <c r="R565"/>
      <c r="S565"/>
      <c r="T565"/>
      <c r="W565" s="5" t="s">
        <v>105</v>
      </c>
      <c r="X565" s="11" t="s">
        <v>691</v>
      </c>
      <c r="Z565" s="54"/>
    </row>
    <row r="566" spans="6:26">
      <c r="F566"/>
      <c r="G566"/>
      <c r="H566"/>
      <c r="I566"/>
      <c r="J566"/>
      <c r="K566"/>
      <c r="L566"/>
      <c r="M566"/>
      <c r="N566"/>
      <c r="O566"/>
      <c r="P566"/>
      <c r="Q566"/>
      <c r="R566"/>
      <c r="S566"/>
      <c r="T566"/>
      <c r="W566" s="5" t="s">
        <v>105</v>
      </c>
      <c r="X566" s="11" t="s">
        <v>692</v>
      </c>
      <c r="Z566" s="54"/>
    </row>
    <row r="567" spans="6:26">
      <c r="F567"/>
      <c r="G567"/>
      <c r="H567"/>
      <c r="I567"/>
      <c r="J567"/>
      <c r="K567"/>
      <c r="L567"/>
      <c r="M567"/>
      <c r="N567"/>
      <c r="O567"/>
      <c r="P567"/>
      <c r="Q567"/>
      <c r="R567"/>
      <c r="S567"/>
      <c r="T567"/>
      <c r="W567" s="5" t="s">
        <v>105</v>
      </c>
      <c r="X567" s="11" t="s">
        <v>693</v>
      </c>
      <c r="Z567" s="54"/>
    </row>
    <row r="568" spans="6:26">
      <c r="F568"/>
      <c r="G568"/>
      <c r="H568"/>
      <c r="I568"/>
      <c r="J568"/>
      <c r="K568"/>
      <c r="L568"/>
      <c r="M568"/>
      <c r="N568"/>
      <c r="O568"/>
      <c r="P568"/>
      <c r="Q568"/>
      <c r="R568"/>
      <c r="S568"/>
      <c r="T568"/>
      <c r="W568" s="5" t="s">
        <v>105</v>
      </c>
      <c r="X568" s="11" t="s">
        <v>694</v>
      </c>
      <c r="Z568" s="54"/>
    </row>
    <row r="569" spans="6:26">
      <c r="F569"/>
      <c r="G569"/>
      <c r="H569"/>
      <c r="I569"/>
      <c r="J569"/>
      <c r="K569"/>
      <c r="L569"/>
      <c r="M569"/>
      <c r="N569"/>
      <c r="O569"/>
      <c r="P569"/>
      <c r="Q569"/>
      <c r="R569"/>
      <c r="S569"/>
      <c r="T569"/>
      <c r="W569" s="5" t="s">
        <v>105</v>
      </c>
      <c r="X569" s="11" t="s">
        <v>695</v>
      </c>
      <c r="Z569" s="54"/>
    </row>
    <row r="570" spans="6:26">
      <c r="F570"/>
      <c r="G570"/>
      <c r="H570"/>
      <c r="I570"/>
      <c r="J570"/>
      <c r="K570"/>
      <c r="L570"/>
      <c r="M570"/>
      <c r="N570"/>
      <c r="O570"/>
      <c r="P570"/>
      <c r="Q570"/>
      <c r="R570"/>
      <c r="S570"/>
      <c r="T570"/>
      <c r="W570" s="5" t="s">
        <v>105</v>
      </c>
      <c r="X570" s="11" t="s">
        <v>696</v>
      </c>
      <c r="Z570" s="54"/>
    </row>
    <row r="571" spans="6:26">
      <c r="F571"/>
      <c r="G571"/>
      <c r="H571"/>
      <c r="I571"/>
      <c r="J571"/>
      <c r="K571"/>
      <c r="L571"/>
      <c r="M571"/>
      <c r="N571"/>
      <c r="O571"/>
      <c r="P571"/>
      <c r="Q571"/>
      <c r="R571"/>
      <c r="S571"/>
      <c r="T571"/>
      <c r="W571" s="5" t="s">
        <v>105</v>
      </c>
      <c r="X571" s="11" t="s">
        <v>697</v>
      </c>
      <c r="Z571" s="54"/>
    </row>
    <row r="572" spans="6:26">
      <c r="F572"/>
      <c r="G572"/>
      <c r="H572"/>
      <c r="I572"/>
      <c r="J572"/>
      <c r="K572"/>
      <c r="L572"/>
      <c r="M572"/>
      <c r="N572"/>
      <c r="O572"/>
      <c r="P572"/>
      <c r="Q572"/>
      <c r="R572"/>
      <c r="S572"/>
      <c r="T572"/>
      <c r="W572" s="5" t="s">
        <v>105</v>
      </c>
      <c r="X572" s="11" t="s">
        <v>698</v>
      </c>
      <c r="Z572" s="54"/>
    </row>
    <row r="573" spans="6:26">
      <c r="F573"/>
      <c r="G573"/>
      <c r="H573"/>
      <c r="I573"/>
      <c r="J573"/>
      <c r="K573"/>
      <c r="L573"/>
      <c r="M573"/>
      <c r="N573"/>
      <c r="O573"/>
      <c r="P573"/>
      <c r="Q573"/>
      <c r="R573"/>
      <c r="S573"/>
      <c r="T573"/>
      <c r="W573" s="5" t="s">
        <v>105</v>
      </c>
      <c r="X573" s="11" t="s">
        <v>699</v>
      </c>
      <c r="Z573" s="54"/>
    </row>
    <row r="574" spans="6:26">
      <c r="F574"/>
      <c r="G574"/>
      <c r="H574"/>
      <c r="I574"/>
      <c r="J574"/>
      <c r="K574"/>
      <c r="L574"/>
      <c r="M574"/>
      <c r="N574"/>
      <c r="O574"/>
      <c r="P574"/>
      <c r="Q574"/>
      <c r="R574"/>
      <c r="S574"/>
      <c r="T574"/>
      <c r="W574" s="5" t="s">
        <v>105</v>
      </c>
      <c r="X574" s="11" t="s">
        <v>700</v>
      </c>
      <c r="Z574" s="54"/>
    </row>
    <row r="575" spans="6:26">
      <c r="F575"/>
      <c r="G575"/>
      <c r="H575"/>
      <c r="I575"/>
      <c r="J575"/>
      <c r="K575"/>
      <c r="L575"/>
      <c r="M575"/>
      <c r="N575"/>
      <c r="O575"/>
      <c r="P575"/>
      <c r="Q575"/>
      <c r="R575"/>
      <c r="S575"/>
      <c r="T575"/>
      <c r="W575" s="5" t="s">
        <v>105</v>
      </c>
      <c r="X575" s="11" t="s">
        <v>422</v>
      </c>
      <c r="Z575" s="54"/>
    </row>
    <row r="576" spans="6:26">
      <c r="F576"/>
      <c r="G576"/>
      <c r="H576"/>
      <c r="I576"/>
      <c r="J576"/>
      <c r="K576"/>
      <c r="L576"/>
      <c r="M576"/>
      <c r="N576"/>
      <c r="O576"/>
      <c r="P576"/>
      <c r="Q576"/>
      <c r="R576"/>
      <c r="S576"/>
      <c r="T576"/>
      <c r="W576" s="5" t="s">
        <v>105</v>
      </c>
      <c r="X576" s="11" t="s">
        <v>701</v>
      </c>
      <c r="Z576" s="54"/>
    </row>
    <row r="577" spans="6:26">
      <c r="F577"/>
      <c r="G577"/>
      <c r="H577"/>
      <c r="I577"/>
      <c r="J577"/>
      <c r="K577"/>
      <c r="L577"/>
      <c r="M577"/>
      <c r="N577"/>
      <c r="O577"/>
      <c r="P577"/>
      <c r="Q577"/>
      <c r="R577"/>
      <c r="S577"/>
      <c r="T577"/>
      <c r="W577" s="5" t="s">
        <v>105</v>
      </c>
      <c r="X577" s="11" t="s">
        <v>702</v>
      </c>
      <c r="Z577" s="54"/>
    </row>
    <row r="578" spans="6:26">
      <c r="F578"/>
      <c r="G578"/>
      <c r="H578"/>
      <c r="I578"/>
      <c r="J578"/>
      <c r="K578"/>
      <c r="L578"/>
      <c r="M578"/>
      <c r="N578"/>
      <c r="O578"/>
      <c r="P578"/>
      <c r="Q578"/>
      <c r="R578"/>
      <c r="S578"/>
      <c r="T578"/>
      <c r="W578" s="5" t="s">
        <v>105</v>
      </c>
      <c r="X578" s="11" t="s">
        <v>703</v>
      </c>
      <c r="Z578" s="54"/>
    </row>
    <row r="579" spans="6:26">
      <c r="F579"/>
      <c r="G579"/>
      <c r="H579"/>
      <c r="I579"/>
      <c r="J579"/>
      <c r="K579"/>
      <c r="L579"/>
      <c r="M579"/>
      <c r="N579"/>
      <c r="O579"/>
      <c r="P579"/>
      <c r="Q579"/>
      <c r="R579"/>
      <c r="S579"/>
      <c r="T579"/>
      <c r="W579" s="5" t="s">
        <v>105</v>
      </c>
      <c r="X579" s="11" t="s">
        <v>704</v>
      </c>
      <c r="Z579" s="54"/>
    </row>
    <row r="580" spans="6:26">
      <c r="F580"/>
      <c r="G580"/>
      <c r="H580"/>
      <c r="I580"/>
      <c r="J580"/>
      <c r="K580"/>
      <c r="L580"/>
      <c r="M580"/>
      <c r="N580"/>
      <c r="O580"/>
      <c r="P580"/>
      <c r="Q580"/>
      <c r="R580"/>
      <c r="S580"/>
      <c r="T580"/>
      <c r="W580" s="5" t="s">
        <v>105</v>
      </c>
      <c r="X580" s="11" t="s">
        <v>705</v>
      </c>
      <c r="Z580" s="54"/>
    </row>
    <row r="581" spans="6:26">
      <c r="F581"/>
      <c r="G581"/>
      <c r="H581"/>
      <c r="I581"/>
      <c r="J581"/>
      <c r="K581"/>
      <c r="L581"/>
      <c r="M581"/>
      <c r="N581"/>
      <c r="O581"/>
      <c r="P581"/>
      <c r="Q581"/>
      <c r="R581"/>
      <c r="S581"/>
      <c r="T581"/>
      <c r="W581" s="5" t="s">
        <v>105</v>
      </c>
      <c r="X581" s="11" t="s">
        <v>706</v>
      </c>
      <c r="Z581" s="54"/>
    </row>
    <row r="582" spans="6:26">
      <c r="F582"/>
      <c r="G582"/>
      <c r="H582"/>
      <c r="I582"/>
      <c r="J582"/>
      <c r="K582"/>
      <c r="L582"/>
      <c r="M582"/>
      <c r="N582"/>
      <c r="O582"/>
      <c r="P582"/>
      <c r="Q582"/>
      <c r="R582"/>
      <c r="S582"/>
      <c r="T582"/>
      <c r="W582" s="5" t="s">
        <v>107</v>
      </c>
      <c r="X582" s="11" t="s">
        <v>707</v>
      </c>
      <c r="Z582" s="54"/>
    </row>
    <row r="583" spans="6:26">
      <c r="F583"/>
      <c r="G583"/>
      <c r="H583"/>
      <c r="I583"/>
      <c r="J583"/>
      <c r="K583"/>
      <c r="L583"/>
      <c r="M583"/>
      <c r="N583"/>
      <c r="O583"/>
      <c r="P583"/>
      <c r="Q583"/>
      <c r="R583"/>
      <c r="S583"/>
      <c r="T583"/>
      <c r="W583" s="5" t="s">
        <v>107</v>
      </c>
      <c r="X583" s="11" t="s">
        <v>708</v>
      </c>
      <c r="Z583" s="54"/>
    </row>
    <row r="584" spans="6:26">
      <c r="F584"/>
      <c r="G584"/>
      <c r="H584"/>
      <c r="I584"/>
      <c r="J584"/>
      <c r="K584"/>
      <c r="L584"/>
      <c r="M584"/>
      <c r="N584"/>
      <c r="O584"/>
      <c r="P584"/>
      <c r="Q584"/>
      <c r="R584"/>
      <c r="S584"/>
      <c r="T584"/>
      <c r="W584" s="5" t="s">
        <v>107</v>
      </c>
      <c r="X584" s="11" t="s">
        <v>709</v>
      </c>
      <c r="Z584" s="54"/>
    </row>
    <row r="585" spans="6:26">
      <c r="F585"/>
      <c r="G585"/>
      <c r="H585"/>
      <c r="I585"/>
      <c r="J585"/>
      <c r="K585"/>
      <c r="L585"/>
      <c r="M585"/>
      <c r="N585"/>
      <c r="O585"/>
      <c r="P585"/>
      <c r="Q585"/>
      <c r="R585"/>
      <c r="S585"/>
      <c r="T585"/>
      <c r="W585" s="5" t="s">
        <v>107</v>
      </c>
      <c r="X585" s="11" t="s">
        <v>710</v>
      </c>
      <c r="Z585" s="54"/>
    </row>
    <row r="586" spans="6:26">
      <c r="F586"/>
      <c r="G586"/>
      <c r="H586"/>
      <c r="I586"/>
      <c r="J586"/>
      <c r="K586"/>
      <c r="L586"/>
      <c r="M586"/>
      <c r="N586"/>
      <c r="O586"/>
      <c r="P586"/>
      <c r="Q586"/>
      <c r="R586"/>
      <c r="S586"/>
      <c r="T586"/>
      <c r="W586" s="5" t="s">
        <v>107</v>
      </c>
      <c r="X586" s="11" t="s">
        <v>711</v>
      </c>
      <c r="Z586" s="54"/>
    </row>
    <row r="587" spans="6:26">
      <c r="F587"/>
      <c r="G587"/>
      <c r="H587"/>
      <c r="I587"/>
      <c r="J587"/>
      <c r="K587"/>
      <c r="L587"/>
      <c r="M587"/>
      <c r="N587"/>
      <c r="O587"/>
      <c r="P587"/>
      <c r="Q587"/>
      <c r="R587"/>
      <c r="S587"/>
      <c r="T587"/>
      <c r="W587" s="5" t="s">
        <v>107</v>
      </c>
      <c r="X587" s="11" t="s">
        <v>712</v>
      </c>
      <c r="Z587" s="54"/>
    </row>
    <row r="588" spans="6:26">
      <c r="F588"/>
      <c r="G588"/>
      <c r="H588"/>
      <c r="I588"/>
      <c r="J588"/>
      <c r="K588"/>
      <c r="L588"/>
      <c r="M588"/>
      <c r="N588"/>
      <c r="O588"/>
      <c r="P588"/>
      <c r="Q588"/>
      <c r="R588"/>
      <c r="S588"/>
      <c r="T588"/>
      <c r="W588" s="5" t="s">
        <v>107</v>
      </c>
      <c r="X588" s="11" t="s">
        <v>713</v>
      </c>
      <c r="Z588" s="54"/>
    </row>
    <row r="589" spans="6:26">
      <c r="F589"/>
      <c r="G589"/>
      <c r="H589"/>
      <c r="I589"/>
      <c r="J589"/>
      <c r="K589"/>
      <c r="L589"/>
      <c r="M589"/>
      <c r="N589"/>
      <c r="O589"/>
      <c r="P589"/>
      <c r="Q589"/>
      <c r="R589"/>
      <c r="S589"/>
      <c r="T589"/>
      <c r="W589" s="5" t="s">
        <v>107</v>
      </c>
      <c r="X589" s="11" t="s">
        <v>714</v>
      </c>
      <c r="Z589" s="54"/>
    </row>
    <row r="590" spans="6:26">
      <c r="F590"/>
      <c r="G590"/>
      <c r="H590"/>
      <c r="I590"/>
      <c r="J590"/>
      <c r="K590"/>
      <c r="L590"/>
      <c r="M590"/>
      <c r="N590"/>
      <c r="O590"/>
      <c r="P590"/>
      <c r="Q590"/>
      <c r="R590"/>
      <c r="S590"/>
      <c r="T590"/>
      <c r="W590" s="5" t="s">
        <v>107</v>
      </c>
      <c r="X590" s="11" t="s">
        <v>715</v>
      </c>
      <c r="Z590" s="54"/>
    </row>
    <row r="591" spans="6:26">
      <c r="F591"/>
      <c r="G591"/>
      <c r="H591"/>
      <c r="I591"/>
      <c r="J591"/>
      <c r="K591"/>
      <c r="L591"/>
      <c r="M591"/>
      <c r="N591"/>
      <c r="O591"/>
      <c r="P591"/>
      <c r="Q591"/>
      <c r="R591"/>
      <c r="S591"/>
      <c r="T591"/>
      <c r="W591" s="5" t="s">
        <v>107</v>
      </c>
      <c r="X591" s="11" t="s">
        <v>716</v>
      </c>
      <c r="Z591" s="54"/>
    </row>
    <row r="592" spans="6:26">
      <c r="F592"/>
      <c r="G592"/>
      <c r="H592"/>
      <c r="I592"/>
      <c r="J592"/>
      <c r="K592"/>
      <c r="L592"/>
      <c r="M592"/>
      <c r="N592"/>
      <c r="O592"/>
      <c r="P592"/>
      <c r="Q592"/>
      <c r="R592"/>
      <c r="S592"/>
      <c r="T592"/>
      <c r="W592" s="5" t="s">
        <v>107</v>
      </c>
      <c r="X592" s="11" t="s">
        <v>717</v>
      </c>
      <c r="Z592" s="54"/>
    </row>
    <row r="593" spans="6:26">
      <c r="F593"/>
      <c r="G593"/>
      <c r="H593"/>
      <c r="I593"/>
      <c r="J593"/>
      <c r="K593"/>
      <c r="L593"/>
      <c r="M593"/>
      <c r="N593"/>
      <c r="O593"/>
      <c r="P593"/>
      <c r="Q593"/>
      <c r="R593"/>
      <c r="S593"/>
      <c r="T593"/>
      <c r="W593" s="5" t="s">
        <v>107</v>
      </c>
      <c r="X593" s="11" t="s">
        <v>718</v>
      </c>
      <c r="Z593" s="54"/>
    </row>
    <row r="594" spans="6:26">
      <c r="F594"/>
      <c r="G594"/>
      <c r="H594"/>
      <c r="I594"/>
      <c r="J594"/>
      <c r="K594"/>
      <c r="L594"/>
      <c r="M594"/>
      <c r="N594"/>
      <c r="O594"/>
      <c r="P594"/>
      <c r="Q594"/>
      <c r="R594"/>
      <c r="S594"/>
      <c r="T594"/>
      <c r="W594" s="5" t="s">
        <v>107</v>
      </c>
      <c r="X594" s="11" t="s">
        <v>719</v>
      </c>
      <c r="Z594" s="54"/>
    </row>
    <row r="595" spans="6:26">
      <c r="F595"/>
      <c r="G595"/>
      <c r="H595"/>
      <c r="I595"/>
      <c r="J595"/>
      <c r="K595"/>
      <c r="L595"/>
      <c r="M595"/>
      <c r="N595"/>
      <c r="O595"/>
      <c r="P595"/>
      <c r="Q595"/>
      <c r="R595"/>
      <c r="S595"/>
      <c r="T595"/>
      <c r="W595" s="5" t="s">
        <v>107</v>
      </c>
      <c r="X595" s="11" t="s">
        <v>720</v>
      </c>
      <c r="Z595" s="54"/>
    </row>
    <row r="596" spans="6:26">
      <c r="F596"/>
      <c r="G596"/>
      <c r="H596"/>
      <c r="I596"/>
      <c r="J596"/>
      <c r="K596"/>
      <c r="L596"/>
      <c r="M596"/>
      <c r="N596"/>
      <c r="O596"/>
      <c r="P596"/>
      <c r="Q596"/>
      <c r="R596"/>
      <c r="S596"/>
      <c r="T596"/>
      <c r="W596" s="5" t="s">
        <v>107</v>
      </c>
      <c r="X596" s="11" t="s">
        <v>721</v>
      </c>
      <c r="Z596" s="54"/>
    </row>
    <row r="597" spans="6:26">
      <c r="F597"/>
      <c r="G597"/>
      <c r="H597"/>
      <c r="I597"/>
      <c r="J597"/>
      <c r="K597"/>
      <c r="L597"/>
      <c r="M597"/>
      <c r="N597"/>
      <c r="O597"/>
      <c r="P597"/>
      <c r="Q597"/>
      <c r="R597"/>
      <c r="S597"/>
      <c r="T597"/>
      <c r="W597" s="5" t="s">
        <v>107</v>
      </c>
      <c r="X597" s="11" t="s">
        <v>722</v>
      </c>
      <c r="Z597" s="54"/>
    </row>
    <row r="598" spans="6:26">
      <c r="F598"/>
      <c r="G598"/>
      <c r="H598"/>
      <c r="I598"/>
      <c r="J598"/>
      <c r="K598"/>
      <c r="L598"/>
      <c r="M598"/>
      <c r="N598"/>
      <c r="O598"/>
      <c r="P598"/>
      <c r="Q598"/>
      <c r="R598"/>
      <c r="S598"/>
      <c r="T598"/>
      <c r="W598" s="5" t="s">
        <v>107</v>
      </c>
      <c r="X598" s="11" t="s">
        <v>723</v>
      </c>
      <c r="Z598" s="54"/>
    </row>
    <row r="599" spans="6:26">
      <c r="F599"/>
      <c r="G599"/>
      <c r="H599"/>
      <c r="I599"/>
      <c r="J599"/>
      <c r="K599"/>
      <c r="L599"/>
      <c r="M599"/>
      <c r="N599"/>
      <c r="O599"/>
      <c r="P599"/>
      <c r="Q599"/>
      <c r="R599"/>
      <c r="S599"/>
      <c r="T599"/>
      <c r="W599" s="5" t="s">
        <v>107</v>
      </c>
      <c r="X599" s="11" t="s">
        <v>724</v>
      </c>
      <c r="Z599" s="54"/>
    </row>
    <row r="600" spans="6:26">
      <c r="F600"/>
      <c r="G600"/>
      <c r="H600"/>
      <c r="I600"/>
      <c r="J600"/>
      <c r="K600"/>
      <c r="L600"/>
      <c r="M600"/>
      <c r="N600"/>
      <c r="O600"/>
      <c r="P600"/>
      <c r="Q600"/>
      <c r="R600"/>
      <c r="S600"/>
      <c r="T600"/>
      <c r="W600" s="5" t="s">
        <v>107</v>
      </c>
      <c r="X600" s="11" t="s">
        <v>725</v>
      </c>
      <c r="Z600" s="54"/>
    </row>
    <row r="601" spans="6:26">
      <c r="F601"/>
      <c r="G601"/>
      <c r="H601"/>
      <c r="I601"/>
      <c r="J601"/>
      <c r="K601"/>
      <c r="L601"/>
      <c r="M601"/>
      <c r="N601"/>
      <c r="O601"/>
      <c r="P601"/>
      <c r="Q601"/>
      <c r="R601"/>
      <c r="S601"/>
      <c r="T601"/>
      <c r="W601" s="5" t="s">
        <v>107</v>
      </c>
      <c r="X601" s="11" t="s">
        <v>726</v>
      </c>
      <c r="Z601" s="54"/>
    </row>
    <row r="602" spans="6:26">
      <c r="F602"/>
      <c r="G602"/>
      <c r="H602"/>
      <c r="I602"/>
      <c r="J602"/>
      <c r="K602"/>
      <c r="L602"/>
      <c r="M602"/>
      <c r="N602"/>
      <c r="O602"/>
      <c r="P602"/>
      <c r="Q602"/>
      <c r="R602"/>
      <c r="S602"/>
      <c r="T602"/>
      <c r="W602" s="5" t="s">
        <v>107</v>
      </c>
      <c r="X602" s="11" t="s">
        <v>727</v>
      </c>
      <c r="Z602" s="54"/>
    </row>
    <row r="603" spans="6:26">
      <c r="F603"/>
      <c r="G603"/>
      <c r="H603"/>
      <c r="I603"/>
      <c r="J603"/>
      <c r="K603"/>
      <c r="L603"/>
      <c r="M603"/>
      <c r="N603"/>
      <c r="O603"/>
      <c r="P603"/>
      <c r="Q603"/>
      <c r="R603"/>
      <c r="S603"/>
      <c r="T603"/>
      <c r="W603" s="5" t="s">
        <v>107</v>
      </c>
      <c r="X603" s="11" t="s">
        <v>728</v>
      </c>
      <c r="Z603" s="54"/>
    </row>
    <row r="604" spans="6:26">
      <c r="F604"/>
      <c r="G604"/>
      <c r="H604"/>
      <c r="I604"/>
      <c r="J604"/>
      <c r="K604"/>
      <c r="L604"/>
      <c r="M604"/>
      <c r="N604"/>
      <c r="O604"/>
      <c r="P604"/>
      <c r="Q604"/>
      <c r="R604"/>
      <c r="S604"/>
      <c r="T604"/>
      <c r="W604" s="5" t="s">
        <v>107</v>
      </c>
      <c r="X604" s="11" t="s">
        <v>729</v>
      </c>
      <c r="Z604" s="54"/>
    </row>
    <row r="605" spans="6:26">
      <c r="F605"/>
      <c r="G605"/>
      <c r="H605"/>
      <c r="I605"/>
      <c r="J605"/>
      <c r="K605"/>
      <c r="L605"/>
      <c r="M605"/>
      <c r="N605"/>
      <c r="O605"/>
      <c r="P605"/>
      <c r="Q605"/>
      <c r="R605"/>
      <c r="S605"/>
      <c r="T605"/>
      <c r="W605" s="5" t="s">
        <v>107</v>
      </c>
      <c r="X605" s="11" t="s">
        <v>730</v>
      </c>
      <c r="Z605" s="54"/>
    </row>
    <row r="606" spans="6:26">
      <c r="F606"/>
      <c r="G606"/>
      <c r="H606"/>
      <c r="I606"/>
      <c r="J606"/>
      <c r="K606"/>
      <c r="L606"/>
      <c r="M606"/>
      <c r="N606"/>
      <c r="O606"/>
      <c r="P606"/>
      <c r="Q606"/>
      <c r="R606"/>
      <c r="S606"/>
      <c r="T606"/>
      <c r="W606" s="5" t="s">
        <v>107</v>
      </c>
      <c r="X606" s="11" t="s">
        <v>731</v>
      </c>
      <c r="Z606" s="54"/>
    </row>
    <row r="607" spans="6:26">
      <c r="F607"/>
      <c r="G607"/>
      <c r="H607"/>
      <c r="I607"/>
      <c r="J607"/>
      <c r="K607"/>
      <c r="L607"/>
      <c r="M607"/>
      <c r="N607"/>
      <c r="O607"/>
      <c r="P607"/>
      <c r="Q607"/>
      <c r="R607"/>
      <c r="S607"/>
      <c r="T607"/>
      <c r="W607" s="5" t="s">
        <v>107</v>
      </c>
      <c r="X607" s="11" t="s">
        <v>732</v>
      </c>
      <c r="Z607" s="54"/>
    </row>
    <row r="608" spans="6:26">
      <c r="F608"/>
      <c r="G608"/>
      <c r="H608"/>
      <c r="I608"/>
      <c r="J608"/>
      <c r="K608"/>
      <c r="L608"/>
      <c r="M608"/>
      <c r="N608"/>
      <c r="O608"/>
      <c r="P608"/>
      <c r="Q608"/>
      <c r="R608"/>
      <c r="S608"/>
      <c r="T608"/>
      <c r="W608" s="5" t="s">
        <v>107</v>
      </c>
      <c r="X608" s="11" t="s">
        <v>733</v>
      </c>
      <c r="Z608" s="54"/>
    </row>
    <row r="609" spans="6:26">
      <c r="F609"/>
      <c r="G609"/>
      <c r="H609"/>
      <c r="I609"/>
      <c r="J609"/>
      <c r="K609"/>
      <c r="L609"/>
      <c r="M609"/>
      <c r="N609"/>
      <c r="O609"/>
      <c r="P609"/>
      <c r="Q609"/>
      <c r="R609"/>
      <c r="S609"/>
      <c r="T609"/>
      <c r="W609" s="5" t="s">
        <v>107</v>
      </c>
      <c r="X609" s="11" t="s">
        <v>734</v>
      </c>
      <c r="Z609" s="54"/>
    </row>
    <row r="610" spans="6:26">
      <c r="F610"/>
      <c r="G610"/>
      <c r="H610"/>
      <c r="I610"/>
      <c r="J610"/>
      <c r="K610"/>
      <c r="L610"/>
      <c r="M610"/>
      <c r="N610"/>
      <c r="O610"/>
      <c r="P610"/>
      <c r="Q610"/>
      <c r="R610"/>
      <c r="S610"/>
      <c r="T610"/>
      <c r="W610" s="5" t="s">
        <v>107</v>
      </c>
      <c r="X610" s="11" t="s">
        <v>735</v>
      </c>
      <c r="Z610" s="54"/>
    </row>
    <row r="611" spans="6:26">
      <c r="F611"/>
      <c r="G611"/>
      <c r="H611"/>
      <c r="I611"/>
      <c r="J611"/>
      <c r="K611"/>
      <c r="L611"/>
      <c r="M611"/>
      <c r="N611"/>
      <c r="O611"/>
      <c r="P611"/>
      <c r="Q611"/>
      <c r="R611"/>
      <c r="S611"/>
      <c r="T611"/>
      <c r="W611" s="5" t="s">
        <v>107</v>
      </c>
      <c r="X611" s="11" t="s">
        <v>736</v>
      </c>
      <c r="Z611" s="54"/>
    </row>
    <row r="612" spans="6:26">
      <c r="F612"/>
      <c r="G612"/>
      <c r="H612"/>
      <c r="I612"/>
      <c r="J612"/>
      <c r="K612"/>
      <c r="L612"/>
      <c r="M612"/>
      <c r="N612"/>
      <c r="O612"/>
      <c r="P612"/>
      <c r="Q612"/>
      <c r="R612"/>
      <c r="S612"/>
      <c r="T612"/>
      <c r="W612" s="5" t="s">
        <v>107</v>
      </c>
      <c r="X612" s="11" t="s">
        <v>737</v>
      </c>
      <c r="Z612" s="54"/>
    </row>
    <row r="613" spans="6:26">
      <c r="F613"/>
      <c r="G613"/>
      <c r="H613"/>
      <c r="I613"/>
      <c r="J613"/>
      <c r="K613"/>
      <c r="L613"/>
      <c r="M613"/>
      <c r="N613"/>
      <c r="O613"/>
      <c r="P613"/>
      <c r="Q613"/>
      <c r="R613"/>
      <c r="S613"/>
      <c r="T613"/>
      <c r="W613" s="5" t="s">
        <v>107</v>
      </c>
      <c r="X613" s="11" t="s">
        <v>738</v>
      </c>
      <c r="Z613" s="54"/>
    </row>
    <row r="614" spans="6:26">
      <c r="F614"/>
      <c r="G614"/>
      <c r="H614"/>
      <c r="I614"/>
      <c r="J614"/>
      <c r="K614"/>
      <c r="L614"/>
      <c r="M614"/>
      <c r="N614"/>
      <c r="O614"/>
      <c r="P614"/>
      <c r="Q614"/>
      <c r="R614"/>
      <c r="S614"/>
      <c r="T614"/>
      <c r="W614" s="5" t="s">
        <v>107</v>
      </c>
      <c r="X614" s="11" t="s">
        <v>739</v>
      </c>
      <c r="Z614" s="54"/>
    </row>
    <row r="615" spans="6:26">
      <c r="F615"/>
      <c r="G615"/>
      <c r="H615"/>
      <c r="I615"/>
      <c r="J615"/>
      <c r="K615"/>
      <c r="L615"/>
      <c r="M615"/>
      <c r="N615"/>
      <c r="O615"/>
      <c r="P615"/>
      <c r="Q615"/>
      <c r="R615"/>
      <c r="S615"/>
      <c r="T615"/>
      <c r="W615" s="5" t="s">
        <v>107</v>
      </c>
      <c r="X615" s="11" t="s">
        <v>740</v>
      </c>
      <c r="Z615" s="54"/>
    </row>
    <row r="616" spans="6:26">
      <c r="F616"/>
      <c r="G616"/>
      <c r="H616"/>
      <c r="I616"/>
      <c r="J616"/>
      <c r="K616"/>
      <c r="L616"/>
      <c r="M616"/>
      <c r="N616"/>
      <c r="O616"/>
      <c r="P616"/>
      <c r="Q616"/>
      <c r="R616"/>
      <c r="S616"/>
      <c r="T616"/>
      <c r="W616" s="5" t="s">
        <v>107</v>
      </c>
      <c r="X616" s="11" t="s">
        <v>741</v>
      </c>
      <c r="Z616" s="54"/>
    </row>
    <row r="617" spans="6:26">
      <c r="F617"/>
      <c r="G617"/>
      <c r="H617"/>
      <c r="I617"/>
      <c r="J617"/>
      <c r="K617"/>
      <c r="L617"/>
      <c r="M617"/>
      <c r="N617"/>
      <c r="O617"/>
      <c r="P617"/>
      <c r="Q617"/>
      <c r="R617"/>
      <c r="S617"/>
      <c r="T617"/>
      <c r="W617" s="5" t="s">
        <v>107</v>
      </c>
      <c r="X617" s="11" t="s">
        <v>742</v>
      </c>
      <c r="Z617" s="54"/>
    </row>
    <row r="618" spans="6:26">
      <c r="F618"/>
      <c r="G618"/>
      <c r="H618"/>
      <c r="I618"/>
      <c r="J618"/>
      <c r="K618"/>
      <c r="L618"/>
      <c r="M618"/>
      <c r="N618"/>
      <c r="O618"/>
      <c r="P618"/>
      <c r="Q618"/>
      <c r="R618"/>
      <c r="S618"/>
      <c r="T618"/>
      <c r="W618" s="5" t="s">
        <v>107</v>
      </c>
      <c r="X618" s="11" t="s">
        <v>743</v>
      </c>
      <c r="Z618" s="54"/>
    </row>
    <row r="619" spans="6:26">
      <c r="F619"/>
      <c r="G619"/>
      <c r="H619"/>
      <c r="I619"/>
      <c r="J619"/>
      <c r="K619"/>
      <c r="L619"/>
      <c r="M619"/>
      <c r="N619"/>
      <c r="O619"/>
      <c r="P619"/>
      <c r="Q619"/>
      <c r="R619"/>
      <c r="S619"/>
      <c r="T619"/>
      <c r="W619" s="5" t="s">
        <v>107</v>
      </c>
      <c r="X619" s="11" t="s">
        <v>744</v>
      </c>
      <c r="Z619" s="54"/>
    </row>
    <row r="620" spans="6:26">
      <c r="F620"/>
      <c r="G620"/>
      <c r="H620"/>
      <c r="I620"/>
      <c r="J620"/>
      <c r="K620"/>
      <c r="L620"/>
      <c r="M620"/>
      <c r="N620"/>
      <c r="O620"/>
      <c r="P620"/>
      <c r="Q620"/>
      <c r="R620"/>
      <c r="S620"/>
      <c r="T620"/>
      <c r="W620" s="5" t="s">
        <v>107</v>
      </c>
      <c r="X620" s="11" t="s">
        <v>745</v>
      </c>
      <c r="Z620" s="54"/>
    </row>
    <row r="621" spans="6:26">
      <c r="F621"/>
      <c r="G621"/>
      <c r="H621"/>
      <c r="I621"/>
      <c r="J621"/>
      <c r="K621"/>
      <c r="L621"/>
      <c r="M621"/>
      <c r="N621"/>
      <c r="O621"/>
      <c r="P621"/>
      <c r="Q621"/>
      <c r="R621"/>
      <c r="S621"/>
      <c r="T621"/>
      <c r="W621" s="5" t="s">
        <v>107</v>
      </c>
      <c r="X621" s="11" t="s">
        <v>746</v>
      </c>
      <c r="Z621" s="54"/>
    </row>
    <row r="622" spans="6:26">
      <c r="F622"/>
      <c r="G622"/>
      <c r="H622"/>
      <c r="I622"/>
      <c r="J622"/>
      <c r="K622"/>
      <c r="L622"/>
      <c r="M622"/>
      <c r="N622"/>
      <c r="O622"/>
      <c r="P622"/>
      <c r="Q622"/>
      <c r="R622"/>
      <c r="S622"/>
      <c r="T622"/>
      <c r="W622" s="5" t="s">
        <v>107</v>
      </c>
      <c r="X622" s="11" t="s">
        <v>747</v>
      </c>
      <c r="Z622" s="54"/>
    </row>
    <row r="623" spans="6:26">
      <c r="F623"/>
      <c r="G623"/>
      <c r="H623"/>
      <c r="I623"/>
      <c r="J623"/>
      <c r="K623"/>
      <c r="L623"/>
      <c r="M623"/>
      <c r="N623"/>
      <c r="O623"/>
      <c r="P623"/>
      <c r="Q623"/>
      <c r="R623"/>
      <c r="S623"/>
      <c r="T623"/>
      <c r="W623" s="5" t="s">
        <v>107</v>
      </c>
      <c r="X623" s="11" t="s">
        <v>748</v>
      </c>
      <c r="Z623" s="54"/>
    </row>
    <row r="624" spans="6:26">
      <c r="F624"/>
      <c r="G624"/>
      <c r="H624"/>
      <c r="I624"/>
      <c r="J624"/>
      <c r="K624"/>
      <c r="L624"/>
      <c r="M624"/>
      <c r="N624"/>
      <c r="O624"/>
      <c r="P624"/>
      <c r="Q624"/>
      <c r="R624"/>
      <c r="S624"/>
      <c r="T624"/>
      <c r="W624" s="5" t="s">
        <v>107</v>
      </c>
      <c r="X624" s="11" t="s">
        <v>749</v>
      </c>
      <c r="Z624" s="54"/>
    </row>
    <row r="625" spans="6:26">
      <c r="F625"/>
      <c r="G625"/>
      <c r="H625"/>
      <c r="I625"/>
      <c r="J625"/>
      <c r="K625"/>
      <c r="L625"/>
      <c r="M625"/>
      <c r="N625"/>
      <c r="O625"/>
      <c r="P625"/>
      <c r="Q625"/>
      <c r="R625"/>
      <c r="S625"/>
      <c r="T625"/>
      <c r="W625" s="5" t="s">
        <v>107</v>
      </c>
      <c r="X625" s="11" t="s">
        <v>750</v>
      </c>
      <c r="Z625" s="54"/>
    </row>
    <row r="626" spans="6:26">
      <c r="F626"/>
      <c r="G626"/>
      <c r="H626"/>
      <c r="I626"/>
      <c r="J626"/>
      <c r="K626"/>
      <c r="L626"/>
      <c r="M626"/>
      <c r="N626"/>
      <c r="O626"/>
      <c r="P626"/>
      <c r="Q626"/>
      <c r="R626"/>
      <c r="S626"/>
      <c r="T626"/>
      <c r="W626" s="5" t="s">
        <v>107</v>
      </c>
      <c r="X626" s="11" t="s">
        <v>751</v>
      </c>
      <c r="Z626" s="54"/>
    </row>
    <row r="627" spans="6:26">
      <c r="F627"/>
      <c r="G627"/>
      <c r="H627"/>
      <c r="I627"/>
      <c r="J627"/>
      <c r="K627"/>
      <c r="L627"/>
      <c r="M627"/>
      <c r="N627"/>
      <c r="O627"/>
      <c r="P627"/>
      <c r="Q627"/>
      <c r="R627"/>
      <c r="S627"/>
      <c r="T627"/>
      <c r="W627" s="5" t="s">
        <v>107</v>
      </c>
      <c r="X627" s="11" t="s">
        <v>752</v>
      </c>
      <c r="Z627" s="54"/>
    </row>
    <row r="628" spans="6:26">
      <c r="F628"/>
      <c r="G628"/>
      <c r="H628"/>
      <c r="I628"/>
      <c r="J628"/>
      <c r="K628"/>
      <c r="L628"/>
      <c r="M628"/>
      <c r="N628"/>
      <c r="O628"/>
      <c r="P628"/>
      <c r="Q628"/>
      <c r="R628"/>
      <c r="S628"/>
      <c r="T628"/>
      <c r="W628" s="5" t="s">
        <v>107</v>
      </c>
      <c r="X628" s="11" t="s">
        <v>753</v>
      </c>
      <c r="Z628" s="54"/>
    </row>
    <row r="629" spans="6:26">
      <c r="F629"/>
      <c r="G629"/>
      <c r="H629"/>
      <c r="I629"/>
      <c r="J629"/>
      <c r="K629"/>
      <c r="L629"/>
      <c r="M629"/>
      <c r="N629"/>
      <c r="O629"/>
      <c r="P629"/>
      <c r="Q629"/>
      <c r="R629"/>
      <c r="S629"/>
      <c r="T629"/>
      <c r="W629" s="5" t="s">
        <v>107</v>
      </c>
      <c r="X629" s="11" t="s">
        <v>754</v>
      </c>
      <c r="Z629" s="54"/>
    </row>
    <row r="630" spans="6:26">
      <c r="F630"/>
      <c r="G630"/>
      <c r="H630"/>
      <c r="I630"/>
      <c r="J630"/>
      <c r="K630"/>
      <c r="L630"/>
      <c r="M630"/>
      <c r="N630"/>
      <c r="O630"/>
      <c r="P630"/>
      <c r="Q630"/>
      <c r="R630"/>
      <c r="S630"/>
      <c r="T630"/>
      <c r="W630" s="5" t="s">
        <v>107</v>
      </c>
      <c r="X630" s="11" t="s">
        <v>755</v>
      </c>
      <c r="Z630" s="54"/>
    </row>
    <row r="631" spans="6:26">
      <c r="F631"/>
      <c r="G631"/>
      <c r="H631"/>
      <c r="I631"/>
      <c r="J631"/>
      <c r="K631"/>
      <c r="L631"/>
      <c r="M631"/>
      <c r="N631"/>
      <c r="O631"/>
      <c r="P631"/>
      <c r="Q631"/>
      <c r="R631"/>
      <c r="S631"/>
      <c r="T631"/>
      <c r="W631" s="5" t="s">
        <v>107</v>
      </c>
      <c r="X631" s="11" t="s">
        <v>756</v>
      </c>
      <c r="Z631" s="54"/>
    </row>
    <row r="632" spans="6:26">
      <c r="F632"/>
      <c r="G632"/>
      <c r="H632"/>
      <c r="I632"/>
      <c r="J632"/>
      <c r="K632"/>
      <c r="L632"/>
      <c r="M632"/>
      <c r="N632"/>
      <c r="O632"/>
      <c r="P632"/>
      <c r="Q632"/>
      <c r="R632"/>
      <c r="S632"/>
      <c r="T632"/>
      <c r="W632" s="5" t="s">
        <v>107</v>
      </c>
      <c r="X632" s="11" t="s">
        <v>757</v>
      </c>
      <c r="Z632" s="54"/>
    </row>
    <row r="633" spans="6:26">
      <c r="F633"/>
      <c r="G633"/>
      <c r="H633"/>
      <c r="I633"/>
      <c r="J633"/>
      <c r="K633"/>
      <c r="L633"/>
      <c r="M633"/>
      <c r="N633"/>
      <c r="O633"/>
      <c r="P633"/>
      <c r="Q633"/>
      <c r="R633"/>
      <c r="S633"/>
      <c r="T633"/>
      <c r="W633" s="5" t="s">
        <v>107</v>
      </c>
      <c r="X633" s="11" t="s">
        <v>758</v>
      </c>
      <c r="Z633" s="54"/>
    </row>
    <row r="634" spans="6:26">
      <c r="F634"/>
      <c r="G634"/>
      <c r="H634"/>
      <c r="I634"/>
      <c r="J634"/>
      <c r="K634"/>
      <c r="L634"/>
      <c r="M634"/>
      <c r="N634"/>
      <c r="O634"/>
      <c r="P634"/>
      <c r="Q634"/>
      <c r="R634"/>
      <c r="S634"/>
      <c r="T634"/>
      <c r="W634" s="5" t="s">
        <v>107</v>
      </c>
      <c r="X634" s="11" t="s">
        <v>759</v>
      </c>
      <c r="Z634" s="54"/>
    </row>
    <row r="635" spans="6:26">
      <c r="F635"/>
      <c r="G635"/>
      <c r="H635"/>
      <c r="I635"/>
      <c r="J635"/>
      <c r="K635"/>
      <c r="L635"/>
      <c r="M635"/>
      <c r="N635"/>
      <c r="O635"/>
      <c r="P635"/>
      <c r="Q635"/>
      <c r="R635"/>
      <c r="S635"/>
      <c r="T635"/>
      <c r="W635" s="5" t="s">
        <v>107</v>
      </c>
      <c r="X635" s="11" t="s">
        <v>760</v>
      </c>
      <c r="Z635" s="54"/>
    </row>
    <row r="636" spans="6:26">
      <c r="F636"/>
      <c r="G636"/>
      <c r="H636"/>
      <c r="I636"/>
      <c r="J636"/>
      <c r="K636"/>
      <c r="L636"/>
      <c r="M636"/>
      <c r="N636"/>
      <c r="O636"/>
      <c r="P636"/>
      <c r="Q636"/>
      <c r="R636"/>
      <c r="S636"/>
      <c r="T636"/>
      <c r="W636" s="5" t="s">
        <v>109</v>
      </c>
      <c r="X636" s="11" t="s">
        <v>761</v>
      </c>
      <c r="Z636" s="54"/>
    </row>
    <row r="637" spans="6:26">
      <c r="F637"/>
      <c r="G637"/>
      <c r="H637"/>
      <c r="I637"/>
      <c r="J637"/>
      <c r="K637"/>
      <c r="L637"/>
      <c r="M637"/>
      <c r="N637"/>
      <c r="O637"/>
      <c r="P637"/>
      <c r="Q637"/>
      <c r="R637"/>
      <c r="S637"/>
      <c r="T637"/>
      <c r="W637" s="5" t="s">
        <v>4</v>
      </c>
      <c r="X637" s="11" t="s">
        <v>762</v>
      </c>
      <c r="Z637" s="54"/>
    </row>
    <row r="638" spans="6:26">
      <c r="F638"/>
      <c r="G638"/>
      <c r="H638"/>
      <c r="I638"/>
      <c r="J638"/>
      <c r="K638"/>
      <c r="L638"/>
      <c r="M638"/>
      <c r="N638"/>
      <c r="O638"/>
      <c r="P638"/>
      <c r="Q638"/>
      <c r="R638"/>
      <c r="S638"/>
      <c r="T638"/>
      <c r="W638" s="5" t="s">
        <v>4</v>
      </c>
      <c r="X638" s="11" t="s">
        <v>763</v>
      </c>
      <c r="Z638" s="54"/>
    </row>
    <row r="639" spans="6:26">
      <c r="F639"/>
      <c r="G639"/>
      <c r="H639"/>
      <c r="I639"/>
      <c r="J639"/>
      <c r="K639"/>
      <c r="L639"/>
      <c r="M639"/>
      <c r="N639"/>
      <c r="O639"/>
      <c r="P639"/>
      <c r="Q639"/>
      <c r="R639"/>
      <c r="S639"/>
      <c r="T639"/>
      <c r="W639" s="5" t="s">
        <v>4</v>
      </c>
      <c r="X639" s="11" t="s">
        <v>764</v>
      </c>
      <c r="Z639" s="54"/>
    </row>
    <row r="640" spans="6:26">
      <c r="F640"/>
      <c r="G640"/>
      <c r="H640"/>
      <c r="I640"/>
      <c r="J640"/>
      <c r="K640"/>
      <c r="L640"/>
      <c r="M640"/>
      <c r="N640"/>
      <c r="O640"/>
      <c r="P640"/>
      <c r="Q640"/>
      <c r="R640"/>
      <c r="S640"/>
      <c r="T640"/>
      <c r="W640" s="5" t="s">
        <v>4</v>
      </c>
      <c r="X640" s="11" t="s">
        <v>765</v>
      </c>
      <c r="Z640" s="54"/>
    </row>
    <row r="641" spans="6:26">
      <c r="F641"/>
      <c r="G641"/>
      <c r="H641"/>
      <c r="I641"/>
      <c r="J641"/>
      <c r="K641"/>
      <c r="L641"/>
      <c r="M641"/>
      <c r="N641"/>
      <c r="O641"/>
      <c r="P641"/>
      <c r="Q641"/>
      <c r="R641"/>
      <c r="S641"/>
      <c r="T641"/>
      <c r="W641" s="5" t="s">
        <v>4</v>
      </c>
      <c r="X641" s="11" t="s">
        <v>766</v>
      </c>
      <c r="Z641" s="54"/>
    </row>
    <row r="642" spans="6:26">
      <c r="F642"/>
      <c r="G642"/>
      <c r="H642"/>
      <c r="I642"/>
      <c r="J642"/>
      <c r="K642"/>
      <c r="L642"/>
      <c r="M642"/>
      <c r="N642"/>
      <c r="O642"/>
      <c r="P642"/>
      <c r="Q642"/>
      <c r="R642"/>
      <c r="S642"/>
      <c r="T642"/>
      <c r="W642" s="5" t="s">
        <v>4</v>
      </c>
      <c r="X642" s="11" t="s">
        <v>767</v>
      </c>
      <c r="Z642" s="54"/>
    </row>
    <row r="643" spans="6:26">
      <c r="F643"/>
      <c r="G643"/>
      <c r="H643"/>
      <c r="I643"/>
      <c r="J643"/>
      <c r="K643"/>
      <c r="L643"/>
      <c r="M643"/>
      <c r="N643"/>
      <c r="O643"/>
      <c r="P643"/>
      <c r="Q643"/>
      <c r="R643"/>
      <c r="S643"/>
      <c r="T643"/>
      <c r="W643" s="5" t="s">
        <v>4</v>
      </c>
      <c r="X643" s="11" t="s">
        <v>768</v>
      </c>
      <c r="Z643" s="54"/>
    </row>
    <row r="644" spans="6:26">
      <c r="F644"/>
      <c r="G644"/>
      <c r="H644"/>
      <c r="I644"/>
      <c r="J644"/>
      <c r="K644"/>
      <c r="L644"/>
      <c r="M644"/>
      <c r="N644"/>
      <c r="O644"/>
      <c r="P644"/>
      <c r="Q644"/>
      <c r="R644"/>
      <c r="S644"/>
      <c r="T644"/>
      <c r="W644" s="5" t="s">
        <v>4</v>
      </c>
      <c r="X644" s="11" t="s">
        <v>769</v>
      </c>
      <c r="Z644" s="54"/>
    </row>
    <row r="645" spans="6:26">
      <c r="F645"/>
      <c r="G645"/>
      <c r="H645"/>
      <c r="I645"/>
      <c r="J645"/>
      <c r="K645"/>
      <c r="L645"/>
      <c r="M645"/>
      <c r="N645"/>
      <c r="O645"/>
      <c r="P645"/>
      <c r="Q645"/>
      <c r="R645"/>
      <c r="S645"/>
      <c r="T645"/>
      <c r="W645" s="5" t="s">
        <v>4</v>
      </c>
      <c r="X645" s="11" t="s">
        <v>770</v>
      </c>
      <c r="Z645" s="54"/>
    </row>
    <row r="646" spans="6:26">
      <c r="F646"/>
      <c r="G646"/>
      <c r="H646"/>
      <c r="I646"/>
      <c r="J646"/>
      <c r="K646"/>
      <c r="L646"/>
      <c r="M646"/>
      <c r="N646"/>
      <c r="O646"/>
      <c r="P646"/>
      <c r="Q646"/>
      <c r="R646"/>
      <c r="S646"/>
      <c r="T646"/>
      <c r="W646" s="5" t="s">
        <v>4</v>
      </c>
      <c r="X646" s="11" t="s">
        <v>771</v>
      </c>
      <c r="Z646" s="54"/>
    </row>
    <row r="647" spans="6:26">
      <c r="F647"/>
      <c r="G647"/>
      <c r="H647"/>
      <c r="I647"/>
      <c r="J647"/>
      <c r="K647"/>
      <c r="L647"/>
      <c r="M647"/>
      <c r="N647"/>
      <c r="O647"/>
      <c r="P647"/>
      <c r="Q647"/>
      <c r="R647"/>
      <c r="S647"/>
      <c r="T647"/>
      <c r="W647" s="5" t="s">
        <v>4</v>
      </c>
      <c r="X647" s="11" t="s">
        <v>772</v>
      </c>
      <c r="Z647" s="54"/>
    </row>
    <row r="648" spans="6:26">
      <c r="F648"/>
      <c r="G648"/>
      <c r="H648"/>
      <c r="I648"/>
      <c r="J648"/>
      <c r="K648"/>
      <c r="L648"/>
      <c r="M648"/>
      <c r="N648"/>
      <c r="O648"/>
      <c r="P648"/>
      <c r="Q648"/>
      <c r="R648"/>
      <c r="S648"/>
      <c r="T648"/>
      <c r="W648" s="5" t="s">
        <v>4</v>
      </c>
      <c r="X648" s="11" t="s">
        <v>773</v>
      </c>
      <c r="Z648" s="54"/>
    </row>
    <row r="649" spans="6:26">
      <c r="F649"/>
      <c r="G649"/>
      <c r="H649"/>
      <c r="I649"/>
      <c r="J649"/>
      <c r="K649"/>
      <c r="L649"/>
      <c r="M649"/>
      <c r="N649"/>
      <c r="O649"/>
      <c r="P649"/>
      <c r="Q649"/>
      <c r="R649"/>
      <c r="S649"/>
      <c r="T649"/>
      <c r="W649" s="5" t="s">
        <v>4</v>
      </c>
      <c r="X649" s="11" t="s">
        <v>774</v>
      </c>
      <c r="Z649" s="54"/>
    </row>
    <row r="650" spans="6:26">
      <c r="F650"/>
      <c r="G650"/>
      <c r="H650"/>
      <c r="I650"/>
      <c r="J650"/>
      <c r="K650"/>
      <c r="L650"/>
      <c r="M650"/>
      <c r="N650"/>
      <c r="O650"/>
      <c r="P650"/>
      <c r="Q650"/>
      <c r="R650"/>
      <c r="S650"/>
      <c r="T650"/>
      <c r="W650" s="5" t="s">
        <v>4</v>
      </c>
      <c r="X650" s="11" t="s">
        <v>775</v>
      </c>
      <c r="Z650" s="54"/>
    </row>
    <row r="651" spans="6:26">
      <c r="F651"/>
      <c r="G651"/>
      <c r="H651"/>
      <c r="I651"/>
      <c r="J651"/>
      <c r="K651"/>
      <c r="L651"/>
      <c r="M651"/>
      <c r="N651"/>
      <c r="O651"/>
      <c r="P651"/>
      <c r="Q651"/>
      <c r="R651"/>
      <c r="S651"/>
      <c r="T651"/>
      <c r="W651" s="5" t="s">
        <v>4</v>
      </c>
      <c r="X651" s="11" t="s">
        <v>776</v>
      </c>
      <c r="Z651" s="54"/>
    </row>
    <row r="652" spans="6:26">
      <c r="F652"/>
      <c r="G652"/>
      <c r="H652"/>
      <c r="I652"/>
      <c r="J652"/>
      <c r="K652"/>
      <c r="L652"/>
      <c r="M652"/>
      <c r="N652"/>
      <c r="O652"/>
      <c r="P652"/>
      <c r="Q652"/>
      <c r="R652"/>
      <c r="S652"/>
      <c r="T652"/>
      <c r="W652" s="5" t="s">
        <v>4</v>
      </c>
      <c r="X652" s="11" t="s">
        <v>777</v>
      </c>
      <c r="Z652" s="54"/>
    </row>
    <row r="653" spans="6:26">
      <c r="F653"/>
      <c r="G653"/>
      <c r="H653"/>
      <c r="I653"/>
      <c r="J653"/>
      <c r="K653"/>
      <c r="L653"/>
      <c r="M653"/>
      <c r="N653"/>
      <c r="O653"/>
      <c r="P653"/>
      <c r="Q653"/>
      <c r="R653"/>
      <c r="S653"/>
      <c r="T653"/>
      <c r="W653" s="5" t="s">
        <v>4</v>
      </c>
      <c r="X653" s="11" t="s">
        <v>778</v>
      </c>
      <c r="Z653" s="54"/>
    </row>
    <row r="654" spans="6:26">
      <c r="F654"/>
      <c r="G654"/>
      <c r="H654"/>
      <c r="I654"/>
      <c r="J654"/>
      <c r="K654"/>
      <c r="L654"/>
      <c r="M654"/>
      <c r="N654"/>
      <c r="O654"/>
      <c r="P654"/>
      <c r="Q654"/>
      <c r="R654"/>
      <c r="S654"/>
      <c r="T654"/>
      <c r="W654" s="5" t="s">
        <v>4</v>
      </c>
      <c r="X654" s="11" t="s">
        <v>779</v>
      </c>
      <c r="Z654" s="54"/>
    </row>
    <row r="655" spans="6:26">
      <c r="F655"/>
      <c r="G655"/>
      <c r="H655"/>
      <c r="I655"/>
      <c r="J655"/>
      <c r="K655"/>
      <c r="L655"/>
      <c r="M655"/>
      <c r="N655"/>
      <c r="O655"/>
      <c r="P655"/>
      <c r="Q655"/>
      <c r="R655"/>
      <c r="S655"/>
      <c r="T655"/>
      <c r="W655" s="5" t="s">
        <v>4</v>
      </c>
      <c r="X655" s="11" t="s">
        <v>780</v>
      </c>
      <c r="Z655" s="54"/>
    </row>
    <row r="656" spans="6:26">
      <c r="F656"/>
      <c r="G656"/>
      <c r="H656"/>
      <c r="I656"/>
      <c r="J656"/>
      <c r="K656"/>
      <c r="L656"/>
      <c r="M656"/>
      <c r="N656"/>
      <c r="O656"/>
      <c r="P656"/>
      <c r="Q656"/>
      <c r="R656"/>
      <c r="S656"/>
      <c r="T656"/>
      <c r="W656" s="5" t="s">
        <v>4</v>
      </c>
      <c r="X656" s="11" t="s">
        <v>781</v>
      </c>
      <c r="Z656" s="54"/>
    </row>
    <row r="657" spans="6:26">
      <c r="F657"/>
      <c r="G657"/>
      <c r="H657"/>
      <c r="I657"/>
      <c r="J657"/>
      <c r="K657"/>
      <c r="L657"/>
      <c r="M657"/>
      <c r="N657"/>
      <c r="O657"/>
      <c r="P657"/>
      <c r="Q657"/>
      <c r="R657"/>
      <c r="S657"/>
      <c r="T657"/>
      <c r="W657" s="5" t="s">
        <v>4</v>
      </c>
      <c r="X657" s="11" t="s">
        <v>782</v>
      </c>
      <c r="Z657" s="54"/>
    </row>
    <row r="658" spans="6:26">
      <c r="F658"/>
      <c r="G658"/>
      <c r="H658"/>
      <c r="I658"/>
      <c r="J658"/>
      <c r="K658"/>
      <c r="L658"/>
      <c r="M658"/>
      <c r="N658"/>
      <c r="O658"/>
      <c r="P658"/>
      <c r="Q658"/>
      <c r="R658"/>
      <c r="S658"/>
      <c r="T658"/>
      <c r="W658" s="5" t="s">
        <v>4</v>
      </c>
      <c r="X658" s="11" t="s">
        <v>783</v>
      </c>
      <c r="Z658" s="54"/>
    </row>
    <row r="659" spans="6:26">
      <c r="F659"/>
      <c r="G659"/>
      <c r="H659"/>
      <c r="I659"/>
      <c r="J659"/>
      <c r="K659"/>
      <c r="L659"/>
      <c r="M659"/>
      <c r="N659"/>
      <c r="O659"/>
      <c r="P659"/>
      <c r="Q659"/>
      <c r="R659"/>
      <c r="S659"/>
      <c r="T659"/>
      <c r="W659" s="5" t="s">
        <v>4</v>
      </c>
      <c r="X659" s="11" t="s">
        <v>784</v>
      </c>
      <c r="Z659" s="54"/>
    </row>
    <row r="660" spans="6:26">
      <c r="F660"/>
      <c r="G660"/>
      <c r="H660"/>
      <c r="I660"/>
      <c r="J660"/>
      <c r="K660"/>
      <c r="L660"/>
      <c r="M660"/>
      <c r="N660"/>
      <c r="O660"/>
      <c r="P660"/>
      <c r="Q660"/>
      <c r="R660"/>
      <c r="S660"/>
      <c r="T660"/>
      <c r="W660" s="5" t="s">
        <v>4</v>
      </c>
      <c r="X660" s="11" t="s">
        <v>785</v>
      </c>
      <c r="Z660" s="54"/>
    </row>
    <row r="661" spans="6:26">
      <c r="F661"/>
      <c r="G661"/>
      <c r="H661"/>
      <c r="I661"/>
      <c r="J661"/>
      <c r="K661"/>
      <c r="L661"/>
      <c r="M661"/>
      <c r="N661"/>
      <c r="O661"/>
      <c r="P661"/>
      <c r="Q661"/>
      <c r="R661"/>
      <c r="S661"/>
      <c r="T661"/>
      <c r="W661" s="5" t="s">
        <v>4</v>
      </c>
      <c r="X661" s="11" t="s">
        <v>786</v>
      </c>
      <c r="Z661" s="54"/>
    </row>
    <row r="662" spans="6:26">
      <c r="F662"/>
      <c r="G662"/>
      <c r="H662"/>
      <c r="I662"/>
      <c r="J662"/>
      <c r="K662"/>
      <c r="L662"/>
      <c r="M662"/>
      <c r="N662"/>
      <c r="O662"/>
      <c r="P662"/>
      <c r="Q662"/>
      <c r="R662"/>
      <c r="S662"/>
      <c r="T662"/>
      <c r="W662" s="5" t="s">
        <v>4</v>
      </c>
      <c r="X662" s="11" t="s">
        <v>787</v>
      </c>
      <c r="Z662" s="54"/>
    </row>
    <row r="663" spans="6:26">
      <c r="F663"/>
      <c r="G663"/>
      <c r="H663"/>
      <c r="I663"/>
      <c r="J663"/>
      <c r="K663"/>
      <c r="L663"/>
      <c r="M663"/>
      <c r="N663"/>
      <c r="O663"/>
      <c r="P663"/>
      <c r="Q663"/>
      <c r="R663"/>
      <c r="S663"/>
      <c r="T663"/>
      <c r="W663" s="5" t="s">
        <v>4</v>
      </c>
      <c r="X663" s="11" t="s">
        <v>788</v>
      </c>
      <c r="Z663" s="54"/>
    </row>
    <row r="664" spans="6:26">
      <c r="F664"/>
      <c r="G664"/>
      <c r="H664"/>
      <c r="I664"/>
      <c r="J664"/>
      <c r="K664"/>
      <c r="L664"/>
      <c r="M664"/>
      <c r="N664"/>
      <c r="O664"/>
      <c r="P664"/>
      <c r="Q664"/>
      <c r="R664"/>
      <c r="S664"/>
      <c r="T664"/>
      <c r="W664" s="5" t="s">
        <v>4</v>
      </c>
      <c r="X664" s="11" t="s">
        <v>789</v>
      </c>
      <c r="Z664" s="54"/>
    </row>
    <row r="665" spans="6:26">
      <c r="F665"/>
      <c r="G665"/>
      <c r="H665"/>
      <c r="I665"/>
      <c r="J665"/>
      <c r="K665"/>
      <c r="L665"/>
      <c r="M665"/>
      <c r="N665"/>
      <c r="O665"/>
      <c r="P665"/>
      <c r="Q665"/>
      <c r="R665"/>
      <c r="S665"/>
      <c r="T665"/>
      <c r="W665" s="5" t="s">
        <v>4</v>
      </c>
      <c r="X665" s="11" t="s">
        <v>790</v>
      </c>
      <c r="Z665" s="54"/>
    </row>
    <row r="666" spans="6:26">
      <c r="F666"/>
      <c r="G666"/>
      <c r="H666"/>
      <c r="I666"/>
      <c r="J666"/>
      <c r="K666"/>
      <c r="L666"/>
      <c r="M666"/>
      <c r="N666"/>
      <c r="O666"/>
      <c r="P666"/>
      <c r="Q666"/>
      <c r="R666"/>
      <c r="S666"/>
      <c r="T666"/>
      <c r="W666" s="5" t="s">
        <v>4</v>
      </c>
      <c r="X666" s="11" t="s">
        <v>791</v>
      </c>
      <c r="Z666" s="54"/>
    </row>
    <row r="667" spans="6:26">
      <c r="F667"/>
      <c r="G667"/>
      <c r="H667"/>
      <c r="I667"/>
      <c r="J667"/>
      <c r="K667"/>
      <c r="L667"/>
      <c r="M667"/>
      <c r="N667"/>
      <c r="O667"/>
      <c r="P667"/>
      <c r="Q667"/>
      <c r="R667"/>
      <c r="S667"/>
      <c r="T667"/>
      <c r="W667" s="5" t="s">
        <v>4</v>
      </c>
      <c r="X667" s="11" t="s">
        <v>792</v>
      </c>
      <c r="Z667" s="54"/>
    </row>
    <row r="668" spans="6:26">
      <c r="F668"/>
      <c r="G668"/>
      <c r="H668"/>
      <c r="I668"/>
      <c r="J668"/>
      <c r="K668"/>
      <c r="L668"/>
      <c r="M668"/>
      <c r="N668"/>
      <c r="O668"/>
      <c r="P668"/>
      <c r="Q668"/>
      <c r="R668"/>
      <c r="S668"/>
      <c r="T668"/>
      <c r="W668" s="5" t="s">
        <v>4</v>
      </c>
      <c r="X668" s="11" t="s">
        <v>793</v>
      </c>
      <c r="Z668" s="54"/>
    </row>
    <row r="669" spans="6:26">
      <c r="F669"/>
      <c r="G669"/>
      <c r="H669"/>
      <c r="I669"/>
      <c r="J669"/>
      <c r="K669"/>
      <c r="L669"/>
      <c r="M669"/>
      <c r="N669"/>
      <c r="O669"/>
      <c r="P669"/>
      <c r="Q669"/>
      <c r="R669"/>
      <c r="S669"/>
      <c r="T669"/>
      <c r="W669" s="5" t="s">
        <v>4</v>
      </c>
      <c r="X669" s="11" t="s">
        <v>794</v>
      </c>
      <c r="Z669" s="54"/>
    </row>
    <row r="670" spans="6:26">
      <c r="F670"/>
      <c r="G670"/>
      <c r="H670"/>
      <c r="I670"/>
      <c r="J670"/>
      <c r="K670"/>
      <c r="L670"/>
      <c r="M670"/>
      <c r="N670"/>
      <c r="O670"/>
      <c r="P670"/>
      <c r="Q670"/>
      <c r="R670"/>
      <c r="S670"/>
      <c r="T670"/>
      <c r="W670" s="5" t="s">
        <v>4</v>
      </c>
      <c r="X670" s="11" t="s">
        <v>795</v>
      </c>
      <c r="Z670" s="54"/>
    </row>
    <row r="671" spans="6:26">
      <c r="F671"/>
      <c r="G671"/>
      <c r="H671"/>
      <c r="I671"/>
      <c r="J671"/>
      <c r="K671"/>
      <c r="L671"/>
      <c r="M671"/>
      <c r="N671"/>
      <c r="O671"/>
      <c r="P671"/>
      <c r="Q671"/>
      <c r="R671"/>
      <c r="S671"/>
      <c r="T671"/>
      <c r="W671" s="5" t="s">
        <v>4</v>
      </c>
      <c r="X671" s="11" t="s">
        <v>796</v>
      </c>
      <c r="Z671" s="54"/>
    </row>
    <row r="672" spans="6:26">
      <c r="F672"/>
      <c r="G672"/>
      <c r="H672"/>
      <c r="I672"/>
      <c r="J672"/>
      <c r="K672"/>
      <c r="L672"/>
      <c r="M672"/>
      <c r="N672"/>
      <c r="O672"/>
      <c r="P672"/>
      <c r="Q672"/>
      <c r="R672"/>
      <c r="S672"/>
      <c r="T672"/>
      <c r="W672" s="5" t="s">
        <v>4</v>
      </c>
      <c r="X672" s="11" t="s">
        <v>797</v>
      </c>
      <c r="Z672" s="54"/>
    </row>
    <row r="673" spans="6:26">
      <c r="F673"/>
      <c r="G673"/>
      <c r="H673"/>
      <c r="I673"/>
      <c r="J673"/>
      <c r="K673"/>
      <c r="L673"/>
      <c r="M673"/>
      <c r="N673"/>
      <c r="O673"/>
      <c r="P673"/>
      <c r="Q673"/>
      <c r="R673"/>
      <c r="S673"/>
      <c r="T673"/>
      <c r="W673" s="5" t="s">
        <v>4</v>
      </c>
      <c r="X673" s="11" t="s">
        <v>798</v>
      </c>
      <c r="Z673" s="54"/>
    </row>
    <row r="674" spans="6:26">
      <c r="F674"/>
      <c r="G674"/>
      <c r="H674"/>
      <c r="I674"/>
      <c r="J674"/>
      <c r="K674"/>
      <c r="L674"/>
      <c r="M674"/>
      <c r="N674"/>
      <c r="O674"/>
      <c r="P674"/>
      <c r="Q674"/>
      <c r="R674"/>
      <c r="S674"/>
      <c r="T674"/>
      <c r="W674" s="5" t="s">
        <v>4</v>
      </c>
      <c r="X674" s="11" t="s">
        <v>799</v>
      </c>
      <c r="Z674" s="54"/>
    </row>
    <row r="675" spans="6:26">
      <c r="F675"/>
      <c r="G675"/>
      <c r="H675"/>
      <c r="I675"/>
      <c r="J675"/>
      <c r="K675"/>
      <c r="L675"/>
      <c r="M675"/>
      <c r="N675"/>
      <c r="O675"/>
      <c r="P675"/>
      <c r="Q675"/>
      <c r="R675"/>
      <c r="S675"/>
      <c r="T675"/>
      <c r="W675" s="5" t="s">
        <v>4</v>
      </c>
      <c r="X675" s="11" t="s">
        <v>800</v>
      </c>
      <c r="Z675" s="54"/>
    </row>
    <row r="676" spans="6:26">
      <c r="F676"/>
      <c r="G676"/>
      <c r="H676"/>
      <c r="I676"/>
      <c r="J676"/>
      <c r="K676"/>
      <c r="L676"/>
      <c r="M676"/>
      <c r="N676"/>
      <c r="O676"/>
      <c r="P676"/>
      <c r="Q676"/>
      <c r="R676"/>
      <c r="S676"/>
      <c r="T676"/>
      <c r="W676" s="5" t="s">
        <v>4</v>
      </c>
      <c r="X676" s="11" t="s">
        <v>801</v>
      </c>
      <c r="Z676" s="54"/>
    </row>
    <row r="677" spans="6:26">
      <c r="F677"/>
      <c r="G677"/>
      <c r="H677"/>
      <c r="I677"/>
      <c r="J677"/>
      <c r="K677"/>
      <c r="L677"/>
      <c r="M677"/>
      <c r="N677"/>
      <c r="O677"/>
      <c r="P677"/>
      <c r="Q677"/>
      <c r="R677"/>
      <c r="S677"/>
      <c r="T677"/>
      <c r="W677" s="5" t="s">
        <v>4</v>
      </c>
      <c r="X677" s="11" t="s">
        <v>802</v>
      </c>
      <c r="Z677" s="54"/>
    </row>
    <row r="678" spans="6:26">
      <c r="F678"/>
      <c r="G678"/>
      <c r="H678"/>
      <c r="I678"/>
      <c r="J678"/>
      <c r="K678"/>
      <c r="L678"/>
      <c r="M678"/>
      <c r="N678"/>
      <c r="O678"/>
      <c r="P678"/>
      <c r="Q678"/>
      <c r="R678"/>
      <c r="S678"/>
      <c r="T678"/>
      <c r="W678" s="5" t="s">
        <v>4</v>
      </c>
      <c r="X678" s="11" t="s">
        <v>803</v>
      </c>
      <c r="Z678" s="54"/>
    </row>
    <row r="679" spans="6:26">
      <c r="F679"/>
      <c r="G679"/>
      <c r="H679"/>
      <c r="I679"/>
      <c r="J679"/>
      <c r="K679"/>
      <c r="L679"/>
      <c r="M679"/>
      <c r="N679"/>
      <c r="O679"/>
      <c r="P679"/>
      <c r="Q679"/>
      <c r="R679"/>
      <c r="S679"/>
      <c r="T679"/>
      <c r="W679" s="5" t="s">
        <v>4</v>
      </c>
      <c r="X679" s="11" t="s">
        <v>804</v>
      </c>
      <c r="Z679" s="54"/>
    </row>
    <row r="680" spans="6:26">
      <c r="F680"/>
      <c r="G680"/>
      <c r="H680"/>
      <c r="I680"/>
      <c r="J680"/>
      <c r="K680"/>
      <c r="L680"/>
      <c r="M680"/>
      <c r="N680"/>
      <c r="O680"/>
      <c r="P680"/>
      <c r="Q680"/>
      <c r="R680"/>
      <c r="S680"/>
      <c r="T680"/>
      <c r="W680" s="5" t="s">
        <v>4</v>
      </c>
      <c r="X680" s="11" t="s">
        <v>805</v>
      </c>
      <c r="Z680" s="54"/>
    </row>
    <row r="681" spans="6:26">
      <c r="F681"/>
      <c r="G681"/>
      <c r="H681"/>
      <c r="I681"/>
      <c r="J681"/>
      <c r="K681"/>
      <c r="L681"/>
      <c r="M681"/>
      <c r="N681"/>
      <c r="O681"/>
      <c r="P681"/>
      <c r="Q681"/>
      <c r="R681"/>
      <c r="S681"/>
      <c r="T681"/>
      <c r="W681" s="5" t="s">
        <v>4</v>
      </c>
      <c r="X681" s="11" t="s">
        <v>806</v>
      </c>
      <c r="Z681" s="54"/>
    </row>
    <row r="682" spans="6:26">
      <c r="F682"/>
      <c r="G682"/>
      <c r="H682"/>
      <c r="I682"/>
      <c r="J682"/>
      <c r="K682"/>
      <c r="L682"/>
      <c r="M682"/>
      <c r="N682"/>
      <c r="O682"/>
      <c r="P682"/>
      <c r="Q682"/>
      <c r="R682"/>
      <c r="S682"/>
      <c r="T682"/>
      <c r="W682" s="5" t="s">
        <v>4</v>
      </c>
      <c r="X682" s="11" t="s">
        <v>807</v>
      </c>
      <c r="Z682" s="54"/>
    </row>
    <row r="683" spans="6:26">
      <c r="F683"/>
      <c r="G683"/>
      <c r="H683"/>
      <c r="I683"/>
      <c r="J683"/>
      <c r="K683"/>
      <c r="L683"/>
      <c r="M683"/>
      <c r="N683"/>
      <c r="O683"/>
      <c r="P683"/>
      <c r="Q683"/>
      <c r="R683"/>
      <c r="S683"/>
      <c r="T683"/>
      <c r="W683" s="5" t="s">
        <v>4</v>
      </c>
      <c r="X683" s="11" t="s">
        <v>808</v>
      </c>
      <c r="Z683" s="54"/>
    </row>
    <row r="684" spans="6:26">
      <c r="F684"/>
      <c r="G684"/>
      <c r="H684"/>
      <c r="I684"/>
      <c r="J684"/>
      <c r="K684"/>
      <c r="L684"/>
      <c r="M684"/>
      <c r="N684"/>
      <c r="O684"/>
      <c r="P684"/>
      <c r="Q684"/>
      <c r="R684"/>
      <c r="S684"/>
      <c r="T684"/>
      <c r="W684" s="5" t="s">
        <v>4</v>
      </c>
      <c r="X684" s="11" t="s">
        <v>809</v>
      </c>
      <c r="Z684" s="54"/>
    </row>
    <row r="685" spans="6:26">
      <c r="F685"/>
      <c r="G685"/>
      <c r="H685"/>
      <c r="I685"/>
      <c r="J685"/>
      <c r="K685"/>
      <c r="L685"/>
      <c r="M685"/>
      <c r="N685"/>
      <c r="O685"/>
      <c r="P685"/>
      <c r="Q685"/>
      <c r="R685"/>
      <c r="S685"/>
      <c r="T685"/>
      <c r="W685" s="5" t="s">
        <v>4</v>
      </c>
      <c r="X685" s="11" t="s">
        <v>810</v>
      </c>
      <c r="Z685" s="54"/>
    </row>
    <row r="686" spans="6:26">
      <c r="F686"/>
      <c r="G686"/>
      <c r="H686"/>
      <c r="I686"/>
      <c r="J686"/>
      <c r="K686"/>
      <c r="L686"/>
      <c r="M686"/>
      <c r="N686"/>
      <c r="O686"/>
      <c r="P686"/>
      <c r="Q686"/>
      <c r="R686"/>
      <c r="S686"/>
      <c r="T686"/>
      <c r="W686" s="5" t="s">
        <v>4</v>
      </c>
      <c r="X686" s="11" t="s">
        <v>811</v>
      </c>
      <c r="Z686" s="54"/>
    </row>
    <row r="687" spans="6:26">
      <c r="F687"/>
      <c r="G687"/>
      <c r="H687"/>
      <c r="I687"/>
      <c r="J687"/>
      <c r="K687"/>
      <c r="L687"/>
      <c r="M687"/>
      <c r="N687"/>
      <c r="O687"/>
      <c r="P687"/>
      <c r="Q687"/>
      <c r="R687"/>
      <c r="S687"/>
      <c r="T687"/>
      <c r="W687" s="5" t="s">
        <v>4</v>
      </c>
      <c r="X687" s="11" t="s">
        <v>812</v>
      </c>
      <c r="Z687" s="54"/>
    </row>
    <row r="688" spans="6:26">
      <c r="F688"/>
      <c r="G688"/>
      <c r="H688"/>
      <c r="I688"/>
      <c r="J688"/>
      <c r="K688"/>
      <c r="L688"/>
      <c r="M688"/>
      <c r="N688"/>
      <c r="O688"/>
      <c r="P688"/>
      <c r="Q688"/>
      <c r="R688"/>
      <c r="S688"/>
      <c r="T688"/>
      <c r="W688" s="5" t="s">
        <v>4</v>
      </c>
      <c r="X688" s="11" t="s">
        <v>813</v>
      </c>
      <c r="Z688" s="54"/>
    </row>
    <row r="689" spans="6:26">
      <c r="F689"/>
      <c r="G689"/>
      <c r="H689"/>
      <c r="I689"/>
      <c r="J689"/>
      <c r="K689"/>
      <c r="L689"/>
      <c r="M689"/>
      <c r="N689"/>
      <c r="O689"/>
      <c r="P689"/>
      <c r="Q689"/>
      <c r="R689"/>
      <c r="S689"/>
      <c r="T689"/>
      <c r="W689" s="5" t="s">
        <v>4</v>
      </c>
      <c r="X689" s="11" t="s">
        <v>814</v>
      </c>
      <c r="Z689" s="54"/>
    </row>
    <row r="690" spans="6:26">
      <c r="F690"/>
      <c r="G690"/>
      <c r="H690"/>
      <c r="I690"/>
      <c r="J690"/>
      <c r="K690"/>
      <c r="L690"/>
      <c r="M690"/>
      <c r="N690"/>
      <c r="O690"/>
      <c r="P690"/>
      <c r="Q690"/>
      <c r="R690"/>
      <c r="S690"/>
      <c r="T690"/>
      <c r="W690" s="5" t="s">
        <v>4</v>
      </c>
      <c r="X690" s="11" t="s">
        <v>815</v>
      </c>
      <c r="Z690" s="54"/>
    </row>
    <row r="691" spans="6:26">
      <c r="F691"/>
      <c r="G691"/>
      <c r="H691"/>
      <c r="I691"/>
      <c r="J691"/>
      <c r="K691"/>
      <c r="L691"/>
      <c r="M691"/>
      <c r="N691"/>
      <c r="O691"/>
      <c r="P691"/>
      <c r="Q691"/>
      <c r="R691"/>
      <c r="S691"/>
      <c r="T691"/>
      <c r="W691" s="5" t="s">
        <v>4</v>
      </c>
      <c r="X691" s="11" t="s">
        <v>816</v>
      </c>
      <c r="Z691" s="54"/>
    </row>
    <row r="692" spans="6:26">
      <c r="F692"/>
      <c r="G692"/>
      <c r="H692"/>
      <c r="I692"/>
      <c r="J692"/>
      <c r="K692"/>
      <c r="L692"/>
      <c r="M692"/>
      <c r="N692"/>
      <c r="O692"/>
      <c r="P692"/>
      <c r="Q692"/>
      <c r="R692"/>
      <c r="S692"/>
      <c r="T692"/>
      <c r="W692" s="5" t="s">
        <v>4</v>
      </c>
      <c r="X692" s="11" t="s">
        <v>817</v>
      </c>
      <c r="Z692" s="54"/>
    </row>
    <row r="693" spans="6:26">
      <c r="F693"/>
      <c r="G693"/>
      <c r="H693"/>
      <c r="I693"/>
      <c r="J693"/>
      <c r="K693"/>
      <c r="L693"/>
      <c r="M693"/>
      <c r="N693"/>
      <c r="O693"/>
      <c r="P693"/>
      <c r="Q693"/>
      <c r="R693"/>
      <c r="S693"/>
      <c r="T693"/>
      <c r="W693" s="5" t="s">
        <v>4</v>
      </c>
      <c r="X693" s="11" t="s">
        <v>818</v>
      </c>
      <c r="Z693" s="54"/>
    </row>
    <row r="694" spans="6:26">
      <c r="F694"/>
      <c r="G694"/>
      <c r="H694"/>
      <c r="I694"/>
      <c r="J694"/>
      <c r="K694"/>
      <c r="L694"/>
      <c r="M694"/>
      <c r="N694"/>
      <c r="O694"/>
      <c r="P694"/>
      <c r="Q694"/>
      <c r="R694"/>
      <c r="S694"/>
      <c r="T694"/>
      <c r="W694" s="5" t="s">
        <v>4</v>
      </c>
      <c r="X694" s="11" t="s">
        <v>819</v>
      </c>
      <c r="Z694" s="54"/>
    </row>
    <row r="695" spans="6:26">
      <c r="F695"/>
      <c r="G695"/>
      <c r="H695"/>
      <c r="I695"/>
      <c r="J695"/>
      <c r="K695"/>
      <c r="L695"/>
      <c r="M695"/>
      <c r="N695"/>
      <c r="O695"/>
      <c r="P695"/>
      <c r="Q695"/>
      <c r="R695"/>
      <c r="S695"/>
      <c r="T695"/>
      <c r="W695" s="5" t="s">
        <v>4</v>
      </c>
      <c r="X695" s="11" t="s">
        <v>820</v>
      </c>
      <c r="Z695" s="54"/>
    </row>
    <row r="696" spans="6:26">
      <c r="F696"/>
      <c r="G696"/>
      <c r="H696"/>
      <c r="I696"/>
      <c r="J696"/>
      <c r="K696"/>
      <c r="L696"/>
      <c r="M696"/>
      <c r="N696"/>
      <c r="O696"/>
      <c r="P696"/>
      <c r="Q696"/>
      <c r="R696"/>
      <c r="S696"/>
      <c r="T696"/>
      <c r="W696" s="5" t="s">
        <v>4</v>
      </c>
      <c r="X696" s="11" t="s">
        <v>821</v>
      </c>
      <c r="Z696" s="54"/>
    </row>
    <row r="697" spans="6:26">
      <c r="F697"/>
      <c r="G697"/>
      <c r="H697"/>
      <c r="I697"/>
      <c r="J697"/>
      <c r="K697"/>
      <c r="L697"/>
      <c r="M697"/>
      <c r="N697"/>
      <c r="O697"/>
      <c r="P697"/>
      <c r="Q697"/>
      <c r="R697"/>
      <c r="S697"/>
      <c r="T697"/>
      <c r="W697" s="5" t="s">
        <v>4</v>
      </c>
      <c r="X697" s="11" t="s">
        <v>822</v>
      </c>
      <c r="Z697" s="54"/>
    </row>
    <row r="698" spans="6:26">
      <c r="F698"/>
      <c r="G698"/>
      <c r="H698"/>
      <c r="I698"/>
      <c r="J698"/>
      <c r="K698"/>
      <c r="L698"/>
      <c r="M698"/>
      <c r="N698"/>
      <c r="O698"/>
      <c r="P698"/>
      <c r="Q698"/>
      <c r="R698"/>
      <c r="S698"/>
      <c r="T698"/>
      <c r="W698" s="5" t="s">
        <v>111</v>
      </c>
      <c r="X698" s="11" t="s">
        <v>823</v>
      </c>
      <c r="Z698" s="54"/>
    </row>
    <row r="699" spans="6:26">
      <c r="F699"/>
      <c r="G699"/>
      <c r="H699"/>
      <c r="I699"/>
      <c r="J699"/>
      <c r="K699"/>
      <c r="L699"/>
      <c r="M699"/>
      <c r="N699"/>
      <c r="O699"/>
      <c r="P699"/>
      <c r="Q699"/>
      <c r="R699"/>
      <c r="S699"/>
      <c r="T699"/>
      <c r="W699" s="5" t="s">
        <v>111</v>
      </c>
      <c r="X699" s="11" t="s">
        <v>824</v>
      </c>
      <c r="Z699" s="54"/>
    </row>
    <row r="700" spans="6:26">
      <c r="F700"/>
      <c r="G700"/>
      <c r="H700"/>
      <c r="I700"/>
      <c r="J700"/>
      <c r="K700"/>
      <c r="L700"/>
      <c r="M700"/>
      <c r="N700"/>
      <c r="O700"/>
      <c r="P700"/>
      <c r="Q700"/>
      <c r="R700"/>
      <c r="S700"/>
      <c r="T700"/>
      <c r="W700" s="5" t="s">
        <v>111</v>
      </c>
      <c r="X700" s="11" t="s">
        <v>825</v>
      </c>
      <c r="Z700" s="54"/>
    </row>
    <row r="701" spans="6:26">
      <c r="F701"/>
      <c r="G701"/>
      <c r="H701"/>
      <c r="I701"/>
      <c r="J701"/>
      <c r="K701"/>
      <c r="L701"/>
      <c r="M701"/>
      <c r="N701"/>
      <c r="O701"/>
      <c r="P701"/>
      <c r="Q701"/>
      <c r="R701"/>
      <c r="S701"/>
      <c r="T701"/>
      <c r="W701" s="5" t="s">
        <v>111</v>
      </c>
      <c r="X701" s="11" t="s">
        <v>826</v>
      </c>
      <c r="Z701" s="54"/>
    </row>
    <row r="702" spans="6:26">
      <c r="F702"/>
      <c r="G702"/>
      <c r="H702"/>
      <c r="I702"/>
      <c r="J702"/>
      <c r="K702"/>
      <c r="L702"/>
      <c r="M702"/>
      <c r="N702"/>
      <c r="O702"/>
      <c r="P702"/>
      <c r="Q702"/>
      <c r="R702"/>
      <c r="S702"/>
      <c r="T702"/>
      <c r="W702" s="5" t="s">
        <v>111</v>
      </c>
      <c r="X702" s="11" t="s">
        <v>827</v>
      </c>
      <c r="Z702" s="54"/>
    </row>
    <row r="703" spans="6:26">
      <c r="F703"/>
      <c r="G703"/>
      <c r="H703"/>
      <c r="I703"/>
      <c r="J703"/>
      <c r="K703"/>
      <c r="L703"/>
      <c r="M703"/>
      <c r="N703"/>
      <c r="O703"/>
      <c r="P703"/>
      <c r="Q703"/>
      <c r="R703"/>
      <c r="S703"/>
      <c r="T703"/>
      <c r="W703" s="5" t="s">
        <v>111</v>
      </c>
      <c r="X703" s="11" t="s">
        <v>828</v>
      </c>
      <c r="Z703" s="54"/>
    </row>
    <row r="704" spans="6:26">
      <c r="F704"/>
      <c r="G704"/>
      <c r="H704"/>
      <c r="I704"/>
      <c r="J704"/>
      <c r="K704"/>
      <c r="L704"/>
      <c r="M704"/>
      <c r="N704"/>
      <c r="O704"/>
      <c r="P704"/>
      <c r="Q704"/>
      <c r="R704"/>
      <c r="S704"/>
      <c r="T704"/>
      <c r="W704" s="5" t="s">
        <v>111</v>
      </c>
      <c r="X704" s="11" t="s">
        <v>829</v>
      </c>
      <c r="Z704" s="54"/>
    </row>
    <row r="705" spans="6:26">
      <c r="F705"/>
      <c r="G705"/>
      <c r="H705"/>
      <c r="I705"/>
      <c r="J705"/>
      <c r="K705"/>
      <c r="L705"/>
      <c r="M705"/>
      <c r="N705"/>
      <c r="O705"/>
      <c r="P705"/>
      <c r="Q705"/>
      <c r="R705"/>
      <c r="S705"/>
      <c r="T705"/>
      <c r="W705" s="5" t="s">
        <v>111</v>
      </c>
      <c r="X705" s="11" t="s">
        <v>830</v>
      </c>
      <c r="Z705" s="54"/>
    </row>
    <row r="706" spans="6:26">
      <c r="F706"/>
      <c r="G706"/>
      <c r="H706"/>
      <c r="I706"/>
      <c r="J706"/>
      <c r="K706"/>
      <c r="L706"/>
      <c r="M706"/>
      <c r="N706"/>
      <c r="O706"/>
      <c r="P706"/>
      <c r="Q706"/>
      <c r="R706"/>
      <c r="S706"/>
      <c r="T706"/>
      <c r="W706" s="5" t="s">
        <v>111</v>
      </c>
      <c r="X706" s="11" t="s">
        <v>831</v>
      </c>
      <c r="Z706" s="54"/>
    </row>
    <row r="707" spans="6:26">
      <c r="F707"/>
      <c r="G707"/>
      <c r="H707"/>
      <c r="I707"/>
      <c r="J707"/>
      <c r="K707"/>
      <c r="L707"/>
      <c r="M707"/>
      <c r="N707"/>
      <c r="O707"/>
      <c r="P707"/>
      <c r="Q707"/>
      <c r="R707"/>
      <c r="S707"/>
      <c r="T707"/>
      <c r="W707" s="5" t="s">
        <v>111</v>
      </c>
      <c r="X707" s="11" t="s">
        <v>832</v>
      </c>
      <c r="Z707" s="54"/>
    </row>
    <row r="708" spans="6:26">
      <c r="F708"/>
      <c r="G708"/>
      <c r="H708"/>
      <c r="I708"/>
      <c r="J708"/>
      <c r="K708"/>
      <c r="L708"/>
      <c r="M708"/>
      <c r="N708"/>
      <c r="O708"/>
      <c r="P708"/>
      <c r="Q708"/>
      <c r="R708"/>
      <c r="S708"/>
      <c r="T708"/>
      <c r="W708" s="5" t="s">
        <v>111</v>
      </c>
      <c r="X708" s="11" t="s">
        <v>833</v>
      </c>
      <c r="Z708" s="54"/>
    </row>
    <row r="709" spans="6:26">
      <c r="F709"/>
      <c r="G709"/>
      <c r="H709"/>
      <c r="I709"/>
      <c r="J709"/>
      <c r="K709"/>
      <c r="L709"/>
      <c r="M709"/>
      <c r="N709"/>
      <c r="O709"/>
      <c r="P709"/>
      <c r="Q709"/>
      <c r="R709"/>
      <c r="S709"/>
      <c r="T709"/>
      <c r="W709" s="5" t="s">
        <v>111</v>
      </c>
      <c r="X709" s="11" t="s">
        <v>834</v>
      </c>
      <c r="Z709" s="54"/>
    </row>
    <row r="710" spans="6:26">
      <c r="F710"/>
      <c r="G710"/>
      <c r="H710"/>
      <c r="I710"/>
      <c r="J710"/>
      <c r="K710"/>
      <c r="L710"/>
      <c r="M710"/>
      <c r="N710"/>
      <c r="O710"/>
      <c r="P710"/>
      <c r="Q710"/>
      <c r="R710"/>
      <c r="S710"/>
      <c r="T710"/>
      <c r="W710" s="5" t="s">
        <v>111</v>
      </c>
      <c r="X710" s="11" t="s">
        <v>835</v>
      </c>
      <c r="Z710" s="54"/>
    </row>
    <row r="711" spans="6:26">
      <c r="F711"/>
      <c r="G711"/>
      <c r="H711"/>
      <c r="I711"/>
      <c r="J711"/>
      <c r="K711"/>
      <c r="L711"/>
      <c r="M711"/>
      <c r="N711"/>
      <c r="O711"/>
      <c r="P711"/>
      <c r="Q711"/>
      <c r="R711"/>
      <c r="S711"/>
      <c r="T711"/>
      <c r="W711" s="5" t="s">
        <v>111</v>
      </c>
      <c r="X711" s="11" t="s">
        <v>836</v>
      </c>
      <c r="Z711" s="54"/>
    </row>
    <row r="712" spans="6:26">
      <c r="F712"/>
      <c r="G712"/>
      <c r="H712"/>
      <c r="I712"/>
      <c r="J712"/>
      <c r="K712"/>
      <c r="L712"/>
      <c r="M712"/>
      <c r="N712"/>
      <c r="O712"/>
      <c r="P712"/>
      <c r="Q712"/>
      <c r="R712"/>
      <c r="S712"/>
      <c r="T712"/>
      <c r="W712" s="5" t="s">
        <v>111</v>
      </c>
      <c r="X712" s="11" t="s">
        <v>837</v>
      </c>
      <c r="Z712" s="54"/>
    </row>
    <row r="713" spans="6:26">
      <c r="F713"/>
      <c r="G713"/>
      <c r="H713"/>
      <c r="I713"/>
      <c r="J713"/>
      <c r="K713"/>
      <c r="L713"/>
      <c r="M713"/>
      <c r="N713"/>
      <c r="O713"/>
      <c r="P713"/>
      <c r="Q713"/>
      <c r="R713"/>
      <c r="S713"/>
      <c r="T713"/>
      <c r="W713" s="5" t="s">
        <v>111</v>
      </c>
      <c r="X713" s="11" t="s">
        <v>838</v>
      </c>
      <c r="Z713" s="54"/>
    </row>
    <row r="714" spans="6:26">
      <c r="F714"/>
      <c r="G714"/>
      <c r="H714"/>
      <c r="I714"/>
      <c r="J714"/>
      <c r="K714"/>
      <c r="L714"/>
      <c r="M714"/>
      <c r="N714"/>
      <c r="O714"/>
      <c r="P714"/>
      <c r="Q714"/>
      <c r="R714"/>
      <c r="S714"/>
      <c r="T714"/>
      <c r="W714" s="5" t="s">
        <v>111</v>
      </c>
      <c r="X714" s="11" t="s">
        <v>839</v>
      </c>
      <c r="Z714" s="54"/>
    </row>
    <row r="715" spans="6:26">
      <c r="F715"/>
      <c r="G715"/>
      <c r="H715"/>
      <c r="I715"/>
      <c r="J715"/>
      <c r="K715"/>
      <c r="L715"/>
      <c r="M715"/>
      <c r="N715"/>
      <c r="O715"/>
      <c r="P715"/>
      <c r="Q715"/>
      <c r="R715"/>
      <c r="S715"/>
      <c r="T715"/>
      <c r="W715" s="5" t="s">
        <v>111</v>
      </c>
      <c r="X715" s="11" t="s">
        <v>840</v>
      </c>
      <c r="Z715" s="54"/>
    </row>
    <row r="716" spans="6:26">
      <c r="F716"/>
      <c r="G716"/>
      <c r="H716"/>
      <c r="I716"/>
      <c r="J716"/>
      <c r="K716"/>
      <c r="L716"/>
      <c r="M716"/>
      <c r="N716"/>
      <c r="O716"/>
      <c r="P716"/>
      <c r="Q716"/>
      <c r="R716"/>
      <c r="S716"/>
      <c r="T716"/>
      <c r="W716" s="5" t="s">
        <v>111</v>
      </c>
      <c r="X716" s="11" t="s">
        <v>841</v>
      </c>
      <c r="Z716" s="54"/>
    </row>
    <row r="717" spans="6:26">
      <c r="F717"/>
      <c r="G717"/>
      <c r="H717"/>
      <c r="I717"/>
      <c r="J717"/>
      <c r="K717"/>
      <c r="L717"/>
      <c r="M717"/>
      <c r="N717"/>
      <c r="O717"/>
      <c r="P717"/>
      <c r="Q717"/>
      <c r="R717"/>
      <c r="S717"/>
      <c r="T717"/>
      <c r="W717" s="5" t="s">
        <v>111</v>
      </c>
      <c r="X717" s="11" t="s">
        <v>842</v>
      </c>
      <c r="Z717" s="54"/>
    </row>
    <row r="718" spans="6:26">
      <c r="F718"/>
      <c r="G718"/>
      <c r="H718"/>
      <c r="I718"/>
      <c r="J718"/>
      <c r="K718"/>
      <c r="L718"/>
      <c r="M718"/>
      <c r="N718"/>
      <c r="O718"/>
      <c r="P718"/>
      <c r="Q718"/>
      <c r="R718"/>
      <c r="S718"/>
      <c r="T718"/>
      <c r="W718" s="5" t="s">
        <v>111</v>
      </c>
      <c r="X718" s="11" t="s">
        <v>843</v>
      </c>
      <c r="Z718" s="54"/>
    </row>
    <row r="719" spans="6:26">
      <c r="F719"/>
      <c r="G719"/>
      <c r="H719"/>
      <c r="I719"/>
      <c r="J719"/>
      <c r="K719"/>
      <c r="L719"/>
      <c r="M719"/>
      <c r="N719"/>
      <c r="O719"/>
      <c r="P719"/>
      <c r="Q719"/>
      <c r="R719"/>
      <c r="S719"/>
      <c r="T719"/>
      <c r="W719" s="5" t="s">
        <v>111</v>
      </c>
      <c r="X719" s="11" t="s">
        <v>844</v>
      </c>
      <c r="Z719" s="54"/>
    </row>
    <row r="720" spans="6:26">
      <c r="F720"/>
      <c r="G720"/>
      <c r="H720"/>
      <c r="I720"/>
      <c r="J720"/>
      <c r="K720"/>
      <c r="L720"/>
      <c r="M720"/>
      <c r="N720"/>
      <c r="O720"/>
      <c r="P720"/>
      <c r="Q720"/>
      <c r="R720"/>
      <c r="S720"/>
      <c r="T720"/>
      <c r="W720" s="5" t="s">
        <v>111</v>
      </c>
      <c r="X720" s="11" t="s">
        <v>845</v>
      </c>
      <c r="Z720" s="54"/>
    </row>
    <row r="721" spans="6:26">
      <c r="F721"/>
      <c r="G721"/>
      <c r="H721"/>
      <c r="I721"/>
      <c r="J721"/>
      <c r="K721"/>
      <c r="L721"/>
      <c r="M721"/>
      <c r="N721"/>
      <c r="O721"/>
      <c r="P721"/>
      <c r="Q721"/>
      <c r="R721"/>
      <c r="S721"/>
      <c r="T721"/>
      <c r="W721" s="5" t="s">
        <v>111</v>
      </c>
      <c r="X721" s="11" t="s">
        <v>846</v>
      </c>
      <c r="Z721" s="54"/>
    </row>
    <row r="722" spans="6:26">
      <c r="F722"/>
      <c r="G722"/>
      <c r="H722"/>
      <c r="I722"/>
      <c r="J722"/>
      <c r="K722"/>
      <c r="L722"/>
      <c r="M722"/>
      <c r="N722"/>
      <c r="O722"/>
      <c r="P722"/>
      <c r="Q722"/>
      <c r="R722"/>
      <c r="S722"/>
      <c r="T722"/>
      <c r="W722" s="5" t="s">
        <v>111</v>
      </c>
      <c r="X722" s="11" t="s">
        <v>847</v>
      </c>
      <c r="Z722" s="54"/>
    </row>
    <row r="723" spans="6:26">
      <c r="F723"/>
      <c r="G723"/>
      <c r="H723"/>
      <c r="I723"/>
      <c r="J723"/>
      <c r="K723"/>
      <c r="L723"/>
      <c r="M723"/>
      <c r="N723"/>
      <c r="O723"/>
      <c r="P723"/>
      <c r="Q723"/>
      <c r="R723"/>
      <c r="S723"/>
      <c r="T723"/>
      <c r="W723" s="5" t="s">
        <v>111</v>
      </c>
      <c r="X723" s="11" t="s">
        <v>848</v>
      </c>
      <c r="Z723" s="54"/>
    </row>
    <row r="724" spans="6:26">
      <c r="F724"/>
      <c r="G724"/>
      <c r="H724"/>
      <c r="I724"/>
      <c r="J724"/>
      <c r="K724"/>
      <c r="L724"/>
      <c r="M724"/>
      <c r="N724"/>
      <c r="O724"/>
      <c r="P724"/>
      <c r="Q724"/>
      <c r="R724"/>
      <c r="S724"/>
      <c r="T724"/>
      <c r="W724" s="5" t="s">
        <v>111</v>
      </c>
      <c r="X724" s="11" t="s">
        <v>849</v>
      </c>
      <c r="Z724" s="54"/>
    </row>
    <row r="725" spans="6:26">
      <c r="F725"/>
      <c r="G725"/>
      <c r="H725"/>
      <c r="I725"/>
      <c r="J725"/>
      <c r="K725"/>
      <c r="L725"/>
      <c r="M725"/>
      <c r="N725"/>
      <c r="O725"/>
      <c r="P725"/>
      <c r="Q725"/>
      <c r="R725"/>
      <c r="S725"/>
      <c r="T725"/>
      <c r="W725" s="5" t="s">
        <v>111</v>
      </c>
      <c r="X725" s="11" t="s">
        <v>850</v>
      </c>
      <c r="Z725" s="54"/>
    </row>
    <row r="726" spans="6:26">
      <c r="F726"/>
      <c r="G726"/>
      <c r="H726"/>
      <c r="I726"/>
      <c r="J726"/>
      <c r="K726"/>
      <c r="L726"/>
      <c r="M726"/>
      <c r="N726"/>
      <c r="O726"/>
      <c r="P726"/>
      <c r="Q726"/>
      <c r="R726"/>
      <c r="S726"/>
      <c r="T726"/>
      <c r="W726" s="5" t="s">
        <v>111</v>
      </c>
      <c r="X726" s="11" t="s">
        <v>851</v>
      </c>
      <c r="Z726" s="54"/>
    </row>
    <row r="727" spans="6:26">
      <c r="F727"/>
      <c r="G727"/>
      <c r="H727"/>
      <c r="I727"/>
      <c r="J727"/>
      <c r="K727"/>
      <c r="L727"/>
      <c r="M727"/>
      <c r="N727"/>
      <c r="O727"/>
      <c r="P727"/>
      <c r="Q727"/>
      <c r="R727"/>
      <c r="S727"/>
      <c r="T727"/>
      <c r="W727" s="5" t="s">
        <v>111</v>
      </c>
      <c r="X727" s="11" t="s">
        <v>852</v>
      </c>
      <c r="Z727" s="54"/>
    </row>
    <row r="728" spans="6:26">
      <c r="F728"/>
      <c r="G728"/>
      <c r="H728"/>
      <c r="I728"/>
      <c r="J728"/>
      <c r="K728"/>
      <c r="L728"/>
      <c r="M728"/>
      <c r="N728"/>
      <c r="O728"/>
      <c r="P728"/>
      <c r="Q728"/>
      <c r="R728"/>
      <c r="S728"/>
      <c r="T728"/>
      <c r="W728" s="5" t="s">
        <v>111</v>
      </c>
      <c r="X728" s="11" t="s">
        <v>853</v>
      </c>
      <c r="Z728" s="54"/>
    </row>
    <row r="729" spans="6:26">
      <c r="F729"/>
      <c r="G729"/>
      <c r="H729"/>
      <c r="I729"/>
      <c r="J729"/>
      <c r="K729"/>
      <c r="L729"/>
      <c r="M729"/>
      <c r="N729"/>
      <c r="O729"/>
      <c r="P729"/>
      <c r="Q729"/>
      <c r="R729"/>
      <c r="S729"/>
      <c r="T729"/>
      <c r="W729" s="5" t="s">
        <v>111</v>
      </c>
      <c r="X729" s="11" t="s">
        <v>854</v>
      </c>
      <c r="Z729" s="54"/>
    </row>
    <row r="730" spans="6:26">
      <c r="F730"/>
      <c r="G730"/>
      <c r="H730"/>
      <c r="I730"/>
      <c r="J730"/>
      <c r="K730"/>
      <c r="L730"/>
      <c r="M730"/>
      <c r="N730"/>
      <c r="O730"/>
      <c r="P730"/>
      <c r="Q730"/>
      <c r="R730"/>
      <c r="S730"/>
      <c r="T730"/>
      <c r="W730" s="5" t="s">
        <v>111</v>
      </c>
      <c r="X730" s="11" t="s">
        <v>855</v>
      </c>
      <c r="Z730" s="54"/>
    </row>
    <row r="731" spans="6:26">
      <c r="F731"/>
      <c r="G731"/>
      <c r="H731"/>
      <c r="I731"/>
      <c r="J731"/>
      <c r="K731"/>
      <c r="L731"/>
      <c r="M731"/>
      <c r="N731"/>
      <c r="O731"/>
      <c r="P731"/>
      <c r="Q731"/>
      <c r="R731"/>
      <c r="S731"/>
      <c r="T731"/>
      <c r="W731" s="5" t="s">
        <v>113</v>
      </c>
      <c r="X731" s="11" t="s">
        <v>856</v>
      </c>
      <c r="Z731" s="54"/>
    </row>
    <row r="732" spans="6:26">
      <c r="F732"/>
      <c r="G732"/>
      <c r="H732"/>
      <c r="I732"/>
      <c r="J732"/>
      <c r="K732"/>
      <c r="L732"/>
      <c r="M732"/>
      <c r="N732"/>
      <c r="O732"/>
      <c r="P732"/>
      <c r="Q732"/>
      <c r="R732"/>
      <c r="S732"/>
      <c r="T732"/>
      <c r="W732" s="5" t="s">
        <v>113</v>
      </c>
      <c r="X732" s="11" t="s">
        <v>857</v>
      </c>
      <c r="Z732" s="54"/>
    </row>
    <row r="733" spans="6:26">
      <c r="F733"/>
      <c r="G733"/>
      <c r="H733"/>
      <c r="I733"/>
      <c r="J733"/>
      <c r="K733"/>
      <c r="L733"/>
      <c r="M733"/>
      <c r="N733"/>
      <c r="O733"/>
      <c r="P733"/>
      <c r="Q733"/>
      <c r="R733"/>
      <c r="S733"/>
      <c r="T733"/>
      <c r="W733" s="5" t="s">
        <v>113</v>
      </c>
      <c r="X733" s="11" t="s">
        <v>858</v>
      </c>
      <c r="Z733" s="54"/>
    </row>
    <row r="734" spans="6:26">
      <c r="F734"/>
      <c r="G734"/>
      <c r="H734"/>
      <c r="I734"/>
      <c r="J734"/>
      <c r="K734"/>
      <c r="L734"/>
      <c r="M734"/>
      <c r="N734"/>
      <c r="O734"/>
      <c r="P734"/>
      <c r="Q734"/>
      <c r="R734"/>
      <c r="S734"/>
      <c r="T734"/>
      <c r="W734" s="5" t="s">
        <v>113</v>
      </c>
      <c r="X734" s="11" t="s">
        <v>859</v>
      </c>
      <c r="Z734" s="54"/>
    </row>
    <row r="735" spans="6:26">
      <c r="F735"/>
      <c r="G735"/>
      <c r="H735"/>
      <c r="I735"/>
      <c r="J735"/>
      <c r="K735"/>
      <c r="L735"/>
      <c r="M735"/>
      <c r="N735"/>
      <c r="O735"/>
      <c r="P735"/>
      <c r="Q735"/>
      <c r="R735"/>
      <c r="S735"/>
      <c r="T735"/>
      <c r="W735" s="5" t="s">
        <v>113</v>
      </c>
      <c r="X735" s="11" t="s">
        <v>860</v>
      </c>
      <c r="Z735" s="54"/>
    </row>
    <row r="736" spans="6:26">
      <c r="F736"/>
      <c r="G736"/>
      <c r="H736"/>
      <c r="I736"/>
      <c r="J736"/>
      <c r="K736"/>
      <c r="L736"/>
      <c r="M736"/>
      <c r="N736"/>
      <c r="O736"/>
      <c r="P736"/>
      <c r="Q736"/>
      <c r="R736"/>
      <c r="S736"/>
      <c r="T736"/>
      <c r="W736" s="5" t="s">
        <v>113</v>
      </c>
      <c r="X736" s="11" t="s">
        <v>861</v>
      </c>
      <c r="Z736" s="54"/>
    </row>
    <row r="737" spans="6:26">
      <c r="F737"/>
      <c r="G737"/>
      <c r="H737"/>
      <c r="I737"/>
      <c r="J737"/>
      <c r="K737"/>
      <c r="L737"/>
      <c r="M737"/>
      <c r="N737"/>
      <c r="O737"/>
      <c r="P737"/>
      <c r="Q737"/>
      <c r="R737"/>
      <c r="S737"/>
      <c r="T737"/>
      <c r="W737" s="5" t="s">
        <v>113</v>
      </c>
      <c r="X737" s="11" t="s">
        <v>862</v>
      </c>
      <c r="Z737" s="54"/>
    </row>
    <row r="738" spans="6:26">
      <c r="F738"/>
      <c r="G738"/>
      <c r="H738"/>
      <c r="I738"/>
      <c r="J738"/>
      <c r="K738"/>
      <c r="L738"/>
      <c r="M738"/>
      <c r="N738"/>
      <c r="O738"/>
      <c r="P738"/>
      <c r="Q738"/>
      <c r="R738"/>
      <c r="S738"/>
      <c r="T738"/>
      <c r="W738" s="5" t="s">
        <v>113</v>
      </c>
      <c r="X738" s="11" t="s">
        <v>863</v>
      </c>
      <c r="Z738" s="54"/>
    </row>
    <row r="739" spans="6:26">
      <c r="F739"/>
      <c r="G739"/>
      <c r="H739"/>
      <c r="I739"/>
      <c r="J739"/>
      <c r="K739"/>
      <c r="L739"/>
      <c r="M739"/>
      <c r="N739"/>
      <c r="O739"/>
      <c r="P739"/>
      <c r="Q739"/>
      <c r="R739"/>
      <c r="S739"/>
      <c r="T739"/>
      <c r="W739" s="5" t="s">
        <v>113</v>
      </c>
      <c r="X739" s="11" t="s">
        <v>864</v>
      </c>
      <c r="Z739" s="54"/>
    </row>
    <row r="740" spans="6:26">
      <c r="F740"/>
      <c r="G740"/>
      <c r="H740"/>
      <c r="I740"/>
      <c r="J740"/>
      <c r="K740"/>
      <c r="L740"/>
      <c r="M740"/>
      <c r="N740"/>
      <c r="O740"/>
      <c r="P740"/>
      <c r="Q740"/>
      <c r="R740"/>
      <c r="S740"/>
      <c r="T740"/>
      <c r="W740" s="5" t="s">
        <v>113</v>
      </c>
      <c r="X740" s="11" t="s">
        <v>865</v>
      </c>
      <c r="Z740" s="54"/>
    </row>
    <row r="741" spans="6:26">
      <c r="F741"/>
      <c r="G741"/>
      <c r="H741"/>
      <c r="I741"/>
      <c r="J741"/>
      <c r="K741"/>
      <c r="L741"/>
      <c r="M741"/>
      <c r="N741"/>
      <c r="O741"/>
      <c r="P741"/>
      <c r="Q741"/>
      <c r="R741"/>
      <c r="S741"/>
      <c r="T741"/>
      <c r="W741" s="5" t="s">
        <v>113</v>
      </c>
      <c r="X741" s="11" t="s">
        <v>866</v>
      </c>
      <c r="Z741" s="54"/>
    </row>
    <row r="742" spans="6:26">
      <c r="F742"/>
      <c r="G742"/>
      <c r="H742"/>
      <c r="I742"/>
      <c r="J742"/>
      <c r="K742"/>
      <c r="L742"/>
      <c r="M742"/>
      <c r="N742"/>
      <c r="O742"/>
      <c r="P742"/>
      <c r="Q742"/>
      <c r="R742"/>
      <c r="S742"/>
      <c r="T742"/>
      <c r="W742" s="5" t="s">
        <v>113</v>
      </c>
      <c r="X742" s="11" t="s">
        <v>867</v>
      </c>
      <c r="Z742" s="54"/>
    </row>
    <row r="743" spans="6:26">
      <c r="F743"/>
      <c r="G743"/>
      <c r="H743"/>
      <c r="I743"/>
      <c r="J743"/>
      <c r="K743"/>
      <c r="L743"/>
      <c r="M743"/>
      <c r="N743"/>
      <c r="O743"/>
      <c r="P743"/>
      <c r="Q743"/>
      <c r="R743"/>
      <c r="S743"/>
      <c r="T743"/>
      <c r="W743" s="5" t="s">
        <v>113</v>
      </c>
      <c r="X743" s="11" t="s">
        <v>868</v>
      </c>
      <c r="Z743" s="54"/>
    </row>
    <row r="744" spans="6:26">
      <c r="F744"/>
      <c r="G744"/>
      <c r="H744"/>
      <c r="I744"/>
      <c r="J744"/>
      <c r="K744"/>
      <c r="L744"/>
      <c r="M744"/>
      <c r="N744"/>
      <c r="O744"/>
      <c r="P744"/>
      <c r="Q744"/>
      <c r="R744"/>
      <c r="S744"/>
      <c r="T744"/>
      <c r="W744" s="5" t="s">
        <v>113</v>
      </c>
      <c r="X744" s="11" t="s">
        <v>869</v>
      </c>
      <c r="Z744" s="54"/>
    </row>
    <row r="745" spans="6:26">
      <c r="F745"/>
      <c r="G745"/>
      <c r="H745"/>
      <c r="I745"/>
      <c r="J745"/>
      <c r="K745"/>
      <c r="L745"/>
      <c r="M745"/>
      <c r="N745"/>
      <c r="O745"/>
      <c r="P745"/>
      <c r="Q745"/>
      <c r="R745"/>
      <c r="S745"/>
      <c r="T745"/>
      <c r="W745" s="5" t="s">
        <v>113</v>
      </c>
      <c r="X745" s="11" t="s">
        <v>870</v>
      </c>
      <c r="Z745" s="54"/>
    </row>
    <row r="746" spans="6:26">
      <c r="F746"/>
      <c r="G746"/>
      <c r="H746"/>
      <c r="I746"/>
      <c r="J746"/>
      <c r="K746"/>
      <c r="L746"/>
      <c r="M746"/>
      <c r="N746"/>
      <c r="O746"/>
      <c r="P746"/>
      <c r="Q746"/>
      <c r="R746"/>
      <c r="S746"/>
      <c r="T746"/>
      <c r="W746" s="5" t="s">
        <v>113</v>
      </c>
      <c r="X746" s="11" t="s">
        <v>871</v>
      </c>
      <c r="Z746" s="54"/>
    </row>
    <row r="747" spans="6:26">
      <c r="F747"/>
      <c r="G747"/>
      <c r="H747"/>
      <c r="I747"/>
      <c r="J747"/>
      <c r="K747"/>
      <c r="L747"/>
      <c r="M747"/>
      <c r="N747"/>
      <c r="O747"/>
      <c r="P747"/>
      <c r="Q747"/>
      <c r="R747"/>
      <c r="S747"/>
      <c r="T747"/>
      <c r="W747" s="5" t="s">
        <v>113</v>
      </c>
      <c r="X747" s="11" t="s">
        <v>872</v>
      </c>
      <c r="Z747" s="54"/>
    </row>
    <row r="748" spans="6:26">
      <c r="F748"/>
      <c r="G748"/>
      <c r="H748"/>
      <c r="I748"/>
      <c r="J748"/>
      <c r="K748"/>
      <c r="L748"/>
      <c r="M748"/>
      <c r="N748"/>
      <c r="O748"/>
      <c r="P748"/>
      <c r="Q748"/>
      <c r="R748"/>
      <c r="S748"/>
      <c r="T748"/>
      <c r="W748" s="5" t="s">
        <v>113</v>
      </c>
      <c r="X748" s="11" t="s">
        <v>873</v>
      </c>
      <c r="Z748" s="54"/>
    </row>
    <row r="749" spans="6:26">
      <c r="F749"/>
      <c r="G749"/>
      <c r="H749"/>
      <c r="I749"/>
      <c r="J749"/>
      <c r="K749"/>
      <c r="L749"/>
      <c r="M749"/>
      <c r="N749"/>
      <c r="O749"/>
      <c r="P749"/>
      <c r="Q749"/>
      <c r="R749"/>
      <c r="S749"/>
      <c r="T749"/>
      <c r="W749" s="5" t="s">
        <v>113</v>
      </c>
      <c r="X749" s="11" t="s">
        <v>874</v>
      </c>
      <c r="Z749" s="54"/>
    </row>
    <row r="750" spans="6:26">
      <c r="F750"/>
      <c r="G750"/>
      <c r="H750"/>
      <c r="I750"/>
      <c r="J750"/>
      <c r="K750"/>
      <c r="L750"/>
      <c r="M750"/>
      <c r="N750"/>
      <c r="O750"/>
      <c r="P750"/>
      <c r="Q750"/>
      <c r="R750"/>
      <c r="S750"/>
      <c r="T750"/>
      <c r="W750" s="5" t="s">
        <v>113</v>
      </c>
      <c r="X750" s="11" t="s">
        <v>875</v>
      </c>
      <c r="Z750" s="54"/>
    </row>
    <row r="751" spans="6:26">
      <c r="F751"/>
      <c r="G751"/>
      <c r="H751"/>
      <c r="I751"/>
      <c r="J751"/>
      <c r="K751"/>
      <c r="L751"/>
      <c r="M751"/>
      <c r="N751"/>
      <c r="O751"/>
      <c r="P751"/>
      <c r="Q751"/>
      <c r="R751"/>
      <c r="S751"/>
      <c r="T751"/>
      <c r="W751" s="5" t="s">
        <v>113</v>
      </c>
      <c r="X751" s="11" t="s">
        <v>876</v>
      </c>
      <c r="Z751" s="54"/>
    </row>
    <row r="752" spans="6:26">
      <c r="F752"/>
      <c r="G752"/>
      <c r="H752"/>
      <c r="I752"/>
      <c r="J752"/>
      <c r="K752"/>
      <c r="L752"/>
      <c r="M752"/>
      <c r="N752"/>
      <c r="O752"/>
      <c r="P752"/>
      <c r="Q752"/>
      <c r="R752"/>
      <c r="S752"/>
      <c r="T752"/>
      <c r="W752" s="5" t="s">
        <v>113</v>
      </c>
      <c r="X752" s="11" t="s">
        <v>877</v>
      </c>
      <c r="Z752" s="54"/>
    </row>
    <row r="753" spans="6:26">
      <c r="F753"/>
      <c r="G753"/>
      <c r="H753"/>
      <c r="I753"/>
      <c r="J753"/>
      <c r="K753"/>
      <c r="L753"/>
      <c r="M753"/>
      <c r="N753"/>
      <c r="O753"/>
      <c r="P753"/>
      <c r="Q753"/>
      <c r="R753"/>
      <c r="S753"/>
      <c r="T753"/>
      <c r="W753" s="5" t="s">
        <v>113</v>
      </c>
      <c r="X753" s="11" t="s">
        <v>878</v>
      </c>
      <c r="Z753" s="54"/>
    </row>
    <row r="754" spans="6:26">
      <c r="F754"/>
      <c r="G754"/>
      <c r="H754"/>
      <c r="I754"/>
      <c r="J754"/>
      <c r="K754"/>
      <c r="L754"/>
      <c r="M754"/>
      <c r="N754"/>
      <c r="O754"/>
      <c r="P754"/>
      <c r="Q754"/>
      <c r="R754"/>
      <c r="S754"/>
      <c r="T754"/>
      <c r="W754" s="5" t="s">
        <v>113</v>
      </c>
      <c r="X754" s="11" t="s">
        <v>879</v>
      </c>
      <c r="Z754" s="54"/>
    </row>
    <row r="755" spans="6:26">
      <c r="F755"/>
      <c r="G755"/>
      <c r="H755"/>
      <c r="I755"/>
      <c r="J755"/>
      <c r="K755"/>
      <c r="L755"/>
      <c r="M755"/>
      <c r="N755"/>
      <c r="O755"/>
      <c r="P755"/>
      <c r="Q755"/>
      <c r="R755"/>
      <c r="S755"/>
      <c r="T755"/>
      <c r="W755" s="5" t="s">
        <v>113</v>
      </c>
      <c r="X755" s="11" t="s">
        <v>880</v>
      </c>
      <c r="Z755" s="54"/>
    </row>
    <row r="756" spans="6:26">
      <c r="F756"/>
      <c r="G756"/>
      <c r="H756"/>
      <c r="I756"/>
      <c r="J756"/>
      <c r="K756"/>
      <c r="L756"/>
      <c r="M756"/>
      <c r="N756"/>
      <c r="O756"/>
      <c r="P756"/>
      <c r="Q756"/>
      <c r="R756"/>
      <c r="S756"/>
      <c r="T756"/>
      <c r="W756" s="5" t="s">
        <v>113</v>
      </c>
      <c r="X756" s="11" t="s">
        <v>881</v>
      </c>
      <c r="Z756" s="54"/>
    </row>
    <row r="757" spans="6:26">
      <c r="F757"/>
      <c r="G757"/>
      <c r="H757"/>
      <c r="I757"/>
      <c r="J757"/>
      <c r="K757"/>
      <c r="L757"/>
      <c r="M757"/>
      <c r="N757"/>
      <c r="O757"/>
      <c r="P757"/>
      <c r="Q757"/>
      <c r="R757"/>
      <c r="S757"/>
      <c r="T757"/>
      <c r="W757" s="5" t="s">
        <v>113</v>
      </c>
      <c r="X757" s="11" t="s">
        <v>882</v>
      </c>
      <c r="Z757" s="54"/>
    </row>
    <row r="758" spans="6:26">
      <c r="F758"/>
      <c r="G758"/>
      <c r="H758"/>
      <c r="I758"/>
      <c r="J758"/>
      <c r="K758"/>
      <c r="L758"/>
      <c r="M758"/>
      <c r="N758"/>
      <c r="O758"/>
      <c r="P758"/>
      <c r="Q758"/>
      <c r="R758"/>
      <c r="S758"/>
      <c r="T758"/>
      <c r="W758" s="5" t="s">
        <v>113</v>
      </c>
      <c r="X758" s="11" t="s">
        <v>883</v>
      </c>
      <c r="Z758" s="54"/>
    </row>
    <row r="759" spans="6:26">
      <c r="F759"/>
      <c r="G759"/>
      <c r="H759"/>
      <c r="I759"/>
      <c r="J759"/>
      <c r="K759"/>
      <c r="L759"/>
      <c r="M759"/>
      <c r="N759"/>
      <c r="O759"/>
      <c r="P759"/>
      <c r="Q759"/>
      <c r="R759"/>
      <c r="S759"/>
      <c r="T759"/>
      <c r="W759" s="5" t="s">
        <v>113</v>
      </c>
      <c r="X759" s="11" t="s">
        <v>884</v>
      </c>
      <c r="Z759" s="54"/>
    </row>
    <row r="760" spans="6:26">
      <c r="F760"/>
      <c r="G760"/>
      <c r="H760"/>
      <c r="I760"/>
      <c r="J760"/>
      <c r="K760"/>
      <c r="L760"/>
      <c r="M760"/>
      <c r="N760"/>
      <c r="O760"/>
      <c r="P760"/>
      <c r="Q760"/>
      <c r="R760"/>
      <c r="S760"/>
      <c r="T760"/>
      <c r="W760" s="5" t="s">
        <v>113</v>
      </c>
      <c r="X760" s="11" t="s">
        <v>885</v>
      </c>
      <c r="Z760" s="54"/>
    </row>
    <row r="761" spans="6:26">
      <c r="F761"/>
      <c r="G761"/>
      <c r="H761"/>
      <c r="I761"/>
      <c r="J761"/>
      <c r="K761"/>
      <c r="L761"/>
      <c r="M761"/>
      <c r="N761"/>
      <c r="O761"/>
      <c r="P761"/>
      <c r="Q761"/>
      <c r="R761"/>
      <c r="S761"/>
      <c r="T761"/>
      <c r="W761" s="5" t="s">
        <v>115</v>
      </c>
      <c r="X761" s="11" t="s">
        <v>886</v>
      </c>
      <c r="Z761" s="54"/>
    </row>
    <row r="762" spans="6:26">
      <c r="F762"/>
      <c r="G762"/>
      <c r="H762"/>
      <c r="I762"/>
      <c r="J762"/>
      <c r="K762"/>
      <c r="L762"/>
      <c r="M762"/>
      <c r="N762"/>
      <c r="O762"/>
      <c r="P762"/>
      <c r="Q762"/>
      <c r="R762"/>
      <c r="S762"/>
      <c r="T762"/>
      <c r="W762" s="5" t="s">
        <v>115</v>
      </c>
      <c r="X762" s="11" t="s">
        <v>887</v>
      </c>
      <c r="Z762" s="54"/>
    </row>
    <row r="763" spans="6:26">
      <c r="F763"/>
      <c r="G763"/>
      <c r="H763"/>
      <c r="I763"/>
      <c r="J763"/>
      <c r="K763"/>
      <c r="L763"/>
      <c r="M763"/>
      <c r="N763"/>
      <c r="O763"/>
      <c r="P763"/>
      <c r="Q763"/>
      <c r="R763"/>
      <c r="S763"/>
      <c r="T763"/>
      <c r="W763" s="5" t="s">
        <v>115</v>
      </c>
      <c r="X763" s="11" t="s">
        <v>888</v>
      </c>
      <c r="Z763" s="54"/>
    </row>
    <row r="764" spans="6:26">
      <c r="F764"/>
      <c r="G764"/>
      <c r="H764"/>
      <c r="I764"/>
      <c r="J764"/>
      <c r="K764"/>
      <c r="L764"/>
      <c r="M764"/>
      <c r="N764"/>
      <c r="O764"/>
      <c r="P764"/>
      <c r="Q764"/>
      <c r="R764"/>
      <c r="S764"/>
      <c r="T764"/>
      <c r="W764" s="5" t="s">
        <v>115</v>
      </c>
      <c r="X764" s="11" t="s">
        <v>889</v>
      </c>
      <c r="Z764" s="54"/>
    </row>
    <row r="765" spans="6:26">
      <c r="F765"/>
      <c r="G765"/>
      <c r="H765"/>
      <c r="I765"/>
      <c r="J765"/>
      <c r="K765"/>
      <c r="L765"/>
      <c r="M765"/>
      <c r="N765"/>
      <c r="O765"/>
      <c r="P765"/>
      <c r="Q765"/>
      <c r="R765"/>
      <c r="S765"/>
      <c r="T765"/>
      <c r="W765" s="5" t="s">
        <v>115</v>
      </c>
      <c r="X765" s="11" t="s">
        <v>890</v>
      </c>
      <c r="Z765" s="54"/>
    </row>
    <row r="766" spans="6:26">
      <c r="F766"/>
      <c r="G766"/>
      <c r="H766"/>
      <c r="I766"/>
      <c r="J766"/>
      <c r="K766"/>
      <c r="L766"/>
      <c r="M766"/>
      <c r="N766"/>
      <c r="O766"/>
      <c r="P766"/>
      <c r="Q766"/>
      <c r="R766"/>
      <c r="S766"/>
      <c r="T766"/>
      <c r="W766" s="5" t="s">
        <v>115</v>
      </c>
      <c r="X766" s="11" t="s">
        <v>891</v>
      </c>
      <c r="Z766" s="54"/>
    </row>
    <row r="767" spans="6:26">
      <c r="F767"/>
      <c r="G767"/>
      <c r="H767"/>
      <c r="I767"/>
      <c r="J767"/>
      <c r="K767"/>
      <c r="L767"/>
      <c r="M767"/>
      <c r="N767"/>
      <c r="O767"/>
      <c r="P767"/>
      <c r="Q767"/>
      <c r="R767"/>
      <c r="S767"/>
      <c r="T767"/>
      <c r="W767" s="5" t="s">
        <v>115</v>
      </c>
      <c r="X767" s="11" t="s">
        <v>892</v>
      </c>
      <c r="Z767" s="54"/>
    </row>
    <row r="768" spans="6:26">
      <c r="F768"/>
      <c r="G768"/>
      <c r="H768"/>
      <c r="I768"/>
      <c r="J768"/>
      <c r="K768"/>
      <c r="L768"/>
      <c r="M768"/>
      <c r="N768"/>
      <c r="O768"/>
      <c r="P768"/>
      <c r="Q768"/>
      <c r="R768"/>
      <c r="S768"/>
      <c r="T768"/>
      <c r="W768" s="5" t="s">
        <v>115</v>
      </c>
      <c r="X768" s="11" t="s">
        <v>893</v>
      </c>
      <c r="Z768" s="54"/>
    </row>
    <row r="769" spans="6:26">
      <c r="F769"/>
      <c r="G769"/>
      <c r="H769"/>
      <c r="I769"/>
      <c r="J769"/>
      <c r="K769"/>
      <c r="L769"/>
      <c r="M769"/>
      <c r="N769"/>
      <c r="O769"/>
      <c r="P769"/>
      <c r="Q769"/>
      <c r="R769"/>
      <c r="S769"/>
      <c r="T769"/>
      <c r="W769" s="5" t="s">
        <v>115</v>
      </c>
      <c r="X769" s="11" t="s">
        <v>894</v>
      </c>
      <c r="Z769" s="54"/>
    </row>
    <row r="770" spans="6:26">
      <c r="F770"/>
      <c r="G770"/>
      <c r="H770"/>
      <c r="I770"/>
      <c r="J770"/>
      <c r="K770"/>
      <c r="L770"/>
      <c r="M770"/>
      <c r="N770"/>
      <c r="O770"/>
      <c r="P770"/>
      <c r="Q770"/>
      <c r="R770"/>
      <c r="S770"/>
      <c r="T770"/>
      <c r="W770" s="5" t="s">
        <v>115</v>
      </c>
      <c r="X770" s="11" t="s">
        <v>895</v>
      </c>
      <c r="Z770" s="54"/>
    </row>
    <row r="771" spans="6:26">
      <c r="F771"/>
      <c r="G771"/>
      <c r="H771"/>
      <c r="I771"/>
      <c r="J771"/>
      <c r="K771"/>
      <c r="L771"/>
      <c r="M771"/>
      <c r="N771"/>
      <c r="O771"/>
      <c r="P771"/>
      <c r="Q771"/>
      <c r="R771"/>
      <c r="S771"/>
      <c r="T771"/>
      <c r="W771" s="5" t="s">
        <v>115</v>
      </c>
      <c r="X771" s="11" t="s">
        <v>896</v>
      </c>
      <c r="Z771" s="54"/>
    </row>
    <row r="772" spans="6:26">
      <c r="F772"/>
      <c r="G772"/>
      <c r="H772"/>
      <c r="I772"/>
      <c r="J772"/>
      <c r="K772"/>
      <c r="L772"/>
      <c r="M772"/>
      <c r="N772"/>
      <c r="O772"/>
      <c r="P772"/>
      <c r="Q772"/>
      <c r="R772"/>
      <c r="S772"/>
      <c r="T772"/>
      <c r="W772" s="5" t="s">
        <v>115</v>
      </c>
      <c r="X772" s="11" t="s">
        <v>897</v>
      </c>
      <c r="Z772" s="54"/>
    </row>
    <row r="773" spans="6:26">
      <c r="F773"/>
      <c r="G773"/>
      <c r="H773"/>
      <c r="I773"/>
      <c r="J773"/>
      <c r="K773"/>
      <c r="L773"/>
      <c r="M773"/>
      <c r="N773"/>
      <c r="O773"/>
      <c r="P773"/>
      <c r="Q773"/>
      <c r="R773"/>
      <c r="S773"/>
      <c r="T773"/>
      <c r="W773" s="5" t="s">
        <v>115</v>
      </c>
      <c r="X773" s="11" t="s">
        <v>898</v>
      </c>
      <c r="Z773" s="54"/>
    </row>
    <row r="774" spans="6:26">
      <c r="F774"/>
      <c r="G774"/>
      <c r="H774"/>
      <c r="I774"/>
      <c r="J774"/>
      <c r="K774"/>
      <c r="L774"/>
      <c r="M774"/>
      <c r="N774"/>
      <c r="O774"/>
      <c r="P774"/>
      <c r="Q774"/>
      <c r="R774"/>
      <c r="S774"/>
      <c r="T774"/>
      <c r="W774" s="5" t="s">
        <v>115</v>
      </c>
      <c r="X774" s="11" t="s">
        <v>899</v>
      </c>
      <c r="Z774" s="54"/>
    </row>
    <row r="775" spans="6:26">
      <c r="F775"/>
      <c r="G775"/>
      <c r="H775"/>
      <c r="I775"/>
      <c r="J775"/>
      <c r="K775"/>
      <c r="L775"/>
      <c r="M775"/>
      <c r="N775"/>
      <c r="O775"/>
      <c r="P775"/>
      <c r="Q775"/>
      <c r="R775"/>
      <c r="S775"/>
      <c r="T775"/>
      <c r="W775" s="5" t="s">
        <v>115</v>
      </c>
      <c r="X775" s="11" t="s">
        <v>467</v>
      </c>
      <c r="Z775" s="54"/>
    </row>
    <row r="776" spans="6:26">
      <c r="F776"/>
      <c r="G776"/>
      <c r="H776"/>
      <c r="I776"/>
      <c r="J776"/>
      <c r="K776"/>
      <c r="L776"/>
      <c r="M776"/>
      <c r="N776"/>
      <c r="O776"/>
      <c r="P776"/>
      <c r="Q776"/>
      <c r="R776"/>
      <c r="S776"/>
      <c r="T776"/>
      <c r="W776" s="5" t="s">
        <v>117</v>
      </c>
      <c r="X776" s="11" t="s">
        <v>900</v>
      </c>
      <c r="Z776" s="54"/>
    </row>
    <row r="777" spans="6:26">
      <c r="F777"/>
      <c r="G777"/>
      <c r="H777"/>
      <c r="I777"/>
      <c r="J777"/>
      <c r="K777"/>
      <c r="L777"/>
      <c r="M777"/>
      <c r="N777"/>
      <c r="O777"/>
      <c r="P777"/>
      <c r="Q777"/>
      <c r="R777"/>
      <c r="S777"/>
      <c r="T777"/>
      <c r="W777" s="5" t="s">
        <v>117</v>
      </c>
      <c r="X777" s="11" t="s">
        <v>901</v>
      </c>
      <c r="Z777" s="54"/>
    </row>
    <row r="778" spans="6:26">
      <c r="F778"/>
      <c r="G778"/>
      <c r="H778"/>
      <c r="I778"/>
      <c r="J778"/>
      <c r="K778"/>
      <c r="L778"/>
      <c r="M778"/>
      <c r="N778"/>
      <c r="O778"/>
      <c r="P778"/>
      <c r="Q778"/>
      <c r="R778"/>
      <c r="S778"/>
      <c r="T778"/>
      <c r="W778" s="5" t="s">
        <v>117</v>
      </c>
      <c r="X778" s="11" t="s">
        <v>902</v>
      </c>
      <c r="Z778" s="54"/>
    </row>
    <row r="779" spans="6:26">
      <c r="F779"/>
      <c r="G779"/>
      <c r="H779"/>
      <c r="I779"/>
      <c r="J779"/>
      <c r="K779"/>
      <c r="L779"/>
      <c r="M779"/>
      <c r="N779"/>
      <c r="O779"/>
      <c r="P779"/>
      <c r="Q779"/>
      <c r="R779"/>
      <c r="S779"/>
      <c r="T779"/>
      <c r="W779" s="5" t="s">
        <v>117</v>
      </c>
      <c r="X779" s="11" t="s">
        <v>903</v>
      </c>
      <c r="Z779" s="54"/>
    </row>
    <row r="780" spans="6:26">
      <c r="F780"/>
      <c r="G780"/>
      <c r="H780"/>
      <c r="I780"/>
      <c r="J780"/>
      <c r="K780"/>
      <c r="L780"/>
      <c r="M780"/>
      <c r="N780"/>
      <c r="O780"/>
      <c r="P780"/>
      <c r="Q780"/>
      <c r="R780"/>
      <c r="S780"/>
      <c r="T780"/>
      <c r="W780" s="5" t="s">
        <v>117</v>
      </c>
      <c r="X780" s="11" t="s">
        <v>904</v>
      </c>
      <c r="Z780" s="54"/>
    </row>
    <row r="781" spans="6:26">
      <c r="F781"/>
      <c r="G781"/>
      <c r="H781"/>
      <c r="I781"/>
      <c r="J781"/>
      <c r="K781"/>
      <c r="L781"/>
      <c r="M781"/>
      <c r="N781"/>
      <c r="O781"/>
      <c r="P781"/>
      <c r="Q781"/>
      <c r="R781"/>
      <c r="S781"/>
      <c r="T781"/>
      <c r="W781" s="5" t="s">
        <v>117</v>
      </c>
      <c r="X781" s="11" t="s">
        <v>905</v>
      </c>
      <c r="Z781" s="54"/>
    </row>
    <row r="782" spans="6:26">
      <c r="F782"/>
      <c r="G782"/>
      <c r="H782"/>
      <c r="I782"/>
      <c r="J782"/>
      <c r="K782"/>
      <c r="L782"/>
      <c r="M782"/>
      <c r="N782"/>
      <c r="O782"/>
      <c r="P782"/>
      <c r="Q782"/>
      <c r="R782"/>
      <c r="S782"/>
      <c r="T782"/>
      <c r="W782" s="5" t="s">
        <v>117</v>
      </c>
      <c r="X782" s="11" t="s">
        <v>906</v>
      </c>
      <c r="Z782" s="54"/>
    </row>
    <row r="783" spans="6:26">
      <c r="F783"/>
      <c r="G783"/>
      <c r="H783"/>
      <c r="I783"/>
      <c r="J783"/>
      <c r="K783"/>
      <c r="L783"/>
      <c r="M783"/>
      <c r="N783"/>
      <c r="O783"/>
      <c r="P783"/>
      <c r="Q783"/>
      <c r="R783"/>
      <c r="S783"/>
      <c r="T783"/>
      <c r="W783" s="5" t="s">
        <v>117</v>
      </c>
      <c r="X783" s="11" t="s">
        <v>907</v>
      </c>
      <c r="Z783" s="54"/>
    </row>
    <row r="784" spans="6:26">
      <c r="F784"/>
      <c r="G784"/>
      <c r="H784"/>
      <c r="I784"/>
      <c r="J784"/>
      <c r="K784"/>
      <c r="L784"/>
      <c r="M784"/>
      <c r="N784"/>
      <c r="O784"/>
      <c r="P784"/>
      <c r="Q784"/>
      <c r="R784"/>
      <c r="S784"/>
      <c r="T784"/>
      <c r="W784" s="5" t="s">
        <v>117</v>
      </c>
      <c r="X784" s="11" t="s">
        <v>908</v>
      </c>
      <c r="Z784" s="54"/>
    </row>
    <row r="785" spans="6:26">
      <c r="F785"/>
      <c r="G785"/>
      <c r="H785"/>
      <c r="I785"/>
      <c r="J785"/>
      <c r="K785"/>
      <c r="L785"/>
      <c r="M785"/>
      <c r="N785"/>
      <c r="O785"/>
      <c r="P785"/>
      <c r="Q785"/>
      <c r="R785"/>
      <c r="S785"/>
      <c r="T785"/>
      <c r="W785" s="5" t="s">
        <v>117</v>
      </c>
      <c r="X785" s="11" t="s">
        <v>909</v>
      </c>
      <c r="Z785" s="54"/>
    </row>
    <row r="786" spans="6:26">
      <c r="F786"/>
      <c r="G786"/>
      <c r="H786"/>
      <c r="I786"/>
      <c r="J786"/>
      <c r="K786"/>
      <c r="L786"/>
      <c r="M786"/>
      <c r="N786"/>
      <c r="O786"/>
      <c r="P786"/>
      <c r="Q786"/>
      <c r="R786"/>
      <c r="S786"/>
      <c r="T786"/>
      <c r="W786" s="5" t="s">
        <v>117</v>
      </c>
      <c r="X786" s="11" t="s">
        <v>910</v>
      </c>
      <c r="Z786" s="54"/>
    </row>
    <row r="787" spans="6:26">
      <c r="F787"/>
      <c r="G787"/>
      <c r="H787"/>
      <c r="I787"/>
      <c r="J787"/>
      <c r="K787"/>
      <c r="L787"/>
      <c r="M787"/>
      <c r="N787"/>
      <c r="O787"/>
      <c r="P787"/>
      <c r="Q787"/>
      <c r="R787"/>
      <c r="S787"/>
      <c r="T787"/>
      <c r="W787" s="5" t="s">
        <v>117</v>
      </c>
      <c r="X787" s="11" t="s">
        <v>911</v>
      </c>
      <c r="Z787" s="54"/>
    </row>
    <row r="788" spans="6:26">
      <c r="F788"/>
      <c r="G788"/>
      <c r="H788"/>
      <c r="I788"/>
      <c r="J788"/>
      <c r="K788"/>
      <c r="L788"/>
      <c r="M788"/>
      <c r="N788"/>
      <c r="O788"/>
      <c r="P788"/>
      <c r="Q788"/>
      <c r="R788"/>
      <c r="S788"/>
      <c r="T788"/>
      <c r="W788" s="5" t="s">
        <v>117</v>
      </c>
      <c r="X788" s="11" t="s">
        <v>912</v>
      </c>
      <c r="Z788" s="54"/>
    </row>
    <row r="789" spans="6:26">
      <c r="F789"/>
      <c r="G789"/>
      <c r="H789"/>
      <c r="I789"/>
      <c r="J789"/>
      <c r="K789"/>
      <c r="L789"/>
      <c r="M789"/>
      <c r="N789"/>
      <c r="O789"/>
      <c r="P789"/>
      <c r="Q789"/>
      <c r="R789"/>
      <c r="S789"/>
      <c r="T789"/>
      <c r="W789" s="5" t="s">
        <v>117</v>
      </c>
      <c r="X789" s="11" t="s">
        <v>913</v>
      </c>
      <c r="Z789" s="54"/>
    </row>
    <row r="790" spans="6:26">
      <c r="F790"/>
      <c r="G790"/>
      <c r="H790"/>
      <c r="I790"/>
      <c r="J790"/>
      <c r="K790"/>
      <c r="L790"/>
      <c r="M790"/>
      <c r="N790"/>
      <c r="O790"/>
      <c r="P790"/>
      <c r="Q790"/>
      <c r="R790"/>
      <c r="S790"/>
      <c r="T790"/>
      <c r="W790" s="5" t="s">
        <v>117</v>
      </c>
      <c r="X790" s="11" t="s">
        <v>914</v>
      </c>
      <c r="Z790" s="54"/>
    </row>
    <row r="791" spans="6:26">
      <c r="F791"/>
      <c r="G791"/>
      <c r="H791"/>
      <c r="I791"/>
      <c r="J791"/>
      <c r="K791"/>
      <c r="L791"/>
      <c r="M791"/>
      <c r="N791"/>
      <c r="O791"/>
      <c r="P791"/>
      <c r="Q791"/>
      <c r="R791"/>
      <c r="S791"/>
      <c r="T791"/>
      <c r="W791" s="5" t="s">
        <v>117</v>
      </c>
      <c r="X791" s="11" t="s">
        <v>915</v>
      </c>
      <c r="Z791" s="54"/>
    </row>
    <row r="792" spans="6:26">
      <c r="F792"/>
      <c r="G792"/>
      <c r="H792"/>
      <c r="I792"/>
      <c r="J792"/>
      <c r="K792"/>
      <c r="L792"/>
      <c r="M792"/>
      <c r="N792"/>
      <c r="O792"/>
      <c r="P792"/>
      <c r="Q792"/>
      <c r="R792"/>
      <c r="S792"/>
      <c r="T792"/>
      <c r="W792" s="5" t="s">
        <v>117</v>
      </c>
      <c r="X792" s="11" t="s">
        <v>916</v>
      </c>
      <c r="Z792" s="54"/>
    </row>
    <row r="793" spans="6:26">
      <c r="F793"/>
      <c r="G793"/>
      <c r="H793"/>
      <c r="I793"/>
      <c r="J793"/>
      <c r="K793"/>
      <c r="L793"/>
      <c r="M793"/>
      <c r="N793"/>
      <c r="O793"/>
      <c r="P793"/>
      <c r="Q793"/>
      <c r="R793"/>
      <c r="S793"/>
      <c r="T793"/>
      <c r="W793" s="5" t="s">
        <v>117</v>
      </c>
      <c r="X793" s="11" t="s">
        <v>917</v>
      </c>
      <c r="Z793" s="54"/>
    </row>
    <row r="794" spans="6:26">
      <c r="F794"/>
      <c r="G794"/>
      <c r="H794"/>
      <c r="I794"/>
      <c r="J794"/>
      <c r="K794"/>
      <c r="L794"/>
      <c r="M794"/>
      <c r="N794"/>
      <c r="O794"/>
      <c r="P794"/>
      <c r="Q794"/>
      <c r="R794"/>
      <c r="S794"/>
      <c r="T794"/>
      <c r="W794" s="5" t="s">
        <v>117</v>
      </c>
      <c r="X794" s="11" t="s">
        <v>918</v>
      </c>
      <c r="Z794" s="54"/>
    </row>
    <row r="795" spans="6:26">
      <c r="F795"/>
      <c r="G795"/>
      <c r="H795"/>
      <c r="I795"/>
      <c r="J795"/>
      <c r="K795"/>
      <c r="L795"/>
      <c r="M795"/>
      <c r="N795"/>
      <c r="O795"/>
      <c r="P795"/>
      <c r="Q795"/>
      <c r="R795"/>
      <c r="S795"/>
      <c r="T795"/>
      <c r="W795" s="5" t="s">
        <v>119</v>
      </c>
      <c r="X795" s="11" t="s">
        <v>919</v>
      </c>
      <c r="Z795" s="54"/>
    </row>
    <row r="796" spans="6:26">
      <c r="F796"/>
      <c r="G796"/>
      <c r="H796"/>
      <c r="I796"/>
      <c r="J796"/>
      <c r="K796"/>
      <c r="L796"/>
      <c r="M796"/>
      <c r="N796"/>
      <c r="O796"/>
      <c r="P796"/>
      <c r="Q796"/>
      <c r="R796"/>
      <c r="S796"/>
      <c r="T796"/>
      <c r="W796" s="5" t="s">
        <v>119</v>
      </c>
      <c r="X796" s="11" t="s">
        <v>920</v>
      </c>
      <c r="Z796" s="54"/>
    </row>
    <row r="797" spans="6:26">
      <c r="F797"/>
      <c r="G797"/>
      <c r="H797"/>
      <c r="I797"/>
      <c r="J797"/>
      <c r="K797"/>
      <c r="L797"/>
      <c r="M797"/>
      <c r="N797"/>
      <c r="O797"/>
      <c r="P797"/>
      <c r="Q797"/>
      <c r="R797"/>
      <c r="S797"/>
      <c r="T797"/>
      <c r="W797" s="5" t="s">
        <v>119</v>
      </c>
      <c r="X797" s="11" t="s">
        <v>921</v>
      </c>
      <c r="Z797" s="54"/>
    </row>
    <row r="798" spans="6:26">
      <c r="F798"/>
      <c r="G798"/>
      <c r="H798"/>
      <c r="I798"/>
      <c r="J798"/>
      <c r="K798"/>
      <c r="L798"/>
      <c r="M798"/>
      <c r="N798"/>
      <c r="O798"/>
      <c r="P798"/>
      <c r="Q798"/>
      <c r="R798"/>
      <c r="S798"/>
      <c r="T798"/>
      <c r="W798" s="5" t="s">
        <v>119</v>
      </c>
      <c r="X798" s="11" t="s">
        <v>922</v>
      </c>
      <c r="Z798" s="54"/>
    </row>
    <row r="799" spans="6:26">
      <c r="F799"/>
      <c r="G799"/>
      <c r="H799"/>
      <c r="I799"/>
      <c r="J799"/>
      <c r="K799"/>
      <c r="L799"/>
      <c r="M799"/>
      <c r="N799"/>
      <c r="O799"/>
      <c r="P799"/>
      <c r="Q799"/>
      <c r="R799"/>
      <c r="S799"/>
      <c r="T799"/>
      <c r="W799" s="5" t="s">
        <v>119</v>
      </c>
      <c r="X799" s="11" t="s">
        <v>923</v>
      </c>
      <c r="Z799" s="54"/>
    </row>
    <row r="800" spans="6:26">
      <c r="F800"/>
      <c r="G800"/>
      <c r="H800"/>
      <c r="I800"/>
      <c r="J800"/>
      <c r="K800"/>
      <c r="L800"/>
      <c r="M800"/>
      <c r="N800"/>
      <c r="O800"/>
      <c r="P800"/>
      <c r="Q800"/>
      <c r="R800"/>
      <c r="S800"/>
      <c r="T800"/>
      <c r="W800" s="5" t="s">
        <v>119</v>
      </c>
      <c r="X800" s="11" t="s">
        <v>924</v>
      </c>
      <c r="Z800" s="54"/>
    </row>
    <row r="801" spans="6:26">
      <c r="F801"/>
      <c r="G801"/>
      <c r="H801"/>
      <c r="I801"/>
      <c r="J801"/>
      <c r="K801"/>
      <c r="L801"/>
      <c r="M801"/>
      <c r="N801"/>
      <c r="O801"/>
      <c r="P801"/>
      <c r="Q801"/>
      <c r="R801"/>
      <c r="S801"/>
      <c r="T801"/>
      <c r="W801" s="5" t="s">
        <v>119</v>
      </c>
      <c r="X801" s="11" t="s">
        <v>925</v>
      </c>
      <c r="Z801" s="54"/>
    </row>
    <row r="802" spans="6:26">
      <c r="F802"/>
      <c r="G802"/>
      <c r="H802"/>
      <c r="I802"/>
      <c r="J802"/>
      <c r="K802"/>
      <c r="L802"/>
      <c r="M802"/>
      <c r="N802"/>
      <c r="O802"/>
      <c r="P802"/>
      <c r="Q802"/>
      <c r="R802"/>
      <c r="S802"/>
      <c r="T802"/>
      <c r="W802" s="5" t="s">
        <v>119</v>
      </c>
      <c r="X802" s="11" t="s">
        <v>926</v>
      </c>
      <c r="Z802" s="54"/>
    </row>
    <row r="803" spans="6:26">
      <c r="F803"/>
      <c r="G803"/>
      <c r="H803"/>
      <c r="I803"/>
      <c r="J803"/>
      <c r="K803"/>
      <c r="L803"/>
      <c r="M803"/>
      <c r="N803"/>
      <c r="O803"/>
      <c r="P803"/>
      <c r="Q803"/>
      <c r="R803"/>
      <c r="S803"/>
      <c r="T803"/>
      <c r="W803" s="5" t="s">
        <v>119</v>
      </c>
      <c r="X803" s="11" t="s">
        <v>927</v>
      </c>
      <c r="Z803" s="54"/>
    </row>
    <row r="804" spans="6:26">
      <c r="F804"/>
      <c r="G804"/>
      <c r="H804"/>
      <c r="I804"/>
      <c r="J804"/>
      <c r="K804"/>
      <c r="L804"/>
      <c r="M804"/>
      <c r="N804"/>
      <c r="O804"/>
      <c r="P804"/>
      <c r="Q804"/>
      <c r="R804"/>
      <c r="S804"/>
      <c r="T804"/>
      <c r="W804" s="5" t="s">
        <v>119</v>
      </c>
      <c r="X804" s="11" t="s">
        <v>928</v>
      </c>
      <c r="Z804" s="54"/>
    </row>
    <row r="805" spans="6:26">
      <c r="F805"/>
      <c r="G805"/>
      <c r="H805"/>
      <c r="I805"/>
      <c r="J805"/>
      <c r="K805"/>
      <c r="L805"/>
      <c r="M805"/>
      <c r="N805"/>
      <c r="O805"/>
      <c r="P805"/>
      <c r="Q805"/>
      <c r="R805"/>
      <c r="S805"/>
      <c r="T805"/>
      <c r="W805" s="5" t="s">
        <v>119</v>
      </c>
      <c r="X805" s="11" t="s">
        <v>294</v>
      </c>
      <c r="Z805" s="54"/>
    </row>
    <row r="806" spans="6:26">
      <c r="F806"/>
      <c r="G806"/>
      <c r="H806"/>
      <c r="I806"/>
      <c r="J806"/>
      <c r="K806"/>
      <c r="L806"/>
      <c r="M806"/>
      <c r="N806"/>
      <c r="O806"/>
      <c r="P806"/>
      <c r="Q806"/>
      <c r="R806"/>
      <c r="S806"/>
      <c r="T806"/>
      <c r="W806" s="5" t="s">
        <v>119</v>
      </c>
      <c r="X806" s="11" t="s">
        <v>929</v>
      </c>
      <c r="Z806" s="54"/>
    </row>
    <row r="807" spans="6:26">
      <c r="F807"/>
      <c r="G807"/>
      <c r="H807"/>
      <c r="I807"/>
      <c r="J807"/>
      <c r="K807"/>
      <c r="L807"/>
      <c r="M807"/>
      <c r="N807"/>
      <c r="O807"/>
      <c r="P807"/>
      <c r="Q807"/>
      <c r="R807"/>
      <c r="S807"/>
      <c r="T807"/>
      <c r="W807" s="5" t="s">
        <v>119</v>
      </c>
      <c r="X807" s="11" t="s">
        <v>930</v>
      </c>
      <c r="Z807" s="54"/>
    </row>
    <row r="808" spans="6:26">
      <c r="F808"/>
      <c r="G808"/>
      <c r="H808"/>
      <c r="I808"/>
      <c r="J808"/>
      <c r="K808"/>
      <c r="L808"/>
      <c r="M808"/>
      <c r="N808"/>
      <c r="O808"/>
      <c r="P808"/>
      <c r="Q808"/>
      <c r="R808"/>
      <c r="S808"/>
      <c r="T808"/>
      <c r="W808" s="5" t="s">
        <v>119</v>
      </c>
      <c r="X808" s="11" t="s">
        <v>931</v>
      </c>
      <c r="Z808" s="54"/>
    </row>
    <row r="809" spans="6:26">
      <c r="F809"/>
      <c r="G809"/>
      <c r="H809"/>
      <c r="I809"/>
      <c r="J809"/>
      <c r="K809"/>
      <c r="L809"/>
      <c r="M809"/>
      <c r="N809"/>
      <c r="O809"/>
      <c r="P809"/>
      <c r="Q809"/>
      <c r="R809"/>
      <c r="S809"/>
      <c r="T809"/>
      <c r="W809" s="5" t="s">
        <v>119</v>
      </c>
      <c r="X809" s="11" t="s">
        <v>932</v>
      </c>
      <c r="Z809" s="54"/>
    </row>
    <row r="810" spans="6:26">
      <c r="F810"/>
      <c r="G810"/>
      <c r="H810"/>
      <c r="I810"/>
      <c r="J810"/>
      <c r="K810"/>
      <c r="L810"/>
      <c r="M810"/>
      <c r="N810"/>
      <c r="O810"/>
      <c r="P810"/>
      <c r="Q810"/>
      <c r="R810"/>
      <c r="S810"/>
      <c r="T810"/>
      <c r="W810" s="5" t="s">
        <v>119</v>
      </c>
      <c r="X810" s="11" t="s">
        <v>933</v>
      </c>
      <c r="Z810" s="54"/>
    </row>
    <row r="811" spans="6:26">
      <c r="F811"/>
      <c r="G811"/>
      <c r="H811"/>
      <c r="I811"/>
      <c r="J811"/>
      <c r="K811"/>
      <c r="L811"/>
      <c r="M811"/>
      <c r="N811"/>
      <c r="O811"/>
      <c r="P811"/>
      <c r="Q811"/>
      <c r="R811"/>
      <c r="S811"/>
      <c r="T811"/>
      <c r="W811" s="5" t="s">
        <v>119</v>
      </c>
      <c r="X811" s="11" t="s">
        <v>934</v>
      </c>
      <c r="Z811" s="54"/>
    </row>
    <row r="812" spans="6:26">
      <c r="F812"/>
      <c r="G812"/>
      <c r="H812"/>
      <c r="I812"/>
      <c r="J812"/>
      <c r="K812"/>
      <c r="L812"/>
      <c r="M812"/>
      <c r="N812"/>
      <c r="O812"/>
      <c r="P812"/>
      <c r="Q812"/>
      <c r="R812"/>
      <c r="S812"/>
      <c r="T812"/>
      <c r="W812" s="5" t="s">
        <v>121</v>
      </c>
      <c r="X812" s="11" t="s">
        <v>935</v>
      </c>
      <c r="Z812" s="54"/>
    </row>
    <row r="813" spans="6:26">
      <c r="F813"/>
      <c r="G813"/>
      <c r="H813"/>
      <c r="I813"/>
      <c r="J813"/>
      <c r="K813"/>
      <c r="L813"/>
      <c r="M813"/>
      <c r="N813"/>
      <c r="O813"/>
      <c r="P813"/>
      <c r="Q813"/>
      <c r="R813"/>
      <c r="S813"/>
      <c r="T813"/>
      <c r="W813" s="5" t="s">
        <v>121</v>
      </c>
      <c r="X813" s="11" t="s">
        <v>936</v>
      </c>
      <c r="Z813" s="54"/>
    </row>
    <row r="814" spans="6:26">
      <c r="F814"/>
      <c r="G814"/>
      <c r="H814"/>
      <c r="I814"/>
      <c r="J814"/>
      <c r="K814"/>
      <c r="L814"/>
      <c r="M814"/>
      <c r="N814"/>
      <c r="O814"/>
      <c r="P814"/>
      <c r="Q814"/>
      <c r="R814"/>
      <c r="S814"/>
      <c r="T814"/>
      <c r="W814" s="5" t="s">
        <v>121</v>
      </c>
      <c r="X814" s="11" t="s">
        <v>937</v>
      </c>
      <c r="Z814" s="54"/>
    </row>
    <row r="815" spans="6:26">
      <c r="F815"/>
      <c r="G815"/>
      <c r="H815"/>
      <c r="I815"/>
      <c r="J815"/>
      <c r="K815"/>
      <c r="L815"/>
      <c r="M815"/>
      <c r="N815"/>
      <c r="O815"/>
      <c r="P815"/>
      <c r="Q815"/>
      <c r="R815"/>
      <c r="S815"/>
      <c r="T815"/>
      <c r="W815" s="5" t="s">
        <v>121</v>
      </c>
      <c r="X815" s="11" t="s">
        <v>938</v>
      </c>
      <c r="Z815" s="54"/>
    </row>
    <row r="816" spans="6:26">
      <c r="F816"/>
      <c r="G816"/>
      <c r="H816"/>
      <c r="I816"/>
      <c r="J816"/>
      <c r="K816"/>
      <c r="L816"/>
      <c r="M816"/>
      <c r="N816"/>
      <c r="O816"/>
      <c r="P816"/>
      <c r="Q816"/>
      <c r="R816"/>
      <c r="S816"/>
      <c r="T816"/>
      <c r="W816" s="5" t="s">
        <v>121</v>
      </c>
      <c r="X816" s="11" t="s">
        <v>939</v>
      </c>
      <c r="Z816" s="54"/>
    </row>
    <row r="817" spans="6:26">
      <c r="F817"/>
      <c r="G817"/>
      <c r="H817"/>
      <c r="I817"/>
      <c r="J817"/>
      <c r="K817"/>
      <c r="L817"/>
      <c r="M817"/>
      <c r="N817"/>
      <c r="O817"/>
      <c r="P817"/>
      <c r="Q817"/>
      <c r="R817"/>
      <c r="S817"/>
      <c r="T817"/>
      <c r="W817" s="5" t="s">
        <v>121</v>
      </c>
      <c r="X817" s="11" t="s">
        <v>940</v>
      </c>
      <c r="Z817" s="54"/>
    </row>
    <row r="818" spans="6:26">
      <c r="F818"/>
      <c r="G818"/>
      <c r="H818"/>
      <c r="I818"/>
      <c r="J818"/>
      <c r="K818"/>
      <c r="L818"/>
      <c r="M818"/>
      <c r="N818"/>
      <c r="O818"/>
      <c r="P818"/>
      <c r="Q818"/>
      <c r="R818"/>
      <c r="S818"/>
      <c r="T818"/>
      <c r="W818" s="5" t="s">
        <v>121</v>
      </c>
      <c r="X818" s="11" t="s">
        <v>941</v>
      </c>
      <c r="Z818" s="54"/>
    </row>
    <row r="819" spans="6:26">
      <c r="F819"/>
      <c r="G819"/>
      <c r="H819"/>
      <c r="I819"/>
      <c r="J819"/>
      <c r="K819"/>
      <c r="L819"/>
      <c r="M819"/>
      <c r="N819"/>
      <c r="O819"/>
      <c r="P819"/>
      <c r="Q819"/>
      <c r="R819"/>
      <c r="S819"/>
      <c r="T819"/>
      <c r="W819" s="5" t="s">
        <v>121</v>
      </c>
      <c r="X819" s="11" t="s">
        <v>942</v>
      </c>
      <c r="Z819" s="54"/>
    </row>
    <row r="820" spans="6:26">
      <c r="F820"/>
      <c r="G820"/>
      <c r="H820"/>
      <c r="I820"/>
      <c r="J820"/>
      <c r="K820"/>
      <c r="L820"/>
      <c r="M820"/>
      <c r="N820"/>
      <c r="O820"/>
      <c r="P820"/>
      <c r="Q820"/>
      <c r="R820"/>
      <c r="S820"/>
      <c r="T820"/>
      <c r="W820" s="5" t="s">
        <v>121</v>
      </c>
      <c r="X820" s="11" t="s">
        <v>943</v>
      </c>
      <c r="Z820" s="54"/>
    </row>
    <row r="821" spans="6:26">
      <c r="F821"/>
      <c r="G821"/>
      <c r="H821"/>
      <c r="I821"/>
      <c r="J821"/>
      <c r="K821"/>
      <c r="L821"/>
      <c r="M821"/>
      <c r="N821"/>
      <c r="O821"/>
      <c r="P821"/>
      <c r="Q821"/>
      <c r="R821"/>
      <c r="S821"/>
      <c r="T821"/>
      <c r="W821" s="5" t="s">
        <v>121</v>
      </c>
      <c r="X821" s="11" t="s">
        <v>944</v>
      </c>
      <c r="Z821" s="54"/>
    </row>
    <row r="822" spans="6:26">
      <c r="F822"/>
      <c r="G822"/>
      <c r="H822"/>
      <c r="I822"/>
      <c r="J822"/>
      <c r="K822"/>
      <c r="L822"/>
      <c r="M822"/>
      <c r="N822"/>
      <c r="O822"/>
      <c r="P822"/>
      <c r="Q822"/>
      <c r="R822"/>
      <c r="S822"/>
      <c r="T822"/>
      <c r="W822" s="5" t="s">
        <v>121</v>
      </c>
      <c r="X822" s="11" t="s">
        <v>945</v>
      </c>
      <c r="Z822" s="54"/>
    </row>
    <row r="823" spans="6:26">
      <c r="F823"/>
      <c r="G823"/>
      <c r="H823"/>
      <c r="I823"/>
      <c r="J823"/>
      <c r="K823"/>
      <c r="L823"/>
      <c r="M823"/>
      <c r="N823"/>
      <c r="O823"/>
      <c r="P823"/>
      <c r="Q823"/>
      <c r="R823"/>
      <c r="S823"/>
      <c r="T823"/>
      <c r="W823" s="5" t="s">
        <v>121</v>
      </c>
      <c r="X823" s="11" t="s">
        <v>946</v>
      </c>
      <c r="Z823" s="54"/>
    </row>
    <row r="824" spans="6:26">
      <c r="F824"/>
      <c r="G824"/>
      <c r="H824"/>
      <c r="I824"/>
      <c r="J824"/>
      <c r="K824"/>
      <c r="L824"/>
      <c r="M824"/>
      <c r="N824"/>
      <c r="O824"/>
      <c r="P824"/>
      <c r="Q824"/>
      <c r="R824"/>
      <c r="S824"/>
      <c r="T824"/>
      <c r="W824" s="5" t="s">
        <v>121</v>
      </c>
      <c r="X824" s="11" t="s">
        <v>947</v>
      </c>
      <c r="Z824" s="54"/>
    </row>
    <row r="825" spans="6:26">
      <c r="F825"/>
      <c r="G825"/>
      <c r="H825"/>
      <c r="I825"/>
      <c r="J825"/>
      <c r="K825"/>
      <c r="L825"/>
      <c r="M825"/>
      <c r="N825"/>
      <c r="O825"/>
      <c r="P825"/>
      <c r="Q825"/>
      <c r="R825"/>
      <c r="S825"/>
      <c r="T825"/>
      <c r="W825" s="5" t="s">
        <v>121</v>
      </c>
      <c r="X825" s="11" t="s">
        <v>948</v>
      </c>
      <c r="Z825" s="54"/>
    </row>
    <row r="826" spans="6:26">
      <c r="F826"/>
      <c r="G826"/>
      <c r="H826"/>
      <c r="I826"/>
      <c r="J826"/>
      <c r="K826"/>
      <c r="L826"/>
      <c r="M826"/>
      <c r="N826"/>
      <c r="O826"/>
      <c r="P826"/>
      <c r="Q826"/>
      <c r="R826"/>
      <c r="S826"/>
      <c r="T826"/>
      <c r="W826" s="5" t="s">
        <v>121</v>
      </c>
      <c r="X826" s="11" t="s">
        <v>949</v>
      </c>
      <c r="Z826" s="54"/>
    </row>
    <row r="827" spans="6:26">
      <c r="F827"/>
      <c r="G827"/>
      <c r="H827"/>
      <c r="I827"/>
      <c r="J827"/>
      <c r="K827"/>
      <c r="L827"/>
      <c r="M827"/>
      <c r="N827"/>
      <c r="O827"/>
      <c r="P827"/>
      <c r="Q827"/>
      <c r="R827"/>
      <c r="S827"/>
      <c r="T827"/>
      <c r="W827" s="5" t="s">
        <v>121</v>
      </c>
      <c r="X827" s="11" t="s">
        <v>950</v>
      </c>
      <c r="Z827" s="54"/>
    </row>
    <row r="828" spans="6:26">
      <c r="F828"/>
      <c r="G828"/>
      <c r="H828"/>
      <c r="I828"/>
      <c r="J828"/>
      <c r="K828"/>
      <c r="L828"/>
      <c r="M828"/>
      <c r="N828"/>
      <c r="O828"/>
      <c r="P828"/>
      <c r="Q828"/>
      <c r="R828"/>
      <c r="S828"/>
      <c r="T828"/>
      <c r="W828" s="5" t="s">
        <v>121</v>
      </c>
      <c r="X828" s="11" t="s">
        <v>354</v>
      </c>
      <c r="Z828" s="54"/>
    </row>
    <row r="829" spans="6:26">
      <c r="F829"/>
      <c r="G829"/>
      <c r="H829"/>
      <c r="I829"/>
      <c r="J829"/>
      <c r="K829"/>
      <c r="L829"/>
      <c r="M829"/>
      <c r="N829"/>
      <c r="O829"/>
      <c r="P829"/>
      <c r="Q829"/>
      <c r="R829"/>
      <c r="S829"/>
      <c r="T829"/>
      <c r="W829" s="5" t="s">
        <v>121</v>
      </c>
      <c r="X829" s="11" t="s">
        <v>951</v>
      </c>
      <c r="Z829" s="54"/>
    </row>
    <row r="830" spans="6:26">
      <c r="F830"/>
      <c r="G830"/>
      <c r="H830"/>
      <c r="I830"/>
      <c r="J830"/>
      <c r="K830"/>
      <c r="L830"/>
      <c r="M830"/>
      <c r="N830"/>
      <c r="O830"/>
      <c r="P830"/>
      <c r="Q830"/>
      <c r="R830"/>
      <c r="S830"/>
      <c r="T830"/>
      <c r="W830" s="5" t="s">
        <v>121</v>
      </c>
      <c r="X830" s="11" t="s">
        <v>952</v>
      </c>
      <c r="Z830" s="54"/>
    </row>
    <row r="831" spans="6:26">
      <c r="F831"/>
      <c r="G831"/>
      <c r="H831"/>
      <c r="I831"/>
      <c r="J831"/>
      <c r="K831"/>
      <c r="L831"/>
      <c r="M831"/>
      <c r="N831"/>
      <c r="O831"/>
      <c r="P831"/>
      <c r="Q831"/>
      <c r="R831"/>
      <c r="S831"/>
      <c r="T831"/>
      <c r="W831" s="5" t="s">
        <v>121</v>
      </c>
      <c r="X831" s="11" t="s">
        <v>953</v>
      </c>
      <c r="Z831" s="54"/>
    </row>
    <row r="832" spans="6:26">
      <c r="F832"/>
      <c r="G832"/>
      <c r="H832"/>
      <c r="I832"/>
      <c r="J832"/>
      <c r="K832"/>
      <c r="L832"/>
      <c r="M832"/>
      <c r="N832"/>
      <c r="O832"/>
      <c r="P832"/>
      <c r="Q832"/>
      <c r="R832"/>
      <c r="S832"/>
      <c r="T832"/>
      <c r="W832" s="5" t="s">
        <v>121</v>
      </c>
      <c r="X832" s="11" t="s">
        <v>954</v>
      </c>
      <c r="Z832" s="54"/>
    </row>
    <row r="833" spans="6:26">
      <c r="F833"/>
      <c r="G833"/>
      <c r="H833"/>
      <c r="I833"/>
      <c r="J833"/>
      <c r="K833"/>
      <c r="L833"/>
      <c r="M833"/>
      <c r="N833"/>
      <c r="O833"/>
      <c r="P833"/>
      <c r="Q833"/>
      <c r="R833"/>
      <c r="S833"/>
      <c r="T833"/>
      <c r="W833" s="5" t="s">
        <v>121</v>
      </c>
      <c r="X833" s="11" t="s">
        <v>955</v>
      </c>
      <c r="Z833" s="54"/>
    </row>
    <row r="834" spans="6:26">
      <c r="F834"/>
      <c r="G834"/>
      <c r="H834"/>
      <c r="I834"/>
      <c r="J834"/>
      <c r="K834"/>
      <c r="L834"/>
      <c r="M834"/>
      <c r="N834"/>
      <c r="O834"/>
      <c r="P834"/>
      <c r="Q834"/>
      <c r="R834"/>
      <c r="S834"/>
      <c r="T834"/>
      <c r="W834" s="5" t="s">
        <v>121</v>
      </c>
      <c r="X834" s="11" t="s">
        <v>956</v>
      </c>
      <c r="Z834" s="54"/>
    </row>
    <row r="835" spans="6:26">
      <c r="F835"/>
      <c r="G835"/>
      <c r="H835"/>
      <c r="I835"/>
      <c r="J835"/>
      <c r="K835"/>
      <c r="L835"/>
      <c r="M835"/>
      <c r="N835"/>
      <c r="O835"/>
      <c r="P835"/>
      <c r="Q835"/>
      <c r="R835"/>
      <c r="S835"/>
      <c r="T835"/>
      <c r="W835" s="5" t="s">
        <v>121</v>
      </c>
      <c r="X835" s="11" t="s">
        <v>957</v>
      </c>
      <c r="Z835" s="54"/>
    </row>
    <row r="836" spans="6:26">
      <c r="F836"/>
      <c r="G836"/>
      <c r="H836"/>
      <c r="I836"/>
      <c r="J836"/>
      <c r="K836"/>
      <c r="L836"/>
      <c r="M836"/>
      <c r="N836"/>
      <c r="O836"/>
      <c r="P836"/>
      <c r="Q836"/>
      <c r="R836"/>
      <c r="S836"/>
      <c r="T836"/>
      <c r="W836" s="5" t="s">
        <v>121</v>
      </c>
      <c r="X836" s="11" t="s">
        <v>958</v>
      </c>
      <c r="Z836" s="54"/>
    </row>
    <row r="837" spans="6:26">
      <c r="F837"/>
      <c r="G837"/>
      <c r="H837"/>
      <c r="I837"/>
      <c r="J837"/>
      <c r="K837"/>
      <c r="L837"/>
      <c r="M837"/>
      <c r="N837"/>
      <c r="O837"/>
      <c r="P837"/>
      <c r="Q837"/>
      <c r="R837"/>
      <c r="S837"/>
      <c r="T837"/>
      <c r="W837" s="5" t="s">
        <v>121</v>
      </c>
      <c r="X837" s="11" t="s">
        <v>959</v>
      </c>
      <c r="Z837" s="54"/>
    </row>
    <row r="838" spans="6:26">
      <c r="F838"/>
      <c r="G838"/>
      <c r="H838"/>
      <c r="I838"/>
      <c r="J838"/>
      <c r="K838"/>
      <c r="L838"/>
      <c r="M838"/>
      <c r="N838"/>
      <c r="O838"/>
      <c r="P838"/>
      <c r="Q838"/>
      <c r="R838"/>
      <c r="S838"/>
      <c r="T838"/>
      <c r="W838" s="5" t="s">
        <v>121</v>
      </c>
      <c r="X838" s="11" t="s">
        <v>960</v>
      </c>
      <c r="Z838" s="54"/>
    </row>
    <row r="839" spans="6:26">
      <c r="F839"/>
      <c r="G839"/>
      <c r="H839"/>
      <c r="I839"/>
      <c r="J839"/>
      <c r="K839"/>
      <c r="L839"/>
      <c r="M839"/>
      <c r="N839"/>
      <c r="O839"/>
      <c r="P839"/>
      <c r="Q839"/>
      <c r="R839"/>
      <c r="S839"/>
      <c r="T839"/>
      <c r="W839" s="5" t="s">
        <v>123</v>
      </c>
      <c r="X839" s="11" t="s">
        <v>961</v>
      </c>
      <c r="Z839" s="54"/>
    </row>
    <row r="840" spans="6:26">
      <c r="F840"/>
      <c r="G840"/>
      <c r="H840"/>
      <c r="I840"/>
      <c r="J840"/>
      <c r="K840"/>
      <c r="L840"/>
      <c r="M840"/>
      <c r="N840"/>
      <c r="O840"/>
      <c r="P840"/>
      <c r="Q840"/>
      <c r="R840"/>
      <c r="S840"/>
      <c r="T840"/>
      <c r="W840" s="5" t="s">
        <v>123</v>
      </c>
      <c r="X840" s="11" t="s">
        <v>962</v>
      </c>
      <c r="Z840" s="54"/>
    </row>
    <row r="841" spans="6:26">
      <c r="F841"/>
      <c r="G841"/>
      <c r="H841"/>
      <c r="I841"/>
      <c r="J841"/>
      <c r="K841"/>
      <c r="L841"/>
      <c r="M841"/>
      <c r="N841"/>
      <c r="O841"/>
      <c r="P841"/>
      <c r="Q841"/>
      <c r="R841"/>
      <c r="S841"/>
      <c r="T841"/>
      <c r="W841" s="5" t="s">
        <v>123</v>
      </c>
      <c r="X841" s="11" t="s">
        <v>963</v>
      </c>
      <c r="Z841" s="54"/>
    </row>
    <row r="842" spans="6:26">
      <c r="F842"/>
      <c r="G842"/>
      <c r="H842"/>
      <c r="I842"/>
      <c r="J842"/>
      <c r="K842"/>
      <c r="L842"/>
      <c r="M842"/>
      <c r="N842"/>
      <c r="O842"/>
      <c r="P842"/>
      <c r="Q842"/>
      <c r="R842"/>
      <c r="S842"/>
      <c r="T842"/>
      <c r="W842" s="5" t="s">
        <v>123</v>
      </c>
      <c r="X842" s="11" t="s">
        <v>964</v>
      </c>
      <c r="Z842" s="54"/>
    </row>
    <row r="843" spans="6:26">
      <c r="F843"/>
      <c r="G843"/>
      <c r="H843"/>
      <c r="I843"/>
      <c r="J843"/>
      <c r="K843"/>
      <c r="L843"/>
      <c r="M843"/>
      <c r="N843"/>
      <c r="O843"/>
      <c r="P843"/>
      <c r="Q843"/>
      <c r="R843"/>
      <c r="S843"/>
      <c r="T843"/>
      <c r="W843" s="5" t="s">
        <v>123</v>
      </c>
      <c r="X843" s="11" t="s">
        <v>965</v>
      </c>
      <c r="Z843" s="54"/>
    </row>
    <row r="844" spans="6:26">
      <c r="F844"/>
      <c r="G844"/>
      <c r="H844"/>
      <c r="I844"/>
      <c r="J844"/>
      <c r="K844"/>
      <c r="L844"/>
      <c r="M844"/>
      <c r="N844"/>
      <c r="O844"/>
      <c r="P844"/>
      <c r="Q844"/>
      <c r="R844"/>
      <c r="S844"/>
      <c r="T844"/>
      <c r="W844" s="5" t="s">
        <v>123</v>
      </c>
      <c r="X844" s="11" t="s">
        <v>966</v>
      </c>
      <c r="Z844" s="54"/>
    </row>
    <row r="845" spans="6:26">
      <c r="F845"/>
      <c r="G845"/>
      <c r="H845"/>
      <c r="I845"/>
      <c r="J845"/>
      <c r="K845"/>
      <c r="L845"/>
      <c r="M845"/>
      <c r="N845"/>
      <c r="O845"/>
      <c r="P845"/>
      <c r="Q845"/>
      <c r="R845"/>
      <c r="S845"/>
      <c r="T845"/>
      <c r="W845" s="5" t="s">
        <v>123</v>
      </c>
      <c r="X845" s="11" t="s">
        <v>967</v>
      </c>
      <c r="Z845" s="54"/>
    </row>
    <row r="846" spans="6:26">
      <c r="F846"/>
      <c r="G846"/>
      <c r="H846"/>
      <c r="I846"/>
      <c r="J846"/>
      <c r="K846"/>
      <c r="L846"/>
      <c r="M846"/>
      <c r="N846"/>
      <c r="O846"/>
      <c r="P846"/>
      <c r="Q846"/>
      <c r="R846"/>
      <c r="S846"/>
      <c r="T846"/>
      <c r="W846" s="5" t="s">
        <v>123</v>
      </c>
      <c r="X846" s="11" t="s">
        <v>968</v>
      </c>
      <c r="Z846" s="54"/>
    </row>
    <row r="847" spans="6:26">
      <c r="F847"/>
      <c r="G847"/>
      <c r="H847"/>
      <c r="I847"/>
      <c r="J847"/>
      <c r="K847"/>
      <c r="L847"/>
      <c r="M847"/>
      <c r="N847"/>
      <c r="O847"/>
      <c r="P847"/>
      <c r="Q847"/>
      <c r="R847"/>
      <c r="S847"/>
      <c r="T847"/>
      <c r="W847" s="5" t="s">
        <v>123</v>
      </c>
      <c r="X847" s="11" t="s">
        <v>969</v>
      </c>
      <c r="Z847" s="54"/>
    </row>
    <row r="848" spans="6:26">
      <c r="F848"/>
      <c r="G848"/>
      <c r="H848"/>
      <c r="I848"/>
      <c r="J848"/>
      <c r="K848"/>
      <c r="L848"/>
      <c r="M848"/>
      <c r="N848"/>
      <c r="O848"/>
      <c r="P848"/>
      <c r="Q848"/>
      <c r="R848"/>
      <c r="S848"/>
      <c r="T848"/>
      <c r="W848" s="5" t="s">
        <v>123</v>
      </c>
      <c r="X848" s="11" t="s">
        <v>970</v>
      </c>
      <c r="Z848" s="54"/>
    </row>
    <row r="849" spans="6:26">
      <c r="F849"/>
      <c r="G849"/>
      <c r="H849"/>
      <c r="I849"/>
      <c r="J849"/>
      <c r="K849"/>
      <c r="L849"/>
      <c r="M849"/>
      <c r="N849"/>
      <c r="O849"/>
      <c r="P849"/>
      <c r="Q849"/>
      <c r="R849"/>
      <c r="S849"/>
      <c r="T849"/>
      <c r="W849" s="5" t="s">
        <v>123</v>
      </c>
      <c r="X849" s="11" t="s">
        <v>971</v>
      </c>
      <c r="Z849" s="54"/>
    </row>
    <row r="850" spans="6:26">
      <c r="F850"/>
      <c r="G850"/>
      <c r="H850"/>
      <c r="I850"/>
      <c r="J850"/>
      <c r="K850"/>
      <c r="L850"/>
      <c r="M850"/>
      <c r="N850"/>
      <c r="O850"/>
      <c r="P850"/>
      <c r="Q850"/>
      <c r="R850"/>
      <c r="S850"/>
      <c r="T850"/>
      <c r="W850" s="5" t="s">
        <v>123</v>
      </c>
      <c r="X850" s="11" t="s">
        <v>972</v>
      </c>
      <c r="Z850" s="54"/>
    </row>
    <row r="851" spans="6:26">
      <c r="F851"/>
      <c r="G851"/>
      <c r="H851"/>
      <c r="I851"/>
      <c r="J851"/>
      <c r="K851"/>
      <c r="L851"/>
      <c r="M851"/>
      <c r="N851"/>
      <c r="O851"/>
      <c r="P851"/>
      <c r="Q851"/>
      <c r="R851"/>
      <c r="S851"/>
      <c r="T851"/>
      <c r="W851" s="5" t="s">
        <v>123</v>
      </c>
      <c r="X851" s="11" t="s">
        <v>973</v>
      </c>
      <c r="Z851" s="54"/>
    </row>
    <row r="852" spans="6:26">
      <c r="F852"/>
      <c r="G852"/>
      <c r="H852"/>
      <c r="I852"/>
      <c r="J852"/>
      <c r="K852"/>
      <c r="L852"/>
      <c r="M852"/>
      <c r="N852"/>
      <c r="O852"/>
      <c r="P852"/>
      <c r="Q852"/>
      <c r="R852"/>
      <c r="S852"/>
      <c r="T852"/>
      <c r="W852" s="5" t="s">
        <v>123</v>
      </c>
      <c r="X852" s="11" t="s">
        <v>974</v>
      </c>
      <c r="Z852" s="54"/>
    </row>
    <row r="853" spans="6:26">
      <c r="F853"/>
      <c r="G853"/>
      <c r="H853"/>
      <c r="I853"/>
      <c r="J853"/>
      <c r="K853"/>
      <c r="L853"/>
      <c r="M853"/>
      <c r="N853"/>
      <c r="O853"/>
      <c r="P853"/>
      <c r="Q853"/>
      <c r="R853"/>
      <c r="S853"/>
      <c r="T853"/>
      <c r="W853" s="5" t="s">
        <v>123</v>
      </c>
      <c r="X853" s="11" t="s">
        <v>975</v>
      </c>
      <c r="Z853" s="54"/>
    </row>
    <row r="854" spans="6:26">
      <c r="F854"/>
      <c r="G854"/>
      <c r="H854"/>
      <c r="I854"/>
      <c r="J854"/>
      <c r="K854"/>
      <c r="L854"/>
      <c r="M854"/>
      <c r="N854"/>
      <c r="O854"/>
      <c r="P854"/>
      <c r="Q854"/>
      <c r="R854"/>
      <c r="S854"/>
      <c r="T854"/>
      <c r="W854" s="5" t="s">
        <v>123</v>
      </c>
      <c r="X854" s="11" t="s">
        <v>976</v>
      </c>
      <c r="Z854" s="54"/>
    </row>
    <row r="855" spans="6:26">
      <c r="F855"/>
      <c r="G855"/>
      <c r="H855"/>
      <c r="I855"/>
      <c r="J855"/>
      <c r="K855"/>
      <c r="L855"/>
      <c r="M855"/>
      <c r="N855"/>
      <c r="O855"/>
      <c r="P855"/>
      <c r="Q855"/>
      <c r="R855"/>
      <c r="S855"/>
      <c r="T855"/>
      <c r="W855" s="5" t="s">
        <v>123</v>
      </c>
      <c r="X855" s="11" t="s">
        <v>977</v>
      </c>
      <c r="Z855" s="54"/>
    </row>
    <row r="856" spans="6:26">
      <c r="F856"/>
      <c r="G856"/>
      <c r="H856"/>
      <c r="I856"/>
      <c r="J856"/>
      <c r="K856"/>
      <c r="L856"/>
      <c r="M856"/>
      <c r="N856"/>
      <c r="O856"/>
      <c r="P856"/>
      <c r="Q856"/>
      <c r="R856"/>
      <c r="S856"/>
      <c r="T856"/>
      <c r="W856" s="5" t="s">
        <v>123</v>
      </c>
      <c r="X856" s="11" t="s">
        <v>978</v>
      </c>
      <c r="Z856" s="54"/>
    </row>
    <row r="857" spans="6:26">
      <c r="F857"/>
      <c r="G857"/>
      <c r="H857"/>
      <c r="I857"/>
      <c r="J857"/>
      <c r="K857"/>
      <c r="L857"/>
      <c r="M857"/>
      <c r="N857"/>
      <c r="O857"/>
      <c r="P857"/>
      <c r="Q857"/>
      <c r="R857"/>
      <c r="S857"/>
      <c r="T857"/>
      <c r="W857" s="5" t="s">
        <v>123</v>
      </c>
      <c r="X857" s="11" t="s">
        <v>979</v>
      </c>
      <c r="Z857" s="54"/>
    </row>
    <row r="858" spans="6:26">
      <c r="F858"/>
      <c r="G858"/>
      <c r="H858"/>
      <c r="I858"/>
      <c r="J858"/>
      <c r="K858"/>
      <c r="L858"/>
      <c r="M858"/>
      <c r="N858"/>
      <c r="O858"/>
      <c r="P858"/>
      <c r="Q858"/>
      <c r="R858"/>
      <c r="S858"/>
      <c r="T858"/>
      <c r="W858" s="5" t="s">
        <v>123</v>
      </c>
      <c r="X858" s="11" t="s">
        <v>980</v>
      </c>
      <c r="Z858" s="54"/>
    </row>
    <row r="859" spans="6:26">
      <c r="F859"/>
      <c r="G859"/>
      <c r="H859"/>
      <c r="I859"/>
      <c r="J859"/>
      <c r="K859"/>
      <c r="L859"/>
      <c r="M859"/>
      <c r="N859"/>
      <c r="O859"/>
      <c r="P859"/>
      <c r="Q859"/>
      <c r="R859"/>
      <c r="S859"/>
      <c r="T859"/>
      <c r="W859" s="5" t="s">
        <v>123</v>
      </c>
      <c r="X859" s="11" t="s">
        <v>981</v>
      </c>
      <c r="Z859" s="54"/>
    </row>
    <row r="860" spans="6:26">
      <c r="F860"/>
      <c r="G860"/>
      <c r="H860"/>
      <c r="I860"/>
      <c r="J860"/>
      <c r="K860"/>
      <c r="L860"/>
      <c r="M860"/>
      <c r="N860"/>
      <c r="O860"/>
      <c r="P860"/>
      <c r="Q860"/>
      <c r="R860"/>
      <c r="S860"/>
      <c r="T860"/>
      <c r="W860" s="5" t="s">
        <v>123</v>
      </c>
      <c r="X860" s="11" t="s">
        <v>628</v>
      </c>
      <c r="Z860" s="54"/>
    </row>
    <row r="861" spans="6:26">
      <c r="F861"/>
      <c r="G861"/>
      <c r="H861"/>
      <c r="I861"/>
      <c r="J861"/>
      <c r="K861"/>
      <c r="L861"/>
      <c r="M861"/>
      <c r="N861"/>
      <c r="O861"/>
      <c r="P861"/>
      <c r="Q861"/>
      <c r="R861"/>
      <c r="S861"/>
      <c r="T861"/>
      <c r="W861" s="5" t="s">
        <v>123</v>
      </c>
      <c r="X861" s="11" t="s">
        <v>982</v>
      </c>
      <c r="Z861" s="54"/>
    </row>
    <row r="862" spans="6:26">
      <c r="F862"/>
      <c r="G862"/>
      <c r="H862"/>
      <c r="I862"/>
      <c r="J862"/>
      <c r="K862"/>
      <c r="L862"/>
      <c r="M862"/>
      <c r="N862"/>
      <c r="O862"/>
      <c r="P862"/>
      <c r="Q862"/>
      <c r="R862"/>
      <c r="S862"/>
      <c r="T862"/>
      <c r="W862" s="5" t="s">
        <v>123</v>
      </c>
      <c r="X862" s="11" t="s">
        <v>983</v>
      </c>
      <c r="Z862" s="54"/>
    </row>
    <row r="863" spans="6:26">
      <c r="F863"/>
      <c r="G863"/>
      <c r="H863"/>
      <c r="I863"/>
      <c r="J863"/>
      <c r="K863"/>
      <c r="L863"/>
      <c r="M863"/>
      <c r="N863"/>
      <c r="O863"/>
      <c r="P863"/>
      <c r="Q863"/>
      <c r="R863"/>
      <c r="S863"/>
      <c r="T863"/>
      <c r="W863" s="5" t="s">
        <v>123</v>
      </c>
      <c r="X863" s="11" t="s">
        <v>984</v>
      </c>
      <c r="Z863" s="54"/>
    </row>
    <row r="864" spans="6:26">
      <c r="F864"/>
      <c r="G864"/>
      <c r="H864"/>
      <c r="I864"/>
      <c r="J864"/>
      <c r="K864"/>
      <c r="L864"/>
      <c r="M864"/>
      <c r="N864"/>
      <c r="O864"/>
      <c r="P864"/>
      <c r="Q864"/>
      <c r="R864"/>
      <c r="S864"/>
      <c r="T864"/>
      <c r="W864" s="5" t="s">
        <v>123</v>
      </c>
      <c r="X864" s="11" t="s">
        <v>985</v>
      </c>
      <c r="Z864" s="54"/>
    </row>
    <row r="865" spans="6:26">
      <c r="F865"/>
      <c r="G865"/>
      <c r="H865"/>
      <c r="I865"/>
      <c r="J865"/>
      <c r="K865"/>
      <c r="L865"/>
      <c r="M865"/>
      <c r="N865"/>
      <c r="O865"/>
      <c r="P865"/>
      <c r="Q865"/>
      <c r="R865"/>
      <c r="S865"/>
      <c r="T865"/>
      <c r="W865" s="5" t="s">
        <v>123</v>
      </c>
      <c r="X865" s="11" t="s">
        <v>986</v>
      </c>
      <c r="Z865" s="54"/>
    </row>
    <row r="866" spans="6:26">
      <c r="F866"/>
      <c r="G866"/>
      <c r="H866"/>
      <c r="I866"/>
      <c r="J866"/>
      <c r="K866"/>
      <c r="L866"/>
      <c r="M866"/>
      <c r="N866"/>
      <c r="O866"/>
      <c r="P866"/>
      <c r="Q866"/>
      <c r="R866"/>
      <c r="S866"/>
      <c r="T866"/>
      <c r="W866" s="5" t="s">
        <v>123</v>
      </c>
      <c r="X866" s="11" t="s">
        <v>987</v>
      </c>
      <c r="Z866" s="54"/>
    </row>
    <row r="867" spans="6:26">
      <c r="F867"/>
      <c r="G867"/>
      <c r="H867"/>
      <c r="I867"/>
      <c r="J867"/>
      <c r="K867"/>
      <c r="L867"/>
      <c r="M867"/>
      <c r="N867"/>
      <c r="O867"/>
      <c r="P867"/>
      <c r="Q867"/>
      <c r="R867"/>
      <c r="S867"/>
      <c r="T867"/>
      <c r="W867" s="5" t="s">
        <v>123</v>
      </c>
      <c r="X867" s="11" t="s">
        <v>988</v>
      </c>
      <c r="Z867" s="54"/>
    </row>
    <row r="868" spans="6:26">
      <c r="F868"/>
      <c r="G868"/>
      <c r="H868"/>
      <c r="I868"/>
      <c r="J868"/>
      <c r="K868"/>
      <c r="L868"/>
      <c r="M868"/>
      <c r="N868"/>
      <c r="O868"/>
      <c r="P868"/>
      <c r="Q868"/>
      <c r="R868"/>
      <c r="S868"/>
      <c r="T868"/>
      <c r="W868" s="5" t="s">
        <v>123</v>
      </c>
      <c r="X868" s="11" t="s">
        <v>989</v>
      </c>
      <c r="Z868" s="54"/>
    </row>
    <row r="869" spans="6:26">
      <c r="F869"/>
      <c r="G869"/>
      <c r="H869"/>
      <c r="I869"/>
      <c r="J869"/>
      <c r="K869"/>
      <c r="L869"/>
      <c r="M869"/>
      <c r="N869"/>
      <c r="O869"/>
      <c r="P869"/>
      <c r="Q869"/>
      <c r="R869"/>
      <c r="S869"/>
      <c r="T869"/>
      <c r="W869" s="5" t="s">
        <v>123</v>
      </c>
      <c r="X869" s="11" t="s">
        <v>990</v>
      </c>
      <c r="Z869" s="54"/>
    </row>
    <row r="870" spans="6:26">
      <c r="F870"/>
      <c r="G870"/>
      <c r="H870"/>
      <c r="I870"/>
      <c r="J870"/>
      <c r="K870"/>
      <c r="L870"/>
      <c r="M870"/>
      <c r="N870"/>
      <c r="O870"/>
      <c r="P870"/>
      <c r="Q870"/>
      <c r="R870"/>
      <c r="S870"/>
      <c r="T870"/>
      <c r="W870" s="5" t="s">
        <v>123</v>
      </c>
      <c r="X870" s="11" t="s">
        <v>991</v>
      </c>
      <c r="Z870" s="54"/>
    </row>
    <row r="871" spans="6:26">
      <c r="F871"/>
      <c r="G871"/>
      <c r="H871"/>
      <c r="I871"/>
      <c r="J871"/>
      <c r="K871"/>
      <c r="L871"/>
      <c r="M871"/>
      <c r="N871"/>
      <c r="O871"/>
      <c r="P871"/>
      <c r="Q871"/>
      <c r="R871"/>
      <c r="S871"/>
      <c r="T871"/>
      <c r="W871" s="5" t="s">
        <v>123</v>
      </c>
      <c r="X871" s="11" t="s">
        <v>992</v>
      </c>
      <c r="Z871" s="54"/>
    </row>
    <row r="872" spans="6:26">
      <c r="F872"/>
      <c r="G872"/>
      <c r="H872"/>
      <c r="I872"/>
      <c r="J872"/>
      <c r="K872"/>
      <c r="L872"/>
      <c r="M872"/>
      <c r="N872"/>
      <c r="O872"/>
      <c r="P872"/>
      <c r="Q872"/>
      <c r="R872"/>
      <c r="S872"/>
      <c r="T872"/>
      <c r="W872" s="5" t="s">
        <v>123</v>
      </c>
      <c r="X872" s="11" t="s">
        <v>993</v>
      </c>
      <c r="Z872" s="54"/>
    </row>
    <row r="873" spans="6:26">
      <c r="F873"/>
      <c r="G873"/>
      <c r="H873"/>
      <c r="I873"/>
      <c r="J873"/>
      <c r="K873"/>
      <c r="L873"/>
      <c r="M873"/>
      <c r="N873"/>
      <c r="O873"/>
      <c r="P873"/>
      <c r="Q873"/>
      <c r="R873"/>
      <c r="S873"/>
      <c r="T873"/>
      <c r="W873" s="5" t="s">
        <v>123</v>
      </c>
      <c r="X873" s="11" t="s">
        <v>994</v>
      </c>
      <c r="Z873" s="54"/>
    </row>
    <row r="874" spans="6:26">
      <c r="F874"/>
      <c r="G874"/>
      <c r="H874"/>
      <c r="I874"/>
      <c r="J874"/>
      <c r="K874"/>
      <c r="L874"/>
      <c r="M874"/>
      <c r="N874"/>
      <c r="O874"/>
      <c r="P874"/>
      <c r="Q874"/>
      <c r="R874"/>
      <c r="S874"/>
      <c r="T874"/>
      <c r="W874" s="5" t="s">
        <v>123</v>
      </c>
      <c r="X874" s="11" t="s">
        <v>995</v>
      </c>
      <c r="Z874" s="54"/>
    </row>
    <row r="875" spans="6:26">
      <c r="F875"/>
      <c r="G875"/>
      <c r="H875"/>
      <c r="I875"/>
      <c r="J875"/>
      <c r="K875"/>
      <c r="L875"/>
      <c r="M875"/>
      <c r="N875"/>
      <c r="O875"/>
      <c r="P875"/>
      <c r="Q875"/>
      <c r="R875"/>
      <c r="S875"/>
      <c r="T875"/>
      <c r="W875" s="5" t="s">
        <v>123</v>
      </c>
      <c r="X875" s="11" t="s">
        <v>996</v>
      </c>
      <c r="Z875" s="54"/>
    </row>
    <row r="876" spans="6:26">
      <c r="F876"/>
      <c r="G876"/>
      <c r="H876"/>
      <c r="I876"/>
      <c r="J876"/>
      <c r="K876"/>
      <c r="L876"/>
      <c r="M876"/>
      <c r="N876"/>
      <c r="O876"/>
      <c r="P876"/>
      <c r="Q876"/>
      <c r="R876"/>
      <c r="S876"/>
      <c r="T876"/>
      <c r="W876" s="5" t="s">
        <v>123</v>
      </c>
      <c r="X876" s="11" t="s">
        <v>997</v>
      </c>
      <c r="Z876" s="54"/>
    </row>
    <row r="877" spans="6:26">
      <c r="F877"/>
      <c r="G877"/>
      <c r="H877"/>
      <c r="I877"/>
      <c r="J877"/>
      <c r="K877"/>
      <c r="L877"/>
      <c r="M877"/>
      <c r="N877"/>
      <c r="O877"/>
      <c r="P877"/>
      <c r="Q877"/>
      <c r="R877"/>
      <c r="S877"/>
      <c r="T877"/>
      <c r="W877" s="5" t="s">
        <v>123</v>
      </c>
      <c r="X877" s="11" t="s">
        <v>998</v>
      </c>
      <c r="Z877" s="54"/>
    </row>
    <row r="878" spans="6:26">
      <c r="F878"/>
      <c r="G878"/>
      <c r="H878"/>
      <c r="I878"/>
      <c r="J878"/>
      <c r="K878"/>
      <c r="L878"/>
      <c r="M878"/>
      <c r="N878"/>
      <c r="O878"/>
      <c r="P878"/>
      <c r="Q878"/>
      <c r="R878"/>
      <c r="S878"/>
      <c r="T878"/>
      <c r="W878" s="5" t="s">
        <v>123</v>
      </c>
      <c r="X878" s="11" t="s">
        <v>999</v>
      </c>
      <c r="Z878" s="54"/>
    </row>
    <row r="879" spans="6:26">
      <c r="F879"/>
      <c r="G879"/>
      <c r="H879"/>
      <c r="I879"/>
      <c r="J879"/>
      <c r="K879"/>
      <c r="L879"/>
      <c r="M879"/>
      <c r="N879"/>
      <c r="O879"/>
      <c r="P879"/>
      <c r="Q879"/>
      <c r="R879"/>
      <c r="S879"/>
      <c r="T879"/>
      <c r="W879" s="5" t="s">
        <v>123</v>
      </c>
      <c r="X879" s="11" t="s">
        <v>1000</v>
      </c>
      <c r="Z879" s="54"/>
    </row>
    <row r="880" spans="6:26">
      <c r="F880"/>
      <c r="G880"/>
      <c r="H880"/>
      <c r="I880"/>
      <c r="J880"/>
      <c r="K880"/>
      <c r="L880"/>
      <c r="M880"/>
      <c r="N880"/>
      <c r="O880"/>
      <c r="P880"/>
      <c r="Q880"/>
      <c r="R880"/>
      <c r="S880"/>
      <c r="T880"/>
      <c r="W880" s="5" t="s">
        <v>123</v>
      </c>
      <c r="X880" s="11" t="s">
        <v>1001</v>
      </c>
      <c r="Z880" s="54"/>
    </row>
    <row r="881" spans="6:26">
      <c r="F881"/>
      <c r="G881"/>
      <c r="H881"/>
      <c r="I881"/>
      <c r="J881"/>
      <c r="K881"/>
      <c r="L881"/>
      <c r="M881"/>
      <c r="N881"/>
      <c r="O881"/>
      <c r="P881"/>
      <c r="Q881"/>
      <c r="R881"/>
      <c r="S881"/>
      <c r="T881"/>
      <c r="W881" s="5" t="s">
        <v>123</v>
      </c>
      <c r="X881" s="11" t="s">
        <v>1002</v>
      </c>
      <c r="Z881" s="54"/>
    </row>
    <row r="882" spans="6:26">
      <c r="F882"/>
      <c r="G882"/>
      <c r="H882"/>
      <c r="I882"/>
      <c r="J882"/>
      <c r="K882"/>
      <c r="L882"/>
      <c r="M882"/>
      <c r="N882"/>
      <c r="O882"/>
      <c r="P882"/>
      <c r="Q882"/>
      <c r="R882"/>
      <c r="S882"/>
      <c r="T882"/>
      <c r="W882" s="5" t="s">
        <v>123</v>
      </c>
      <c r="X882" s="11" t="s">
        <v>1003</v>
      </c>
      <c r="Z882" s="54"/>
    </row>
    <row r="883" spans="6:26">
      <c r="F883"/>
      <c r="G883"/>
      <c r="H883"/>
      <c r="I883"/>
      <c r="J883"/>
      <c r="K883"/>
      <c r="L883"/>
      <c r="M883"/>
      <c r="N883"/>
      <c r="O883"/>
      <c r="P883"/>
      <c r="Q883"/>
      <c r="R883"/>
      <c r="S883"/>
      <c r="T883"/>
      <c r="W883" s="5" t="s">
        <v>123</v>
      </c>
      <c r="X883" s="11" t="s">
        <v>1004</v>
      </c>
      <c r="Z883" s="54"/>
    </row>
    <row r="884" spans="6:26">
      <c r="F884"/>
      <c r="G884"/>
      <c r="H884"/>
      <c r="I884"/>
      <c r="J884"/>
      <c r="K884"/>
      <c r="L884"/>
      <c r="M884"/>
      <c r="N884"/>
      <c r="O884"/>
      <c r="P884"/>
      <c r="Q884"/>
      <c r="R884"/>
      <c r="S884"/>
      <c r="T884"/>
      <c r="W884" s="5" t="s">
        <v>123</v>
      </c>
      <c r="X884" s="11" t="s">
        <v>1005</v>
      </c>
      <c r="Z884" s="54"/>
    </row>
    <row r="885" spans="6:26">
      <c r="F885"/>
      <c r="G885"/>
      <c r="H885"/>
      <c r="I885"/>
      <c r="J885"/>
      <c r="K885"/>
      <c r="L885"/>
      <c r="M885"/>
      <c r="N885"/>
      <c r="O885"/>
      <c r="P885"/>
      <c r="Q885"/>
      <c r="R885"/>
      <c r="S885"/>
      <c r="T885"/>
      <c r="W885" s="5" t="s">
        <v>123</v>
      </c>
      <c r="X885" s="11" t="s">
        <v>1006</v>
      </c>
      <c r="Z885" s="54"/>
    </row>
    <row r="886" spans="6:26">
      <c r="F886"/>
      <c r="G886"/>
      <c r="H886"/>
      <c r="I886"/>
      <c r="J886"/>
      <c r="K886"/>
      <c r="L886"/>
      <c r="M886"/>
      <c r="N886"/>
      <c r="O886"/>
      <c r="P886"/>
      <c r="Q886"/>
      <c r="R886"/>
      <c r="S886"/>
      <c r="T886"/>
      <c r="W886" s="5" t="s">
        <v>123</v>
      </c>
      <c r="X886" s="11" t="s">
        <v>1007</v>
      </c>
      <c r="Z886" s="54"/>
    </row>
    <row r="887" spans="6:26">
      <c r="F887"/>
      <c r="G887"/>
      <c r="H887"/>
      <c r="I887"/>
      <c r="J887"/>
      <c r="K887"/>
      <c r="L887"/>
      <c r="M887"/>
      <c r="N887"/>
      <c r="O887"/>
      <c r="P887"/>
      <c r="Q887"/>
      <c r="R887"/>
      <c r="S887"/>
      <c r="T887"/>
      <c r="W887" s="5" t="s">
        <v>123</v>
      </c>
      <c r="X887" s="11" t="s">
        <v>1008</v>
      </c>
      <c r="Z887" s="54"/>
    </row>
    <row r="888" spans="6:26">
      <c r="F888"/>
      <c r="G888"/>
      <c r="H888"/>
      <c r="I888"/>
      <c r="J888"/>
      <c r="K888"/>
      <c r="L888"/>
      <c r="M888"/>
      <c r="N888"/>
      <c r="O888"/>
      <c r="P888"/>
      <c r="Q888"/>
      <c r="R888"/>
      <c r="S888"/>
      <c r="T888"/>
      <c r="W888" s="5" t="s">
        <v>123</v>
      </c>
      <c r="X888" s="11" t="s">
        <v>1009</v>
      </c>
      <c r="Z888" s="54"/>
    </row>
    <row r="889" spans="6:26">
      <c r="F889"/>
      <c r="G889"/>
      <c r="H889"/>
      <c r="I889"/>
      <c r="J889"/>
      <c r="K889"/>
      <c r="L889"/>
      <c r="M889"/>
      <c r="N889"/>
      <c r="O889"/>
      <c r="P889"/>
      <c r="Q889"/>
      <c r="R889"/>
      <c r="S889"/>
      <c r="T889"/>
      <c r="W889" s="5" t="s">
        <v>123</v>
      </c>
      <c r="X889" s="11" t="s">
        <v>1010</v>
      </c>
      <c r="Z889" s="54"/>
    </row>
    <row r="890" spans="6:26">
      <c r="F890"/>
      <c r="G890"/>
      <c r="H890"/>
      <c r="I890"/>
      <c r="J890"/>
      <c r="K890"/>
      <c r="L890"/>
      <c r="M890"/>
      <c r="N890"/>
      <c r="O890"/>
      <c r="P890"/>
      <c r="Q890"/>
      <c r="R890"/>
      <c r="S890"/>
      <c r="T890"/>
      <c r="W890" s="5" t="s">
        <v>123</v>
      </c>
      <c r="X890" s="11" t="s">
        <v>1011</v>
      </c>
      <c r="Z890" s="54"/>
    </row>
    <row r="891" spans="6:26">
      <c r="F891"/>
      <c r="G891"/>
      <c r="H891"/>
      <c r="I891"/>
      <c r="J891"/>
      <c r="K891"/>
      <c r="L891"/>
      <c r="M891"/>
      <c r="N891"/>
      <c r="O891"/>
      <c r="P891"/>
      <c r="Q891"/>
      <c r="R891"/>
      <c r="S891"/>
      <c r="T891"/>
      <c r="W891" s="5" t="s">
        <v>123</v>
      </c>
      <c r="X891" s="11" t="s">
        <v>1012</v>
      </c>
      <c r="Z891" s="54"/>
    </row>
    <row r="892" spans="6:26">
      <c r="F892"/>
      <c r="G892"/>
      <c r="H892"/>
      <c r="I892"/>
      <c r="J892"/>
      <c r="K892"/>
      <c r="L892"/>
      <c r="M892"/>
      <c r="N892"/>
      <c r="O892"/>
      <c r="P892"/>
      <c r="Q892"/>
      <c r="R892"/>
      <c r="S892"/>
      <c r="T892"/>
      <c r="W892" s="5" t="s">
        <v>123</v>
      </c>
      <c r="X892" s="11" t="s">
        <v>1013</v>
      </c>
      <c r="Z892" s="54"/>
    </row>
    <row r="893" spans="6:26">
      <c r="F893"/>
      <c r="G893"/>
      <c r="H893"/>
      <c r="I893"/>
      <c r="J893"/>
      <c r="K893"/>
      <c r="L893"/>
      <c r="M893"/>
      <c r="N893"/>
      <c r="O893"/>
      <c r="P893"/>
      <c r="Q893"/>
      <c r="R893"/>
      <c r="S893"/>
      <c r="T893"/>
      <c r="W893" s="5" t="s">
        <v>123</v>
      </c>
      <c r="X893" s="11" t="s">
        <v>1014</v>
      </c>
      <c r="Z893" s="54"/>
    </row>
    <row r="894" spans="6:26">
      <c r="F894"/>
      <c r="G894"/>
      <c r="H894"/>
      <c r="I894"/>
      <c r="J894"/>
      <c r="K894"/>
      <c r="L894"/>
      <c r="M894"/>
      <c r="N894"/>
      <c r="O894"/>
      <c r="P894"/>
      <c r="Q894"/>
      <c r="R894"/>
      <c r="S894"/>
      <c r="T894"/>
      <c r="W894" s="5" t="s">
        <v>123</v>
      </c>
      <c r="X894" s="11" t="s">
        <v>1015</v>
      </c>
      <c r="Z894" s="54"/>
    </row>
    <row r="895" spans="6:26">
      <c r="F895"/>
      <c r="G895"/>
      <c r="H895"/>
      <c r="I895"/>
      <c r="J895"/>
      <c r="K895"/>
      <c r="L895"/>
      <c r="M895"/>
      <c r="N895"/>
      <c r="O895"/>
      <c r="P895"/>
      <c r="Q895"/>
      <c r="R895"/>
      <c r="S895"/>
      <c r="T895"/>
      <c r="W895" s="5" t="s">
        <v>123</v>
      </c>
      <c r="X895" s="11" t="s">
        <v>1016</v>
      </c>
      <c r="Z895" s="54"/>
    </row>
    <row r="896" spans="6:26">
      <c r="F896"/>
      <c r="G896"/>
      <c r="H896"/>
      <c r="I896"/>
      <c r="J896"/>
      <c r="K896"/>
      <c r="L896"/>
      <c r="M896"/>
      <c r="N896"/>
      <c r="O896"/>
      <c r="P896"/>
      <c r="Q896"/>
      <c r="R896"/>
      <c r="S896"/>
      <c r="T896"/>
      <c r="W896" s="5" t="s">
        <v>123</v>
      </c>
      <c r="X896" s="11" t="s">
        <v>1017</v>
      </c>
      <c r="Z896" s="54"/>
    </row>
    <row r="897" spans="6:26">
      <c r="F897"/>
      <c r="G897"/>
      <c r="H897"/>
      <c r="I897"/>
      <c r="J897"/>
      <c r="K897"/>
      <c r="L897"/>
      <c r="M897"/>
      <c r="N897"/>
      <c r="O897"/>
      <c r="P897"/>
      <c r="Q897"/>
      <c r="R897"/>
      <c r="S897"/>
      <c r="T897"/>
      <c r="W897" s="5" t="s">
        <v>123</v>
      </c>
      <c r="X897" s="11" t="s">
        <v>1018</v>
      </c>
      <c r="Z897" s="54"/>
    </row>
    <row r="898" spans="6:26">
      <c r="F898"/>
      <c r="G898"/>
      <c r="H898"/>
      <c r="I898"/>
      <c r="J898"/>
      <c r="K898"/>
      <c r="L898"/>
      <c r="M898"/>
      <c r="N898"/>
      <c r="O898"/>
      <c r="P898"/>
      <c r="Q898"/>
      <c r="R898"/>
      <c r="S898"/>
      <c r="T898"/>
      <c r="W898" s="5" t="s">
        <v>123</v>
      </c>
      <c r="X898" s="11" t="s">
        <v>1019</v>
      </c>
      <c r="Z898" s="54"/>
    </row>
    <row r="899" spans="6:26">
      <c r="F899"/>
      <c r="G899"/>
      <c r="H899"/>
      <c r="I899"/>
      <c r="J899"/>
      <c r="K899"/>
      <c r="L899"/>
      <c r="M899"/>
      <c r="N899"/>
      <c r="O899"/>
      <c r="P899"/>
      <c r="Q899"/>
      <c r="R899"/>
      <c r="S899"/>
      <c r="T899"/>
      <c r="W899" s="5" t="s">
        <v>123</v>
      </c>
      <c r="X899" s="11" t="s">
        <v>1020</v>
      </c>
      <c r="Z899" s="54"/>
    </row>
    <row r="900" spans="6:26">
      <c r="F900"/>
      <c r="G900"/>
      <c r="H900"/>
      <c r="I900"/>
      <c r="J900"/>
      <c r="K900"/>
      <c r="L900"/>
      <c r="M900"/>
      <c r="N900"/>
      <c r="O900"/>
      <c r="P900"/>
      <c r="Q900"/>
      <c r="R900"/>
      <c r="S900"/>
      <c r="T900"/>
      <c r="W900" s="5" t="s">
        <v>123</v>
      </c>
      <c r="X900" s="11" t="s">
        <v>1021</v>
      </c>
      <c r="Z900" s="54"/>
    </row>
    <row r="901" spans="6:26">
      <c r="F901"/>
      <c r="G901"/>
      <c r="H901"/>
      <c r="I901"/>
      <c r="J901"/>
      <c r="K901"/>
      <c r="L901"/>
      <c r="M901"/>
      <c r="N901"/>
      <c r="O901"/>
      <c r="P901"/>
      <c r="Q901"/>
      <c r="R901"/>
      <c r="S901"/>
      <c r="T901"/>
      <c r="W901" s="5" t="s">
        <v>123</v>
      </c>
      <c r="X901" s="11" t="s">
        <v>1022</v>
      </c>
      <c r="Z901" s="54"/>
    </row>
    <row r="902" spans="6:26">
      <c r="F902"/>
      <c r="G902"/>
      <c r="H902"/>
      <c r="I902"/>
      <c r="J902"/>
      <c r="K902"/>
      <c r="L902"/>
      <c r="M902"/>
      <c r="N902"/>
      <c r="O902"/>
      <c r="P902"/>
      <c r="Q902"/>
      <c r="R902"/>
      <c r="S902"/>
      <c r="T902"/>
      <c r="W902" s="5" t="s">
        <v>123</v>
      </c>
      <c r="X902" s="11" t="s">
        <v>294</v>
      </c>
      <c r="Z902" s="54"/>
    </row>
    <row r="903" spans="6:26">
      <c r="F903"/>
      <c r="G903"/>
      <c r="H903"/>
      <c r="I903"/>
      <c r="J903"/>
      <c r="K903"/>
      <c r="L903"/>
      <c r="M903"/>
      <c r="N903"/>
      <c r="O903"/>
      <c r="P903"/>
      <c r="Q903"/>
      <c r="R903"/>
      <c r="S903"/>
      <c r="T903"/>
      <c r="W903" s="5" t="s">
        <v>123</v>
      </c>
      <c r="X903" s="11" t="s">
        <v>1023</v>
      </c>
      <c r="Z903" s="54"/>
    </row>
    <row r="904" spans="6:26">
      <c r="F904"/>
      <c r="G904"/>
      <c r="H904"/>
      <c r="I904"/>
      <c r="J904"/>
      <c r="K904"/>
      <c r="L904"/>
      <c r="M904"/>
      <c r="N904"/>
      <c r="O904"/>
      <c r="P904"/>
      <c r="Q904"/>
      <c r="R904"/>
      <c r="S904"/>
      <c r="T904"/>
      <c r="W904" s="5" t="s">
        <v>123</v>
      </c>
      <c r="X904" s="11" t="s">
        <v>1024</v>
      </c>
      <c r="Z904" s="54"/>
    </row>
    <row r="905" spans="6:26">
      <c r="F905"/>
      <c r="G905"/>
      <c r="H905"/>
      <c r="I905"/>
      <c r="J905"/>
      <c r="K905"/>
      <c r="L905"/>
      <c r="M905"/>
      <c r="N905"/>
      <c r="O905"/>
      <c r="P905"/>
      <c r="Q905"/>
      <c r="R905"/>
      <c r="S905"/>
      <c r="T905"/>
      <c r="W905" s="5" t="s">
        <v>123</v>
      </c>
      <c r="X905" s="11" t="s">
        <v>1025</v>
      </c>
      <c r="Z905" s="54"/>
    </row>
    <row r="906" spans="6:26">
      <c r="F906"/>
      <c r="G906"/>
      <c r="H906"/>
      <c r="I906"/>
      <c r="J906"/>
      <c r="K906"/>
      <c r="L906"/>
      <c r="M906"/>
      <c r="N906"/>
      <c r="O906"/>
      <c r="P906"/>
      <c r="Q906"/>
      <c r="R906"/>
      <c r="S906"/>
      <c r="T906"/>
      <c r="W906" s="5" t="s">
        <v>123</v>
      </c>
      <c r="X906" s="11" t="s">
        <v>1026</v>
      </c>
      <c r="Z906" s="54"/>
    </row>
    <row r="907" spans="6:26">
      <c r="F907"/>
      <c r="G907"/>
      <c r="H907"/>
      <c r="I907"/>
      <c r="J907"/>
      <c r="K907"/>
      <c r="L907"/>
      <c r="M907"/>
      <c r="N907"/>
      <c r="O907"/>
      <c r="P907"/>
      <c r="Q907"/>
      <c r="R907"/>
      <c r="S907"/>
      <c r="T907"/>
      <c r="W907" s="5" t="s">
        <v>123</v>
      </c>
      <c r="X907" s="11" t="s">
        <v>1027</v>
      </c>
      <c r="Z907" s="54"/>
    </row>
    <row r="908" spans="6:26">
      <c r="F908"/>
      <c r="G908"/>
      <c r="H908"/>
      <c r="I908"/>
      <c r="J908"/>
      <c r="K908"/>
      <c r="L908"/>
      <c r="M908"/>
      <c r="N908"/>
      <c r="O908"/>
      <c r="P908"/>
      <c r="Q908"/>
      <c r="R908"/>
      <c r="S908"/>
      <c r="T908"/>
      <c r="W908" s="5" t="s">
        <v>123</v>
      </c>
      <c r="X908" s="11" t="s">
        <v>634</v>
      </c>
      <c r="Z908" s="54"/>
    </row>
    <row r="909" spans="6:26">
      <c r="F909"/>
      <c r="G909"/>
      <c r="H909"/>
      <c r="I909"/>
      <c r="J909"/>
      <c r="K909"/>
      <c r="L909"/>
      <c r="M909"/>
      <c r="N909"/>
      <c r="O909"/>
      <c r="P909"/>
      <c r="Q909"/>
      <c r="R909"/>
      <c r="S909"/>
      <c r="T909"/>
      <c r="W909" s="5" t="s">
        <v>123</v>
      </c>
      <c r="X909" s="11" t="s">
        <v>1028</v>
      </c>
      <c r="Z909" s="54"/>
    </row>
    <row r="910" spans="6:26">
      <c r="F910"/>
      <c r="G910"/>
      <c r="H910"/>
      <c r="I910"/>
      <c r="J910"/>
      <c r="K910"/>
      <c r="L910"/>
      <c r="M910"/>
      <c r="N910"/>
      <c r="O910"/>
      <c r="P910"/>
      <c r="Q910"/>
      <c r="R910"/>
      <c r="S910"/>
      <c r="T910"/>
      <c r="W910" s="5" t="s">
        <v>123</v>
      </c>
      <c r="X910" s="11" t="s">
        <v>1029</v>
      </c>
      <c r="Z910" s="54"/>
    </row>
    <row r="911" spans="6:26">
      <c r="F911"/>
      <c r="G911"/>
      <c r="H911"/>
      <c r="I911"/>
      <c r="J911"/>
      <c r="K911"/>
      <c r="L911"/>
      <c r="M911"/>
      <c r="N911"/>
      <c r="O911"/>
      <c r="P911"/>
      <c r="Q911"/>
      <c r="R911"/>
      <c r="S911"/>
      <c r="T911"/>
      <c r="W911" s="5" t="s">
        <v>123</v>
      </c>
      <c r="X911" s="11" t="s">
        <v>1030</v>
      </c>
      <c r="Z911" s="54"/>
    </row>
    <row r="912" spans="6:26">
      <c r="F912"/>
      <c r="G912"/>
      <c r="H912"/>
      <c r="I912"/>
      <c r="J912"/>
      <c r="K912"/>
      <c r="L912"/>
      <c r="M912"/>
      <c r="N912"/>
      <c r="O912"/>
      <c r="P912"/>
      <c r="Q912"/>
      <c r="R912"/>
      <c r="S912"/>
      <c r="T912"/>
      <c r="W912" s="5" t="s">
        <v>123</v>
      </c>
      <c r="X912" s="11" t="s">
        <v>1031</v>
      </c>
      <c r="Z912" s="54"/>
    </row>
    <row r="913" spans="6:26">
      <c r="F913"/>
      <c r="G913"/>
      <c r="H913"/>
      <c r="I913"/>
      <c r="J913"/>
      <c r="K913"/>
      <c r="L913"/>
      <c r="M913"/>
      <c r="N913"/>
      <c r="O913"/>
      <c r="P913"/>
      <c r="Q913"/>
      <c r="R913"/>
      <c r="S913"/>
      <c r="T913"/>
      <c r="W913" s="5" t="s">
        <v>123</v>
      </c>
      <c r="X913" s="11" t="s">
        <v>1032</v>
      </c>
      <c r="Z913" s="54"/>
    </row>
    <row r="914" spans="6:26">
      <c r="F914"/>
      <c r="G914"/>
      <c r="H914"/>
      <c r="I914"/>
      <c r="J914"/>
      <c r="K914"/>
      <c r="L914"/>
      <c r="M914"/>
      <c r="N914"/>
      <c r="O914"/>
      <c r="P914"/>
      <c r="Q914"/>
      <c r="R914"/>
      <c r="S914"/>
      <c r="T914"/>
      <c r="W914" s="5" t="s">
        <v>123</v>
      </c>
      <c r="X914" s="11" t="s">
        <v>1033</v>
      </c>
      <c r="Z914" s="54"/>
    </row>
    <row r="915" spans="6:26">
      <c r="F915"/>
      <c r="G915"/>
      <c r="H915"/>
      <c r="I915"/>
      <c r="J915"/>
      <c r="K915"/>
      <c r="L915"/>
      <c r="M915"/>
      <c r="N915"/>
      <c r="O915"/>
      <c r="P915"/>
      <c r="Q915"/>
      <c r="R915"/>
      <c r="S915"/>
      <c r="T915"/>
      <c r="W915" s="5" t="s">
        <v>123</v>
      </c>
      <c r="X915" s="11" t="s">
        <v>1034</v>
      </c>
      <c r="Z915" s="54"/>
    </row>
    <row r="916" spans="6:26">
      <c r="F916"/>
      <c r="G916"/>
      <c r="H916"/>
      <c r="I916"/>
      <c r="J916"/>
      <c r="K916"/>
      <c r="L916"/>
      <c r="M916"/>
      <c r="N916"/>
      <c r="O916"/>
      <c r="P916"/>
      <c r="Q916"/>
      <c r="R916"/>
      <c r="S916"/>
      <c r="T916"/>
      <c r="W916" s="5" t="s">
        <v>125</v>
      </c>
      <c r="X916" s="11" t="s">
        <v>1035</v>
      </c>
      <c r="Z916" s="54"/>
    </row>
    <row r="917" spans="6:26">
      <c r="F917"/>
      <c r="G917"/>
      <c r="H917"/>
      <c r="I917"/>
      <c r="J917"/>
      <c r="K917"/>
      <c r="L917"/>
      <c r="M917"/>
      <c r="N917"/>
      <c r="O917"/>
      <c r="P917"/>
      <c r="Q917"/>
      <c r="R917"/>
      <c r="S917"/>
      <c r="T917"/>
      <c r="W917" s="5" t="s">
        <v>125</v>
      </c>
      <c r="X917" s="11" t="s">
        <v>1036</v>
      </c>
      <c r="Z917" s="54"/>
    </row>
    <row r="918" spans="6:26">
      <c r="F918"/>
      <c r="G918"/>
      <c r="H918"/>
      <c r="I918"/>
      <c r="J918"/>
      <c r="K918"/>
      <c r="L918"/>
      <c r="M918"/>
      <c r="N918"/>
      <c r="O918"/>
      <c r="P918"/>
      <c r="Q918"/>
      <c r="R918"/>
      <c r="S918"/>
      <c r="T918"/>
      <c r="W918" s="5" t="s">
        <v>125</v>
      </c>
      <c r="X918" s="11" t="s">
        <v>1037</v>
      </c>
      <c r="Z918" s="54"/>
    </row>
    <row r="919" spans="6:26">
      <c r="F919"/>
      <c r="G919"/>
      <c r="H919"/>
      <c r="I919"/>
      <c r="J919"/>
      <c r="K919"/>
      <c r="L919"/>
      <c r="M919"/>
      <c r="N919"/>
      <c r="O919"/>
      <c r="P919"/>
      <c r="Q919"/>
      <c r="R919"/>
      <c r="S919"/>
      <c r="T919"/>
      <c r="W919" s="5" t="s">
        <v>125</v>
      </c>
      <c r="X919" s="11" t="s">
        <v>1038</v>
      </c>
      <c r="Z919" s="54"/>
    </row>
    <row r="920" spans="6:26">
      <c r="F920"/>
      <c r="G920"/>
      <c r="H920"/>
      <c r="I920"/>
      <c r="J920"/>
      <c r="K920"/>
      <c r="L920"/>
      <c r="M920"/>
      <c r="N920"/>
      <c r="O920"/>
      <c r="P920"/>
      <c r="Q920"/>
      <c r="R920"/>
      <c r="S920"/>
      <c r="T920"/>
      <c r="W920" s="5" t="s">
        <v>125</v>
      </c>
      <c r="X920" s="11" t="s">
        <v>1039</v>
      </c>
      <c r="Z920" s="54"/>
    </row>
    <row r="921" spans="6:26">
      <c r="F921"/>
      <c r="G921"/>
      <c r="H921"/>
      <c r="I921"/>
      <c r="J921"/>
      <c r="K921"/>
      <c r="L921"/>
      <c r="M921"/>
      <c r="N921"/>
      <c r="O921"/>
      <c r="P921"/>
      <c r="Q921"/>
      <c r="R921"/>
      <c r="S921"/>
      <c r="T921"/>
      <c r="W921" s="5" t="s">
        <v>125</v>
      </c>
      <c r="X921" s="11" t="s">
        <v>1040</v>
      </c>
      <c r="Z921" s="54"/>
    </row>
    <row r="922" spans="6:26">
      <c r="F922"/>
      <c r="G922"/>
      <c r="H922"/>
      <c r="I922"/>
      <c r="J922"/>
      <c r="K922"/>
      <c r="L922"/>
      <c r="M922"/>
      <c r="N922"/>
      <c r="O922"/>
      <c r="P922"/>
      <c r="Q922"/>
      <c r="R922"/>
      <c r="S922"/>
      <c r="T922"/>
      <c r="W922" s="5" t="s">
        <v>125</v>
      </c>
      <c r="X922" s="11" t="s">
        <v>1041</v>
      </c>
      <c r="Z922" s="54"/>
    </row>
    <row r="923" spans="6:26">
      <c r="F923"/>
      <c r="G923"/>
      <c r="H923"/>
      <c r="I923"/>
      <c r="J923"/>
      <c r="K923"/>
      <c r="L923"/>
      <c r="M923"/>
      <c r="N923"/>
      <c r="O923"/>
      <c r="P923"/>
      <c r="Q923"/>
      <c r="R923"/>
      <c r="S923"/>
      <c r="T923"/>
      <c r="W923" s="5" t="s">
        <v>125</v>
      </c>
      <c r="X923" s="11" t="s">
        <v>1042</v>
      </c>
      <c r="Z923" s="54"/>
    </row>
    <row r="924" spans="6:26">
      <c r="F924"/>
      <c r="G924"/>
      <c r="H924"/>
      <c r="I924"/>
      <c r="J924"/>
      <c r="K924"/>
      <c r="L924"/>
      <c r="M924"/>
      <c r="N924"/>
      <c r="O924"/>
      <c r="P924"/>
      <c r="Q924"/>
      <c r="R924"/>
      <c r="S924"/>
      <c r="T924"/>
      <c r="W924" s="5" t="s">
        <v>125</v>
      </c>
      <c r="X924" s="11" t="s">
        <v>1043</v>
      </c>
      <c r="Z924" s="54"/>
    </row>
    <row r="925" spans="6:26">
      <c r="F925"/>
      <c r="G925"/>
      <c r="H925"/>
      <c r="I925"/>
      <c r="J925"/>
      <c r="K925"/>
      <c r="L925"/>
      <c r="M925"/>
      <c r="N925"/>
      <c r="O925"/>
      <c r="P925"/>
      <c r="Q925"/>
      <c r="R925"/>
      <c r="S925"/>
      <c r="T925"/>
      <c r="W925" s="5" t="s">
        <v>125</v>
      </c>
      <c r="X925" s="11" t="s">
        <v>1044</v>
      </c>
      <c r="Z925" s="54"/>
    </row>
    <row r="926" spans="6:26">
      <c r="F926"/>
      <c r="G926"/>
      <c r="H926"/>
      <c r="I926"/>
      <c r="J926"/>
      <c r="K926"/>
      <c r="L926"/>
      <c r="M926"/>
      <c r="N926"/>
      <c r="O926"/>
      <c r="P926"/>
      <c r="Q926"/>
      <c r="R926"/>
      <c r="S926"/>
      <c r="T926"/>
      <c r="W926" s="5" t="s">
        <v>125</v>
      </c>
      <c r="X926" s="11" t="s">
        <v>1045</v>
      </c>
      <c r="Z926" s="54"/>
    </row>
    <row r="927" spans="6:26">
      <c r="F927"/>
      <c r="G927"/>
      <c r="H927"/>
      <c r="I927"/>
      <c r="J927"/>
      <c r="K927"/>
      <c r="L927"/>
      <c r="M927"/>
      <c r="N927"/>
      <c r="O927"/>
      <c r="P927"/>
      <c r="Q927"/>
      <c r="R927"/>
      <c r="S927"/>
      <c r="T927"/>
      <c r="W927" s="5" t="s">
        <v>125</v>
      </c>
      <c r="X927" s="11" t="s">
        <v>1046</v>
      </c>
      <c r="Z927" s="54"/>
    </row>
    <row r="928" spans="6:26">
      <c r="F928"/>
      <c r="G928"/>
      <c r="H928"/>
      <c r="I928"/>
      <c r="J928"/>
      <c r="K928"/>
      <c r="L928"/>
      <c r="M928"/>
      <c r="N928"/>
      <c r="O928"/>
      <c r="P928"/>
      <c r="Q928"/>
      <c r="R928"/>
      <c r="S928"/>
      <c r="T928"/>
      <c r="W928" s="5" t="s">
        <v>125</v>
      </c>
      <c r="X928" s="11" t="s">
        <v>1047</v>
      </c>
      <c r="Z928" s="54"/>
    </row>
    <row r="929" spans="6:26">
      <c r="F929"/>
      <c r="G929"/>
      <c r="H929"/>
      <c r="I929"/>
      <c r="J929"/>
      <c r="K929"/>
      <c r="L929"/>
      <c r="M929"/>
      <c r="N929"/>
      <c r="O929"/>
      <c r="P929"/>
      <c r="Q929"/>
      <c r="R929"/>
      <c r="S929"/>
      <c r="T929"/>
      <c r="W929" s="5" t="s">
        <v>125</v>
      </c>
      <c r="X929" s="11" t="s">
        <v>1048</v>
      </c>
      <c r="Z929" s="54"/>
    </row>
    <row r="930" spans="6:26">
      <c r="F930"/>
      <c r="G930"/>
      <c r="H930"/>
      <c r="I930"/>
      <c r="J930"/>
      <c r="K930"/>
      <c r="L930"/>
      <c r="M930"/>
      <c r="N930"/>
      <c r="O930"/>
      <c r="P930"/>
      <c r="Q930"/>
      <c r="R930"/>
      <c r="S930"/>
      <c r="T930"/>
      <c r="W930" s="5" t="s">
        <v>125</v>
      </c>
      <c r="X930" s="11" t="s">
        <v>1049</v>
      </c>
      <c r="Z930" s="54"/>
    </row>
    <row r="931" spans="6:26">
      <c r="F931"/>
      <c r="G931"/>
      <c r="H931"/>
      <c r="I931"/>
      <c r="J931"/>
      <c r="K931"/>
      <c r="L931"/>
      <c r="M931"/>
      <c r="N931"/>
      <c r="O931"/>
      <c r="P931"/>
      <c r="Q931"/>
      <c r="R931"/>
      <c r="S931"/>
      <c r="T931"/>
      <c r="W931" s="5" t="s">
        <v>125</v>
      </c>
      <c r="X931" s="11" t="s">
        <v>1050</v>
      </c>
      <c r="Z931" s="54"/>
    </row>
    <row r="932" spans="6:26">
      <c r="F932"/>
      <c r="G932"/>
      <c r="H932"/>
      <c r="I932"/>
      <c r="J932"/>
      <c r="K932"/>
      <c r="L932"/>
      <c r="M932"/>
      <c r="N932"/>
      <c r="O932"/>
      <c r="P932"/>
      <c r="Q932"/>
      <c r="R932"/>
      <c r="S932"/>
      <c r="T932"/>
      <c r="W932" s="5" t="s">
        <v>125</v>
      </c>
      <c r="X932" s="11" t="s">
        <v>1051</v>
      </c>
      <c r="Z932" s="54"/>
    </row>
    <row r="933" spans="6:26">
      <c r="F933"/>
      <c r="G933"/>
      <c r="H933"/>
      <c r="I933"/>
      <c r="J933"/>
      <c r="K933"/>
      <c r="L933"/>
      <c r="M933"/>
      <c r="N933"/>
      <c r="O933"/>
      <c r="P933"/>
      <c r="Q933"/>
      <c r="R933"/>
      <c r="S933"/>
      <c r="T933"/>
      <c r="W933" s="5" t="s">
        <v>125</v>
      </c>
      <c r="X933" s="11" t="s">
        <v>1052</v>
      </c>
      <c r="Z933" s="54"/>
    </row>
    <row r="934" spans="6:26">
      <c r="F934"/>
      <c r="G934"/>
      <c r="H934"/>
      <c r="I934"/>
      <c r="J934"/>
      <c r="K934"/>
      <c r="L934"/>
      <c r="M934"/>
      <c r="N934"/>
      <c r="O934"/>
      <c r="P934"/>
      <c r="Q934"/>
      <c r="R934"/>
      <c r="S934"/>
      <c r="T934"/>
      <c r="W934" s="5" t="s">
        <v>125</v>
      </c>
      <c r="X934" s="11" t="s">
        <v>1053</v>
      </c>
      <c r="Z934" s="54"/>
    </row>
    <row r="935" spans="6:26">
      <c r="F935"/>
      <c r="G935"/>
      <c r="H935"/>
      <c r="I935"/>
      <c r="J935"/>
      <c r="K935"/>
      <c r="L935"/>
      <c r="M935"/>
      <c r="N935"/>
      <c r="O935"/>
      <c r="P935"/>
      <c r="Q935"/>
      <c r="R935"/>
      <c r="S935"/>
      <c r="T935"/>
      <c r="W935" s="5" t="s">
        <v>125</v>
      </c>
      <c r="X935" s="11" t="s">
        <v>1054</v>
      </c>
      <c r="Z935" s="54"/>
    </row>
    <row r="936" spans="6:26">
      <c r="F936"/>
      <c r="G936"/>
      <c r="H936"/>
      <c r="I936"/>
      <c r="J936"/>
      <c r="K936"/>
      <c r="L936"/>
      <c r="M936"/>
      <c r="N936"/>
      <c r="O936"/>
      <c r="P936"/>
      <c r="Q936"/>
      <c r="R936"/>
      <c r="S936"/>
      <c r="T936"/>
      <c r="W936" s="5" t="s">
        <v>125</v>
      </c>
      <c r="X936" s="11" t="s">
        <v>1055</v>
      </c>
      <c r="Z936" s="54"/>
    </row>
    <row r="937" spans="6:26">
      <c r="F937"/>
      <c r="G937"/>
      <c r="H937"/>
      <c r="I937"/>
      <c r="J937"/>
      <c r="K937"/>
      <c r="L937"/>
      <c r="M937"/>
      <c r="N937"/>
      <c r="O937"/>
      <c r="P937"/>
      <c r="Q937"/>
      <c r="R937"/>
      <c r="S937"/>
      <c r="T937"/>
      <c r="W937" s="5" t="s">
        <v>125</v>
      </c>
      <c r="X937" s="11" t="s">
        <v>1056</v>
      </c>
      <c r="Z937" s="54"/>
    </row>
    <row r="938" spans="6:26">
      <c r="F938"/>
      <c r="G938"/>
      <c r="H938"/>
      <c r="I938"/>
      <c r="J938"/>
      <c r="K938"/>
      <c r="L938"/>
      <c r="M938"/>
      <c r="N938"/>
      <c r="O938"/>
      <c r="P938"/>
      <c r="Q938"/>
      <c r="R938"/>
      <c r="S938"/>
      <c r="T938"/>
      <c r="W938" s="5" t="s">
        <v>125</v>
      </c>
      <c r="X938" s="11" t="s">
        <v>1057</v>
      </c>
      <c r="Z938" s="54"/>
    </row>
    <row r="939" spans="6:26">
      <c r="F939"/>
      <c r="G939"/>
      <c r="H939"/>
      <c r="I939"/>
      <c r="J939"/>
      <c r="K939"/>
      <c r="L939"/>
      <c r="M939"/>
      <c r="N939"/>
      <c r="O939"/>
      <c r="P939"/>
      <c r="Q939"/>
      <c r="R939"/>
      <c r="S939"/>
      <c r="T939"/>
      <c r="W939" s="5" t="s">
        <v>125</v>
      </c>
      <c r="X939" s="11" t="s">
        <v>1058</v>
      </c>
      <c r="Z939" s="54"/>
    </row>
    <row r="940" spans="6:26">
      <c r="F940"/>
      <c r="G940"/>
      <c r="H940"/>
      <c r="I940"/>
      <c r="J940"/>
      <c r="K940"/>
      <c r="L940"/>
      <c r="M940"/>
      <c r="N940"/>
      <c r="O940"/>
      <c r="P940"/>
      <c r="Q940"/>
      <c r="R940"/>
      <c r="S940"/>
      <c r="T940"/>
      <c r="W940" s="5" t="s">
        <v>125</v>
      </c>
      <c r="X940" s="11" t="s">
        <v>1059</v>
      </c>
      <c r="Z940" s="54"/>
    </row>
    <row r="941" spans="6:26">
      <c r="F941"/>
      <c r="G941"/>
      <c r="H941"/>
      <c r="I941"/>
      <c r="J941"/>
      <c r="K941"/>
      <c r="L941"/>
      <c r="M941"/>
      <c r="N941"/>
      <c r="O941"/>
      <c r="P941"/>
      <c r="Q941"/>
      <c r="R941"/>
      <c r="S941"/>
      <c r="T941"/>
      <c r="W941" s="5" t="s">
        <v>125</v>
      </c>
      <c r="X941" s="11" t="s">
        <v>1060</v>
      </c>
      <c r="Z941" s="54"/>
    </row>
    <row r="942" spans="6:26">
      <c r="F942"/>
      <c r="G942"/>
      <c r="H942"/>
      <c r="I942"/>
      <c r="J942"/>
      <c r="K942"/>
      <c r="L942"/>
      <c r="M942"/>
      <c r="N942"/>
      <c r="O942"/>
      <c r="P942"/>
      <c r="Q942"/>
      <c r="R942"/>
      <c r="S942"/>
      <c r="T942"/>
      <c r="W942" s="5" t="s">
        <v>125</v>
      </c>
      <c r="X942" s="11" t="s">
        <v>1061</v>
      </c>
      <c r="Z942" s="54"/>
    </row>
    <row r="943" spans="6:26">
      <c r="F943"/>
      <c r="G943"/>
      <c r="H943"/>
      <c r="I943"/>
      <c r="J943"/>
      <c r="K943"/>
      <c r="L943"/>
      <c r="M943"/>
      <c r="N943"/>
      <c r="O943"/>
      <c r="P943"/>
      <c r="Q943"/>
      <c r="R943"/>
      <c r="S943"/>
      <c r="T943"/>
      <c r="W943" s="5" t="s">
        <v>125</v>
      </c>
      <c r="X943" s="11" t="s">
        <v>1062</v>
      </c>
      <c r="Z943" s="54"/>
    </row>
    <row r="944" spans="6:26">
      <c r="F944"/>
      <c r="G944"/>
      <c r="H944"/>
      <c r="I944"/>
      <c r="J944"/>
      <c r="K944"/>
      <c r="L944"/>
      <c r="M944"/>
      <c r="N944"/>
      <c r="O944"/>
      <c r="P944"/>
      <c r="Q944"/>
      <c r="R944"/>
      <c r="S944"/>
      <c r="T944"/>
      <c r="W944" s="5" t="s">
        <v>125</v>
      </c>
      <c r="X944" s="11" t="s">
        <v>1063</v>
      </c>
      <c r="Z944" s="54"/>
    </row>
    <row r="945" spans="6:26">
      <c r="F945"/>
      <c r="G945"/>
      <c r="H945"/>
      <c r="I945"/>
      <c r="J945"/>
      <c r="K945"/>
      <c r="L945"/>
      <c r="M945"/>
      <c r="N945"/>
      <c r="O945"/>
      <c r="P945"/>
      <c r="Q945"/>
      <c r="R945"/>
      <c r="S945"/>
      <c r="T945"/>
      <c r="W945" s="5" t="s">
        <v>125</v>
      </c>
      <c r="X945" s="11" t="s">
        <v>1064</v>
      </c>
      <c r="Z945" s="54"/>
    </row>
    <row r="946" spans="6:26">
      <c r="F946"/>
      <c r="G946"/>
      <c r="H946"/>
      <c r="I946"/>
      <c r="J946"/>
      <c r="K946"/>
      <c r="L946"/>
      <c r="M946"/>
      <c r="N946"/>
      <c r="O946"/>
      <c r="P946"/>
      <c r="Q946"/>
      <c r="R946"/>
      <c r="S946"/>
      <c r="T946"/>
      <c r="W946" s="5" t="s">
        <v>125</v>
      </c>
      <c r="X946" s="11" t="s">
        <v>1065</v>
      </c>
      <c r="Z946" s="54"/>
    </row>
    <row r="947" spans="6:26">
      <c r="F947"/>
      <c r="G947"/>
      <c r="H947"/>
      <c r="I947"/>
      <c r="J947"/>
      <c r="K947"/>
      <c r="L947"/>
      <c r="M947"/>
      <c r="N947"/>
      <c r="O947"/>
      <c r="P947"/>
      <c r="Q947"/>
      <c r="R947"/>
      <c r="S947"/>
      <c r="T947"/>
      <c r="W947" s="5" t="s">
        <v>125</v>
      </c>
      <c r="X947" s="11" t="s">
        <v>294</v>
      </c>
      <c r="Z947" s="54"/>
    </row>
    <row r="948" spans="6:26">
      <c r="F948"/>
      <c r="G948"/>
      <c r="H948"/>
      <c r="I948"/>
      <c r="J948"/>
      <c r="K948"/>
      <c r="L948"/>
      <c r="M948"/>
      <c r="N948"/>
      <c r="O948"/>
      <c r="P948"/>
      <c r="Q948"/>
      <c r="R948"/>
      <c r="S948"/>
      <c r="T948"/>
      <c r="W948" s="5" t="s">
        <v>125</v>
      </c>
      <c r="X948" s="11" t="s">
        <v>1066</v>
      </c>
      <c r="Z948" s="54"/>
    </row>
    <row r="949" spans="6:26">
      <c r="F949"/>
      <c r="G949"/>
      <c r="H949"/>
      <c r="I949"/>
      <c r="J949"/>
      <c r="K949"/>
      <c r="L949"/>
      <c r="M949"/>
      <c r="N949"/>
      <c r="O949"/>
      <c r="P949"/>
      <c r="Q949"/>
      <c r="R949"/>
      <c r="S949"/>
      <c r="T949"/>
      <c r="W949" s="5" t="s">
        <v>125</v>
      </c>
      <c r="X949" s="11" t="s">
        <v>1067</v>
      </c>
      <c r="Z949" s="54"/>
    </row>
    <row r="950" spans="6:26">
      <c r="F950"/>
      <c r="G950"/>
      <c r="H950"/>
      <c r="I950"/>
      <c r="J950"/>
      <c r="K950"/>
      <c r="L950"/>
      <c r="M950"/>
      <c r="N950"/>
      <c r="O950"/>
      <c r="P950"/>
      <c r="Q950"/>
      <c r="R950"/>
      <c r="S950"/>
      <c r="T950"/>
      <c r="W950" s="5" t="s">
        <v>125</v>
      </c>
      <c r="X950" s="11" t="s">
        <v>1068</v>
      </c>
      <c r="Z950" s="54"/>
    </row>
    <row r="951" spans="6:26">
      <c r="F951"/>
      <c r="G951"/>
      <c r="H951"/>
      <c r="I951"/>
      <c r="J951"/>
      <c r="K951"/>
      <c r="L951"/>
      <c r="M951"/>
      <c r="N951"/>
      <c r="O951"/>
      <c r="P951"/>
      <c r="Q951"/>
      <c r="R951"/>
      <c r="S951"/>
      <c r="T951"/>
      <c r="W951" s="5" t="s">
        <v>125</v>
      </c>
      <c r="X951" s="11" t="s">
        <v>1069</v>
      </c>
      <c r="Z951" s="54"/>
    </row>
    <row r="952" spans="6:26">
      <c r="F952"/>
      <c r="G952"/>
      <c r="H952"/>
      <c r="I952"/>
      <c r="J952"/>
      <c r="K952"/>
      <c r="L952"/>
      <c r="M952"/>
      <c r="N952"/>
      <c r="O952"/>
      <c r="P952"/>
      <c r="Q952"/>
      <c r="R952"/>
      <c r="S952"/>
      <c r="T952"/>
      <c r="W952" s="5" t="s">
        <v>125</v>
      </c>
      <c r="X952" s="11" t="s">
        <v>1070</v>
      </c>
      <c r="Z952" s="54"/>
    </row>
    <row r="953" spans="6:26">
      <c r="F953"/>
      <c r="G953"/>
      <c r="H953"/>
      <c r="I953"/>
      <c r="J953"/>
      <c r="K953"/>
      <c r="L953"/>
      <c r="M953"/>
      <c r="N953"/>
      <c r="O953"/>
      <c r="P953"/>
      <c r="Q953"/>
      <c r="R953"/>
      <c r="S953"/>
      <c r="T953"/>
      <c r="W953" s="5" t="s">
        <v>125</v>
      </c>
      <c r="X953" s="11" t="s">
        <v>1071</v>
      </c>
      <c r="Z953" s="54"/>
    </row>
    <row r="954" spans="6:26">
      <c r="F954"/>
      <c r="G954"/>
      <c r="H954"/>
      <c r="I954"/>
      <c r="J954"/>
      <c r="K954"/>
      <c r="L954"/>
      <c r="M954"/>
      <c r="N954"/>
      <c r="O954"/>
      <c r="P954"/>
      <c r="Q954"/>
      <c r="R954"/>
      <c r="S954"/>
      <c r="T954"/>
      <c r="W954" s="5" t="s">
        <v>125</v>
      </c>
      <c r="X954" s="11" t="s">
        <v>1072</v>
      </c>
      <c r="Z954" s="54"/>
    </row>
    <row r="955" spans="6:26">
      <c r="F955"/>
      <c r="G955"/>
      <c r="H955"/>
      <c r="I955"/>
      <c r="J955"/>
      <c r="K955"/>
      <c r="L955"/>
      <c r="M955"/>
      <c r="N955"/>
      <c r="O955"/>
      <c r="P955"/>
      <c r="Q955"/>
      <c r="R955"/>
      <c r="S955"/>
      <c r="T955"/>
      <c r="W955" s="5" t="s">
        <v>125</v>
      </c>
      <c r="X955" s="11" t="s">
        <v>1073</v>
      </c>
      <c r="Z955" s="54"/>
    </row>
    <row r="956" spans="6:26">
      <c r="F956"/>
      <c r="G956"/>
      <c r="H956"/>
      <c r="I956"/>
      <c r="J956"/>
      <c r="K956"/>
      <c r="L956"/>
      <c r="M956"/>
      <c r="N956"/>
      <c r="O956"/>
      <c r="P956"/>
      <c r="Q956"/>
      <c r="R956"/>
      <c r="S956"/>
      <c r="T956"/>
      <c r="W956" s="5" t="s">
        <v>125</v>
      </c>
      <c r="X956" s="11" t="s">
        <v>1074</v>
      </c>
      <c r="Z956" s="54"/>
    </row>
    <row r="957" spans="6:26">
      <c r="F957"/>
      <c r="G957"/>
      <c r="H957"/>
      <c r="I957"/>
      <c r="J957"/>
      <c r="K957"/>
      <c r="L957"/>
      <c r="M957"/>
      <c r="N957"/>
      <c r="O957"/>
      <c r="P957"/>
      <c r="Q957"/>
      <c r="R957"/>
      <c r="S957"/>
      <c r="T957"/>
      <c r="W957" s="5" t="s">
        <v>125</v>
      </c>
      <c r="X957" s="11" t="s">
        <v>1075</v>
      </c>
      <c r="Z957" s="54"/>
    </row>
    <row r="958" spans="6:26">
      <c r="F958"/>
      <c r="G958"/>
      <c r="H958"/>
      <c r="I958"/>
      <c r="J958"/>
      <c r="K958"/>
      <c r="L958"/>
      <c r="M958"/>
      <c r="N958"/>
      <c r="O958"/>
      <c r="P958"/>
      <c r="Q958"/>
      <c r="R958"/>
      <c r="S958"/>
      <c r="T958"/>
      <c r="W958" s="5" t="s">
        <v>127</v>
      </c>
      <c r="X958" s="11" t="s">
        <v>1076</v>
      </c>
      <c r="Z958" s="54"/>
    </row>
    <row r="959" spans="6:26">
      <c r="F959"/>
      <c r="G959"/>
      <c r="H959"/>
      <c r="I959"/>
      <c r="J959"/>
      <c r="K959"/>
      <c r="L959"/>
      <c r="M959"/>
      <c r="N959"/>
      <c r="O959"/>
      <c r="P959"/>
      <c r="Q959"/>
      <c r="R959"/>
      <c r="S959"/>
      <c r="T959"/>
      <c r="W959" s="5" t="s">
        <v>127</v>
      </c>
      <c r="X959" s="11" t="s">
        <v>1077</v>
      </c>
      <c r="Z959" s="54"/>
    </row>
    <row r="960" spans="6:26">
      <c r="F960"/>
      <c r="G960"/>
      <c r="H960"/>
      <c r="I960"/>
      <c r="J960"/>
      <c r="K960"/>
      <c r="L960"/>
      <c r="M960"/>
      <c r="N960"/>
      <c r="O960"/>
      <c r="P960"/>
      <c r="Q960"/>
      <c r="R960"/>
      <c r="S960"/>
      <c r="T960"/>
      <c r="W960" s="5" t="s">
        <v>127</v>
      </c>
      <c r="X960" s="11" t="s">
        <v>1078</v>
      </c>
      <c r="Z960" s="54"/>
    </row>
    <row r="961" spans="6:26">
      <c r="F961"/>
      <c r="G961"/>
      <c r="H961"/>
      <c r="I961"/>
      <c r="J961"/>
      <c r="K961"/>
      <c r="L961"/>
      <c r="M961"/>
      <c r="N961"/>
      <c r="O961"/>
      <c r="P961"/>
      <c r="Q961"/>
      <c r="R961"/>
      <c r="S961"/>
      <c r="T961"/>
      <c r="W961" s="5" t="s">
        <v>127</v>
      </c>
      <c r="X961" s="11" t="s">
        <v>1079</v>
      </c>
      <c r="Z961" s="54"/>
    </row>
    <row r="962" spans="6:26">
      <c r="F962"/>
      <c r="G962"/>
      <c r="H962"/>
      <c r="I962"/>
      <c r="J962"/>
      <c r="K962"/>
      <c r="L962"/>
      <c r="M962"/>
      <c r="N962"/>
      <c r="O962"/>
      <c r="P962"/>
      <c r="Q962"/>
      <c r="R962"/>
      <c r="S962"/>
      <c r="T962"/>
      <c r="W962" s="5" t="s">
        <v>127</v>
      </c>
      <c r="X962" s="11" t="s">
        <v>1080</v>
      </c>
      <c r="Z962" s="54"/>
    </row>
    <row r="963" spans="6:26">
      <c r="F963"/>
      <c r="G963"/>
      <c r="H963"/>
      <c r="I963"/>
      <c r="J963"/>
      <c r="K963"/>
      <c r="L963"/>
      <c r="M963"/>
      <c r="N963"/>
      <c r="O963"/>
      <c r="P963"/>
      <c r="Q963"/>
      <c r="R963"/>
      <c r="S963"/>
      <c r="T963"/>
      <c r="W963" s="5" t="s">
        <v>127</v>
      </c>
      <c r="X963" s="11" t="s">
        <v>1081</v>
      </c>
      <c r="Z963" s="54"/>
    </row>
    <row r="964" spans="6:26">
      <c r="F964"/>
      <c r="G964"/>
      <c r="H964"/>
      <c r="I964"/>
      <c r="J964"/>
      <c r="K964"/>
      <c r="L964"/>
      <c r="M964"/>
      <c r="N964"/>
      <c r="O964"/>
      <c r="P964"/>
      <c r="Q964"/>
      <c r="R964"/>
      <c r="S964"/>
      <c r="T964"/>
      <c r="W964" s="5" t="s">
        <v>127</v>
      </c>
      <c r="X964" s="11" t="s">
        <v>1082</v>
      </c>
      <c r="Z964" s="54"/>
    </row>
    <row r="965" spans="6:26">
      <c r="F965"/>
      <c r="G965"/>
      <c r="H965"/>
      <c r="I965"/>
      <c r="J965"/>
      <c r="K965"/>
      <c r="L965"/>
      <c r="M965"/>
      <c r="N965"/>
      <c r="O965"/>
      <c r="P965"/>
      <c r="Q965"/>
      <c r="R965"/>
      <c r="S965"/>
      <c r="T965"/>
      <c r="W965" s="5" t="s">
        <v>127</v>
      </c>
      <c r="X965" s="11" t="s">
        <v>1083</v>
      </c>
      <c r="Z965" s="54"/>
    </row>
    <row r="966" spans="6:26">
      <c r="F966"/>
      <c r="G966"/>
      <c r="H966"/>
      <c r="I966"/>
      <c r="J966"/>
      <c r="K966"/>
      <c r="L966"/>
      <c r="M966"/>
      <c r="N966"/>
      <c r="O966"/>
      <c r="P966"/>
      <c r="Q966"/>
      <c r="R966"/>
      <c r="S966"/>
      <c r="T966"/>
      <c r="W966" s="5" t="s">
        <v>127</v>
      </c>
      <c r="X966" s="11" t="s">
        <v>1084</v>
      </c>
      <c r="Z966" s="54"/>
    </row>
    <row r="967" spans="6:26">
      <c r="F967"/>
      <c r="G967"/>
      <c r="H967"/>
      <c r="I967"/>
      <c r="J967"/>
      <c r="K967"/>
      <c r="L967"/>
      <c r="M967"/>
      <c r="N967"/>
      <c r="O967"/>
      <c r="P967"/>
      <c r="Q967"/>
      <c r="R967"/>
      <c r="S967"/>
      <c r="T967"/>
      <c r="W967" s="5" t="s">
        <v>127</v>
      </c>
      <c r="X967" s="11" t="s">
        <v>1085</v>
      </c>
      <c r="Z967" s="54"/>
    </row>
    <row r="968" spans="6:26">
      <c r="F968"/>
      <c r="G968"/>
      <c r="H968"/>
      <c r="I968"/>
      <c r="J968"/>
      <c r="K968"/>
      <c r="L968"/>
      <c r="M968"/>
      <c r="N968"/>
      <c r="O968"/>
      <c r="P968"/>
      <c r="Q968"/>
      <c r="R968"/>
      <c r="S968"/>
      <c r="T968"/>
      <c r="W968" s="5" t="s">
        <v>127</v>
      </c>
      <c r="X968" s="11" t="s">
        <v>1086</v>
      </c>
      <c r="Z968" s="54"/>
    </row>
    <row r="969" spans="6:26">
      <c r="F969"/>
      <c r="G969"/>
      <c r="H969"/>
      <c r="I969"/>
      <c r="J969"/>
      <c r="K969"/>
      <c r="L969"/>
      <c r="M969"/>
      <c r="N969"/>
      <c r="O969"/>
      <c r="P969"/>
      <c r="Q969"/>
      <c r="R969"/>
      <c r="S969"/>
      <c r="T969"/>
      <c r="W969" s="5" t="s">
        <v>127</v>
      </c>
      <c r="X969" s="11" t="s">
        <v>1087</v>
      </c>
      <c r="Z969" s="54"/>
    </row>
    <row r="970" spans="6:26">
      <c r="F970"/>
      <c r="G970"/>
      <c r="H970"/>
      <c r="I970"/>
      <c r="J970"/>
      <c r="K970"/>
      <c r="L970"/>
      <c r="M970"/>
      <c r="N970"/>
      <c r="O970"/>
      <c r="P970"/>
      <c r="Q970"/>
      <c r="R970"/>
      <c r="S970"/>
      <c r="T970"/>
      <c r="W970" s="5" t="s">
        <v>127</v>
      </c>
      <c r="X970" s="11" t="s">
        <v>1088</v>
      </c>
      <c r="Z970" s="54"/>
    </row>
    <row r="971" spans="6:26">
      <c r="F971"/>
      <c r="G971"/>
      <c r="H971"/>
      <c r="I971"/>
      <c r="J971"/>
      <c r="K971"/>
      <c r="L971"/>
      <c r="M971"/>
      <c r="N971"/>
      <c r="O971"/>
      <c r="P971"/>
      <c r="Q971"/>
      <c r="R971"/>
      <c r="S971"/>
      <c r="T971"/>
      <c r="W971" s="5" t="s">
        <v>127</v>
      </c>
      <c r="X971" s="11" t="s">
        <v>1089</v>
      </c>
      <c r="Z971" s="54"/>
    </row>
    <row r="972" spans="6:26">
      <c r="F972"/>
      <c r="G972"/>
      <c r="H972"/>
      <c r="I972"/>
      <c r="J972"/>
      <c r="K972"/>
      <c r="L972"/>
      <c r="M972"/>
      <c r="N972"/>
      <c r="O972"/>
      <c r="P972"/>
      <c r="Q972"/>
      <c r="R972"/>
      <c r="S972"/>
      <c r="T972"/>
      <c r="W972" s="5" t="s">
        <v>127</v>
      </c>
      <c r="X972" s="11" t="s">
        <v>1090</v>
      </c>
      <c r="Z972" s="54"/>
    </row>
    <row r="973" spans="6:26">
      <c r="F973"/>
      <c r="G973"/>
      <c r="H973"/>
      <c r="I973"/>
      <c r="J973"/>
      <c r="K973"/>
      <c r="L973"/>
      <c r="M973"/>
      <c r="N973"/>
      <c r="O973"/>
      <c r="P973"/>
      <c r="Q973"/>
      <c r="R973"/>
      <c r="S973"/>
      <c r="T973"/>
      <c r="W973" s="5" t="s">
        <v>127</v>
      </c>
      <c r="X973" s="11" t="s">
        <v>1091</v>
      </c>
      <c r="Z973" s="54"/>
    </row>
    <row r="974" spans="6:26">
      <c r="F974"/>
      <c r="G974"/>
      <c r="H974"/>
      <c r="I974"/>
      <c r="J974"/>
      <c r="K974"/>
      <c r="L974"/>
      <c r="M974"/>
      <c r="N974"/>
      <c r="O974"/>
      <c r="P974"/>
      <c r="Q974"/>
      <c r="R974"/>
      <c r="S974"/>
      <c r="T974"/>
      <c r="W974" s="5" t="s">
        <v>127</v>
      </c>
      <c r="X974" s="11" t="s">
        <v>1092</v>
      </c>
      <c r="Z974" s="54"/>
    </row>
    <row r="975" spans="6:26">
      <c r="F975"/>
      <c r="G975"/>
      <c r="H975"/>
      <c r="I975"/>
      <c r="J975"/>
      <c r="K975"/>
      <c r="L975"/>
      <c r="M975"/>
      <c r="N975"/>
      <c r="O975"/>
      <c r="P975"/>
      <c r="Q975"/>
      <c r="R975"/>
      <c r="S975"/>
      <c r="T975"/>
      <c r="W975" s="5" t="s">
        <v>127</v>
      </c>
      <c r="X975" s="11" t="s">
        <v>1093</v>
      </c>
      <c r="Z975" s="54"/>
    </row>
    <row r="976" spans="6:26">
      <c r="F976"/>
      <c r="G976"/>
      <c r="H976"/>
      <c r="I976"/>
      <c r="J976"/>
      <c r="K976"/>
      <c r="L976"/>
      <c r="M976"/>
      <c r="N976"/>
      <c r="O976"/>
      <c r="P976"/>
      <c r="Q976"/>
      <c r="R976"/>
      <c r="S976"/>
      <c r="T976"/>
      <c r="W976" s="5" t="s">
        <v>127</v>
      </c>
      <c r="X976" s="11" t="s">
        <v>1094</v>
      </c>
      <c r="Z976" s="54"/>
    </row>
    <row r="977" spans="6:26">
      <c r="F977"/>
      <c r="G977"/>
      <c r="H977"/>
      <c r="I977"/>
      <c r="J977"/>
      <c r="K977"/>
      <c r="L977"/>
      <c r="M977"/>
      <c r="N977"/>
      <c r="O977"/>
      <c r="P977"/>
      <c r="Q977"/>
      <c r="R977"/>
      <c r="S977"/>
      <c r="T977"/>
      <c r="W977" s="5" t="s">
        <v>127</v>
      </c>
      <c r="X977" s="11" t="s">
        <v>1095</v>
      </c>
      <c r="Z977" s="54"/>
    </row>
    <row r="978" spans="6:26">
      <c r="F978"/>
      <c r="G978"/>
      <c r="H978"/>
      <c r="I978"/>
      <c r="J978"/>
      <c r="K978"/>
      <c r="L978"/>
      <c r="M978"/>
      <c r="N978"/>
      <c r="O978"/>
      <c r="P978"/>
      <c r="Q978"/>
      <c r="R978"/>
      <c r="S978"/>
      <c r="T978"/>
      <c r="W978" s="5" t="s">
        <v>127</v>
      </c>
      <c r="X978" s="11" t="s">
        <v>1096</v>
      </c>
      <c r="Z978" s="54"/>
    </row>
    <row r="979" spans="6:26">
      <c r="F979"/>
      <c r="G979"/>
      <c r="H979"/>
      <c r="I979"/>
      <c r="J979"/>
      <c r="K979"/>
      <c r="L979"/>
      <c r="M979"/>
      <c r="N979"/>
      <c r="O979"/>
      <c r="P979"/>
      <c r="Q979"/>
      <c r="R979"/>
      <c r="S979"/>
      <c r="T979"/>
      <c r="W979" s="5" t="s">
        <v>127</v>
      </c>
      <c r="X979" s="11" t="s">
        <v>1097</v>
      </c>
      <c r="Z979" s="54"/>
    </row>
    <row r="980" spans="6:26">
      <c r="F980"/>
      <c r="G980"/>
      <c r="H980"/>
      <c r="I980"/>
      <c r="J980"/>
      <c r="K980"/>
      <c r="L980"/>
      <c r="M980"/>
      <c r="N980"/>
      <c r="O980"/>
      <c r="P980"/>
      <c r="Q980"/>
      <c r="R980"/>
      <c r="S980"/>
      <c r="T980"/>
      <c r="W980" s="5" t="s">
        <v>127</v>
      </c>
      <c r="X980" s="11" t="s">
        <v>1098</v>
      </c>
      <c r="Z980" s="54"/>
    </row>
    <row r="981" spans="6:26">
      <c r="F981"/>
      <c r="G981"/>
      <c r="H981"/>
      <c r="I981"/>
      <c r="J981"/>
      <c r="K981"/>
      <c r="L981"/>
      <c r="M981"/>
      <c r="N981"/>
      <c r="O981"/>
      <c r="P981"/>
      <c r="Q981"/>
      <c r="R981"/>
      <c r="S981"/>
      <c r="T981"/>
      <c r="W981" s="5" t="s">
        <v>127</v>
      </c>
      <c r="X981" s="11" t="s">
        <v>1099</v>
      </c>
      <c r="Z981" s="54"/>
    </row>
    <row r="982" spans="6:26">
      <c r="F982"/>
      <c r="G982"/>
      <c r="H982"/>
      <c r="I982"/>
      <c r="J982"/>
      <c r="K982"/>
      <c r="L982"/>
      <c r="M982"/>
      <c r="N982"/>
      <c r="O982"/>
      <c r="P982"/>
      <c r="Q982"/>
      <c r="R982"/>
      <c r="S982"/>
      <c r="T982"/>
      <c r="W982" s="5" t="s">
        <v>127</v>
      </c>
      <c r="X982" s="11" t="s">
        <v>1100</v>
      </c>
      <c r="Z982" s="54"/>
    </row>
    <row r="983" spans="6:26">
      <c r="F983"/>
      <c r="G983"/>
      <c r="H983"/>
      <c r="I983"/>
      <c r="J983"/>
      <c r="K983"/>
      <c r="L983"/>
      <c r="M983"/>
      <c r="N983"/>
      <c r="O983"/>
      <c r="P983"/>
      <c r="Q983"/>
      <c r="R983"/>
      <c r="S983"/>
      <c r="T983"/>
      <c r="W983" s="5" t="s">
        <v>127</v>
      </c>
      <c r="X983" s="11" t="s">
        <v>1101</v>
      </c>
      <c r="Z983" s="54"/>
    </row>
    <row r="984" spans="6:26">
      <c r="F984"/>
      <c r="G984"/>
      <c r="H984"/>
      <c r="I984"/>
      <c r="J984"/>
      <c r="K984"/>
      <c r="L984"/>
      <c r="M984"/>
      <c r="N984"/>
      <c r="O984"/>
      <c r="P984"/>
      <c r="Q984"/>
      <c r="R984"/>
      <c r="S984"/>
      <c r="T984"/>
      <c r="W984" s="5" t="s">
        <v>127</v>
      </c>
      <c r="X984" s="11" t="s">
        <v>1102</v>
      </c>
      <c r="Z984" s="54"/>
    </row>
    <row r="985" spans="6:26">
      <c r="F985"/>
      <c r="G985"/>
      <c r="H985"/>
      <c r="I985"/>
      <c r="J985"/>
      <c r="K985"/>
      <c r="L985"/>
      <c r="M985"/>
      <c r="N985"/>
      <c r="O985"/>
      <c r="P985"/>
      <c r="Q985"/>
      <c r="R985"/>
      <c r="S985"/>
      <c r="T985"/>
      <c r="W985" s="5" t="s">
        <v>127</v>
      </c>
      <c r="X985" s="11" t="s">
        <v>1103</v>
      </c>
      <c r="Z985" s="54"/>
    </row>
    <row r="986" spans="6:26">
      <c r="F986"/>
      <c r="G986"/>
      <c r="H986"/>
      <c r="I986"/>
      <c r="J986"/>
      <c r="K986"/>
      <c r="L986"/>
      <c r="M986"/>
      <c r="N986"/>
      <c r="O986"/>
      <c r="P986"/>
      <c r="Q986"/>
      <c r="R986"/>
      <c r="S986"/>
      <c r="T986"/>
      <c r="W986" s="5" t="s">
        <v>127</v>
      </c>
      <c r="X986" s="11" t="s">
        <v>1104</v>
      </c>
      <c r="Z986" s="54"/>
    </row>
    <row r="987" spans="6:26">
      <c r="F987"/>
      <c r="G987"/>
      <c r="H987"/>
      <c r="I987"/>
      <c r="J987"/>
      <c r="K987"/>
      <c r="L987"/>
      <c r="M987"/>
      <c r="N987"/>
      <c r="O987"/>
      <c r="P987"/>
      <c r="Q987"/>
      <c r="R987"/>
      <c r="S987"/>
      <c r="T987"/>
      <c r="W987" s="5" t="s">
        <v>127</v>
      </c>
      <c r="X987" s="11" t="s">
        <v>287</v>
      </c>
      <c r="Z987" s="54"/>
    </row>
    <row r="988" spans="6:26">
      <c r="F988"/>
      <c r="G988"/>
      <c r="H988"/>
      <c r="I988"/>
      <c r="J988"/>
      <c r="K988"/>
      <c r="L988"/>
      <c r="M988"/>
      <c r="N988"/>
      <c r="O988"/>
      <c r="P988"/>
      <c r="Q988"/>
      <c r="R988"/>
      <c r="S988"/>
      <c r="T988"/>
      <c r="W988" s="5" t="s">
        <v>127</v>
      </c>
      <c r="X988" s="11" t="s">
        <v>1105</v>
      </c>
      <c r="Z988" s="54"/>
    </row>
    <row r="989" spans="6:26">
      <c r="F989"/>
      <c r="G989"/>
      <c r="H989"/>
      <c r="I989"/>
      <c r="J989"/>
      <c r="K989"/>
      <c r="L989"/>
      <c r="M989"/>
      <c r="N989"/>
      <c r="O989"/>
      <c r="P989"/>
      <c r="Q989"/>
      <c r="R989"/>
      <c r="S989"/>
      <c r="T989"/>
      <c r="W989" s="5" t="s">
        <v>127</v>
      </c>
      <c r="X989" s="11" t="s">
        <v>1106</v>
      </c>
      <c r="Z989" s="54"/>
    </row>
    <row r="990" spans="6:26">
      <c r="F990"/>
      <c r="G990"/>
      <c r="H990"/>
      <c r="I990"/>
      <c r="J990"/>
      <c r="K990"/>
      <c r="L990"/>
      <c r="M990"/>
      <c r="N990"/>
      <c r="O990"/>
      <c r="P990"/>
      <c r="Q990"/>
      <c r="R990"/>
      <c r="S990"/>
      <c r="T990"/>
      <c r="W990" s="5" t="s">
        <v>127</v>
      </c>
      <c r="X990" s="11" t="s">
        <v>1107</v>
      </c>
      <c r="Z990" s="54"/>
    </row>
    <row r="991" spans="6:26">
      <c r="F991"/>
      <c r="G991"/>
      <c r="H991"/>
      <c r="I991"/>
      <c r="J991"/>
      <c r="K991"/>
      <c r="L991"/>
      <c r="M991"/>
      <c r="N991"/>
      <c r="O991"/>
      <c r="P991"/>
      <c r="Q991"/>
      <c r="R991"/>
      <c r="S991"/>
      <c r="T991"/>
      <c r="W991" s="5" t="s">
        <v>127</v>
      </c>
      <c r="X991" s="11" t="s">
        <v>1108</v>
      </c>
      <c r="Z991" s="54"/>
    </row>
    <row r="992" spans="6:26">
      <c r="F992"/>
      <c r="G992"/>
      <c r="H992"/>
      <c r="I992"/>
      <c r="J992"/>
      <c r="K992"/>
      <c r="L992"/>
      <c r="M992"/>
      <c r="N992"/>
      <c r="O992"/>
      <c r="P992"/>
      <c r="Q992"/>
      <c r="R992"/>
      <c r="S992"/>
      <c r="T992"/>
      <c r="W992" s="5" t="s">
        <v>127</v>
      </c>
      <c r="X992" s="11" t="s">
        <v>172</v>
      </c>
      <c r="Z992" s="54"/>
    </row>
    <row r="993" spans="6:26">
      <c r="F993"/>
      <c r="G993"/>
      <c r="H993"/>
      <c r="I993"/>
      <c r="J993"/>
      <c r="K993"/>
      <c r="L993"/>
      <c r="M993"/>
      <c r="N993"/>
      <c r="O993"/>
      <c r="P993"/>
      <c r="Q993"/>
      <c r="R993"/>
      <c r="S993"/>
      <c r="T993"/>
      <c r="W993" s="5" t="s">
        <v>129</v>
      </c>
      <c r="X993" s="11" t="s">
        <v>1109</v>
      </c>
      <c r="Z993" s="54"/>
    </row>
    <row r="994" spans="6:26">
      <c r="F994"/>
      <c r="G994"/>
      <c r="H994"/>
      <c r="I994"/>
      <c r="J994"/>
      <c r="K994"/>
      <c r="L994"/>
      <c r="M994"/>
      <c r="N994"/>
      <c r="O994"/>
      <c r="P994"/>
      <c r="Q994"/>
      <c r="R994"/>
      <c r="S994"/>
      <c r="T994"/>
      <c r="W994" s="5" t="s">
        <v>129</v>
      </c>
      <c r="X994" s="11" t="s">
        <v>1110</v>
      </c>
      <c r="Z994" s="54"/>
    </row>
    <row r="995" spans="6:26">
      <c r="F995"/>
      <c r="G995"/>
      <c r="H995"/>
      <c r="I995"/>
      <c r="J995"/>
      <c r="K995"/>
      <c r="L995"/>
      <c r="M995"/>
      <c r="N995"/>
      <c r="O995"/>
      <c r="P995"/>
      <c r="Q995"/>
      <c r="R995"/>
      <c r="S995"/>
      <c r="T995"/>
      <c r="W995" s="5" t="s">
        <v>129</v>
      </c>
      <c r="X995" s="11" t="s">
        <v>1111</v>
      </c>
      <c r="Z995" s="54"/>
    </row>
    <row r="996" spans="6:26">
      <c r="F996"/>
      <c r="G996"/>
      <c r="H996"/>
      <c r="I996"/>
      <c r="J996"/>
      <c r="K996"/>
      <c r="L996"/>
      <c r="M996"/>
      <c r="N996"/>
      <c r="O996"/>
      <c r="P996"/>
      <c r="Q996"/>
      <c r="R996"/>
      <c r="S996"/>
      <c r="T996"/>
      <c r="W996" s="5" t="s">
        <v>129</v>
      </c>
      <c r="X996" s="11" t="s">
        <v>1112</v>
      </c>
      <c r="Z996" s="54"/>
    </row>
    <row r="997" spans="6:26">
      <c r="F997"/>
      <c r="G997"/>
      <c r="H997"/>
      <c r="I997"/>
      <c r="J997"/>
      <c r="K997"/>
      <c r="L997"/>
      <c r="M997"/>
      <c r="N997"/>
      <c r="O997"/>
      <c r="P997"/>
      <c r="Q997"/>
      <c r="R997"/>
      <c r="S997"/>
      <c r="T997"/>
      <c r="W997" s="5" t="s">
        <v>129</v>
      </c>
      <c r="X997" s="11" t="s">
        <v>1113</v>
      </c>
      <c r="Z997" s="54"/>
    </row>
    <row r="998" spans="6:26">
      <c r="F998"/>
      <c r="G998"/>
      <c r="H998"/>
      <c r="I998"/>
      <c r="J998"/>
      <c r="K998"/>
      <c r="L998"/>
      <c r="M998"/>
      <c r="N998"/>
      <c r="O998"/>
      <c r="P998"/>
      <c r="Q998"/>
      <c r="R998"/>
      <c r="S998"/>
      <c r="T998"/>
      <c r="W998" s="5" t="s">
        <v>129</v>
      </c>
      <c r="X998" s="11" t="s">
        <v>1114</v>
      </c>
      <c r="Z998" s="54"/>
    </row>
    <row r="999" spans="6:26">
      <c r="F999"/>
      <c r="G999"/>
      <c r="H999"/>
      <c r="I999"/>
      <c r="J999"/>
      <c r="K999"/>
      <c r="L999"/>
      <c r="M999"/>
      <c r="N999"/>
      <c r="O999"/>
      <c r="P999"/>
      <c r="Q999"/>
      <c r="R999"/>
      <c r="S999"/>
      <c r="T999"/>
      <c r="W999" s="5" t="s">
        <v>129</v>
      </c>
      <c r="X999" s="11" t="s">
        <v>1115</v>
      </c>
      <c r="Z999" s="54"/>
    </row>
    <row r="1000" spans="6:26">
      <c r="F1000"/>
      <c r="G1000"/>
      <c r="H1000"/>
      <c r="I1000"/>
      <c r="J1000"/>
      <c r="K1000"/>
      <c r="L1000"/>
      <c r="M1000"/>
      <c r="N1000"/>
      <c r="O1000"/>
      <c r="P1000"/>
      <c r="Q1000"/>
      <c r="R1000"/>
      <c r="S1000"/>
      <c r="T1000"/>
      <c r="W1000" s="5" t="s">
        <v>129</v>
      </c>
      <c r="X1000" s="11" t="s">
        <v>1116</v>
      </c>
      <c r="Z1000" s="54"/>
    </row>
    <row r="1001" spans="6:26">
      <c r="F1001"/>
      <c r="G1001"/>
      <c r="H1001"/>
      <c r="I1001"/>
      <c r="J1001"/>
      <c r="K1001"/>
      <c r="L1001"/>
      <c r="M1001"/>
      <c r="N1001"/>
      <c r="O1001"/>
      <c r="P1001"/>
      <c r="Q1001"/>
      <c r="R1001"/>
      <c r="S1001"/>
      <c r="T1001"/>
      <c r="W1001" s="5" t="s">
        <v>129</v>
      </c>
      <c r="X1001" s="11" t="s">
        <v>1117</v>
      </c>
      <c r="Z1001" s="54"/>
    </row>
    <row r="1002" spans="6:26">
      <c r="F1002"/>
      <c r="G1002"/>
      <c r="H1002"/>
      <c r="I1002"/>
      <c r="J1002"/>
      <c r="K1002"/>
      <c r="L1002"/>
      <c r="M1002"/>
      <c r="N1002"/>
      <c r="O1002"/>
      <c r="P1002"/>
      <c r="Q1002"/>
      <c r="R1002"/>
      <c r="S1002"/>
      <c r="T1002"/>
      <c r="W1002" s="5" t="s">
        <v>129</v>
      </c>
      <c r="X1002" s="11" t="s">
        <v>1118</v>
      </c>
      <c r="Z1002" s="54"/>
    </row>
    <row r="1003" spans="6:26">
      <c r="F1003"/>
      <c r="G1003"/>
      <c r="H1003"/>
      <c r="I1003"/>
      <c r="J1003"/>
      <c r="K1003"/>
      <c r="L1003"/>
      <c r="M1003"/>
      <c r="N1003"/>
      <c r="O1003"/>
      <c r="P1003"/>
      <c r="Q1003"/>
      <c r="R1003"/>
      <c r="S1003"/>
      <c r="T1003"/>
      <c r="W1003" s="5" t="s">
        <v>129</v>
      </c>
      <c r="X1003" s="11" t="s">
        <v>1119</v>
      </c>
      <c r="Z1003" s="54"/>
    </row>
    <row r="1004" spans="6:26">
      <c r="F1004"/>
      <c r="G1004"/>
      <c r="H1004"/>
      <c r="I1004"/>
      <c r="J1004"/>
      <c r="K1004"/>
      <c r="L1004"/>
      <c r="M1004"/>
      <c r="N1004"/>
      <c r="O1004"/>
      <c r="P1004"/>
      <c r="Q1004"/>
      <c r="R1004"/>
      <c r="S1004"/>
      <c r="T1004"/>
      <c r="W1004" s="5" t="s">
        <v>129</v>
      </c>
      <c r="X1004" s="11" t="s">
        <v>1120</v>
      </c>
      <c r="Z1004" s="54"/>
    </row>
    <row r="1005" spans="6:26">
      <c r="F1005"/>
      <c r="G1005"/>
      <c r="H1005"/>
      <c r="I1005"/>
      <c r="J1005"/>
      <c r="K1005"/>
      <c r="L1005"/>
      <c r="M1005"/>
      <c r="N1005"/>
      <c r="O1005"/>
      <c r="P1005"/>
      <c r="Q1005"/>
      <c r="R1005"/>
      <c r="S1005"/>
      <c r="T1005"/>
      <c r="W1005" s="5" t="s">
        <v>129</v>
      </c>
      <c r="X1005" s="11" t="s">
        <v>1121</v>
      </c>
      <c r="Z1005" s="54"/>
    </row>
    <row r="1006" spans="6:26">
      <c r="F1006"/>
      <c r="G1006"/>
      <c r="H1006"/>
      <c r="I1006"/>
      <c r="J1006"/>
      <c r="K1006"/>
      <c r="L1006"/>
      <c r="M1006"/>
      <c r="N1006"/>
      <c r="O1006"/>
      <c r="P1006"/>
      <c r="Q1006"/>
      <c r="R1006"/>
      <c r="S1006"/>
      <c r="T1006"/>
      <c r="W1006" s="5" t="s">
        <v>129</v>
      </c>
      <c r="X1006" s="11" t="s">
        <v>1122</v>
      </c>
      <c r="Z1006" s="54"/>
    </row>
    <row r="1007" spans="6:26">
      <c r="F1007"/>
      <c r="G1007"/>
      <c r="H1007"/>
      <c r="I1007"/>
      <c r="J1007"/>
      <c r="K1007"/>
      <c r="L1007"/>
      <c r="M1007"/>
      <c r="N1007"/>
      <c r="O1007"/>
      <c r="P1007"/>
      <c r="Q1007"/>
      <c r="R1007"/>
      <c r="S1007"/>
      <c r="T1007"/>
      <c r="W1007" s="5" t="s">
        <v>129</v>
      </c>
      <c r="X1007" s="11" t="s">
        <v>1123</v>
      </c>
      <c r="Z1007" s="54"/>
    </row>
    <row r="1008" spans="6:26">
      <c r="F1008"/>
      <c r="G1008"/>
      <c r="H1008"/>
      <c r="I1008"/>
      <c r="J1008"/>
      <c r="K1008"/>
      <c r="L1008"/>
      <c r="M1008"/>
      <c r="N1008"/>
      <c r="O1008"/>
      <c r="P1008"/>
      <c r="Q1008"/>
      <c r="R1008"/>
      <c r="S1008"/>
      <c r="T1008"/>
      <c r="W1008" s="5" t="s">
        <v>129</v>
      </c>
      <c r="X1008" s="11" t="s">
        <v>1124</v>
      </c>
      <c r="Z1008" s="54"/>
    </row>
    <row r="1009" spans="6:26">
      <c r="F1009"/>
      <c r="G1009"/>
      <c r="H1009"/>
      <c r="I1009"/>
      <c r="J1009"/>
      <c r="K1009"/>
      <c r="L1009"/>
      <c r="M1009"/>
      <c r="N1009"/>
      <c r="O1009"/>
      <c r="P1009"/>
      <c r="Q1009"/>
      <c r="R1009"/>
      <c r="S1009"/>
      <c r="T1009"/>
      <c r="W1009" s="5" t="s">
        <v>129</v>
      </c>
      <c r="X1009" s="11" t="s">
        <v>1125</v>
      </c>
      <c r="Z1009" s="54"/>
    </row>
    <row r="1010" spans="6:26">
      <c r="F1010"/>
      <c r="G1010"/>
      <c r="H1010"/>
      <c r="I1010"/>
      <c r="J1010"/>
      <c r="K1010"/>
      <c r="L1010"/>
      <c r="M1010"/>
      <c r="N1010"/>
      <c r="O1010"/>
      <c r="P1010"/>
      <c r="Q1010"/>
      <c r="R1010"/>
      <c r="S1010"/>
      <c r="T1010"/>
      <c r="W1010" s="5" t="s">
        <v>129</v>
      </c>
      <c r="X1010" s="11" t="s">
        <v>1126</v>
      </c>
      <c r="Z1010" s="54"/>
    </row>
    <row r="1011" spans="6:26">
      <c r="F1011"/>
      <c r="G1011"/>
      <c r="H1011"/>
      <c r="I1011"/>
      <c r="J1011"/>
      <c r="K1011"/>
      <c r="L1011"/>
      <c r="M1011"/>
      <c r="N1011"/>
      <c r="O1011"/>
      <c r="P1011"/>
      <c r="Q1011"/>
      <c r="R1011"/>
      <c r="S1011"/>
      <c r="T1011"/>
      <c r="W1011" s="5" t="s">
        <v>129</v>
      </c>
      <c r="X1011" s="11" t="s">
        <v>1127</v>
      </c>
      <c r="Z1011" s="54"/>
    </row>
    <row r="1012" spans="6:26">
      <c r="F1012"/>
      <c r="G1012"/>
      <c r="H1012"/>
      <c r="I1012"/>
      <c r="J1012"/>
      <c r="K1012"/>
      <c r="L1012"/>
      <c r="M1012"/>
      <c r="N1012"/>
      <c r="O1012"/>
      <c r="P1012"/>
      <c r="Q1012"/>
      <c r="R1012"/>
      <c r="S1012"/>
      <c r="T1012"/>
      <c r="W1012" s="5" t="s">
        <v>129</v>
      </c>
      <c r="X1012" s="11" t="s">
        <v>1128</v>
      </c>
      <c r="Z1012" s="54"/>
    </row>
    <row r="1013" spans="6:26">
      <c r="F1013"/>
      <c r="G1013"/>
      <c r="H1013"/>
      <c r="I1013"/>
      <c r="J1013"/>
      <c r="K1013"/>
      <c r="L1013"/>
      <c r="M1013"/>
      <c r="N1013"/>
      <c r="O1013"/>
      <c r="P1013"/>
      <c r="Q1013"/>
      <c r="R1013"/>
      <c r="S1013"/>
      <c r="T1013"/>
      <c r="W1013" s="5" t="s">
        <v>129</v>
      </c>
      <c r="X1013" s="11" t="s">
        <v>1129</v>
      </c>
      <c r="Z1013" s="54"/>
    </row>
    <row r="1014" spans="6:26">
      <c r="F1014"/>
      <c r="G1014"/>
      <c r="H1014"/>
      <c r="I1014"/>
      <c r="J1014"/>
      <c r="K1014"/>
      <c r="L1014"/>
      <c r="M1014"/>
      <c r="N1014"/>
      <c r="O1014"/>
      <c r="P1014"/>
      <c r="Q1014"/>
      <c r="R1014"/>
      <c r="S1014"/>
      <c r="T1014"/>
      <c r="W1014" s="5" t="s">
        <v>129</v>
      </c>
      <c r="X1014" s="11" t="s">
        <v>1130</v>
      </c>
      <c r="Z1014" s="54"/>
    </row>
    <row r="1015" spans="6:26">
      <c r="F1015"/>
      <c r="G1015"/>
      <c r="H1015"/>
      <c r="I1015"/>
      <c r="J1015"/>
      <c r="K1015"/>
      <c r="L1015"/>
      <c r="M1015"/>
      <c r="N1015"/>
      <c r="O1015"/>
      <c r="P1015"/>
      <c r="Q1015"/>
      <c r="R1015"/>
      <c r="S1015"/>
      <c r="T1015"/>
      <c r="W1015" s="5" t="s">
        <v>129</v>
      </c>
      <c r="X1015" s="11" t="s">
        <v>1131</v>
      </c>
      <c r="Z1015" s="54"/>
    </row>
    <row r="1016" spans="6:26">
      <c r="F1016"/>
      <c r="G1016"/>
      <c r="H1016"/>
      <c r="I1016"/>
      <c r="J1016"/>
      <c r="K1016"/>
      <c r="L1016"/>
      <c r="M1016"/>
      <c r="N1016"/>
      <c r="O1016"/>
      <c r="P1016"/>
      <c r="Q1016"/>
      <c r="R1016"/>
      <c r="S1016"/>
      <c r="T1016"/>
      <c r="W1016" s="5" t="s">
        <v>129</v>
      </c>
      <c r="X1016" s="11" t="s">
        <v>1132</v>
      </c>
      <c r="Z1016" s="54"/>
    </row>
    <row r="1017" spans="6:26">
      <c r="F1017"/>
      <c r="G1017"/>
      <c r="H1017"/>
      <c r="I1017"/>
      <c r="J1017"/>
      <c r="K1017"/>
      <c r="L1017"/>
      <c r="M1017"/>
      <c r="N1017"/>
      <c r="O1017"/>
      <c r="P1017"/>
      <c r="Q1017"/>
      <c r="R1017"/>
      <c r="S1017"/>
      <c r="T1017"/>
      <c r="W1017" s="5" t="s">
        <v>129</v>
      </c>
      <c r="X1017" s="11" t="s">
        <v>1133</v>
      </c>
      <c r="Z1017" s="54"/>
    </row>
    <row r="1018" spans="6:26">
      <c r="F1018"/>
      <c r="G1018"/>
      <c r="H1018"/>
      <c r="I1018"/>
      <c r="J1018"/>
      <c r="K1018"/>
      <c r="L1018"/>
      <c r="M1018"/>
      <c r="N1018"/>
      <c r="O1018"/>
      <c r="P1018"/>
      <c r="Q1018"/>
      <c r="R1018"/>
      <c r="S1018"/>
      <c r="T1018"/>
      <c r="W1018" s="5" t="s">
        <v>129</v>
      </c>
      <c r="X1018" s="11" t="s">
        <v>1134</v>
      </c>
      <c r="Z1018" s="54"/>
    </row>
    <row r="1019" spans="6:26">
      <c r="F1019"/>
      <c r="G1019"/>
      <c r="H1019"/>
      <c r="I1019"/>
      <c r="J1019"/>
      <c r="K1019"/>
      <c r="L1019"/>
      <c r="M1019"/>
      <c r="N1019"/>
      <c r="O1019"/>
      <c r="P1019"/>
      <c r="Q1019"/>
      <c r="R1019"/>
      <c r="S1019"/>
      <c r="T1019"/>
      <c r="W1019" s="5" t="s">
        <v>129</v>
      </c>
      <c r="X1019" s="11" t="s">
        <v>1135</v>
      </c>
      <c r="Z1019" s="54"/>
    </row>
    <row r="1020" spans="6:26">
      <c r="F1020"/>
      <c r="G1020"/>
      <c r="H1020"/>
      <c r="I1020"/>
      <c r="J1020"/>
      <c r="K1020"/>
      <c r="L1020"/>
      <c r="M1020"/>
      <c r="N1020"/>
      <c r="O1020"/>
      <c r="P1020"/>
      <c r="Q1020"/>
      <c r="R1020"/>
      <c r="S1020"/>
      <c r="T1020"/>
      <c r="W1020" s="5" t="s">
        <v>129</v>
      </c>
      <c r="X1020" s="11" t="s">
        <v>1136</v>
      </c>
      <c r="Z1020" s="54"/>
    </row>
    <row r="1021" spans="6:26">
      <c r="F1021"/>
      <c r="G1021"/>
      <c r="H1021"/>
      <c r="I1021"/>
      <c r="J1021"/>
      <c r="K1021"/>
      <c r="L1021"/>
      <c r="M1021"/>
      <c r="N1021"/>
      <c r="O1021"/>
      <c r="P1021"/>
      <c r="Q1021"/>
      <c r="R1021"/>
      <c r="S1021"/>
      <c r="T1021"/>
      <c r="W1021" s="5" t="s">
        <v>129</v>
      </c>
      <c r="X1021" s="11" t="s">
        <v>1137</v>
      </c>
      <c r="Z1021" s="54"/>
    </row>
    <row r="1022" spans="6:26">
      <c r="F1022"/>
      <c r="G1022"/>
      <c r="H1022"/>
      <c r="I1022"/>
      <c r="J1022"/>
      <c r="K1022"/>
      <c r="L1022"/>
      <c r="M1022"/>
      <c r="N1022"/>
      <c r="O1022"/>
      <c r="P1022"/>
      <c r="Q1022"/>
      <c r="R1022"/>
      <c r="S1022"/>
      <c r="T1022"/>
      <c r="W1022" s="5" t="s">
        <v>129</v>
      </c>
      <c r="X1022" s="11" t="s">
        <v>1138</v>
      </c>
      <c r="Z1022" s="54"/>
    </row>
    <row r="1023" spans="6:26">
      <c r="F1023"/>
      <c r="G1023"/>
      <c r="H1023"/>
      <c r="I1023"/>
      <c r="J1023"/>
      <c r="K1023"/>
      <c r="L1023"/>
      <c r="M1023"/>
      <c r="N1023"/>
      <c r="O1023"/>
      <c r="P1023"/>
      <c r="Q1023"/>
      <c r="R1023"/>
      <c r="S1023"/>
      <c r="T1023"/>
      <c r="W1023" s="5" t="s">
        <v>129</v>
      </c>
      <c r="X1023" s="11" t="s">
        <v>1139</v>
      </c>
      <c r="Z1023" s="54"/>
    </row>
    <row r="1024" spans="6:26">
      <c r="F1024"/>
      <c r="G1024"/>
      <c r="H1024"/>
      <c r="I1024"/>
      <c r="J1024"/>
      <c r="K1024"/>
      <c r="L1024"/>
      <c r="M1024"/>
      <c r="N1024"/>
      <c r="O1024"/>
      <c r="P1024"/>
      <c r="Q1024"/>
      <c r="R1024"/>
      <c r="S1024"/>
      <c r="T1024"/>
      <c r="W1024" s="5" t="s">
        <v>129</v>
      </c>
      <c r="X1024" s="11" t="s">
        <v>1140</v>
      </c>
      <c r="Z1024" s="54"/>
    </row>
    <row r="1025" spans="6:26">
      <c r="F1025"/>
      <c r="G1025"/>
      <c r="H1025"/>
      <c r="I1025"/>
      <c r="J1025"/>
      <c r="K1025"/>
      <c r="L1025"/>
      <c r="M1025"/>
      <c r="N1025"/>
      <c r="O1025"/>
      <c r="P1025"/>
      <c r="Q1025"/>
      <c r="R1025"/>
      <c r="S1025"/>
      <c r="T1025"/>
      <c r="W1025" s="5" t="s">
        <v>129</v>
      </c>
      <c r="X1025" s="11" t="s">
        <v>1141</v>
      </c>
      <c r="Z1025" s="54"/>
    </row>
    <row r="1026" spans="6:26">
      <c r="F1026"/>
      <c r="G1026"/>
      <c r="H1026"/>
      <c r="I1026"/>
      <c r="J1026"/>
      <c r="K1026"/>
      <c r="L1026"/>
      <c r="M1026"/>
      <c r="N1026"/>
      <c r="O1026"/>
      <c r="P1026"/>
      <c r="Q1026"/>
      <c r="R1026"/>
      <c r="S1026"/>
      <c r="T1026"/>
      <c r="W1026" s="5" t="s">
        <v>129</v>
      </c>
      <c r="X1026" s="11" t="s">
        <v>1142</v>
      </c>
      <c r="Z1026" s="54"/>
    </row>
    <row r="1027" spans="6:26">
      <c r="F1027"/>
      <c r="G1027"/>
      <c r="H1027"/>
      <c r="I1027"/>
      <c r="J1027"/>
      <c r="K1027"/>
      <c r="L1027"/>
      <c r="M1027"/>
      <c r="N1027"/>
      <c r="O1027"/>
      <c r="P1027"/>
      <c r="Q1027"/>
      <c r="R1027"/>
      <c r="S1027"/>
      <c r="T1027"/>
      <c r="W1027" s="5" t="s">
        <v>129</v>
      </c>
      <c r="X1027" s="11" t="s">
        <v>1143</v>
      </c>
      <c r="Z1027" s="54"/>
    </row>
    <row r="1028" spans="6:26">
      <c r="F1028"/>
      <c r="G1028"/>
      <c r="H1028"/>
      <c r="I1028"/>
      <c r="J1028"/>
      <c r="K1028"/>
      <c r="L1028"/>
      <c r="M1028"/>
      <c r="N1028"/>
      <c r="O1028"/>
      <c r="P1028"/>
      <c r="Q1028"/>
      <c r="R1028"/>
      <c r="S1028"/>
      <c r="T1028"/>
      <c r="W1028" s="5" t="s">
        <v>129</v>
      </c>
      <c r="X1028" s="11" t="s">
        <v>1144</v>
      </c>
      <c r="Z1028" s="54"/>
    </row>
    <row r="1029" spans="6:26">
      <c r="F1029"/>
      <c r="G1029"/>
      <c r="H1029"/>
      <c r="I1029"/>
      <c r="J1029"/>
      <c r="K1029"/>
      <c r="L1029"/>
      <c r="M1029"/>
      <c r="N1029"/>
      <c r="O1029"/>
      <c r="P1029"/>
      <c r="Q1029"/>
      <c r="R1029"/>
      <c r="S1029"/>
      <c r="T1029"/>
      <c r="W1029" s="5" t="s">
        <v>129</v>
      </c>
      <c r="X1029" s="11" t="s">
        <v>1145</v>
      </c>
      <c r="Z1029" s="54"/>
    </row>
    <row r="1030" spans="6:26">
      <c r="F1030"/>
      <c r="G1030"/>
      <c r="H1030"/>
      <c r="I1030"/>
      <c r="J1030"/>
      <c r="K1030"/>
      <c r="L1030"/>
      <c r="M1030"/>
      <c r="N1030"/>
      <c r="O1030"/>
      <c r="P1030"/>
      <c r="Q1030"/>
      <c r="R1030"/>
      <c r="S1030"/>
      <c r="T1030"/>
      <c r="W1030" s="5" t="s">
        <v>129</v>
      </c>
      <c r="X1030" s="11" t="s">
        <v>1146</v>
      </c>
      <c r="Z1030" s="54"/>
    </row>
    <row r="1031" spans="6:26">
      <c r="F1031"/>
      <c r="G1031"/>
      <c r="H1031"/>
      <c r="I1031"/>
      <c r="J1031"/>
      <c r="K1031"/>
      <c r="L1031"/>
      <c r="M1031"/>
      <c r="N1031"/>
      <c r="O1031"/>
      <c r="P1031"/>
      <c r="Q1031"/>
      <c r="R1031"/>
      <c r="S1031"/>
      <c r="T1031"/>
      <c r="W1031" s="5" t="s">
        <v>129</v>
      </c>
      <c r="X1031" s="11" t="s">
        <v>1147</v>
      </c>
      <c r="Z1031" s="54"/>
    </row>
    <row r="1032" spans="6:26">
      <c r="F1032"/>
      <c r="G1032"/>
      <c r="H1032"/>
      <c r="I1032"/>
      <c r="J1032"/>
      <c r="K1032"/>
      <c r="L1032"/>
      <c r="M1032"/>
      <c r="N1032"/>
      <c r="O1032"/>
      <c r="P1032"/>
      <c r="Q1032"/>
      <c r="R1032"/>
      <c r="S1032"/>
      <c r="T1032"/>
      <c r="W1032" s="5" t="s">
        <v>129</v>
      </c>
      <c r="X1032" s="11" t="s">
        <v>1148</v>
      </c>
      <c r="Z1032" s="54"/>
    </row>
    <row r="1033" spans="6:26">
      <c r="F1033"/>
      <c r="G1033"/>
      <c r="H1033"/>
      <c r="I1033"/>
      <c r="J1033"/>
      <c r="K1033"/>
      <c r="L1033"/>
      <c r="M1033"/>
      <c r="N1033"/>
      <c r="O1033"/>
      <c r="P1033"/>
      <c r="Q1033"/>
      <c r="R1033"/>
      <c r="S1033"/>
      <c r="T1033"/>
      <c r="W1033" s="5" t="s">
        <v>129</v>
      </c>
      <c r="X1033" s="11" t="s">
        <v>1149</v>
      </c>
      <c r="Z1033" s="54"/>
    </row>
    <row r="1034" spans="6:26">
      <c r="F1034"/>
      <c r="G1034"/>
      <c r="H1034"/>
      <c r="I1034"/>
      <c r="J1034"/>
      <c r="K1034"/>
      <c r="L1034"/>
      <c r="M1034"/>
      <c r="N1034"/>
      <c r="O1034"/>
      <c r="P1034"/>
      <c r="Q1034"/>
      <c r="R1034"/>
      <c r="S1034"/>
      <c r="T1034"/>
      <c r="W1034" s="5" t="s">
        <v>129</v>
      </c>
      <c r="X1034" s="11" t="s">
        <v>1150</v>
      </c>
      <c r="Z1034" s="54"/>
    </row>
    <row r="1035" spans="6:26">
      <c r="F1035"/>
      <c r="G1035"/>
      <c r="H1035"/>
      <c r="I1035"/>
      <c r="J1035"/>
      <c r="K1035"/>
      <c r="L1035"/>
      <c r="M1035"/>
      <c r="N1035"/>
      <c r="O1035"/>
      <c r="P1035"/>
      <c r="Q1035"/>
      <c r="R1035"/>
      <c r="S1035"/>
      <c r="T1035"/>
      <c r="W1035" s="5" t="s">
        <v>129</v>
      </c>
      <c r="X1035" s="11" t="s">
        <v>1151</v>
      </c>
      <c r="Z1035" s="54"/>
    </row>
    <row r="1036" spans="6:26">
      <c r="F1036"/>
      <c r="G1036"/>
      <c r="H1036"/>
      <c r="I1036"/>
      <c r="J1036"/>
      <c r="K1036"/>
      <c r="L1036"/>
      <c r="M1036"/>
      <c r="N1036"/>
      <c r="O1036"/>
      <c r="P1036"/>
      <c r="Q1036"/>
      <c r="R1036"/>
      <c r="S1036"/>
      <c r="T1036"/>
      <c r="W1036" s="5" t="s">
        <v>129</v>
      </c>
      <c r="X1036" s="11" t="s">
        <v>1152</v>
      </c>
      <c r="Z1036" s="54"/>
    </row>
    <row r="1037" spans="6:26">
      <c r="F1037"/>
      <c r="G1037"/>
      <c r="H1037"/>
      <c r="I1037"/>
      <c r="J1037"/>
      <c r="K1037"/>
      <c r="L1037"/>
      <c r="M1037"/>
      <c r="N1037"/>
      <c r="O1037"/>
      <c r="P1037"/>
      <c r="Q1037"/>
      <c r="R1037"/>
      <c r="S1037"/>
      <c r="T1037"/>
      <c r="W1037" s="5" t="s">
        <v>129</v>
      </c>
      <c r="X1037" s="11" t="s">
        <v>1153</v>
      </c>
      <c r="Z1037" s="54"/>
    </row>
    <row r="1038" spans="6:26">
      <c r="F1038"/>
      <c r="G1038"/>
      <c r="H1038"/>
      <c r="I1038"/>
      <c r="J1038"/>
      <c r="K1038"/>
      <c r="L1038"/>
      <c r="M1038"/>
      <c r="N1038"/>
      <c r="O1038"/>
      <c r="P1038"/>
      <c r="Q1038"/>
      <c r="R1038"/>
      <c r="S1038"/>
      <c r="T1038"/>
      <c r="W1038" s="5" t="s">
        <v>129</v>
      </c>
      <c r="X1038" s="11" t="s">
        <v>1154</v>
      </c>
      <c r="Z1038" s="54"/>
    </row>
    <row r="1039" spans="6:26">
      <c r="F1039"/>
      <c r="G1039"/>
      <c r="H1039"/>
      <c r="I1039"/>
      <c r="J1039"/>
      <c r="K1039"/>
      <c r="L1039"/>
      <c r="M1039"/>
      <c r="N1039"/>
      <c r="O1039"/>
      <c r="P1039"/>
      <c r="Q1039"/>
      <c r="R1039"/>
      <c r="S1039"/>
      <c r="T1039"/>
      <c r="W1039" s="5" t="s">
        <v>129</v>
      </c>
      <c r="X1039" s="11" t="s">
        <v>1155</v>
      </c>
      <c r="Z1039" s="54"/>
    </row>
    <row r="1040" spans="6:26">
      <c r="F1040"/>
      <c r="G1040"/>
      <c r="H1040"/>
      <c r="I1040"/>
      <c r="J1040"/>
      <c r="K1040"/>
      <c r="L1040"/>
      <c r="M1040"/>
      <c r="N1040"/>
      <c r="O1040"/>
      <c r="P1040"/>
      <c r="Q1040"/>
      <c r="R1040"/>
      <c r="S1040"/>
      <c r="T1040"/>
      <c r="W1040" s="5" t="s">
        <v>129</v>
      </c>
      <c r="X1040" s="11" t="s">
        <v>1156</v>
      </c>
      <c r="Z1040" s="54"/>
    </row>
    <row r="1041" spans="6:26">
      <c r="F1041"/>
      <c r="G1041"/>
      <c r="H1041"/>
      <c r="I1041"/>
      <c r="J1041"/>
      <c r="K1041"/>
      <c r="L1041"/>
      <c r="M1041"/>
      <c r="N1041"/>
      <c r="O1041"/>
      <c r="P1041"/>
      <c r="Q1041"/>
      <c r="R1041"/>
      <c r="S1041"/>
      <c r="T1041"/>
      <c r="W1041" s="5" t="s">
        <v>129</v>
      </c>
      <c r="X1041" s="11" t="s">
        <v>931</v>
      </c>
      <c r="Z1041" s="54"/>
    </row>
    <row r="1042" spans="6:26">
      <c r="F1042"/>
      <c r="G1042"/>
      <c r="H1042"/>
      <c r="I1042"/>
      <c r="J1042"/>
      <c r="K1042"/>
      <c r="L1042"/>
      <c r="M1042"/>
      <c r="N1042"/>
      <c r="O1042"/>
      <c r="P1042"/>
      <c r="Q1042"/>
      <c r="R1042"/>
      <c r="S1042"/>
      <c r="T1042"/>
      <c r="W1042" s="5" t="s">
        <v>129</v>
      </c>
      <c r="X1042" s="11" t="s">
        <v>1157</v>
      </c>
      <c r="Z1042" s="54"/>
    </row>
    <row r="1043" spans="6:26">
      <c r="F1043"/>
      <c r="G1043"/>
      <c r="H1043"/>
      <c r="I1043"/>
      <c r="J1043"/>
      <c r="K1043"/>
      <c r="L1043"/>
      <c r="M1043"/>
      <c r="N1043"/>
      <c r="O1043"/>
      <c r="P1043"/>
      <c r="Q1043"/>
      <c r="R1043"/>
      <c r="S1043"/>
      <c r="T1043"/>
      <c r="W1043" s="5" t="s">
        <v>129</v>
      </c>
      <c r="X1043" s="11" t="s">
        <v>1158</v>
      </c>
      <c r="Z1043" s="54"/>
    </row>
    <row r="1044" spans="6:26">
      <c r="F1044"/>
      <c r="G1044"/>
      <c r="H1044"/>
      <c r="I1044"/>
      <c r="J1044"/>
      <c r="K1044"/>
      <c r="L1044"/>
      <c r="M1044"/>
      <c r="N1044"/>
      <c r="O1044"/>
      <c r="P1044"/>
      <c r="Q1044"/>
      <c r="R1044"/>
      <c r="S1044"/>
      <c r="T1044"/>
      <c r="W1044" s="5" t="s">
        <v>129</v>
      </c>
      <c r="X1044" s="11" t="s">
        <v>1159</v>
      </c>
      <c r="Z1044" s="54"/>
    </row>
    <row r="1045" spans="6:26">
      <c r="F1045"/>
      <c r="G1045"/>
      <c r="H1045"/>
      <c r="I1045"/>
      <c r="J1045"/>
      <c r="K1045"/>
      <c r="L1045"/>
      <c r="M1045"/>
      <c r="N1045"/>
      <c r="O1045"/>
      <c r="P1045"/>
      <c r="Q1045"/>
      <c r="R1045"/>
      <c r="S1045"/>
      <c r="T1045"/>
      <c r="W1045" s="5" t="s">
        <v>129</v>
      </c>
      <c r="X1045" s="11" t="s">
        <v>1160</v>
      </c>
      <c r="Z1045" s="54"/>
    </row>
    <row r="1046" spans="6:26">
      <c r="F1046"/>
      <c r="G1046"/>
      <c r="H1046"/>
      <c r="I1046"/>
      <c r="J1046"/>
      <c r="K1046"/>
      <c r="L1046"/>
      <c r="M1046"/>
      <c r="N1046"/>
      <c r="O1046"/>
      <c r="P1046"/>
      <c r="Q1046"/>
      <c r="R1046"/>
      <c r="S1046"/>
      <c r="T1046"/>
      <c r="W1046" s="5" t="s">
        <v>129</v>
      </c>
      <c r="X1046" s="11" t="s">
        <v>1161</v>
      </c>
      <c r="Z1046" s="54"/>
    </row>
    <row r="1047" spans="6:26">
      <c r="F1047"/>
      <c r="G1047"/>
      <c r="H1047"/>
      <c r="I1047"/>
      <c r="J1047"/>
      <c r="K1047"/>
      <c r="L1047"/>
      <c r="M1047"/>
      <c r="N1047"/>
      <c r="O1047"/>
      <c r="P1047"/>
      <c r="Q1047"/>
      <c r="R1047"/>
      <c r="S1047"/>
      <c r="T1047"/>
      <c r="W1047" s="5" t="s">
        <v>131</v>
      </c>
      <c r="X1047" s="11" t="s">
        <v>1162</v>
      </c>
      <c r="Z1047" s="54"/>
    </row>
    <row r="1048" spans="6:26">
      <c r="F1048"/>
      <c r="G1048"/>
      <c r="H1048"/>
      <c r="I1048"/>
      <c r="J1048"/>
      <c r="K1048"/>
      <c r="L1048"/>
      <c r="M1048"/>
      <c r="N1048"/>
      <c r="O1048"/>
      <c r="P1048"/>
      <c r="Q1048"/>
      <c r="R1048"/>
      <c r="S1048"/>
      <c r="T1048"/>
      <c r="W1048" s="5" t="s">
        <v>131</v>
      </c>
      <c r="X1048" s="11" t="s">
        <v>1163</v>
      </c>
      <c r="Z1048" s="54"/>
    </row>
    <row r="1049" spans="6:26">
      <c r="F1049"/>
      <c r="G1049"/>
      <c r="H1049"/>
      <c r="I1049"/>
      <c r="J1049"/>
      <c r="K1049"/>
      <c r="L1049"/>
      <c r="M1049"/>
      <c r="N1049"/>
      <c r="O1049"/>
      <c r="P1049"/>
      <c r="Q1049"/>
      <c r="R1049"/>
      <c r="S1049"/>
      <c r="T1049"/>
      <c r="W1049" s="5" t="s">
        <v>131</v>
      </c>
      <c r="X1049" s="11" t="s">
        <v>1164</v>
      </c>
      <c r="Z1049" s="54"/>
    </row>
    <row r="1050" spans="6:26">
      <c r="F1050"/>
      <c r="G1050"/>
      <c r="H1050"/>
      <c r="I1050"/>
      <c r="J1050"/>
      <c r="K1050"/>
      <c r="L1050"/>
      <c r="M1050"/>
      <c r="N1050"/>
      <c r="O1050"/>
      <c r="P1050"/>
      <c r="Q1050"/>
      <c r="R1050"/>
      <c r="S1050"/>
      <c r="T1050"/>
      <c r="W1050" s="5" t="s">
        <v>131</v>
      </c>
      <c r="X1050" s="11" t="s">
        <v>1165</v>
      </c>
      <c r="Z1050" s="54"/>
    </row>
    <row r="1051" spans="6:26">
      <c r="F1051"/>
      <c r="G1051"/>
      <c r="H1051"/>
      <c r="I1051"/>
      <c r="J1051"/>
      <c r="K1051"/>
      <c r="L1051"/>
      <c r="M1051"/>
      <c r="N1051"/>
      <c r="O1051"/>
      <c r="P1051"/>
      <c r="Q1051"/>
      <c r="R1051"/>
      <c r="S1051"/>
      <c r="T1051"/>
      <c r="W1051" s="5" t="s">
        <v>131</v>
      </c>
      <c r="X1051" s="11" t="s">
        <v>1166</v>
      </c>
      <c r="Z1051" s="54"/>
    </row>
    <row r="1052" spans="6:26">
      <c r="F1052"/>
      <c r="G1052"/>
      <c r="H1052"/>
      <c r="I1052"/>
      <c r="J1052"/>
      <c r="K1052"/>
      <c r="L1052"/>
      <c r="M1052"/>
      <c r="N1052"/>
      <c r="O1052"/>
      <c r="P1052"/>
      <c r="Q1052"/>
      <c r="R1052"/>
      <c r="S1052"/>
      <c r="T1052"/>
      <c r="W1052" s="5" t="s">
        <v>131</v>
      </c>
      <c r="X1052" s="11" t="s">
        <v>1167</v>
      </c>
      <c r="Z1052" s="54"/>
    </row>
    <row r="1053" spans="6:26">
      <c r="F1053"/>
      <c r="G1053"/>
      <c r="H1053"/>
      <c r="I1053"/>
      <c r="J1053"/>
      <c r="K1053"/>
      <c r="L1053"/>
      <c r="M1053"/>
      <c r="N1053"/>
      <c r="O1053"/>
      <c r="P1053"/>
      <c r="Q1053"/>
      <c r="R1053"/>
      <c r="S1053"/>
      <c r="T1053"/>
      <c r="W1053" s="5" t="s">
        <v>131</v>
      </c>
      <c r="X1053" s="11" t="s">
        <v>1168</v>
      </c>
      <c r="Z1053" s="54"/>
    </row>
    <row r="1054" spans="6:26">
      <c r="F1054"/>
      <c r="G1054"/>
      <c r="H1054"/>
      <c r="I1054"/>
      <c r="J1054"/>
      <c r="K1054"/>
      <c r="L1054"/>
      <c r="M1054"/>
      <c r="N1054"/>
      <c r="O1054"/>
      <c r="P1054"/>
      <c r="Q1054"/>
      <c r="R1054"/>
      <c r="S1054"/>
      <c r="T1054"/>
      <c r="W1054" s="5" t="s">
        <v>131</v>
      </c>
      <c r="X1054" s="11" t="s">
        <v>1169</v>
      </c>
      <c r="Z1054" s="54"/>
    </row>
    <row r="1055" spans="6:26">
      <c r="F1055"/>
      <c r="G1055"/>
      <c r="H1055"/>
      <c r="I1055"/>
      <c r="J1055"/>
      <c r="K1055"/>
      <c r="L1055"/>
      <c r="M1055"/>
      <c r="N1055"/>
      <c r="O1055"/>
      <c r="P1055"/>
      <c r="Q1055"/>
      <c r="R1055"/>
      <c r="S1055"/>
      <c r="T1055"/>
      <c r="W1055" s="5" t="s">
        <v>131</v>
      </c>
      <c r="X1055" s="11" t="s">
        <v>1170</v>
      </c>
      <c r="Z1055" s="54"/>
    </row>
    <row r="1056" spans="6:26">
      <c r="F1056"/>
      <c r="G1056"/>
      <c r="H1056"/>
      <c r="I1056"/>
      <c r="J1056"/>
      <c r="K1056"/>
      <c r="L1056"/>
      <c r="M1056"/>
      <c r="N1056"/>
      <c r="O1056"/>
      <c r="P1056"/>
      <c r="Q1056"/>
      <c r="R1056"/>
      <c r="S1056"/>
      <c r="T1056"/>
      <c r="W1056" s="5" t="s">
        <v>131</v>
      </c>
      <c r="X1056" s="11" t="s">
        <v>1171</v>
      </c>
      <c r="Z1056" s="54"/>
    </row>
    <row r="1057" spans="6:26">
      <c r="F1057"/>
      <c r="G1057"/>
      <c r="H1057"/>
      <c r="I1057"/>
      <c r="J1057"/>
      <c r="K1057"/>
      <c r="L1057"/>
      <c r="M1057"/>
      <c r="N1057"/>
      <c r="O1057"/>
      <c r="P1057"/>
      <c r="Q1057"/>
      <c r="R1057"/>
      <c r="S1057"/>
      <c r="T1057"/>
      <c r="W1057" s="5" t="s">
        <v>131</v>
      </c>
      <c r="X1057" s="11" t="s">
        <v>1172</v>
      </c>
      <c r="Z1057" s="54"/>
    </row>
    <row r="1058" spans="6:26">
      <c r="F1058"/>
      <c r="G1058"/>
      <c r="H1058"/>
      <c r="I1058"/>
      <c r="J1058"/>
      <c r="K1058"/>
      <c r="L1058"/>
      <c r="M1058"/>
      <c r="N1058"/>
      <c r="O1058"/>
      <c r="P1058"/>
      <c r="Q1058"/>
      <c r="R1058"/>
      <c r="S1058"/>
      <c r="T1058"/>
      <c r="W1058" s="5" t="s">
        <v>131</v>
      </c>
      <c r="X1058" s="11" t="s">
        <v>1173</v>
      </c>
      <c r="Z1058" s="54"/>
    </row>
    <row r="1059" spans="6:26">
      <c r="F1059"/>
      <c r="G1059"/>
      <c r="H1059"/>
      <c r="I1059"/>
      <c r="J1059"/>
      <c r="K1059"/>
      <c r="L1059"/>
      <c r="M1059"/>
      <c r="N1059"/>
      <c r="O1059"/>
      <c r="P1059"/>
      <c r="Q1059"/>
      <c r="R1059"/>
      <c r="S1059"/>
      <c r="T1059"/>
      <c r="W1059" s="5" t="s">
        <v>131</v>
      </c>
      <c r="X1059" s="11" t="s">
        <v>1174</v>
      </c>
      <c r="Z1059" s="54"/>
    </row>
    <row r="1060" spans="6:26">
      <c r="F1060"/>
      <c r="G1060"/>
      <c r="H1060"/>
      <c r="I1060"/>
      <c r="J1060"/>
      <c r="K1060"/>
      <c r="L1060"/>
      <c r="M1060"/>
      <c r="N1060"/>
      <c r="O1060"/>
      <c r="P1060"/>
      <c r="Q1060"/>
      <c r="R1060"/>
      <c r="S1060"/>
      <c r="T1060"/>
      <c r="W1060" s="5" t="s">
        <v>131</v>
      </c>
      <c r="X1060" s="11" t="s">
        <v>1175</v>
      </c>
      <c r="Z1060" s="54"/>
    </row>
    <row r="1061" spans="6:26">
      <c r="F1061"/>
      <c r="G1061"/>
      <c r="H1061"/>
      <c r="I1061"/>
      <c r="J1061"/>
      <c r="K1061"/>
      <c r="L1061"/>
      <c r="M1061"/>
      <c r="N1061"/>
      <c r="O1061"/>
      <c r="P1061"/>
      <c r="Q1061"/>
      <c r="R1061"/>
      <c r="S1061"/>
      <c r="T1061"/>
      <c r="W1061" s="5" t="s">
        <v>131</v>
      </c>
      <c r="X1061" s="11" t="s">
        <v>1176</v>
      </c>
      <c r="Z1061" s="54"/>
    </row>
    <row r="1062" spans="6:26">
      <c r="F1062"/>
      <c r="G1062"/>
      <c r="H1062"/>
      <c r="I1062"/>
      <c r="J1062"/>
      <c r="K1062"/>
      <c r="L1062"/>
      <c r="M1062"/>
      <c r="N1062"/>
      <c r="O1062"/>
      <c r="P1062"/>
      <c r="Q1062"/>
      <c r="R1062"/>
      <c r="S1062"/>
      <c r="T1062"/>
      <c r="W1062" s="5" t="s">
        <v>131</v>
      </c>
      <c r="X1062" s="11" t="s">
        <v>1177</v>
      </c>
      <c r="Z1062" s="54"/>
    </row>
    <row r="1063" spans="6:26">
      <c r="F1063"/>
      <c r="G1063"/>
      <c r="H1063"/>
      <c r="I1063"/>
      <c r="J1063"/>
      <c r="K1063"/>
      <c r="L1063"/>
      <c r="M1063"/>
      <c r="N1063"/>
      <c r="O1063"/>
      <c r="P1063"/>
      <c r="Q1063"/>
      <c r="R1063"/>
      <c r="S1063"/>
      <c r="T1063"/>
      <c r="W1063" s="5" t="s">
        <v>131</v>
      </c>
      <c r="X1063" s="11" t="s">
        <v>1178</v>
      </c>
      <c r="Z1063" s="54"/>
    </row>
    <row r="1064" spans="6:26">
      <c r="F1064"/>
      <c r="G1064"/>
      <c r="H1064"/>
      <c r="I1064"/>
      <c r="J1064"/>
      <c r="K1064"/>
      <c r="L1064"/>
      <c r="M1064"/>
      <c r="N1064"/>
      <c r="O1064"/>
      <c r="P1064"/>
      <c r="Q1064"/>
      <c r="R1064"/>
      <c r="S1064"/>
      <c r="T1064"/>
      <c r="W1064" s="5" t="s">
        <v>131</v>
      </c>
      <c r="X1064" s="11" t="s">
        <v>467</v>
      </c>
      <c r="Z1064" s="54"/>
    </row>
    <row r="1065" spans="6:26">
      <c r="F1065"/>
      <c r="G1065"/>
      <c r="H1065"/>
      <c r="I1065"/>
      <c r="J1065"/>
      <c r="K1065"/>
      <c r="L1065"/>
      <c r="M1065"/>
      <c r="N1065"/>
      <c r="O1065"/>
      <c r="P1065"/>
      <c r="Q1065"/>
      <c r="R1065"/>
      <c r="S1065"/>
      <c r="T1065"/>
      <c r="W1065" s="5" t="s">
        <v>131</v>
      </c>
      <c r="X1065" s="11" t="s">
        <v>1179</v>
      </c>
      <c r="Z1065" s="54"/>
    </row>
    <row r="1066" spans="6:26">
      <c r="F1066"/>
      <c r="G1066"/>
      <c r="H1066"/>
      <c r="I1066"/>
      <c r="J1066"/>
      <c r="K1066"/>
      <c r="L1066"/>
      <c r="M1066"/>
      <c r="N1066"/>
      <c r="O1066"/>
      <c r="P1066"/>
      <c r="Q1066"/>
      <c r="R1066"/>
      <c r="S1066"/>
      <c r="T1066"/>
      <c r="W1066" s="5" t="s">
        <v>131</v>
      </c>
      <c r="X1066" s="11" t="s">
        <v>1180</v>
      </c>
      <c r="Z1066" s="54"/>
    </row>
    <row r="1067" spans="6:26">
      <c r="F1067"/>
      <c r="G1067"/>
      <c r="H1067"/>
      <c r="I1067"/>
      <c r="J1067"/>
      <c r="K1067"/>
      <c r="L1067"/>
      <c r="M1067"/>
      <c r="N1067"/>
      <c r="O1067"/>
      <c r="P1067"/>
      <c r="Q1067"/>
      <c r="R1067"/>
      <c r="S1067"/>
      <c r="T1067"/>
      <c r="W1067" s="5" t="s">
        <v>131</v>
      </c>
      <c r="X1067" s="11" t="s">
        <v>641</v>
      </c>
      <c r="Z1067" s="54"/>
    </row>
    <row r="1068" spans="6:26">
      <c r="F1068"/>
      <c r="G1068"/>
      <c r="H1068"/>
      <c r="I1068"/>
      <c r="J1068"/>
      <c r="K1068"/>
      <c r="L1068"/>
      <c r="M1068"/>
      <c r="N1068"/>
      <c r="O1068"/>
      <c r="P1068"/>
      <c r="Q1068"/>
      <c r="R1068"/>
      <c r="S1068"/>
      <c r="T1068"/>
      <c r="W1068" s="5" t="s">
        <v>131</v>
      </c>
      <c r="X1068" s="11" t="s">
        <v>1181</v>
      </c>
      <c r="Z1068" s="54"/>
    </row>
    <row r="1069" spans="6:26">
      <c r="F1069"/>
      <c r="G1069"/>
      <c r="H1069"/>
      <c r="I1069"/>
      <c r="J1069"/>
      <c r="K1069"/>
      <c r="L1069"/>
      <c r="M1069"/>
      <c r="N1069"/>
      <c r="O1069"/>
      <c r="P1069"/>
      <c r="Q1069"/>
      <c r="R1069"/>
      <c r="S1069"/>
      <c r="T1069"/>
      <c r="W1069" s="5" t="s">
        <v>131</v>
      </c>
      <c r="X1069" s="11" t="s">
        <v>1182</v>
      </c>
      <c r="Z1069" s="54"/>
    </row>
    <row r="1070" spans="6:26">
      <c r="F1070"/>
      <c r="G1070"/>
      <c r="H1070"/>
      <c r="I1070"/>
      <c r="J1070"/>
      <c r="K1070"/>
      <c r="L1070"/>
      <c r="M1070"/>
      <c r="N1070"/>
      <c r="O1070"/>
      <c r="P1070"/>
      <c r="Q1070"/>
      <c r="R1070"/>
      <c r="S1070"/>
      <c r="T1070"/>
      <c r="W1070" s="5" t="s">
        <v>131</v>
      </c>
      <c r="X1070" s="11" t="s">
        <v>1183</v>
      </c>
      <c r="Z1070" s="54"/>
    </row>
    <row r="1071" spans="6:26">
      <c r="F1071"/>
      <c r="G1071"/>
      <c r="H1071"/>
      <c r="I1071"/>
      <c r="J1071"/>
      <c r="K1071"/>
      <c r="L1071"/>
      <c r="M1071"/>
      <c r="N1071"/>
      <c r="O1071"/>
      <c r="P1071"/>
      <c r="Q1071"/>
      <c r="R1071"/>
      <c r="S1071"/>
      <c r="T1071"/>
      <c r="W1071" s="5" t="s">
        <v>131</v>
      </c>
      <c r="X1071" s="11" t="s">
        <v>1184</v>
      </c>
      <c r="Z1071" s="54"/>
    </row>
    <row r="1072" spans="6:26">
      <c r="F1072"/>
      <c r="G1072"/>
      <c r="H1072"/>
      <c r="I1072"/>
      <c r="J1072"/>
      <c r="K1072"/>
      <c r="L1072"/>
      <c r="M1072"/>
      <c r="N1072"/>
      <c r="O1072"/>
      <c r="P1072"/>
      <c r="Q1072"/>
      <c r="R1072"/>
      <c r="S1072"/>
      <c r="T1072"/>
      <c r="W1072" s="5" t="s">
        <v>131</v>
      </c>
      <c r="X1072" s="11" t="s">
        <v>1185</v>
      </c>
      <c r="Z1072" s="54"/>
    </row>
    <row r="1073" spans="6:26">
      <c r="F1073"/>
      <c r="G1073"/>
      <c r="H1073"/>
      <c r="I1073"/>
      <c r="J1073"/>
      <c r="K1073"/>
      <c r="L1073"/>
      <c r="M1073"/>
      <c r="N1073"/>
      <c r="O1073"/>
      <c r="P1073"/>
      <c r="Q1073"/>
      <c r="R1073"/>
      <c r="S1073"/>
      <c r="T1073"/>
      <c r="W1073" s="5" t="s">
        <v>131</v>
      </c>
      <c r="X1073" s="11" t="s">
        <v>1186</v>
      </c>
      <c r="Z1073" s="54"/>
    </row>
    <row r="1074" spans="6:26">
      <c r="F1074"/>
      <c r="G1074"/>
      <c r="H1074"/>
      <c r="I1074"/>
      <c r="J1074"/>
      <c r="K1074"/>
      <c r="L1074"/>
      <c r="M1074"/>
      <c r="N1074"/>
      <c r="O1074"/>
      <c r="P1074"/>
      <c r="Q1074"/>
      <c r="R1074"/>
      <c r="S1074"/>
      <c r="T1074"/>
      <c r="W1074" s="5" t="s">
        <v>131</v>
      </c>
      <c r="X1074" s="11" t="s">
        <v>1187</v>
      </c>
      <c r="Z1074" s="54"/>
    </row>
    <row r="1075" spans="6:26">
      <c r="F1075"/>
      <c r="G1075"/>
      <c r="H1075"/>
      <c r="I1075"/>
      <c r="J1075"/>
      <c r="K1075"/>
      <c r="L1075"/>
      <c r="M1075"/>
      <c r="N1075"/>
      <c r="O1075"/>
      <c r="P1075"/>
      <c r="Q1075"/>
      <c r="R1075"/>
      <c r="S1075"/>
      <c r="T1075"/>
      <c r="W1075" s="5" t="s">
        <v>131</v>
      </c>
      <c r="X1075" s="11" t="s">
        <v>1188</v>
      </c>
      <c r="Z1075" s="54"/>
    </row>
    <row r="1076" spans="6:26">
      <c r="F1076"/>
      <c r="G1076"/>
      <c r="H1076"/>
      <c r="I1076"/>
      <c r="J1076"/>
      <c r="K1076"/>
      <c r="L1076"/>
      <c r="M1076"/>
      <c r="N1076"/>
      <c r="O1076"/>
      <c r="P1076"/>
      <c r="Q1076"/>
      <c r="R1076"/>
      <c r="S1076"/>
      <c r="T1076"/>
      <c r="W1076" s="5" t="s">
        <v>133</v>
      </c>
      <c r="X1076" s="11" t="s">
        <v>1189</v>
      </c>
      <c r="Z1076" s="54"/>
    </row>
    <row r="1077" spans="6:26">
      <c r="F1077"/>
      <c r="G1077"/>
      <c r="H1077"/>
      <c r="I1077"/>
      <c r="J1077"/>
      <c r="K1077"/>
      <c r="L1077"/>
      <c r="M1077"/>
      <c r="N1077"/>
      <c r="O1077"/>
      <c r="P1077"/>
      <c r="Q1077"/>
      <c r="R1077"/>
      <c r="S1077"/>
      <c r="T1077"/>
      <c r="W1077" s="5" t="s">
        <v>133</v>
      </c>
      <c r="X1077" s="11" t="s">
        <v>1190</v>
      </c>
      <c r="Z1077" s="54"/>
    </row>
    <row r="1078" spans="6:26">
      <c r="F1078"/>
      <c r="G1078"/>
      <c r="H1078"/>
      <c r="I1078"/>
      <c r="J1078"/>
      <c r="K1078"/>
      <c r="L1078"/>
      <c r="M1078"/>
      <c r="N1078"/>
      <c r="O1078"/>
      <c r="P1078"/>
      <c r="Q1078"/>
      <c r="R1078"/>
      <c r="S1078"/>
      <c r="T1078"/>
      <c r="W1078" s="5" t="s">
        <v>133</v>
      </c>
      <c r="X1078" s="11" t="s">
        <v>1191</v>
      </c>
      <c r="Z1078" s="54"/>
    </row>
    <row r="1079" spans="6:26">
      <c r="F1079"/>
      <c r="G1079"/>
      <c r="H1079"/>
      <c r="I1079"/>
      <c r="J1079"/>
      <c r="K1079"/>
      <c r="L1079"/>
      <c r="M1079"/>
      <c r="N1079"/>
      <c r="O1079"/>
      <c r="P1079"/>
      <c r="Q1079"/>
      <c r="R1079"/>
      <c r="S1079"/>
      <c r="T1079"/>
      <c r="W1079" s="5" t="s">
        <v>133</v>
      </c>
      <c r="X1079" s="11" t="s">
        <v>1192</v>
      </c>
      <c r="Z1079" s="54"/>
    </row>
    <row r="1080" spans="6:26">
      <c r="F1080"/>
      <c r="G1080"/>
      <c r="H1080"/>
      <c r="I1080"/>
      <c r="J1080"/>
      <c r="K1080"/>
      <c r="L1080"/>
      <c r="M1080"/>
      <c r="N1080"/>
      <c r="O1080"/>
      <c r="P1080"/>
      <c r="Q1080"/>
      <c r="R1080"/>
      <c r="S1080"/>
      <c r="T1080"/>
      <c r="W1080" s="5" t="s">
        <v>133</v>
      </c>
      <c r="X1080" s="11" t="s">
        <v>1193</v>
      </c>
      <c r="Z1080" s="54"/>
    </row>
    <row r="1081" spans="6:26">
      <c r="F1081"/>
      <c r="G1081"/>
      <c r="H1081"/>
      <c r="I1081"/>
      <c r="J1081"/>
      <c r="K1081"/>
      <c r="L1081"/>
      <c r="M1081"/>
      <c r="N1081"/>
      <c r="O1081"/>
      <c r="P1081"/>
      <c r="Q1081"/>
      <c r="R1081"/>
      <c r="S1081"/>
      <c r="T1081"/>
      <c r="W1081" s="5" t="s">
        <v>133</v>
      </c>
      <c r="X1081" s="11" t="s">
        <v>1194</v>
      </c>
      <c r="Z1081" s="54"/>
    </row>
    <row r="1082" spans="6:26">
      <c r="F1082"/>
      <c r="G1082"/>
      <c r="H1082"/>
      <c r="I1082"/>
      <c r="J1082"/>
      <c r="K1082"/>
      <c r="L1082"/>
      <c r="M1082"/>
      <c r="N1082"/>
      <c r="O1082"/>
      <c r="P1082"/>
      <c r="Q1082"/>
      <c r="R1082"/>
      <c r="S1082"/>
      <c r="T1082"/>
      <c r="W1082" s="5" t="s">
        <v>133</v>
      </c>
      <c r="X1082" s="11" t="s">
        <v>1195</v>
      </c>
      <c r="Z1082" s="54"/>
    </row>
    <row r="1083" spans="6:26">
      <c r="F1083"/>
      <c r="G1083"/>
      <c r="H1083"/>
      <c r="I1083"/>
      <c r="J1083"/>
      <c r="K1083"/>
      <c r="L1083"/>
      <c r="M1083"/>
      <c r="N1083"/>
      <c r="O1083"/>
      <c r="P1083"/>
      <c r="Q1083"/>
      <c r="R1083"/>
      <c r="S1083"/>
      <c r="T1083"/>
      <c r="W1083" s="5" t="s">
        <v>133</v>
      </c>
      <c r="X1083" s="11" t="s">
        <v>1196</v>
      </c>
      <c r="Z1083" s="54"/>
    </row>
    <row r="1084" spans="6:26">
      <c r="F1084"/>
      <c r="G1084"/>
      <c r="H1084"/>
      <c r="I1084"/>
      <c r="J1084"/>
      <c r="K1084"/>
      <c r="L1084"/>
      <c r="M1084"/>
      <c r="N1084"/>
      <c r="O1084"/>
      <c r="P1084"/>
      <c r="Q1084"/>
      <c r="R1084"/>
      <c r="S1084"/>
      <c r="T1084"/>
      <c r="W1084" s="5" t="s">
        <v>133</v>
      </c>
      <c r="X1084" s="11" t="s">
        <v>1197</v>
      </c>
      <c r="Z1084" s="54"/>
    </row>
    <row r="1085" spans="6:26">
      <c r="F1085"/>
      <c r="G1085"/>
      <c r="H1085"/>
      <c r="I1085"/>
      <c r="J1085"/>
      <c r="K1085"/>
      <c r="L1085"/>
      <c r="M1085"/>
      <c r="N1085"/>
      <c r="O1085"/>
      <c r="P1085"/>
      <c r="Q1085"/>
      <c r="R1085"/>
      <c r="S1085"/>
      <c r="T1085"/>
      <c r="W1085" s="5" t="s">
        <v>133</v>
      </c>
      <c r="X1085" s="11" t="s">
        <v>1198</v>
      </c>
      <c r="Z1085" s="54"/>
    </row>
    <row r="1086" spans="6:26">
      <c r="F1086"/>
      <c r="G1086"/>
      <c r="H1086"/>
      <c r="I1086"/>
      <c r="J1086"/>
      <c r="K1086"/>
      <c r="L1086"/>
      <c r="M1086"/>
      <c r="N1086"/>
      <c r="O1086"/>
      <c r="P1086"/>
      <c r="Q1086"/>
      <c r="R1086"/>
      <c r="S1086"/>
      <c r="T1086"/>
      <c r="W1086" s="5" t="s">
        <v>133</v>
      </c>
      <c r="X1086" s="11" t="s">
        <v>1199</v>
      </c>
      <c r="Z1086" s="54"/>
    </row>
    <row r="1087" spans="6:26">
      <c r="F1087"/>
      <c r="G1087"/>
      <c r="H1087"/>
      <c r="I1087"/>
      <c r="J1087"/>
      <c r="K1087"/>
      <c r="L1087"/>
      <c r="M1087"/>
      <c r="N1087"/>
      <c r="O1087"/>
      <c r="P1087"/>
      <c r="Q1087"/>
      <c r="R1087"/>
      <c r="S1087"/>
      <c r="T1087"/>
      <c r="W1087" s="5" t="s">
        <v>133</v>
      </c>
      <c r="X1087" s="11" t="s">
        <v>1200</v>
      </c>
      <c r="Z1087" s="54"/>
    </row>
    <row r="1088" spans="6:26">
      <c r="F1088"/>
      <c r="G1088"/>
      <c r="H1088"/>
      <c r="I1088"/>
      <c r="J1088"/>
      <c r="K1088"/>
      <c r="L1088"/>
      <c r="M1088"/>
      <c r="N1088"/>
      <c r="O1088"/>
      <c r="P1088"/>
      <c r="Q1088"/>
      <c r="R1088"/>
      <c r="S1088"/>
      <c r="T1088"/>
      <c r="W1088" s="5" t="s">
        <v>133</v>
      </c>
      <c r="X1088" s="11" t="s">
        <v>1201</v>
      </c>
      <c r="Z1088" s="54"/>
    </row>
    <row r="1089" spans="6:26">
      <c r="F1089"/>
      <c r="G1089"/>
      <c r="H1089"/>
      <c r="I1089"/>
      <c r="J1089"/>
      <c r="K1089"/>
      <c r="L1089"/>
      <c r="M1089"/>
      <c r="N1089"/>
      <c r="O1089"/>
      <c r="P1089"/>
      <c r="Q1089"/>
      <c r="R1089"/>
      <c r="S1089"/>
      <c r="T1089"/>
      <c r="W1089" s="5" t="s">
        <v>133</v>
      </c>
      <c r="X1089" s="11" t="s">
        <v>1202</v>
      </c>
      <c r="Z1089" s="54"/>
    </row>
    <row r="1090" spans="6:26">
      <c r="F1090"/>
      <c r="G1090"/>
      <c r="H1090"/>
      <c r="I1090"/>
      <c r="J1090"/>
      <c r="K1090"/>
      <c r="L1090"/>
      <c r="M1090"/>
      <c r="N1090"/>
      <c r="O1090"/>
      <c r="P1090"/>
      <c r="Q1090"/>
      <c r="R1090"/>
      <c r="S1090"/>
      <c r="T1090"/>
      <c r="W1090" s="5" t="s">
        <v>133</v>
      </c>
      <c r="X1090" s="11" t="s">
        <v>1203</v>
      </c>
      <c r="Z1090" s="54"/>
    </row>
    <row r="1091" spans="6:26">
      <c r="F1091"/>
      <c r="G1091"/>
      <c r="H1091"/>
      <c r="I1091"/>
      <c r="J1091"/>
      <c r="K1091"/>
      <c r="L1091"/>
      <c r="M1091"/>
      <c r="N1091"/>
      <c r="O1091"/>
      <c r="P1091"/>
      <c r="Q1091"/>
      <c r="R1091"/>
      <c r="S1091"/>
      <c r="T1091"/>
      <c r="W1091" s="5" t="s">
        <v>133</v>
      </c>
      <c r="X1091" s="11" t="s">
        <v>1204</v>
      </c>
      <c r="Z1091" s="54"/>
    </row>
    <row r="1092" spans="6:26">
      <c r="F1092"/>
      <c r="G1092"/>
      <c r="H1092"/>
      <c r="I1092"/>
      <c r="J1092"/>
      <c r="K1092"/>
      <c r="L1092"/>
      <c r="M1092"/>
      <c r="N1092"/>
      <c r="O1092"/>
      <c r="P1092"/>
      <c r="Q1092"/>
      <c r="R1092"/>
      <c r="S1092"/>
      <c r="T1092"/>
      <c r="W1092" s="5" t="s">
        <v>133</v>
      </c>
      <c r="X1092" s="11" t="s">
        <v>1205</v>
      </c>
      <c r="Z1092" s="54"/>
    </row>
    <row r="1093" spans="6:26">
      <c r="F1093"/>
      <c r="G1093"/>
      <c r="H1093"/>
      <c r="I1093"/>
      <c r="J1093"/>
      <c r="K1093"/>
      <c r="L1093"/>
      <c r="M1093"/>
      <c r="N1093"/>
      <c r="O1093"/>
      <c r="P1093"/>
      <c r="Q1093"/>
      <c r="R1093"/>
      <c r="S1093"/>
      <c r="T1093"/>
      <c r="W1093" s="5" t="s">
        <v>133</v>
      </c>
      <c r="X1093" s="11" t="s">
        <v>1206</v>
      </c>
      <c r="Z1093" s="54"/>
    </row>
    <row r="1094" spans="6:26">
      <c r="F1094"/>
      <c r="G1094"/>
      <c r="H1094"/>
      <c r="I1094"/>
      <c r="J1094"/>
      <c r="K1094"/>
      <c r="L1094"/>
      <c r="M1094"/>
      <c r="N1094"/>
      <c r="O1094"/>
      <c r="P1094"/>
      <c r="Q1094"/>
      <c r="R1094"/>
      <c r="S1094"/>
      <c r="T1094"/>
      <c r="W1094" s="5" t="s">
        <v>133</v>
      </c>
      <c r="X1094" s="11" t="s">
        <v>1207</v>
      </c>
      <c r="Z1094" s="54"/>
    </row>
    <row r="1095" spans="6:26">
      <c r="F1095"/>
      <c r="G1095"/>
      <c r="H1095"/>
      <c r="I1095"/>
      <c r="J1095"/>
      <c r="K1095"/>
      <c r="L1095"/>
      <c r="M1095"/>
      <c r="N1095"/>
      <c r="O1095"/>
      <c r="P1095"/>
      <c r="Q1095"/>
      <c r="R1095"/>
      <c r="S1095"/>
      <c r="T1095"/>
      <c r="W1095" s="5" t="s">
        <v>135</v>
      </c>
      <c r="X1095" s="11" t="s">
        <v>1208</v>
      </c>
      <c r="Z1095" s="54"/>
    </row>
    <row r="1096" spans="6:26">
      <c r="F1096"/>
      <c r="G1096"/>
      <c r="H1096"/>
      <c r="I1096"/>
      <c r="J1096"/>
      <c r="K1096"/>
      <c r="L1096"/>
      <c r="M1096"/>
      <c r="N1096"/>
      <c r="O1096"/>
      <c r="P1096"/>
      <c r="Q1096"/>
      <c r="R1096"/>
      <c r="S1096"/>
      <c r="T1096"/>
      <c r="W1096" s="5" t="s">
        <v>135</v>
      </c>
      <c r="X1096" s="11" t="s">
        <v>1209</v>
      </c>
      <c r="Z1096" s="54"/>
    </row>
    <row r="1097" spans="6:26">
      <c r="F1097"/>
      <c r="G1097"/>
      <c r="H1097"/>
      <c r="I1097"/>
      <c r="J1097"/>
      <c r="K1097"/>
      <c r="L1097"/>
      <c r="M1097"/>
      <c r="N1097"/>
      <c r="O1097"/>
      <c r="P1097"/>
      <c r="Q1097"/>
      <c r="R1097"/>
      <c r="S1097"/>
      <c r="T1097"/>
      <c r="W1097" s="5" t="s">
        <v>135</v>
      </c>
      <c r="X1097" s="11" t="s">
        <v>1210</v>
      </c>
      <c r="Z1097" s="54"/>
    </row>
    <row r="1098" spans="6:26">
      <c r="F1098"/>
      <c r="G1098"/>
      <c r="H1098"/>
      <c r="I1098"/>
      <c r="J1098"/>
      <c r="K1098"/>
      <c r="L1098"/>
      <c r="M1098"/>
      <c r="N1098"/>
      <c r="O1098"/>
      <c r="P1098"/>
      <c r="Q1098"/>
      <c r="R1098"/>
      <c r="S1098"/>
      <c r="T1098"/>
      <c r="W1098" s="5" t="s">
        <v>135</v>
      </c>
      <c r="X1098" s="11" t="s">
        <v>1211</v>
      </c>
      <c r="Z1098" s="54"/>
    </row>
    <row r="1099" spans="6:26">
      <c r="F1099"/>
      <c r="G1099"/>
      <c r="H1099"/>
      <c r="I1099"/>
      <c r="J1099"/>
      <c r="K1099"/>
      <c r="L1099"/>
      <c r="M1099"/>
      <c r="N1099"/>
      <c r="O1099"/>
      <c r="P1099"/>
      <c r="Q1099"/>
      <c r="R1099"/>
      <c r="S1099"/>
      <c r="T1099"/>
      <c r="W1099" s="5" t="s">
        <v>135</v>
      </c>
      <c r="X1099" s="11" t="s">
        <v>1212</v>
      </c>
      <c r="Z1099" s="54"/>
    </row>
    <row r="1100" spans="6:26">
      <c r="F1100"/>
      <c r="G1100"/>
      <c r="H1100"/>
      <c r="I1100"/>
      <c r="J1100"/>
      <c r="K1100"/>
      <c r="L1100"/>
      <c r="M1100"/>
      <c r="N1100"/>
      <c r="O1100"/>
      <c r="P1100"/>
      <c r="Q1100"/>
      <c r="R1100"/>
      <c r="S1100"/>
      <c r="T1100"/>
      <c r="W1100" s="5" t="s">
        <v>135</v>
      </c>
      <c r="X1100" s="11" t="s">
        <v>1213</v>
      </c>
      <c r="Z1100" s="54"/>
    </row>
    <row r="1101" spans="6:26">
      <c r="F1101"/>
      <c r="G1101"/>
      <c r="H1101"/>
      <c r="I1101"/>
      <c r="J1101"/>
      <c r="K1101"/>
      <c r="L1101"/>
      <c r="M1101"/>
      <c r="N1101"/>
      <c r="O1101"/>
      <c r="P1101"/>
      <c r="Q1101"/>
      <c r="R1101"/>
      <c r="S1101"/>
      <c r="T1101"/>
      <c r="W1101" s="5" t="s">
        <v>135</v>
      </c>
      <c r="X1101" s="11" t="s">
        <v>1214</v>
      </c>
      <c r="Z1101" s="54"/>
    </row>
    <row r="1102" spans="6:26">
      <c r="F1102"/>
      <c r="G1102"/>
      <c r="H1102"/>
      <c r="I1102"/>
      <c r="J1102"/>
      <c r="K1102"/>
      <c r="L1102"/>
      <c r="M1102"/>
      <c r="N1102"/>
      <c r="O1102"/>
      <c r="P1102"/>
      <c r="Q1102"/>
      <c r="R1102"/>
      <c r="S1102"/>
      <c r="T1102"/>
      <c r="W1102" s="5" t="s">
        <v>135</v>
      </c>
      <c r="X1102" s="11" t="s">
        <v>1215</v>
      </c>
      <c r="Z1102" s="54"/>
    </row>
    <row r="1103" spans="6:26">
      <c r="F1103"/>
      <c r="G1103"/>
      <c r="H1103"/>
      <c r="I1103"/>
      <c r="J1103"/>
      <c r="K1103"/>
      <c r="L1103"/>
      <c r="M1103"/>
      <c r="N1103"/>
      <c r="O1103"/>
      <c r="P1103"/>
      <c r="Q1103"/>
      <c r="R1103"/>
      <c r="S1103"/>
      <c r="T1103"/>
      <c r="W1103" s="5" t="s">
        <v>135</v>
      </c>
      <c r="X1103" s="11" t="s">
        <v>1216</v>
      </c>
      <c r="Z1103" s="54"/>
    </row>
    <row r="1104" spans="6:26">
      <c r="F1104"/>
      <c r="G1104"/>
      <c r="H1104"/>
      <c r="I1104"/>
      <c r="J1104"/>
      <c r="K1104"/>
      <c r="L1104"/>
      <c r="M1104"/>
      <c r="N1104"/>
      <c r="O1104"/>
      <c r="P1104"/>
      <c r="Q1104"/>
      <c r="R1104"/>
      <c r="S1104"/>
      <c r="T1104"/>
      <c r="W1104" s="5" t="s">
        <v>135</v>
      </c>
      <c r="X1104" s="11" t="s">
        <v>1217</v>
      </c>
      <c r="Z1104" s="54"/>
    </row>
    <row r="1105" spans="6:26">
      <c r="F1105"/>
      <c r="G1105"/>
      <c r="H1105"/>
      <c r="I1105"/>
      <c r="J1105"/>
      <c r="K1105"/>
      <c r="L1105"/>
      <c r="M1105"/>
      <c r="N1105"/>
      <c r="O1105"/>
      <c r="P1105"/>
      <c r="Q1105"/>
      <c r="R1105"/>
      <c r="S1105"/>
      <c r="T1105"/>
      <c r="W1105" s="5" t="s">
        <v>135</v>
      </c>
      <c r="X1105" s="11" t="s">
        <v>1218</v>
      </c>
      <c r="Z1105" s="54"/>
    </row>
    <row r="1106" spans="6:26">
      <c r="F1106"/>
      <c r="G1106"/>
      <c r="H1106"/>
      <c r="I1106"/>
      <c r="J1106"/>
      <c r="K1106"/>
      <c r="L1106"/>
      <c r="M1106"/>
      <c r="N1106"/>
      <c r="O1106"/>
      <c r="P1106"/>
      <c r="Q1106"/>
      <c r="R1106"/>
      <c r="S1106"/>
      <c r="T1106"/>
      <c r="W1106" s="5" t="s">
        <v>135</v>
      </c>
      <c r="X1106" s="11" t="s">
        <v>1219</v>
      </c>
      <c r="Z1106" s="54"/>
    </row>
    <row r="1107" spans="6:26">
      <c r="F1107"/>
      <c r="G1107"/>
      <c r="H1107"/>
      <c r="I1107"/>
      <c r="J1107"/>
      <c r="K1107"/>
      <c r="L1107"/>
      <c r="M1107"/>
      <c r="N1107"/>
      <c r="O1107"/>
      <c r="P1107"/>
      <c r="Q1107"/>
      <c r="R1107"/>
      <c r="S1107"/>
      <c r="T1107"/>
      <c r="W1107" s="5" t="s">
        <v>135</v>
      </c>
      <c r="X1107" s="11" t="s">
        <v>1220</v>
      </c>
      <c r="Z1107" s="54"/>
    </row>
    <row r="1108" spans="6:26">
      <c r="F1108"/>
      <c r="G1108"/>
      <c r="H1108"/>
      <c r="I1108"/>
      <c r="J1108"/>
      <c r="K1108"/>
      <c r="L1108"/>
      <c r="M1108"/>
      <c r="N1108"/>
      <c r="O1108"/>
      <c r="P1108"/>
      <c r="Q1108"/>
      <c r="R1108"/>
      <c r="S1108"/>
      <c r="T1108"/>
      <c r="W1108" s="5" t="s">
        <v>135</v>
      </c>
      <c r="X1108" s="11" t="s">
        <v>1221</v>
      </c>
      <c r="Z1108" s="54"/>
    </row>
    <row r="1109" spans="6:26">
      <c r="F1109"/>
      <c r="G1109"/>
      <c r="H1109"/>
      <c r="I1109"/>
      <c r="J1109"/>
      <c r="K1109"/>
      <c r="L1109"/>
      <c r="M1109"/>
      <c r="N1109"/>
      <c r="O1109"/>
      <c r="P1109"/>
      <c r="Q1109"/>
      <c r="R1109"/>
      <c r="S1109"/>
      <c r="T1109"/>
      <c r="W1109" s="5" t="s">
        <v>135</v>
      </c>
      <c r="X1109" s="11" t="s">
        <v>1222</v>
      </c>
      <c r="Z1109" s="54"/>
    </row>
    <row r="1110" spans="6:26">
      <c r="F1110"/>
      <c r="G1110"/>
      <c r="H1110"/>
      <c r="I1110"/>
      <c r="J1110"/>
      <c r="K1110"/>
      <c r="L1110"/>
      <c r="M1110"/>
      <c r="N1110"/>
      <c r="O1110"/>
      <c r="P1110"/>
      <c r="Q1110"/>
      <c r="R1110"/>
      <c r="S1110"/>
      <c r="T1110"/>
      <c r="W1110" s="5" t="s">
        <v>135</v>
      </c>
      <c r="X1110" s="11" t="s">
        <v>1223</v>
      </c>
      <c r="Z1110" s="54"/>
    </row>
    <row r="1111" spans="6:26">
      <c r="F1111"/>
      <c r="G1111"/>
      <c r="H1111"/>
      <c r="I1111"/>
      <c r="J1111"/>
      <c r="K1111"/>
      <c r="L1111"/>
      <c r="M1111"/>
      <c r="N1111"/>
      <c r="O1111"/>
      <c r="P1111"/>
      <c r="Q1111"/>
      <c r="R1111"/>
      <c r="S1111"/>
      <c r="T1111"/>
      <c r="W1111" s="5" t="s">
        <v>135</v>
      </c>
      <c r="X1111" s="11" t="s">
        <v>1224</v>
      </c>
      <c r="Z1111" s="54"/>
    </row>
    <row r="1112" spans="6:26">
      <c r="F1112"/>
      <c r="G1112"/>
      <c r="H1112"/>
      <c r="I1112"/>
      <c r="J1112"/>
      <c r="K1112"/>
      <c r="L1112"/>
      <c r="M1112"/>
      <c r="N1112"/>
      <c r="O1112"/>
      <c r="P1112"/>
      <c r="Q1112"/>
      <c r="R1112"/>
      <c r="S1112"/>
      <c r="T1112"/>
      <c r="W1112" s="5" t="s">
        <v>135</v>
      </c>
      <c r="X1112" s="11" t="s">
        <v>1225</v>
      </c>
      <c r="Z1112" s="54"/>
    </row>
    <row r="1113" spans="6:26">
      <c r="F1113"/>
      <c r="G1113"/>
      <c r="H1113"/>
      <c r="I1113"/>
      <c r="J1113"/>
      <c r="K1113"/>
      <c r="L1113"/>
      <c r="M1113"/>
      <c r="N1113"/>
      <c r="O1113"/>
      <c r="P1113"/>
      <c r="Q1113"/>
      <c r="R1113"/>
      <c r="S1113"/>
      <c r="T1113"/>
      <c r="W1113" s="5" t="s">
        <v>135</v>
      </c>
      <c r="X1113" s="11" t="s">
        <v>1226</v>
      </c>
      <c r="Z1113" s="54"/>
    </row>
    <row r="1114" spans="6:26">
      <c r="F1114"/>
      <c r="G1114"/>
      <c r="H1114"/>
      <c r="I1114"/>
      <c r="J1114"/>
      <c r="K1114"/>
      <c r="L1114"/>
      <c r="M1114"/>
      <c r="N1114"/>
      <c r="O1114"/>
      <c r="P1114"/>
      <c r="Q1114"/>
      <c r="R1114"/>
      <c r="S1114"/>
      <c r="T1114"/>
      <c r="W1114" s="5" t="s">
        <v>135</v>
      </c>
      <c r="X1114" s="11" t="s">
        <v>1227</v>
      </c>
      <c r="Z1114" s="54"/>
    </row>
    <row r="1115" spans="6:26">
      <c r="F1115"/>
      <c r="G1115"/>
      <c r="H1115"/>
      <c r="I1115"/>
      <c r="J1115"/>
      <c r="K1115"/>
      <c r="L1115"/>
      <c r="M1115"/>
      <c r="N1115"/>
      <c r="O1115"/>
      <c r="P1115"/>
      <c r="Q1115"/>
      <c r="R1115"/>
      <c r="S1115"/>
      <c r="T1115"/>
      <c r="W1115" s="5" t="s">
        <v>135</v>
      </c>
      <c r="X1115" s="11" t="s">
        <v>1228</v>
      </c>
      <c r="Z1115" s="54"/>
    </row>
    <row r="1116" spans="6:26">
      <c r="F1116"/>
      <c r="G1116"/>
      <c r="H1116"/>
      <c r="I1116"/>
      <c r="J1116"/>
      <c r="K1116"/>
      <c r="L1116"/>
      <c r="M1116"/>
      <c r="N1116"/>
      <c r="O1116"/>
      <c r="P1116"/>
      <c r="Q1116"/>
      <c r="R1116"/>
      <c r="S1116"/>
      <c r="T1116"/>
      <c r="W1116" s="5" t="s">
        <v>135</v>
      </c>
      <c r="X1116" s="11" t="s">
        <v>1229</v>
      </c>
      <c r="Z1116" s="54"/>
    </row>
    <row r="1117" spans="6:26">
      <c r="F1117"/>
      <c r="G1117"/>
      <c r="H1117"/>
      <c r="I1117"/>
      <c r="J1117"/>
      <c r="K1117"/>
      <c r="L1117"/>
      <c r="M1117"/>
      <c r="N1117"/>
      <c r="O1117"/>
      <c r="P1117"/>
      <c r="Q1117"/>
      <c r="R1117"/>
      <c r="S1117"/>
      <c r="T1117"/>
      <c r="W1117" s="5" t="s">
        <v>135</v>
      </c>
      <c r="X1117" s="11" t="s">
        <v>1230</v>
      </c>
      <c r="Z1117" s="54"/>
    </row>
    <row r="1118" spans="6:26">
      <c r="F1118"/>
      <c r="G1118"/>
      <c r="H1118"/>
      <c r="I1118"/>
      <c r="J1118"/>
      <c r="K1118"/>
      <c r="L1118"/>
      <c r="M1118"/>
      <c r="N1118"/>
      <c r="O1118"/>
      <c r="P1118"/>
      <c r="Q1118"/>
      <c r="R1118"/>
      <c r="S1118"/>
      <c r="T1118"/>
      <c r="W1118" s="5" t="s">
        <v>135</v>
      </c>
      <c r="X1118" s="11" t="s">
        <v>1231</v>
      </c>
      <c r="Z1118" s="54"/>
    </row>
    <row r="1119" spans="6:26">
      <c r="F1119"/>
      <c r="G1119"/>
      <c r="H1119"/>
      <c r="I1119"/>
      <c r="J1119"/>
      <c r="K1119"/>
      <c r="L1119"/>
      <c r="M1119"/>
      <c r="N1119"/>
      <c r="O1119"/>
      <c r="P1119"/>
      <c r="Q1119"/>
      <c r="R1119"/>
      <c r="S1119"/>
      <c r="T1119"/>
      <c r="W1119" s="5" t="s">
        <v>135</v>
      </c>
      <c r="X1119" s="11" t="s">
        <v>1232</v>
      </c>
      <c r="Z1119" s="54"/>
    </row>
    <row r="1120" spans="6:26">
      <c r="F1120"/>
      <c r="G1120"/>
      <c r="H1120"/>
      <c r="I1120"/>
      <c r="J1120"/>
      <c r="K1120"/>
      <c r="L1120"/>
      <c r="M1120"/>
      <c r="N1120"/>
      <c r="O1120"/>
      <c r="P1120"/>
      <c r="Q1120"/>
      <c r="R1120"/>
      <c r="S1120"/>
      <c r="T1120"/>
      <c r="W1120" s="5" t="s">
        <v>135</v>
      </c>
      <c r="X1120" s="11" t="s">
        <v>1233</v>
      </c>
      <c r="Z1120" s="54"/>
    </row>
    <row r="1121" spans="6:26">
      <c r="F1121"/>
      <c r="G1121"/>
      <c r="H1121"/>
      <c r="I1121"/>
      <c r="J1121"/>
      <c r="K1121"/>
      <c r="L1121"/>
      <c r="M1121"/>
      <c r="N1121"/>
      <c r="O1121"/>
      <c r="P1121"/>
      <c r="Q1121"/>
      <c r="R1121"/>
      <c r="S1121"/>
      <c r="T1121"/>
      <c r="W1121" s="5" t="s">
        <v>137</v>
      </c>
      <c r="X1121" s="11" t="s">
        <v>1234</v>
      </c>
      <c r="Z1121" s="54"/>
    </row>
    <row r="1122" spans="6:26">
      <c r="F1122"/>
      <c r="G1122"/>
      <c r="H1122"/>
      <c r="I1122"/>
      <c r="J1122"/>
      <c r="K1122"/>
      <c r="L1122"/>
      <c r="M1122"/>
      <c r="N1122"/>
      <c r="O1122"/>
      <c r="P1122"/>
      <c r="Q1122"/>
      <c r="R1122"/>
      <c r="S1122"/>
      <c r="T1122"/>
      <c r="W1122" s="5" t="s">
        <v>137</v>
      </c>
      <c r="X1122" s="11" t="s">
        <v>1235</v>
      </c>
      <c r="Z1122" s="54"/>
    </row>
    <row r="1123" spans="6:26">
      <c r="F1123"/>
      <c r="G1123"/>
      <c r="H1123"/>
      <c r="I1123"/>
      <c r="J1123"/>
      <c r="K1123"/>
      <c r="L1123"/>
      <c r="M1123"/>
      <c r="N1123"/>
      <c r="O1123"/>
      <c r="P1123"/>
      <c r="Q1123"/>
      <c r="R1123"/>
      <c r="S1123"/>
      <c r="T1123"/>
      <c r="W1123" s="5" t="s">
        <v>137</v>
      </c>
      <c r="X1123" s="11" t="s">
        <v>1236</v>
      </c>
      <c r="Z1123" s="54"/>
    </row>
    <row r="1124" spans="6:26">
      <c r="F1124"/>
      <c r="G1124"/>
      <c r="H1124"/>
      <c r="I1124"/>
      <c r="J1124"/>
      <c r="K1124"/>
      <c r="L1124"/>
      <c r="M1124"/>
      <c r="N1124"/>
      <c r="O1124"/>
      <c r="P1124"/>
      <c r="Q1124"/>
      <c r="R1124"/>
      <c r="S1124"/>
      <c r="T1124"/>
      <c r="W1124" s="5" t="s">
        <v>137</v>
      </c>
      <c r="X1124" s="11" t="s">
        <v>1237</v>
      </c>
      <c r="Z1124" s="54"/>
    </row>
    <row r="1125" spans="6:26">
      <c r="F1125"/>
      <c r="G1125"/>
      <c r="H1125"/>
      <c r="I1125"/>
      <c r="J1125"/>
      <c r="K1125"/>
      <c r="L1125"/>
      <c r="M1125"/>
      <c r="N1125"/>
      <c r="O1125"/>
      <c r="P1125"/>
      <c r="Q1125"/>
      <c r="R1125"/>
      <c r="S1125"/>
      <c r="T1125"/>
      <c r="W1125" s="5" t="s">
        <v>137</v>
      </c>
      <c r="X1125" s="11" t="s">
        <v>1238</v>
      </c>
      <c r="Z1125" s="54"/>
    </row>
    <row r="1126" spans="6:26">
      <c r="F1126"/>
      <c r="G1126"/>
      <c r="H1126"/>
      <c r="I1126"/>
      <c r="J1126"/>
      <c r="K1126"/>
      <c r="L1126"/>
      <c r="M1126"/>
      <c r="N1126"/>
      <c r="O1126"/>
      <c r="P1126"/>
      <c r="Q1126"/>
      <c r="R1126"/>
      <c r="S1126"/>
      <c r="T1126"/>
      <c r="W1126" s="5" t="s">
        <v>137</v>
      </c>
      <c r="X1126" s="11" t="s">
        <v>1239</v>
      </c>
      <c r="Z1126" s="54"/>
    </row>
    <row r="1127" spans="6:26">
      <c r="F1127"/>
      <c r="G1127"/>
      <c r="H1127"/>
      <c r="I1127"/>
      <c r="J1127"/>
      <c r="K1127"/>
      <c r="L1127"/>
      <c r="M1127"/>
      <c r="N1127"/>
      <c r="O1127"/>
      <c r="P1127"/>
      <c r="Q1127"/>
      <c r="R1127"/>
      <c r="S1127"/>
      <c r="T1127"/>
      <c r="W1127" s="5" t="s">
        <v>137</v>
      </c>
      <c r="X1127" s="11" t="s">
        <v>1240</v>
      </c>
      <c r="Z1127" s="54"/>
    </row>
    <row r="1128" spans="6:26">
      <c r="F1128"/>
      <c r="G1128"/>
      <c r="H1128"/>
      <c r="I1128"/>
      <c r="J1128"/>
      <c r="K1128"/>
      <c r="L1128"/>
      <c r="M1128"/>
      <c r="N1128"/>
      <c r="O1128"/>
      <c r="P1128"/>
      <c r="Q1128"/>
      <c r="R1128"/>
      <c r="S1128"/>
      <c r="T1128"/>
      <c r="W1128" s="5" t="s">
        <v>137</v>
      </c>
      <c r="X1128" s="11" t="s">
        <v>1241</v>
      </c>
      <c r="Z1128" s="54"/>
    </row>
    <row r="1129" spans="6:26">
      <c r="F1129"/>
      <c r="G1129"/>
      <c r="H1129"/>
      <c r="I1129"/>
      <c r="J1129"/>
      <c r="K1129"/>
      <c r="L1129"/>
      <c r="M1129"/>
      <c r="N1129"/>
      <c r="O1129"/>
      <c r="P1129"/>
      <c r="Q1129"/>
      <c r="R1129"/>
      <c r="S1129"/>
      <c r="T1129"/>
      <c r="W1129" s="5" t="s">
        <v>137</v>
      </c>
      <c r="X1129" s="11" t="s">
        <v>1242</v>
      </c>
      <c r="Z1129" s="54"/>
    </row>
    <row r="1130" spans="6:26">
      <c r="F1130"/>
      <c r="G1130"/>
      <c r="H1130"/>
      <c r="I1130"/>
      <c r="J1130"/>
      <c r="K1130"/>
      <c r="L1130"/>
      <c r="M1130"/>
      <c r="N1130"/>
      <c r="O1130"/>
      <c r="P1130"/>
      <c r="Q1130"/>
      <c r="R1130"/>
      <c r="S1130"/>
      <c r="T1130"/>
      <c r="W1130" s="5" t="s">
        <v>137</v>
      </c>
      <c r="X1130" s="11" t="s">
        <v>1243</v>
      </c>
      <c r="Z1130" s="54"/>
    </row>
    <row r="1131" spans="6:26">
      <c r="F1131"/>
      <c r="G1131"/>
      <c r="H1131"/>
      <c r="I1131"/>
      <c r="J1131"/>
      <c r="K1131"/>
      <c r="L1131"/>
      <c r="M1131"/>
      <c r="N1131"/>
      <c r="O1131"/>
      <c r="P1131"/>
      <c r="Q1131"/>
      <c r="R1131"/>
      <c r="S1131"/>
      <c r="T1131"/>
      <c r="W1131" s="5" t="s">
        <v>137</v>
      </c>
      <c r="X1131" s="11" t="s">
        <v>1244</v>
      </c>
      <c r="Z1131" s="54"/>
    </row>
    <row r="1132" spans="6:26">
      <c r="F1132"/>
      <c r="G1132"/>
      <c r="H1132"/>
      <c r="I1132"/>
      <c r="J1132"/>
      <c r="K1132"/>
      <c r="L1132"/>
      <c r="M1132"/>
      <c r="N1132"/>
      <c r="O1132"/>
      <c r="P1132"/>
      <c r="Q1132"/>
      <c r="R1132"/>
      <c r="S1132"/>
      <c r="T1132"/>
      <c r="W1132" s="5" t="s">
        <v>137</v>
      </c>
      <c r="X1132" s="11" t="s">
        <v>1245</v>
      </c>
      <c r="Z1132" s="54"/>
    </row>
    <row r="1133" spans="6:26">
      <c r="F1133"/>
      <c r="G1133"/>
      <c r="H1133"/>
      <c r="I1133"/>
      <c r="J1133"/>
      <c r="K1133"/>
      <c r="L1133"/>
      <c r="M1133"/>
      <c r="N1133"/>
      <c r="O1133"/>
      <c r="P1133"/>
      <c r="Q1133"/>
      <c r="R1133"/>
      <c r="S1133"/>
      <c r="T1133"/>
      <c r="W1133" s="5" t="s">
        <v>137</v>
      </c>
      <c r="X1133" s="11" t="s">
        <v>1246</v>
      </c>
      <c r="Z1133" s="54"/>
    </row>
    <row r="1134" spans="6:26">
      <c r="F1134"/>
      <c r="G1134"/>
      <c r="H1134"/>
      <c r="I1134"/>
      <c r="J1134"/>
      <c r="K1134"/>
      <c r="L1134"/>
      <c r="M1134"/>
      <c r="N1134"/>
      <c r="O1134"/>
      <c r="P1134"/>
      <c r="Q1134"/>
      <c r="R1134"/>
      <c r="S1134"/>
      <c r="T1134"/>
      <c r="W1134" s="5" t="s">
        <v>137</v>
      </c>
      <c r="X1134" s="11" t="s">
        <v>1247</v>
      </c>
      <c r="Z1134" s="54"/>
    </row>
    <row r="1135" spans="6:26">
      <c r="F1135"/>
      <c r="G1135"/>
      <c r="H1135"/>
      <c r="I1135"/>
      <c r="J1135"/>
      <c r="K1135"/>
      <c r="L1135"/>
      <c r="M1135"/>
      <c r="N1135"/>
      <c r="O1135"/>
      <c r="P1135"/>
      <c r="Q1135"/>
      <c r="R1135"/>
      <c r="S1135"/>
      <c r="T1135"/>
      <c r="W1135" s="5" t="s">
        <v>137</v>
      </c>
      <c r="X1135" s="11" t="s">
        <v>1248</v>
      </c>
      <c r="Z1135" s="54"/>
    </row>
    <row r="1136" spans="6:26">
      <c r="F1136"/>
      <c r="G1136"/>
      <c r="H1136"/>
      <c r="I1136"/>
      <c r="J1136"/>
      <c r="K1136"/>
      <c r="L1136"/>
      <c r="M1136"/>
      <c r="N1136"/>
      <c r="O1136"/>
      <c r="P1136"/>
      <c r="Q1136"/>
      <c r="R1136"/>
      <c r="S1136"/>
      <c r="T1136"/>
      <c r="W1136" s="5" t="s">
        <v>137</v>
      </c>
      <c r="X1136" s="11" t="s">
        <v>1249</v>
      </c>
      <c r="Z1136" s="54"/>
    </row>
    <row r="1137" spans="6:26">
      <c r="F1137"/>
      <c r="G1137"/>
      <c r="H1137"/>
      <c r="I1137"/>
      <c r="J1137"/>
      <c r="K1137"/>
      <c r="L1137"/>
      <c r="M1137"/>
      <c r="N1137"/>
      <c r="O1137"/>
      <c r="P1137"/>
      <c r="Q1137"/>
      <c r="R1137"/>
      <c r="S1137"/>
      <c r="T1137"/>
      <c r="W1137" s="5" t="s">
        <v>137</v>
      </c>
      <c r="X1137" s="11" t="s">
        <v>1250</v>
      </c>
      <c r="Z1137" s="54"/>
    </row>
    <row r="1138" spans="6:26">
      <c r="F1138"/>
      <c r="G1138"/>
      <c r="H1138"/>
      <c r="I1138"/>
      <c r="J1138"/>
      <c r="K1138"/>
      <c r="L1138"/>
      <c r="M1138"/>
      <c r="N1138"/>
      <c r="O1138"/>
      <c r="P1138"/>
      <c r="Q1138"/>
      <c r="R1138"/>
      <c r="S1138"/>
      <c r="T1138"/>
      <c r="W1138" s="5" t="s">
        <v>137</v>
      </c>
      <c r="X1138" s="11" t="s">
        <v>1251</v>
      </c>
      <c r="Z1138" s="54"/>
    </row>
    <row r="1139" spans="6:26">
      <c r="F1139"/>
      <c r="G1139"/>
      <c r="H1139"/>
      <c r="I1139"/>
      <c r="J1139"/>
      <c r="K1139"/>
      <c r="L1139"/>
      <c r="M1139"/>
      <c r="N1139"/>
      <c r="O1139"/>
      <c r="P1139"/>
      <c r="Q1139"/>
      <c r="R1139"/>
      <c r="S1139"/>
      <c r="T1139"/>
      <c r="W1139" s="5" t="s">
        <v>137</v>
      </c>
      <c r="X1139" s="11" t="s">
        <v>1252</v>
      </c>
      <c r="Z1139" s="54"/>
    </row>
    <row r="1140" spans="6:26">
      <c r="F1140"/>
      <c r="G1140"/>
      <c r="H1140"/>
      <c r="I1140"/>
      <c r="J1140"/>
      <c r="K1140"/>
      <c r="L1140"/>
      <c r="M1140"/>
      <c r="N1140"/>
      <c r="O1140"/>
      <c r="P1140"/>
      <c r="Q1140"/>
      <c r="R1140"/>
      <c r="S1140"/>
      <c r="T1140"/>
      <c r="W1140" s="5" t="s">
        <v>137</v>
      </c>
      <c r="X1140" s="11" t="s">
        <v>1253</v>
      </c>
      <c r="Z1140" s="54"/>
    </row>
    <row r="1141" spans="6:26">
      <c r="F1141"/>
      <c r="G1141"/>
      <c r="H1141"/>
      <c r="I1141"/>
      <c r="J1141"/>
      <c r="K1141"/>
      <c r="L1141"/>
      <c r="M1141"/>
      <c r="N1141"/>
      <c r="O1141"/>
      <c r="P1141"/>
      <c r="Q1141"/>
      <c r="R1141"/>
      <c r="S1141"/>
      <c r="T1141"/>
      <c r="W1141" s="5" t="s">
        <v>137</v>
      </c>
      <c r="X1141" s="11" t="s">
        <v>1254</v>
      </c>
      <c r="Z1141" s="54"/>
    </row>
    <row r="1142" spans="6:26">
      <c r="F1142"/>
      <c r="G1142"/>
      <c r="H1142"/>
      <c r="I1142"/>
      <c r="J1142"/>
      <c r="K1142"/>
      <c r="L1142"/>
      <c r="M1142"/>
      <c r="N1142"/>
      <c r="O1142"/>
      <c r="P1142"/>
      <c r="Q1142"/>
      <c r="R1142"/>
      <c r="S1142"/>
      <c r="T1142"/>
      <c r="W1142" s="5" t="s">
        <v>137</v>
      </c>
      <c r="X1142" s="11" t="s">
        <v>1255</v>
      </c>
      <c r="Z1142" s="54"/>
    </row>
    <row r="1143" spans="6:26">
      <c r="F1143"/>
      <c r="G1143"/>
      <c r="H1143"/>
      <c r="I1143"/>
      <c r="J1143"/>
      <c r="K1143"/>
      <c r="L1143"/>
      <c r="M1143"/>
      <c r="N1143"/>
      <c r="O1143"/>
      <c r="P1143"/>
      <c r="Q1143"/>
      <c r="R1143"/>
      <c r="S1143"/>
      <c r="T1143"/>
      <c r="W1143" s="5" t="s">
        <v>137</v>
      </c>
      <c r="X1143" s="11" t="s">
        <v>1256</v>
      </c>
      <c r="Z1143" s="54"/>
    </row>
    <row r="1144" spans="6:26">
      <c r="F1144"/>
      <c r="G1144"/>
      <c r="H1144"/>
      <c r="I1144"/>
      <c r="J1144"/>
      <c r="K1144"/>
      <c r="L1144"/>
      <c r="M1144"/>
      <c r="N1144"/>
      <c r="O1144"/>
      <c r="P1144"/>
      <c r="Q1144"/>
      <c r="R1144"/>
      <c r="S1144"/>
      <c r="T1144"/>
      <c r="W1144" s="5" t="s">
        <v>137</v>
      </c>
      <c r="X1144" s="11" t="s">
        <v>1257</v>
      </c>
      <c r="Z1144" s="54"/>
    </row>
    <row r="1145" spans="6:26">
      <c r="F1145"/>
      <c r="G1145"/>
      <c r="H1145"/>
      <c r="I1145"/>
      <c r="J1145"/>
      <c r="K1145"/>
      <c r="L1145"/>
      <c r="M1145"/>
      <c r="N1145"/>
      <c r="O1145"/>
      <c r="P1145"/>
      <c r="Q1145"/>
      <c r="R1145"/>
      <c r="S1145"/>
      <c r="T1145"/>
      <c r="W1145" s="5" t="s">
        <v>137</v>
      </c>
      <c r="X1145" s="11" t="s">
        <v>1258</v>
      </c>
      <c r="Z1145" s="54"/>
    </row>
    <row r="1146" spans="6:26">
      <c r="F1146"/>
      <c r="G1146"/>
      <c r="H1146"/>
      <c r="I1146"/>
      <c r="J1146"/>
      <c r="K1146"/>
      <c r="L1146"/>
      <c r="M1146"/>
      <c r="N1146"/>
      <c r="O1146"/>
      <c r="P1146"/>
      <c r="Q1146"/>
      <c r="R1146"/>
      <c r="S1146"/>
      <c r="T1146"/>
      <c r="W1146" s="5" t="s">
        <v>137</v>
      </c>
      <c r="X1146" s="11" t="s">
        <v>1259</v>
      </c>
      <c r="Z1146" s="54"/>
    </row>
    <row r="1147" spans="6:26">
      <c r="F1147"/>
      <c r="G1147"/>
      <c r="H1147"/>
      <c r="I1147"/>
      <c r="J1147"/>
      <c r="K1147"/>
      <c r="L1147"/>
      <c r="M1147"/>
      <c r="N1147"/>
      <c r="O1147"/>
      <c r="P1147"/>
      <c r="Q1147"/>
      <c r="R1147"/>
      <c r="S1147"/>
      <c r="T1147"/>
      <c r="W1147" s="5" t="s">
        <v>137</v>
      </c>
      <c r="X1147" s="11" t="s">
        <v>1260</v>
      </c>
      <c r="Z1147" s="54"/>
    </row>
    <row r="1148" spans="6:26">
      <c r="F1148"/>
      <c r="G1148"/>
      <c r="H1148"/>
      <c r="I1148"/>
      <c r="J1148"/>
      <c r="K1148"/>
      <c r="L1148"/>
      <c r="M1148"/>
      <c r="N1148"/>
      <c r="O1148"/>
      <c r="P1148"/>
      <c r="Q1148"/>
      <c r="R1148"/>
      <c r="S1148"/>
      <c r="T1148"/>
      <c r="W1148" s="5" t="s">
        <v>137</v>
      </c>
      <c r="X1148" s="11" t="s">
        <v>1261</v>
      </c>
      <c r="Z1148" s="54"/>
    </row>
    <row r="1149" spans="6:26">
      <c r="F1149"/>
      <c r="G1149"/>
      <c r="H1149"/>
      <c r="I1149"/>
      <c r="J1149"/>
      <c r="K1149"/>
      <c r="L1149"/>
      <c r="M1149"/>
      <c r="N1149"/>
      <c r="O1149"/>
      <c r="P1149"/>
      <c r="Q1149"/>
      <c r="R1149"/>
      <c r="S1149"/>
      <c r="T1149"/>
      <c r="W1149" s="5" t="s">
        <v>137</v>
      </c>
      <c r="X1149" s="11" t="s">
        <v>1262</v>
      </c>
      <c r="Z1149" s="54"/>
    </row>
    <row r="1150" spans="6:26">
      <c r="F1150"/>
      <c r="G1150"/>
      <c r="H1150"/>
      <c r="I1150"/>
      <c r="J1150"/>
      <c r="K1150"/>
      <c r="L1150"/>
      <c r="M1150"/>
      <c r="N1150"/>
      <c r="O1150"/>
      <c r="P1150"/>
      <c r="Q1150"/>
      <c r="R1150"/>
      <c r="S1150"/>
      <c r="T1150"/>
      <c r="W1150" s="5" t="s">
        <v>137</v>
      </c>
      <c r="X1150" s="11" t="s">
        <v>1263</v>
      </c>
      <c r="Z1150" s="54"/>
    </row>
    <row r="1151" spans="6:26">
      <c r="F1151"/>
      <c r="G1151"/>
      <c r="H1151"/>
      <c r="I1151"/>
      <c r="J1151"/>
      <c r="K1151"/>
      <c r="L1151"/>
      <c r="M1151"/>
      <c r="N1151"/>
      <c r="O1151"/>
      <c r="P1151"/>
      <c r="Q1151"/>
      <c r="R1151"/>
      <c r="S1151"/>
      <c r="T1151"/>
      <c r="W1151" s="5" t="s">
        <v>137</v>
      </c>
      <c r="X1151" s="11" t="s">
        <v>1264</v>
      </c>
      <c r="Z1151" s="54"/>
    </row>
    <row r="1152" spans="6:26">
      <c r="F1152"/>
      <c r="G1152"/>
      <c r="H1152"/>
      <c r="I1152"/>
      <c r="J1152"/>
      <c r="K1152"/>
      <c r="L1152"/>
      <c r="M1152"/>
      <c r="N1152"/>
      <c r="O1152"/>
      <c r="P1152"/>
      <c r="Q1152"/>
      <c r="R1152"/>
      <c r="S1152"/>
      <c r="T1152"/>
      <c r="W1152" s="5" t="s">
        <v>137</v>
      </c>
      <c r="X1152" s="11" t="s">
        <v>1265</v>
      </c>
      <c r="Z1152" s="54"/>
    </row>
    <row r="1153" spans="6:26">
      <c r="F1153"/>
      <c r="G1153"/>
      <c r="H1153"/>
      <c r="I1153"/>
      <c r="J1153"/>
      <c r="K1153"/>
      <c r="L1153"/>
      <c r="M1153"/>
      <c r="N1153"/>
      <c r="O1153"/>
      <c r="P1153"/>
      <c r="Q1153"/>
      <c r="R1153"/>
      <c r="S1153"/>
      <c r="T1153"/>
      <c r="W1153" s="5" t="s">
        <v>137</v>
      </c>
      <c r="X1153" s="11" t="s">
        <v>1266</v>
      </c>
      <c r="Z1153" s="54"/>
    </row>
    <row r="1154" spans="6:26">
      <c r="F1154"/>
      <c r="G1154"/>
      <c r="H1154"/>
      <c r="I1154"/>
      <c r="J1154"/>
      <c r="K1154"/>
      <c r="L1154"/>
      <c r="M1154"/>
      <c r="N1154"/>
      <c r="O1154"/>
      <c r="P1154"/>
      <c r="Q1154"/>
      <c r="R1154"/>
      <c r="S1154"/>
      <c r="T1154"/>
      <c r="W1154" s="5" t="s">
        <v>137</v>
      </c>
      <c r="X1154" s="11" t="s">
        <v>1267</v>
      </c>
      <c r="Z1154" s="54"/>
    </row>
    <row r="1155" spans="6:26">
      <c r="F1155"/>
      <c r="G1155"/>
      <c r="H1155"/>
      <c r="I1155"/>
      <c r="J1155"/>
      <c r="K1155"/>
      <c r="L1155"/>
      <c r="M1155"/>
      <c r="N1155"/>
      <c r="O1155"/>
      <c r="P1155"/>
      <c r="Q1155"/>
      <c r="R1155"/>
      <c r="S1155"/>
      <c r="T1155"/>
      <c r="W1155" s="5" t="s">
        <v>137</v>
      </c>
      <c r="X1155" s="11" t="s">
        <v>1268</v>
      </c>
      <c r="Z1155" s="54"/>
    </row>
    <row r="1156" spans="6:26">
      <c r="F1156"/>
      <c r="G1156"/>
      <c r="H1156"/>
      <c r="I1156"/>
      <c r="J1156"/>
      <c r="K1156"/>
      <c r="L1156"/>
      <c r="M1156"/>
      <c r="N1156"/>
      <c r="O1156"/>
      <c r="P1156"/>
      <c r="Q1156"/>
      <c r="R1156"/>
      <c r="S1156"/>
      <c r="T1156"/>
      <c r="W1156" s="5" t="s">
        <v>137</v>
      </c>
      <c r="X1156" s="11" t="s">
        <v>1269</v>
      </c>
      <c r="Z1156" s="54"/>
    </row>
    <row r="1157" spans="6:26">
      <c r="F1157"/>
      <c r="G1157"/>
      <c r="H1157"/>
      <c r="I1157"/>
      <c r="J1157"/>
      <c r="K1157"/>
      <c r="L1157"/>
      <c r="M1157"/>
      <c r="N1157"/>
      <c r="O1157"/>
      <c r="P1157"/>
      <c r="Q1157"/>
      <c r="R1157"/>
      <c r="S1157"/>
      <c r="T1157"/>
      <c r="W1157" s="5" t="s">
        <v>137</v>
      </c>
      <c r="X1157" s="11" t="s">
        <v>1270</v>
      </c>
      <c r="Z1157" s="54"/>
    </row>
    <row r="1158" spans="6:26">
      <c r="F1158"/>
      <c r="G1158"/>
      <c r="H1158"/>
      <c r="I1158"/>
      <c r="J1158"/>
      <c r="K1158"/>
      <c r="L1158"/>
      <c r="M1158"/>
      <c r="N1158"/>
      <c r="O1158"/>
      <c r="P1158"/>
      <c r="Q1158"/>
      <c r="R1158"/>
      <c r="S1158"/>
      <c r="T1158"/>
      <c r="W1158" s="5" t="s">
        <v>137</v>
      </c>
      <c r="X1158" s="11" t="s">
        <v>1271</v>
      </c>
      <c r="Z1158" s="54"/>
    </row>
    <row r="1159" spans="6:26">
      <c r="F1159"/>
      <c r="G1159"/>
      <c r="H1159"/>
      <c r="I1159"/>
      <c r="J1159"/>
      <c r="K1159"/>
      <c r="L1159"/>
      <c r="M1159"/>
      <c r="N1159"/>
      <c r="O1159"/>
      <c r="P1159"/>
      <c r="Q1159"/>
      <c r="R1159"/>
      <c r="S1159"/>
      <c r="T1159"/>
      <c r="W1159" s="5" t="s">
        <v>137</v>
      </c>
      <c r="X1159" s="11" t="s">
        <v>1272</v>
      </c>
      <c r="Z1159" s="54"/>
    </row>
    <row r="1160" spans="6:26">
      <c r="F1160"/>
      <c r="G1160"/>
      <c r="H1160"/>
      <c r="I1160"/>
      <c r="J1160"/>
      <c r="K1160"/>
      <c r="L1160"/>
      <c r="M1160"/>
      <c r="N1160"/>
      <c r="O1160"/>
      <c r="P1160"/>
      <c r="Q1160"/>
      <c r="R1160"/>
      <c r="S1160"/>
      <c r="T1160"/>
      <c r="W1160" s="5" t="s">
        <v>137</v>
      </c>
      <c r="X1160" s="11" t="s">
        <v>1273</v>
      </c>
      <c r="Z1160" s="54"/>
    </row>
    <row r="1161" spans="6:26">
      <c r="F1161"/>
      <c r="G1161"/>
      <c r="H1161"/>
      <c r="I1161"/>
      <c r="J1161"/>
      <c r="K1161"/>
      <c r="L1161"/>
      <c r="M1161"/>
      <c r="N1161"/>
      <c r="O1161"/>
      <c r="P1161"/>
      <c r="Q1161"/>
      <c r="R1161"/>
      <c r="S1161"/>
      <c r="T1161"/>
      <c r="W1161" s="5" t="s">
        <v>137</v>
      </c>
      <c r="X1161" s="11" t="s">
        <v>1274</v>
      </c>
      <c r="Z1161" s="54"/>
    </row>
    <row r="1162" spans="6:26">
      <c r="F1162"/>
      <c r="G1162"/>
      <c r="H1162"/>
      <c r="I1162"/>
      <c r="J1162"/>
      <c r="K1162"/>
      <c r="L1162"/>
      <c r="M1162"/>
      <c r="N1162"/>
      <c r="O1162"/>
      <c r="P1162"/>
      <c r="Q1162"/>
      <c r="R1162"/>
      <c r="S1162"/>
      <c r="T1162"/>
      <c r="W1162" s="5" t="s">
        <v>137</v>
      </c>
      <c r="X1162" s="11" t="s">
        <v>1275</v>
      </c>
      <c r="Z1162" s="54"/>
    </row>
    <row r="1163" spans="6:26">
      <c r="F1163"/>
      <c r="G1163"/>
      <c r="H1163"/>
      <c r="I1163"/>
      <c r="J1163"/>
      <c r="K1163"/>
      <c r="L1163"/>
      <c r="M1163"/>
      <c r="N1163"/>
      <c r="O1163"/>
      <c r="P1163"/>
      <c r="Q1163"/>
      <c r="R1163"/>
      <c r="S1163"/>
      <c r="T1163"/>
      <c r="W1163" s="5" t="s">
        <v>137</v>
      </c>
      <c r="X1163" s="11" t="s">
        <v>1276</v>
      </c>
      <c r="Z1163" s="54"/>
    </row>
    <row r="1164" spans="6:26">
      <c r="F1164"/>
      <c r="G1164"/>
      <c r="H1164"/>
      <c r="I1164"/>
      <c r="J1164"/>
      <c r="K1164"/>
      <c r="L1164"/>
      <c r="M1164"/>
      <c r="N1164"/>
      <c r="O1164"/>
      <c r="P1164"/>
      <c r="Q1164"/>
      <c r="R1164"/>
      <c r="S1164"/>
      <c r="T1164"/>
      <c r="W1164" s="5" t="s">
        <v>139</v>
      </c>
      <c r="X1164" s="11" t="s">
        <v>1277</v>
      </c>
      <c r="Z1164" s="54"/>
    </row>
    <row r="1165" spans="6:26">
      <c r="F1165"/>
      <c r="G1165"/>
      <c r="H1165"/>
      <c r="I1165"/>
      <c r="J1165"/>
      <c r="K1165"/>
      <c r="L1165"/>
      <c r="M1165"/>
      <c r="N1165"/>
      <c r="O1165"/>
      <c r="P1165"/>
      <c r="Q1165"/>
      <c r="R1165"/>
      <c r="S1165"/>
      <c r="T1165"/>
      <c r="W1165" s="5" t="s">
        <v>139</v>
      </c>
      <c r="X1165" s="11" t="s">
        <v>1278</v>
      </c>
      <c r="Z1165" s="54"/>
    </row>
    <row r="1166" spans="6:26">
      <c r="F1166"/>
      <c r="G1166"/>
      <c r="H1166"/>
      <c r="I1166"/>
      <c r="J1166"/>
      <c r="K1166"/>
      <c r="L1166"/>
      <c r="M1166"/>
      <c r="N1166"/>
      <c r="O1166"/>
      <c r="P1166"/>
      <c r="Q1166"/>
      <c r="R1166"/>
      <c r="S1166"/>
      <c r="T1166"/>
      <c r="W1166" s="5" t="s">
        <v>139</v>
      </c>
      <c r="X1166" s="11" t="s">
        <v>1279</v>
      </c>
      <c r="Z1166" s="54"/>
    </row>
    <row r="1167" spans="6:26">
      <c r="F1167"/>
      <c r="G1167"/>
      <c r="H1167"/>
      <c r="I1167"/>
      <c r="J1167"/>
      <c r="K1167"/>
      <c r="L1167"/>
      <c r="M1167"/>
      <c r="N1167"/>
      <c r="O1167"/>
      <c r="P1167"/>
      <c r="Q1167"/>
      <c r="R1167"/>
      <c r="S1167"/>
      <c r="T1167"/>
      <c r="W1167" s="5" t="s">
        <v>139</v>
      </c>
      <c r="X1167" s="11" t="s">
        <v>1280</v>
      </c>
      <c r="Z1167" s="54"/>
    </row>
    <row r="1168" spans="6:26">
      <c r="F1168"/>
      <c r="G1168"/>
      <c r="H1168"/>
      <c r="I1168"/>
      <c r="J1168"/>
      <c r="K1168"/>
      <c r="L1168"/>
      <c r="M1168"/>
      <c r="N1168"/>
      <c r="O1168"/>
      <c r="P1168"/>
      <c r="Q1168"/>
      <c r="R1168"/>
      <c r="S1168"/>
      <c r="T1168"/>
      <c r="W1168" s="5" t="s">
        <v>139</v>
      </c>
      <c r="X1168" s="11" t="s">
        <v>1281</v>
      </c>
      <c r="Z1168" s="54"/>
    </row>
    <row r="1169" spans="6:26">
      <c r="F1169"/>
      <c r="G1169"/>
      <c r="H1169"/>
      <c r="I1169"/>
      <c r="J1169"/>
      <c r="K1169"/>
      <c r="L1169"/>
      <c r="M1169"/>
      <c r="N1169"/>
      <c r="O1169"/>
      <c r="P1169"/>
      <c r="Q1169"/>
      <c r="R1169"/>
      <c r="S1169"/>
      <c r="T1169"/>
      <c r="W1169" s="5" t="s">
        <v>139</v>
      </c>
      <c r="X1169" s="11" t="s">
        <v>1282</v>
      </c>
      <c r="Z1169" s="54"/>
    </row>
    <row r="1170" spans="6:26">
      <c r="F1170"/>
      <c r="G1170"/>
      <c r="H1170"/>
      <c r="I1170"/>
      <c r="J1170"/>
      <c r="K1170"/>
      <c r="L1170"/>
      <c r="M1170"/>
      <c r="N1170"/>
      <c r="O1170"/>
      <c r="P1170"/>
      <c r="Q1170"/>
      <c r="R1170"/>
      <c r="S1170"/>
      <c r="T1170"/>
      <c r="W1170" s="5" t="s">
        <v>139</v>
      </c>
      <c r="X1170" s="11" t="s">
        <v>1283</v>
      </c>
      <c r="Z1170" s="54"/>
    </row>
    <row r="1171" spans="6:26">
      <c r="F1171"/>
      <c r="G1171"/>
      <c r="H1171"/>
      <c r="I1171"/>
      <c r="J1171"/>
      <c r="K1171"/>
      <c r="L1171"/>
      <c r="M1171"/>
      <c r="N1171"/>
      <c r="O1171"/>
      <c r="P1171"/>
      <c r="Q1171"/>
      <c r="R1171"/>
      <c r="S1171"/>
      <c r="T1171"/>
      <c r="W1171" s="5" t="s">
        <v>139</v>
      </c>
      <c r="X1171" s="11" t="s">
        <v>1284</v>
      </c>
      <c r="Z1171" s="54"/>
    </row>
    <row r="1172" spans="6:26">
      <c r="F1172"/>
      <c r="G1172"/>
      <c r="H1172"/>
      <c r="I1172"/>
      <c r="J1172"/>
      <c r="K1172"/>
      <c r="L1172"/>
      <c r="M1172"/>
      <c r="N1172"/>
      <c r="O1172"/>
      <c r="P1172"/>
      <c r="Q1172"/>
      <c r="R1172"/>
      <c r="S1172"/>
      <c r="T1172"/>
      <c r="W1172" s="5" t="s">
        <v>139</v>
      </c>
      <c r="X1172" s="11" t="s">
        <v>1285</v>
      </c>
      <c r="Z1172" s="54"/>
    </row>
    <row r="1173" spans="6:26">
      <c r="F1173"/>
      <c r="G1173"/>
      <c r="H1173"/>
      <c r="I1173"/>
      <c r="J1173"/>
      <c r="K1173"/>
      <c r="L1173"/>
      <c r="M1173"/>
      <c r="N1173"/>
      <c r="O1173"/>
      <c r="P1173"/>
      <c r="Q1173"/>
      <c r="R1173"/>
      <c r="S1173"/>
      <c r="T1173"/>
      <c r="W1173" s="5" t="s">
        <v>139</v>
      </c>
      <c r="X1173" s="11" t="s">
        <v>1286</v>
      </c>
      <c r="Z1173" s="54"/>
    </row>
    <row r="1174" spans="6:26">
      <c r="F1174"/>
      <c r="G1174"/>
      <c r="H1174"/>
      <c r="I1174"/>
      <c r="J1174"/>
      <c r="K1174"/>
      <c r="L1174"/>
      <c r="M1174"/>
      <c r="N1174"/>
      <c r="O1174"/>
      <c r="P1174"/>
      <c r="Q1174"/>
      <c r="R1174"/>
      <c r="S1174"/>
      <c r="T1174"/>
      <c r="W1174" s="5" t="s">
        <v>139</v>
      </c>
      <c r="X1174" s="11" t="s">
        <v>1287</v>
      </c>
      <c r="Z1174" s="54"/>
    </row>
    <row r="1175" spans="6:26">
      <c r="F1175"/>
      <c r="G1175"/>
      <c r="H1175"/>
      <c r="I1175"/>
      <c r="J1175"/>
      <c r="K1175"/>
      <c r="L1175"/>
      <c r="M1175"/>
      <c r="N1175"/>
      <c r="O1175"/>
      <c r="P1175"/>
      <c r="Q1175"/>
      <c r="R1175"/>
      <c r="S1175"/>
      <c r="T1175"/>
      <c r="W1175" s="5" t="s">
        <v>139</v>
      </c>
      <c r="X1175" s="11" t="s">
        <v>1288</v>
      </c>
      <c r="Z1175" s="54"/>
    </row>
    <row r="1176" spans="6:26">
      <c r="F1176"/>
      <c r="G1176"/>
      <c r="H1176"/>
      <c r="I1176"/>
      <c r="J1176"/>
      <c r="K1176"/>
      <c r="L1176"/>
      <c r="M1176"/>
      <c r="N1176"/>
      <c r="O1176"/>
      <c r="P1176"/>
      <c r="Q1176"/>
      <c r="R1176"/>
      <c r="S1176"/>
      <c r="T1176"/>
      <c r="W1176" s="5" t="s">
        <v>139</v>
      </c>
      <c r="X1176" s="11" t="s">
        <v>1289</v>
      </c>
      <c r="Z1176" s="54"/>
    </row>
    <row r="1177" spans="6:26">
      <c r="F1177"/>
      <c r="G1177"/>
      <c r="H1177"/>
      <c r="I1177"/>
      <c r="J1177"/>
      <c r="K1177"/>
      <c r="L1177"/>
      <c r="M1177"/>
      <c r="N1177"/>
      <c r="O1177"/>
      <c r="P1177"/>
      <c r="Q1177"/>
      <c r="R1177"/>
      <c r="S1177"/>
      <c r="T1177"/>
      <c r="W1177" s="5" t="s">
        <v>139</v>
      </c>
      <c r="X1177" s="11" t="s">
        <v>1290</v>
      </c>
      <c r="Z1177" s="54"/>
    </row>
    <row r="1178" spans="6:26">
      <c r="F1178"/>
      <c r="G1178"/>
      <c r="H1178"/>
      <c r="I1178"/>
      <c r="J1178"/>
      <c r="K1178"/>
      <c r="L1178"/>
      <c r="M1178"/>
      <c r="N1178"/>
      <c r="O1178"/>
      <c r="P1178"/>
      <c r="Q1178"/>
      <c r="R1178"/>
      <c r="S1178"/>
      <c r="T1178"/>
      <c r="W1178" s="5" t="s">
        <v>139</v>
      </c>
      <c r="X1178" s="11" t="s">
        <v>1291</v>
      </c>
      <c r="Z1178" s="54"/>
    </row>
    <row r="1179" spans="6:26">
      <c r="F1179"/>
      <c r="G1179"/>
      <c r="H1179"/>
      <c r="I1179"/>
      <c r="J1179"/>
      <c r="K1179"/>
      <c r="L1179"/>
      <c r="M1179"/>
      <c r="N1179"/>
      <c r="O1179"/>
      <c r="P1179"/>
      <c r="Q1179"/>
      <c r="R1179"/>
      <c r="S1179"/>
      <c r="T1179"/>
      <c r="W1179" s="5" t="s">
        <v>139</v>
      </c>
      <c r="X1179" s="11" t="s">
        <v>1292</v>
      </c>
      <c r="Z1179" s="54"/>
    </row>
    <row r="1180" spans="6:26">
      <c r="F1180"/>
      <c r="G1180"/>
      <c r="H1180"/>
      <c r="I1180"/>
      <c r="J1180"/>
      <c r="K1180"/>
      <c r="L1180"/>
      <c r="M1180"/>
      <c r="N1180"/>
      <c r="O1180"/>
      <c r="P1180"/>
      <c r="Q1180"/>
      <c r="R1180"/>
      <c r="S1180"/>
      <c r="T1180"/>
      <c r="W1180" s="5" t="s">
        <v>139</v>
      </c>
      <c r="X1180" s="11" t="s">
        <v>1293</v>
      </c>
      <c r="Z1180" s="54"/>
    </row>
    <row r="1181" spans="6:26">
      <c r="F1181"/>
      <c r="G1181"/>
      <c r="H1181"/>
      <c r="I1181"/>
      <c r="J1181"/>
      <c r="K1181"/>
      <c r="L1181"/>
      <c r="M1181"/>
      <c r="N1181"/>
      <c r="O1181"/>
      <c r="P1181"/>
      <c r="Q1181"/>
      <c r="R1181"/>
      <c r="S1181"/>
      <c r="T1181"/>
      <c r="W1181" s="5" t="s">
        <v>139</v>
      </c>
      <c r="X1181" s="11" t="s">
        <v>1294</v>
      </c>
      <c r="Z1181" s="54"/>
    </row>
    <row r="1182" spans="6:26">
      <c r="F1182"/>
      <c r="G1182"/>
      <c r="H1182"/>
      <c r="I1182"/>
      <c r="J1182"/>
      <c r="K1182"/>
      <c r="L1182"/>
      <c r="M1182"/>
      <c r="N1182"/>
      <c r="O1182"/>
      <c r="P1182"/>
      <c r="Q1182"/>
      <c r="R1182"/>
      <c r="S1182"/>
      <c r="T1182"/>
      <c r="W1182" s="5" t="s">
        <v>139</v>
      </c>
      <c r="X1182" s="11" t="s">
        <v>1295</v>
      </c>
      <c r="Z1182" s="54"/>
    </row>
    <row r="1183" spans="6:26">
      <c r="F1183"/>
      <c r="G1183"/>
      <c r="H1183"/>
      <c r="I1183"/>
      <c r="J1183"/>
      <c r="K1183"/>
      <c r="L1183"/>
      <c r="M1183"/>
      <c r="N1183"/>
      <c r="O1183"/>
      <c r="P1183"/>
      <c r="Q1183"/>
      <c r="R1183"/>
      <c r="S1183"/>
      <c r="T1183"/>
      <c r="W1183" s="5" t="s">
        <v>139</v>
      </c>
      <c r="X1183" s="11" t="s">
        <v>1296</v>
      </c>
      <c r="Z1183" s="54"/>
    </row>
    <row r="1184" spans="6:26">
      <c r="F1184"/>
      <c r="G1184"/>
      <c r="H1184"/>
      <c r="I1184"/>
      <c r="J1184"/>
      <c r="K1184"/>
      <c r="L1184"/>
      <c r="M1184"/>
      <c r="N1184"/>
      <c r="O1184"/>
      <c r="P1184"/>
      <c r="Q1184"/>
      <c r="R1184"/>
      <c r="S1184"/>
      <c r="T1184"/>
      <c r="W1184" s="5" t="s">
        <v>139</v>
      </c>
      <c r="X1184" s="11" t="s">
        <v>1297</v>
      </c>
      <c r="Z1184" s="54"/>
    </row>
    <row r="1185" spans="6:26">
      <c r="F1185"/>
      <c r="G1185"/>
      <c r="H1185"/>
      <c r="I1185"/>
      <c r="J1185"/>
      <c r="K1185"/>
      <c r="L1185"/>
      <c r="M1185"/>
      <c r="N1185"/>
      <c r="O1185"/>
      <c r="P1185"/>
      <c r="Q1185"/>
      <c r="R1185"/>
      <c r="S1185"/>
      <c r="T1185"/>
      <c r="W1185" s="5" t="s">
        <v>139</v>
      </c>
      <c r="X1185" s="11" t="s">
        <v>1298</v>
      </c>
      <c r="Z1185" s="54"/>
    </row>
    <row r="1186" spans="6:26">
      <c r="F1186"/>
      <c r="G1186"/>
      <c r="H1186"/>
      <c r="I1186"/>
      <c r="J1186"/>
      <c r="K1186"/>
      <c r="L1186"/>
      <c r="M1186"/>
      <c r="N1186"/>
      <c r="O1186"/>
      <c r="P1186"/>
      <c r="Q1186"/>
      <c r="R1186"/>
      <c r="S1186"/>
      <c r="T1186"/>
      <c r="W1186" s="5" t="s">
        <v>139</v>
      </c>
      <c r="X1186" s="11" t="s">
        <v>1299</v>
      </c>
      <c r="Z1186" s="54"/>
    </row>
    <row r="1187" spans="6:26">
      <c r="F1187"/>
      <c r="G1187"/>
      <c r="H1187"/>
      <c r="I1187"/>
      <c r="J1187"/>
      <c r="K1187"/>
      <c r="L1187"/>
      <c r="M1187"/>
      <c r="N1187"/>
      <c r="O1187"/>
      <c r="P1187"/>
      <c r="Q1187"/>
      <c r="R1187"/>
      <c r="S1187"/>
      <c r="T1187"/>
      <c r="W1187" s="5" t="s">
        <v>139</v>
      </c>
      <c r="X1187" s="11" t="s">
        <v>1300</v>
      </c>
      <c r="Z1187" s="54"/>
    </row>
    <row r="1188" spans="6:26">
      <c r="F1188"/>
      <c r="G1188"/>
      <c r="H1188"/>
      <c r="I1188"/>
      <c r="J1188"/>
      <c r="K1188"/>
      <c r="L1188"/>
      <c r="M1188"/>
      <c r="N1188"/>
      <c r="O1188"/>
      <c r="P1188"/>
      <c r="Q1188"/>
      <c r="R1188"/>
      <c r="S1188"/>
      <c r="T1188"/>
      <c r="W1188" s="5" t="s">
        <v>139</v>
      </c>
      <c r="X1188" s="11" t="s">
        <v>1301</v>
      </c>
      <c r="Z1188" s="54"/>
    </row>
    <row r="1189" spans="6:26">
      <c r="F1189"/>
      <c r="G1189"/>
      <c r="H1189"/>
      <c r="I1189"/>
      <c r="J1189"/>
      <c r="K1189"/>
      <c r="L1189"/>
      <c r="M1189"/>
      <c r="N1189"/>
      <c r="O1189"/>
      <c r="P1189"/>
      <c r="Q1189"/>
      <c r="R1189"/>
      <c r="S1189"/>
      <c r="T1189"/>
      <c r="W1189" s="5" t="s">
        <v>139</v>
      </c>
      <c r="X1189" s="11" t="s">
        <v>1302</v>
      </c>
      <c r="Z1189" s="54"/>
    </row>
    <row r="1190" spans="6:26">
      <c r="F1190"/>
      <c r="G1190"/>
      <c r="H1190"/>
      <c r="I1190"/>
      <c r="J1190"/>
      <c r="K1190"/>
      <c r="L1190"/>
      <c r="M1190"/>
      <c r="N1190"/>
      <c r="O1190"/>
      <c r="P1190"/>
      <c r="Q1190"/>
      <c r="R1190"/>
      <c r="S1190"/>
      <c r="T1190"/>
      <c r="W1190" s="5" t="s">
        <v>139</v>
      </c>
      <c r="X1190" s="11" t="s">
        <v>1303</v>
      </c>
      <c r="Z1190" s="54"/>
    </row>
    <row r="1191" spans="6:26">
      <c r="F1191"/>
      <c r="G1191"/>
      <c r="H1191"/>
      <c r="I1191"/>
      <c r="J1191"/>
      <c r="K1191"/>
      <c r="L1191"/>
      <c r="M1191"/>
      <c r="N1191"/>
      <c r="O1191"/>
      <c r="P1191"/>
      <c r="Q1191"/>
      <c r="R1191"/>
      <c r="S1191"/>
      <c r="T1191"/>
      <c r="W1191" s="5" t="s">
        <v>139</v>
      </c>
      <c r="X1191" s="11" t="s">
        <v>1304</v>
      </c>
      <c r="Z1191" s="54"/>
    </row>
    <row r="1192" spans="6:26">
      <c r="F1192"/>
      <c r="G1192"/>
      <c r="H1192"/>
      <c r="I1192"/>
      <c r="J1192"/>
      <c r="K1192"/>
      <c r="L1192"/>
      <c r="M1192"/>
      <c r="N1192"/>
      <c r="O1192"/>
      <c r="P1192"/>
      <c r="Q1192"/>
      <c r="R1192"/>
      <c r="S1192"/>
      <c r="T1192"/>
      <c r="W1192" s="5" t="s">
        <v>139</v>
      </c>
      <c r="X1192" s="11" t="s">
        <v>1305</v>
      </c>
      <c r="Z1192" s="54"/>
    </row>
    <row r="1193" spans="6:26">
      <c r="F1193"/>
      <c r="G1193"/>
      <c r="H1193"/>
      <c r="I1193"/>
      <c r="J1193"/>
      <c r="K1193"/>
      <c r="L1193"/>
      <c r="M1193"/>
      <c r="N1193"/>
      <c r="O1193"/>
      <c r="P1193"/>
      <c r="Q1193"/>
      <c r="R1193"/>
      <c r="S1193"/>
      <c r="T1193"/>
      <c r="W1193" s="5" t="s">
        <v>139</v>
      </c>
      <c r="X1193" s="11" t="s">
        <v>1306</v>
      </c>
      <c r="Z1193" s="54"/>
    </row>
    <row r="1194" spans="6:26">
      <c r="F1194"/>
      <c r="G1194"/>
      <c r="H1194"/>
      <c r="I1194"/>
      <c r="J1194"/>
      <c r="K1194"/>
      <c r="L1194"/>
      <c r="M1194"/>
      <c r="N1194"/>
      <c r="O1194"/>
      <c r="P1194"/>
      <c r="Q1194"/>
      <c r="R1194"/>
      <c r="S1194"/>
      <c r="T1194"/>
      <c r="W1194" s="5" t="s">
        <v>139</v>
      </c>
      <c r="X1194" s="11" t="s">
        <v>1307</v>
      </c>
      <c r="Z1194" s="54"/>
    </row>
    <row r="1195" spans="6:26">
      <c r="F1195"/>
      <c r="G1195"/>
      <c r="H1195"/>
      <c r="I1195"/>
      <c r="J1195"/>
      <c r="K1195"/>
      <c r="L1195"/>
      <c r="M1195"/>
      <c r="N1195"/>
      <c r="O1195"/>
      <c r="P1195"/>
      <c r="Q1195"/>
      <c r="R1195"/>
      <c r="S1195"/>
      <c r="T1195"/>
      <c r="W1195" s="5" t="s">
        <v>139</v>
      </c>
      <c r="X1195" s="11" t="s">
        <v>1308</v>
      </c>
      <c r="Z1195" s="54"/>
    </row>
    <row r="1196" spans="6:26">
      <c r="F1196"/>
      <c r="G1196"/>
      <c r="H1196"/>
      <c r="I1196"/>
      <c r="J1196"/>
      <c r="K1196"/>
      <c r="L1196"/>
      <c r="M1196"/>
      <c r="N1196"/>
      <c r="O1196"/>
      <c r="P1196"/>
      <c r="Q1196"/>
      <c r="R1196"/>
      <c r="S1196"/>
      <c r="T1196"/>
      <c r="W1196" s="5" t="s">
        <v>139</v>
      </c>
      <c r="X1196" s="11" t="s">
        <v>1309</v>
      </c>
      <c r="Z1196" s="54"/>
    </row>
    <row r="1197" spans="6:26">
      <c r="F1197"/>
      <c r="G1197"/>
      <c r="H1197"/>
      <c r="I1197"/>
      <c r="J1197"/>
      <c r="K1197"/>
      <c r="L1197"/>
      <c r="M1197"/>
      <c r="N1197"/>
      <c r="O1197"/>
      <c r="P1197"/>
      <c r="Q1197"/>
      <c r="R1197"/>
      <c r="S1197"/>
      <c r="T1197"/>
      <c r="W1197" s="5" t="s">
        <v>139</v>
      </c>
      <c r="X1197" s="11" t="s">
        <v>1310</v>
      </c>
      <c r="Z1197" s="54"/>
    </row>
    <row r="1198" spans="6:26">
      <c r="F1198"/>
      <c r="G1198"/>
      <c r="H1198"/>
      <c r="I1198"/>
      <c r="J1198"/>
      <c r="K1198"/>
      <c r="L1198"/>
      <c r="M1198"/>
      <c r="N1198"/>
      <c r="O1198"/>
      <c r="P1198"/>
      <c r="Q1198"/>
      <c r="R1198"/>
      <c r="S1198"/>
      <c r="T1198"/>
      <c r="W1198" s="5" t="s">
        <v>139</v>
      </c>
      <c r="X1198" s="11" t="s">
        <v>1311</v>
      </c>
      <c r="Z1198" s="54"/>
    </row>
    <row r="1199" spans="6:26">
      <c r="F1199"/>
      <c r="G1199"/>
      <c r="H1199"/>
      <c r="I1199"/>
      <c r="J1199"/>
      <c r="K1199"/>
      <c r="L1199"/>
      <c r="M1199"/>
      <c r="N1199"/>
      <c r="O1199"/>
      <c r="P1199"/>
      <c r="Q1199"/>
      <c r="R1199"/>
      <c r="S1199"/>
      <c r="T1199"/>
      <c r="W1199" s="5" t="s">
        <v>139</v>
      </c>
      <c r="X1199" s="11" t="s">
        <v>1312</v>
      </c>
      <c r="Z1199" s="54"/>
    </row>
    <row r="1200" spans="6:26">
      <c r="F1200"/>
      <c r="G1200"/>
      <c r="H1200"/>
      <c r="I1200"/>
      <c r="J1200"/>
      <c r="K1200"/>
      <c r="L1200"/>
      <c r="M1200"/>
      <c r="N1200"/>
      <c r="O1200"/>
      <c r="P1200"/>
      <c r="Q1200"/>
      <c r="R1200"/>
      <c r="S1200"/>
      <c r="T1200"/>
      <c r="W1200" s="5" t="s">
        <v>139</v>
      </c>
      <c r="X1200" s="11" t="s">
        <v>1274</v>
      </c>
      <c r="Z1200" s="54"/>
    </row>
    <row r="1201" spans="6:26">
      <c r="F1201"/>
      <c r="G1201"/>
      <c r="H1201"/>
      <c r="I1201"/>
      <c r="J1201"/>
      <c r="K1201"/>
      <c r="L1201"/>
      <c r="M1201"/>
      <c r="N1201"/>
      <c r="O1201"/>
      <c r="P1201"/>
      <c r="Q1201"/>
      <c r="R1201"/>
      <c r="S1201"/>
      <c r="T1201"/>
      <c r="W1201" s="5" t="s">
        <v>139</v>
      </c>
      <c r="X1201" s="11" t="s">
        <v>1313</v>
      </c>
      <c r="Z1201" s="54"/>
    </row>
    <row r="1202" spans="6:26">
      <c r="F1202"/>
      <c r="G1202"/>
      <c r="H1202"/>
      <c r="I1202"/>
      <c r="J1202"/>
      <c r="K1202"/>
      <c r="L1202"/>
      <c r="M1202"/>
      <c r="N1202"/>
      <c r="O1202"/>
      <c r="P1202"/>
      <c r="Q1202"/>
      <c r="R1202"/>
      <c r="S1202"/>
      <c r="T1202"/>
      <c r="W1202" s="5" t="s">
        <v>139</v>
      </c>
      <c r="X1202" s="11" t="s">
        <v>1314</v>
      </c>
      <c r="Z1202" s="54"/>
    </row>
    <row r="1203" spans="6:26">
      <c r="F1203"/>
      <c r="G1203"/>
      <c r="H1203"/>
      <c r="I1203"/>
      <c r="J1203"/>
      <c r="K1203"/>
      <c r="L1203"/>
      <c r="M1203"/>
      <c r="N1203"/>
      <c r="O1203"/>
      <c r="P1203"/>
      <c r="Q1203"/>
      <c r="R1203"/>
      <c r="S1203"/>
      <c r="T1203"/>
      <c r="W1203" s="5" t="s">
        <v>139</v>
      </c>
      <c r="X1203" s="11" t="s">
        <v>1315</v>
      </c>
      <c r="Z1203" s="54"/>
    </row>
    <row r="1204" spans="6:26">
      <c r="F1204"/>
      <c r="G1204"/>
      <c r="H1204"/>
      <c r="I1204"/>
      <c r="J1204"/>
      <c r="K1204"/>
      <c r="L1204"/>
      <c r="M1204"/>
      <c r="N1204"/>
      <c r="O1204"/>
      <c r="P1204"/>
      <c r="Q1204"/>
      <c r="R1204"/>
      <c r="S1204"/>
      <c r="T1204"/>
      <c r="W1204" s="5" t="s">
        <v>139</v>
      </c>
      <c r="X1204" s="11" t="s">
        <v>1316</v>
      </c>
      <c r="Z1204" s="54"/>
    </row>
    <row r="1205" spans="6:26">
      <c r="F1205"/>
      <c r="G1205"/>
      <c r="H1205"/>
      <c r="I1205"/>
      <c r="J1205"/>
      <c r="K1205"/>
      <c r="L1205"/>
      <c r="M1205"/>
      <c r="N1205"/>
      <c r="O1205"/>
      <c r="P1205"/>
      <c r="Q1205"/>
      <c r="R1205"/>
      <c r="S1205"/>
      <c r="T1205"/>
      <c r="W1205" s="5" t="s">
        <v>141</v>
      </c>
      <c r="X1205" s="11" t="s">
        <v>1317</v>
      </c>
      <c r="Z1205" s="54"/>
    </row>
    <row r="1206" spans="6:26">
      <c r="F1206"/>
      <c r="G1206"/>
      <c r="H1206"/>
      <c r="I1206"/>
      <c r="J1206"/>
      <c r="K1206"/>
      <c r="L1206"/>
      <c r="M1206"/>
      <c r="N1206"/>
      <c r="O1206"/>
      <c r="P1206"/>
      <c r="Q1206"/>
      <c r="R1206"/>
      <c r="S1206"/>
      <c r="T1206"/>
      <c r="W1206" s="5" t="s">
        <v>141</v>
      </c>
      <c r="X1206" s="11" t="s">
        <v>1318</v>
      </c>
      <c r="Z1206" s="54"/>
    </row>
    <row r="1207" spans="6:26">
      <c r="F1207"/>
      <c r="G1207"/>
      <c r="H1207"/>
      <c r="I1207"/>
      <c r="J1207"/>
      <c r="K1207"/>
      <c r="L1207"/>
      <c r="M1207"/>
      <c r="N1207"/>
      <c r="O1207"/>
      <c r="P1207"/>
      <c r="Q1207"/>
      <c r="R1207"/>
      <c r="S1207"/>
      <c r="T1207"/>
      <c r="W1207" s="5" t="s">
        <v>141</v>
      </c>
      <c r="X1207" s="11" t="s">
        <v>1319</v>
      </c>
      <c r="Z1207" s="54"/>
    </row>
    <row r="1208" spans="6:26">
      <c r="F1208"/>
      <c r="G1208"/>
      <c r="H1208"/>
      <c r="I1208"/>
      <c r="J1208"/>
      <c r="K1208"/>
      <c r="L1208"/>
      <c r="M1208"/>
      <c r="N1208"/>
      <c r="O1208"/>
      <c r="P1208"/>
      <c r="Q1208"/>
      <c r="R1208"/>
      <c r="S1208"/>
      <c r="T1208"/>
      <c r="W1208" s="5" t="s">
        <v>141</v>
      </c>
      <c r="X1208" s="11" t="s">
        <v>1320</v>
      </c>
      <c r="Z1208" s="54"/>
    </row>
    <row r="1209" spans="6:26">
      <c r="F1209"/>
      <c r="G1209"/>
      <c r="H1209"/>
      <c r="I1209"/>
      <c r="J1209"/>
      <c r="K1209"/>
      <c r="L1209"/>
      <c r="M1209"/>
      <c r="N1209"/>
      <c r="O1209"/>
      <c r="P1209"/>
      <c r="Q1209"/>
      <c r="R1209"/>
      <c r="S1209"/>
      <c r="T1209"/>
      <c r="W1209" s="5" t="s">
        <v>141</v>
      </c>
      <c r="X1209" s="11" t="s">
        <v>1321</v>
      </c>
      <c r="Z1209" s="54"/>
    </row>
    <row r="1210" spans="6:26">
      <c r="F1210"/>
      <c r="G1210"/>
      <c r="H1210"/>
      <c r="I1210"/>
      <c r="J1210"/>
      <c r="K1210"/>
      <c r="L1210"/>
      <c r="M1210"/>
      <c r="N1210"/>
      <c r="O1210"/>
      <c r="P1210"/>
      <c r="Q1210"/>
      <c r="R1210"/>
      <c r="S1210"/>
      <c r="T1210"/>
      <c r="W1210" s="5" t="s">
        <v>141</v>
      </c>
      <c r="X1210" s="11" t="s">
        <v>1322</v>
      </c>
      <c r="Z1210" s="54"/>
    </row>
    <row r="1211" spans="6:26">
      <c r="F1211"/>
      <c r="G1211"/>
      <c r="H1211"/>
      <c r="I1211"/>
      <c r="J1211"/>
      <c r="K1211"/>
      <c r="L1211"/>
      <c r="M1211"/>
      <c r="N1211"/>
      <c r="O1211"/>
      <c r="P1211"/>
      <c r="Q1211"/>
      <c r="R1211"/>
      <c r="S1211"/>
      <c r="T1211"/>
      <c r="W1211" s="5" t="s">
        <v>141</v>
      </c>
      <c r="X1211" s="11" t="s">
        <v>1323</v>
      </c>
      <c r="Z1211" s="54"/>
    </row>
    <row r="1212" spans="6:26">
      <c r="F1212"/>
      <c r="G1212"/>
      <c r="H1212"/>
      <c r="I1212"/>
      <c r="J1212"/>
      <c r="K1212"/>
      <c r="L1212"/>
      <c r="M1212"/>
      <c r="N1212"/>
      <c r="O1212"/>
      <c r="P1212"/>
      <c r="Q1212"/>
      <c r="R1212"/>
      <c r="S1212"/>
      <c r="T1212"/>
      <c r="W1212" s="5" t="s">
        <v>141</v>
      </c>
      <c r="X1212" s="11" t="s">
        <v>1324</v>
      </c>
      <c r="Z1212" s="54"/>
    </row>
    <row r="1213" spans="6:26">
      <c r="F1213"/>
      <c r="G1213"/>
      <c r="H1213"/>
      <c r="I1213"/>
      <c r="J1213"/>
      <c r="K1213"/>
      <c r="L1213"/>
      <c r="M1213"/>
      <c r="N1213"/>
      <c r="O1213"/>
      <c r="P1213"/>
      <c r="Q1213"/>
      <c r="R1213"/>
      <c r="S1213"/>
      <c r="T1213"/>
      <c r="W1213" s="5" t="s">
        <v>141</v>
      </c>
      <c r="X1213" s="11" t="s">
        <v>1325</v>
      </c>
      <c r="Z1213" s="54"/>
    </row>
    <row r="1214" spans="6:26">
      <c r="F1214"/>
      <c r="G1214"/>
      <c r="H1214"/>
      <c r="I1214"/>
      <c r="J1214"/>
      <c r="K1214"/>
      <c r="L1214"/>
      <c r="M1214"/>
      <c r="N1214"/>
      <c r="O1214"/>
      <c r="P1214"/>
      <c r="Q1214"/>
      <c r="R1214"/>
      <c r="S1214"/>
      <c r="T1214"/>
      <c r="W1214" s="5" t="s">
        <v>141</v>
      </c>
      <c r="X1214" s="11" t="s">
        <v>1326</v>
      </c>
      <c r="Z1214" s="54"/>
    </row>
    <row r="1215" spans="6:26">
      <c r="F1215"/>
      <c r="G1215"/>
      <c r="H1215"/>
      <c r="I1215"/>
      <c r="J1215"/>
      <c r="K1215"/>
      <c r="L1215"/>
      <c r="M1215"/>
      <c r="N1215"/>
      <c r="O1215"/>
      <c r="P1215"/>
      <c r="Q1215"/>
      <c r="R1215"/>
      <c r="S1215"/>
      <c r="T1215"/>
      <c r="W1215" s="5" t="s">
        <v>141</v>
      </c>
      <c r="X1215" s="11" t="s">
        <v>1327</v>
      </c>
      <c r="Z1215" s="54"/>
    </row>
    <row r="1216" spans="6:26">
      <c r="F1216"/>
      <c r="G1216"/>
      <c r="H1216"/>
      <c r="I1216"/>
      <c r="J1216"/>
      <c r="K1216"/>
      <c r="L1216"/>
      <c r="M1216"/>
      <c r="N1216"/>
      <c r="O1216"/>
      <c r="P1216"/>
      <c r="Q1216"/>
      <c r="R1216"/>
      <c r="S1216"/>
      <c r="T1216"/>
      <c r="W1216" s="5" t="s">
        <v>141</v>
      </c>
      <c r="X1216" s="11" t="s">
        <v>1328</v>
      </c>
      <c r="Z1216" s="54"/>
    </row>
    <row r="1217" spans="6:26">
      <c r="F1217"/>
      <c r="G1217"/>
      <c r="H1217"/>
      <c r="I1217"/>
      <c r="J1217"/>
      <c r="K1217"/>
      <c r="L1217"/>
      <c r="M1217"/>
      <c r="N1217"/>
      <c r="O1217"/>
      <c r="P1217"/>
      <c r="Q1217"/>
      <c r="R1217"/>
      <c r="S1217"/>
      <c r="T1217"/>
      <c r="W1217" s="5" t="s">
        <v>141</v>
      </c>
      <c r="X1217" s="11" t="s">
        <v>1329</v>
      </c>
      <c r="Z1217" s="54"/>
    </row>
    <row r="1218" spans="6:26">
      <c r="F1218"/>
      <c r="G1218"/>
      <c r="H1218"/>
      <c r="I1218"/>
      <c r="J1218"/>
      <c r="K1218"/>
      <c r="L1218"/>
      <c r="M1218"/>
      <c r="N1218"/>
      <c r="O1218"/>
      <c r="P1218"/>
      <c r="Q1218"/>
      <c r="R1218"/>
      <c r="S1218"/>
      <c r="T1218"/>
      <c r="W1218" s="5" t="s">
        <v>141</v>
      </c>
      <c r="X1218" s="11" t="s">
        <v>1330</v>
      </c>
      <c r="Z1218" s="54"/>
    </row>
    <row r="1219" spans="6:26">
      <c r="F1219"/>
      <c r="G1219"/>
      <c r="H1219"/>
      <c r="I1219"/>
      <c r="J1219"/>
      <c r="K1219"/>
      <c r="L1219"/>
      <c r="M1219"/>
      <c r="N1219"/>
      <c r="O1219"/>
      <c r="P1219"/>
      <c r="Q1219"/>
      <c r="R1219"/>
      <c r="S1219"/>
      <c r="T1219"/>
      <c r="W1219" s="5" t="s">
        <v>141</v>
      </c>
      <c r="X1219" s="11" t="s">
        <v>1331</v>
      </c>
      <c r="Z1219" s="54"/>
    </row>
    <row r="1220" spans="6:26">
      <c r="F1220"/>
      <c r="G1220"/>
      <c r="H1220"/>
      <c r="I1220"/>
      <c r="J1220"/>
      <c r="K1220"/>
      <c r="L1220"/>
      <c r="M1220"/>
      <c r="N1220"/>
      <c r="O1220"/>
      <c r="P1220"/>
      <c r="Q1220"/>
      <c r="R1220"/>
      <c r="S1220"/>
      <c r="T1220"/>
      <c r="W1220" s="5" t="s">
        <v>141</v>
      </c>
      <c r="X1220" s="11" t="s">
        <v>1332</v>
      </c>
      <c r="Z1220" s="54"/>
    </row>
    <row r="1221" spans="6:26">
      <c r="F1221"/>
      <c r="G1221"/>
      <c r="H1221"/>
      <c r="I1221"/>
      <c r="J1221"/>
      <c r="K1221"/>
      <c r="L1221"/>
      <c r="M1221"/>
      <c r="N1221"/>
      <c r="O1221"/>
      <c r="P1221"/>
      <c r="Q1221"/>
      <c r="R1221"/>
      <c r="S1221"/>
      <c r="T1221"/>
      <c r="W1221" s="5" t="s">
        <v>141</v>
      </c>
      <c r="X1221" s="11" t="s">
        <v>1333</v>
      </c>
      <c r="Z1221" s="54"/>
    </row>
    <row r="1222" spans="6:26">
      <c r="F1222"/>
      <c r="G1222"/>
      <c r="H1222"/>
      <c r="I1222"/>
      <c r="J1222"/>
      <c r="K1222"/>
      <c r="L1222"/>
      <c r="M1222"/>
      <c r="N1222"/>
      <c r="O1222"/>
      <c r="P1222"/>
      <c r="Q1222"/>
      <c r="R1222"/>
      <c r="S1222"/>
      <c r="T1222"/>
      <c r="W1222" s="5" t="s">
        <v>141</v>
      </c>
      <c r="X1222" s="11" t="s">
        <v>478</v>
      </c>
      <c r="Z1222" s="54"/>
    </row>
    <row r="1223" spans="6:26">
      <c r="F1223"/>
      <c r="G1223"/>
      <c r="H1223"/>
      <c r="I1223"/>
      <c r="J1223"/>
      <c r="K1223"/>
      <c r="L1223"/>
      <c r="M1223"/>
      <c r="N1223"/>
      <c r="O1223"/>
      <c r="P1223"/>
      <c r="Q1223"/>
      <c r="R1223"/>
      <c r="S1223"/>
      <c r="T1223"/>
      <c r="W1223" s="5" t="s">
        <v>141</v>
      </c>
      <c r="X1223" s="11" t="s">
        <v>1334</v>
      </c>
      <c r="Z1223" s="54"/>
    </row>
    <row r="1224" spans="6:26">
      <c r="F1224"/>
      <c r="G1224"/>
      <c r="H1224"/>
      <c r="I1224"/>
      <c r="J1224"/>
      <c r="K1224"/>
      <c r="L1224"/>
      <c r="M1224"/>
      <c r="N1224"/>
      <c r="O1224"/>
      <c r="P1224"/>
      <c r="Q1224"/>
      <c r="R1224"/>
      <c r="S1224"/>
      <c r="T1224"/>
      <c r="W1224" s="5" t="s">
        <v>141</v>
      </c>
      <c r="X1224" s="11" t="s">
        <v>1335</v>
      </c>
      <c r="Z1224" s="54"/>
    </row>
    <row r="1225" spans="6:26">
      <c r="F1225"/>
      <c r="G1225"/>
      <c r="H1225"/>
      <c r="I1225"/>
      <c r="J1225"/>
      <c r="K1225"/>
      <c r="L1225"/>
      <c r="M1225"/>
      <c r="N1225"/>
      <c r="O1225"/>
      <c r="P1225"/>
      <c r="Q1225"/>
      <c r="R1225"/>
      <c r="S1225"/>
      <c r="T1225"/>
      <c r="W1225" s="5" t="s">
        <v>141</v>
      </c>
      <c r="X1225" s="11" t="s">
        <v>1336</v>
      </c>
      <c r="Z1225" s="54"/>
    </row>
    <row r="1226" spans="6:26">
      <c r="F1226"/>
      <c r="G1226"/>
      <c r="H1226"/>
      <c r="I1226"/>
      <c r="J1226"/>
      <c r="K1226"/>
      <c r="L1226"/>
      <c r="M1226"/>
      <c r="N1226"/>
      <c r="O1226"/>
      <c r="P1226"/>
      <c r="Q1226"/>
      <c r="R1226"/>
      <c r="S1226"/>
      <c r="T1226"/>
      <c r="W1226" s="5" t="s">
        <v>141</v>
      </c>
      <c r="X1226" s="11" t="s">
        <v>1337</v>
      </c>
      <c r="Z1226" s="54"/>
    </row>
    <row r="1227" spans="6:26">
      <c r="F1227"/>
      <c r="G1227"/>
      <c r="H1227"/>
      <c r="I1227"/>
      <c r="J1227"/>
      <c r="K1227"/>
      <c r="L1227"/>
      <c r="M1227"/>
      <c r="N1227"/>
      <c r="O1227"/>
      <c r="P1227"/>
      <c r="Q1227"/>
      <c r="R1227"/>
      <c r="S1227"/>
      <c r="T1227"/>
      <c r="W1227" s="5" t="s">
        <v>141</v>
      </c>
      <c r="X1227" s="11" t="s">
        <v>1338</v>
      </c>
      <c r="Z1227" s="54"/>
    </row>
    <row r="1228" spans="6:26">
      <c r="F1228"/>
      <c r="G1228"/>
      <c r="H1228"/>
      <c r="I1228"/>
      <c r="J1228"/>
      <c r="K1228"/>
      <c r="L1228"/>
      <c r="M1228"/>
      <c r="N1228"/>
      <c r="O1228"/>
      <c r="P1228"/>
      <c r="Q1228"/>
      <c r="R1228"/>
      <c r="S1228"/>
      <c r="T1228"/>
      <c r="W1228" s="5" t="s">
        <v>141</v>
      </c>
      <c r="X1228" s="11" t="s">
        <v>1339</v>
      </c>
      <c r="Z1228" s="54"/>
    </row>
    <row r="1229" spans="6:26">
      <c r="F1229"/>
      <c r="G1229"/>
      <c r="H1229"/>
      <c r="I1229"/>
      <c r="J1229"/>
      <c r="K1229"/>
      <c r="L1229"/>
      <c r="M1229"/>
      <c r="N1229"/>
      <c r="O1229"/>
      <c r="P1229"/>
      <c r="Q1229"/>
      <c r="R1229"/>
      <c r="S1229"/>
      <c r="T1229"/>
      <c r="W1229" s="5" t="s">
        <v>141</v>
      </c>
      <c r="X1229" s="11" t="s">
        <v>1340</v>
      </c>
      <c r="Z1229" s="54"/>
    </row>
    <row r="1230" spans="6:26">
      <c r="F1230"/>
      <c r="G1230"/>
      <c r="H1230"/>
      <c r="I1230"/>
      <c r="J1230"/>
      <c r="K1230"/>
      <c r="L1230"/>
      <c r="M1230"/>
      <c r="N1230"/>
      <c r="O1230"/>
      <c r="P1230"/>
      <c r="Q1230"/>
      <c r="R1230"/>
      <c r="S1230"/>
      <c r="T1230"/>
      <c r="W1230" s="5" t="s">
        <v>141</v>
      </c>
      <c r="X1230" s="11" t="s">
        <v>1341</v>
      </c>
      <c r="Z1230" s="54"/>
    </row>
    <row r="1231" spans="6:26">
      <c r="F1231"/>
      <c r="G1231"/>
      <c r="H1231"/>
      <c r="I1231"/>
      <c r="J1231"/>
      <c r="K1231"/>
      <c r="L1231"/>
      <c r="M1231"/>
      <c r="N1231"/>
      <c r="O1231"/>
      <c r="P1231"/>
      <c r="Q1231"/>
      <c r="R1231"/>
      <c r="S1231"/>
      <c r="T1231"/>
      <c r="W1231" s="5" t="s">
        <v>141</v>
      </c>
      <c r="X1231" s="11" t="s">
        <v>1342</v>
      </c>
      <c r="Z1231" s="54"/>
    </row>
    <row r="1232" spans="6:26">
      <c r="F1232"/>
      <c r="G1232"/>
      <c r="H1232"/>
      <c r="I1232"/>
      <c r="J1232"/>
      <c r="K1232"/>
      <c r="L1232"/>
      <c r="M1232"/>
      <c r="N1232"/>
      <c r="O1232"/>
      <c r="P1232"/>
      <c r="Q1232"/>
      <c r="R1232"/>
      <c r="S1232"/>
      <c r="T1232"/>
      <c r="W1232" s="5" t="s">
        <v>141</v>
      </c>
      <c r="X1232" s="11" t="s">
        <v>1343</v>
      </c>
      <c r="Z1232" s="54"/>
    </row>
    <row r="1233" spans="6:26">
      <c r="F1233"/>
      <c r="G1233"/>
      <c r="H1233"/>
      <c r="I1233"/>
      <c r="J1233"/>
      <c r="K1233"/>
      <c r="L1233"/>
      <c r="M1233"/>
      <c r="N1233"/>
      <c r="O1233"/>
      <c r="P1233"/>
      <c r="Q1233"/>
      <c r="R1233"/>
      <c r="S1233"/>
      <c r="T1233"/>
      <c r="W1233" s="5" t="s">
        <v>141</v>
      </c>
      <c r="X1233" s="11" t="s">
        <v>1344</v>
      </c>
      <c r="Z1233" s="54"/>
    </row>
    <row r="1234" spans="6:26">
      <c r="F1234"/>
      <c r="G1234"/>
      <c r="H1234"/>
      <c r="I1234"/>
      <c r="J1234"/>
      <c r="K1234"/>
      <c r="L1234"/>
      <c r="M1234"/>
      <c r="N1234"/>
      <c r="O1234"/>
      <c r="P1234"/>
      <c r="Q1234"/>
      <c r="R1234"/>
      <c r="S1234"/>
      <c r="T1234"/>
      <c r="W1234" s="5" t="s">
        <v>141</v>
      </c>
      <c r="X1234" s="11" t="s">
        <v>1345</v>
      </c>
      <c r="Z1234" s="54"/>
    </row>
    <row r="1235" spans="6:26">
      <c r="F1235"/>
      <c r="G1235"/>
      <c r="H1235"/>
      <c r="I1235"/>
      <c r="J1235"/>
      <c r="K1235"/>
      <c r="L1235"/>
      <c r="M1235"/>
      <c r="N1235"/>
      <c r="O1235"/>
      <c r="P1235"/>
      <c r="Q1235"/>
      <c r="R1235"/>
      <c r="S1235"/>
      <c r="T1235"/>
      <c r="W1235" s="5" t="s">
        <v>141</v>
      </c>
      <c r="X1235" s="11" t="s">
        <v>1346</v>
      </c>
      <c r="Z1235" s="54"/>
    </row>
    <row r="1236" spans="6:26">
      <c r="F1236"/>
      <c r="G1236"/>
      <c r="H1236"/>
      <c r="I1236"/>
      <c r="J1236"/>
      <c r="K1236"/>
      <c r="L1236"/>
      <c r="M1236"/>
      <c r="N1236"/>
      <c r="O1236"/>
      <c r="P1236"/>
      <c r="Q1236"/>
      <c r="R1236"/>
      <c r="S1236"/>
      <c r="T1236"/>
      <c r="W1236" s="5" t="s">
        <v>141</v>
      </c>
      <c r="X1236" s="11" t="s">
        <v>1347</v>
      </c>
      <c r="Z1236" s="54"/>
    </row>
    <row r="1237" spans="6:26">
      <c r="F1237"/>
      <c r="G1237"/>
      <c r="H1237"/>
      <c r="I1237"/>
      <c r="J1237"/>
      <c r="K1237"/>
      <c r="L1237"/>
      <c r="M1237"/>
      <c r="N1237"/>
      <c r="O1237"/>
      <c r="P1237"/>
      <c r="Q1237"/>
      <c r="R1237"/>
      <c r="S1237"/>
      <c r="T1237"/>
      <c r="W1237" s="5" t="s">
        <v>141</v>
      </c>
      <c r="X1237" s="11" t="s">
        <v>1348</v>
      </c>
      <c r="Z1237" s="54"/>
    </row>
    <row r="1238" spans="6:26">
      <c r="F1238"/>
      <c r="G1238"/>
      <c r="H1238"/>
      <c r="I1238"/>
      <c r="J1238"/>
      <c r="K1238"/>
      <c r="L1238"/>
      <c r="M1238"/>
      <c r="N1238"/>
      <c r="O1238"/>
      <c r="P1238"/>
      <c r="Q1238"/>
      <c r="R1238"/>
      <c r="S1238"/>
      <c r="T1238"/>
      <c r="W1238" s="5" t="s">
        <v>141</v>
      </c>
      <c r="X1238" s="11" t="s">
        <v>1349</v>
      </c>
      <c r="Z1238" s="54"/>
    </row>
    <row r="1239" spans="6:26">
      <c r="F1239"/>
      <c r="G1239"/>
      <c r="H1239"/>
      <c r="I1239"/>
      <c r="J1239"/>
      <c r="K1239"/>
      <c r="L1239"/>
      <c r="M1239"/>
      <c r="N1239"/>
      <c r="O1239"/>
      <c r="P1239"/>
      <c r="Q1239"/>
      <c r="R1239"/>
      <c r="S1239"/>
      <c r="T1239"/>
      <c r="W1239" s="5" t="s">
        <v>141</v>
      </c>
      <c r="X1239" s="11" t="s">
        <v>1350</v>
      </c>
      <c r="Z1239" s="54"/>
    </row>
    <row r="1240" spans="6:26">
      <c r="F1240"/>
      <c r="G1240"/>
      <c r="H1240"/>
      <c r="I1240"/>
      <c r="J1240"/>
      <c r="K1240"/>
      <c r="L1240"/>
      <c r="M1240"/>
      <c r="N1240"/>
      <c r="O1240"/>
      <c r="P1240"/>
      <c r="Q1240"/>
      <c r="R1240"/>
      <c r="S1240"/>
      <c r="T1240"/>
      <c r="W1240" s="5" t="s">
        <v>141</v>
      </c>
      <c r="X1240" s="11" t="s">
        <v>1351</v>
      </c>
      <c r="Z1240" s="54"/>
    </row>
    <row r="1241" spans="6:26">
      <c r="F1241"/>
      <c r="G1241"/>
      <c r="H1241"/>
      <c r="I1241"/>
      <c r="J1241"/>
      <c r="K1241"/>
      <c r="L1241"/>
      <c r="M1241"/>
      <c r="N1241"/>
      <c r="O1241"/>
      <c r="P1241"/>
      <c r="Q1241"/>
      <c r="R1241"/>
      <c r="S1241"/>
      <c r="T1241"/>
      <c r="W1241" s="5" t="s">
        <v>141</v>
      </c>
      <c r="X1241" s="11" t="s">
        <v>1352</v>
      </c>
      <c r="Z1241" s="54"/>
    </row>
    <row r="1242" spans="6:26">
      <c r="F1242"/>
      <c r="G1242"/>
      <c r="H1242"/>
      <c r="I1242"/>
      <c r="J1242"/>
      <c r="K1242"/>
      <c r="L1242"/>
      <c r="M1242"/>
      <c r="N1242"/>
      <c r="O1242"/>
      <c r="P1242"/>
      <c r="Q1242"/>
      <c r="R1242"/>
      <c r="S1242"/>
      <c r="T1242"/>
      <c r="W1242" s="5" t="s">
        <v>141</v>
      </c>
      <c r="X1242" s="11" t="s">
        <v>981</v>
      </c>
      <c r="Z1242" s="54"/>
    </row>
    <row r="1243" spans="6:26">
      <c r="F1243"/>
      <c r="G1243"/>
      <c r="H1243"/>
      <c r="I1243"/>
      <c r="J1243"/>
      <c r="K1243"/>
      <c r="L1243"/>
      <c r="M1243"/>
      <c r="N1243"/>
      <c r="O1243"/>
      <c r="P1243"/>
      <c r="Q1243"/>
      <c r="R1243"/>
      <c r="S1243"/>
      <c r="T1243"/>
      <c r="W1243" s="5" t="s">
        <v>141</v>
      </c>
      <c r="X1243" s="11" t="s">
        <v>1353</v>
      </c>
      <c r="Z1243" s="54"/>
    </row>
    <row r="1244" spans="6:26">
      <c r="F1244"/>
      <c r="G1244"/>
      <c r="H1244"/>
      <c r="I1244"/>
      <c r="J1244"/>
      <c r="K1244"/>
      <c r="L1244"/>
      <c r="M1244"/>
      <c r="N1244"/>
      <c r="O1244"/>
      <c r="P1244"/>
      <c r="Q1244"/>
      <c r="R1244"/>
      <c r="S1244"/>
      <c r="T1244"/>
      <c r="W1244" s="5" t="s">
        <v>143</v>
      </c>
      <c r="X1244" s="11" t="s">
        <v>1354</v>
      </c>
      <c r="Z1244" s="54"/>
    </row>
    <row r="1245" spans="6:26">
      <c r="F1245"/>
      <c r="G1245"/>
      <c r="H1245"/>
      <c r="I1245"/>
      <c r="J1245"/>
      <c r="K1245"/>
      <c r="L1245"/>
      <c r="M1245"/>
      <c r="N1245"/>
      <c r="O1245"/>
      <c r="P1245"/>
      <c r="Q1245"/>
      <c r="R1245"/>
      <c r="S1245"/>
      <c r="T1245"/>
      <c r="W1245" s="5" t="s">
        <v>143</v>
      </c>
      <c r="X1245" s="11" t="s">
        <v>1355</v>
      </c>
      <c r="Z1245" s="54"/>
    </row>
    <row r="1246" spans="6:26">
      <c r="F1246"/>
      <c r="G1246"/>
      <c r="H1246"/>
      <c r="I1246"/>
      <c r="J1246"/>
      <c r="K1246"/>
      <c r="L1246"/>
      <c r="M1246"/>
      <c r="N1246"/>
      <c r="O1246"/>
      <c r="P1246"/>
      <c r="Q1246"/>
      <c r="R1246"/>
      <c r="S1246"/>
      <c r="T1246"/>
      <c r="W1246" s="5" t="s">
        <v>143</v>
      </c>
      <c r="X1246" s="11" t="s">
        <v>1356</v>
      </c>
      <c r="Z1246" s="54"/>
    </row>
    <row r="1247" spans="6:26">
      <c r="F1247"/>
      <c r="G1247"/>
      <c r="H1247"/>
      <c r="I1247"/>
      <c r="J1247"/>
      <c r="K1247"/>
      <c r="L1247"/>
      <c r="M1247"/>
      <c r="N1247"/>
      <c r="O1247"/>
      <c r="P1247"/>
      <c r="Q1247"/>
      <c r="R1247"/>
      <c r="S1247"/>
      <c r="T1247"/>
      <c r="W1247" s="5" t="s">
        <v>143</v>
      </c>
      <c r="X1247" s="11" t="s">
        <v>1357</v>
      </c>
      <c r="Z1247" s="54"/>
    </row>
    <row r="1248" spans="6:26">
      <c r="F1248"/>
      <c r="G1248"/>
      <c r="H1248"/>
      <c r="I1248"/>
      <c r="J1248"/>
      <c r="K1248"/>
      <c r="L1248"/>
      <c r="M1248"/>
      <c r="N1248"/>
      <c r="O1248"/>
      <c r="P1248"/>
      <c r="Q1248"/>
      <c r="R1248"/>
      <c r="S1248"/>
      <c r="T1248"/>
      <c r="W1248" s="5" t="s">
        <v>143</v>
      </c>
      <c r="X1248" s="11" t="s">
        <v>1358</v>
      </c>
      <c r="Z1248" s="54"/>
    </row>
    <row r="1249" spans="6:26">
      <c r="F1249"/>
      <c r="G1249"/>
      <c r="H1249"/>
      <c r="I1249"/>
      <c r="J1249"/>
      <c r="K1249"/>
      <c r="L1249"/>
      <c r="M1249"/>
      <c r="N1249"/>
      <c r="O1249"/>
      <c r="P1249"/>
      <c r="Q1249"/>
      <c r="R1249"/>
      <c r="S1249"/>
      <c r="T1249"/>
      <c r="W1249" s="5" t="s">
        <v>143</v>
      </c>
      <c r="X1249" s="11" t="s">
        <v>1359</v>
      </c>
      <c r="Z1249" s="54"/>
    </row>
    <row r="1250" spans="6:26">
      <c r="F1250"/>
      <c r="G1250"/>
      <c r="H1250"/>
      <c r="I1250"/>
      <c r="J1250"/>
      <c r="K1250"/>
      <c r="L1250"/>
      <c r="M1250"/>
      <c r="N1250"/>
      <c r="O1250"/>
      <c r="P1250"/>
      <c r="Q1250"/>
      <c r="R1250"/>
      <c r="S1250"/>
      <c r="T1250"/>
      <c r="W1250" s="5" t="s">
        <v>143</v>
      </c>
      <c r="X1250" s="11" t="s">
        <v>1360</v>
      </c>
      <c r="Z1250" s="54"/>
    </row>
    <row r="1251" spans="6:26">
      <c r="F1251"/>
      <c r="G1251"/>
      <c r="H1251"/>
      <c r="I1251"/>
      <c r="J1251"/>
      <c r="K1251"/>
      <c r="L1251"/>
      <c r="M1251"/>
      <c r="N1251"/>
      <c r="O1251"/>
      <c r="P1251"/>
      <c r="Q1251"/>
      <c r="R1251"/>
      <c r="S1251"/>
      <c r="T1251"/>
      <c r="W1251" s="5" t="s">
        <v>143</v>
      </c>
      <c r="X1251" s="11" t="s">
        <v>1361</v>
      </c>
      <c r="Z1251" s="54"/>
    </row>
    <row r="1252" spans="6:26">
      <c r="F1252"/>
      <c r="G1252"/>
      <c r="H1252"/>
      <c r="I1252"/>
      <c r="J1252"/>
      <c r="K1252"/>
      <c r="L1252"/>
      <c r="M1252"/>
      <c r="N1252"/>
      <c r="O1252"/>
      <c r="P1252"/>
      <c r="Q1252"/>
      <c r="R1252"/>
      <c r="S1252"/>
      <c r="T1252"/>
      <c r="W1252" s="5" t="s">
        <v>143</v>
      </c>
      <c r="X1252" s="11" t="s">
        <v>1362</v>
      </c>
      <c r="Z1252" s="54"/>
    </row>
    <row r="1253" spans="6:26">
      <c r="F1253"/>
      <c r="G1253"/>
      <c r="H1253"/>
      <c r="I1253"/>
      <c r="J1253"/>
      <c r="K1253"/>
      <c r="L1253"/>
      <c r="M1253"/>
      <c r="N1253"/>
      <c r="O1253"/>
      <c r="P1253"/>
      <c r="Q1253"/>
      <c r="R1253"/>
      <c r="S1253"/>
      <c r="T1253"/>
      <c r="W1253" s="5" t="s">
        <v>143</v>
      </c>
      <c r="X1253" s="11" t="s">
        <v>1363</v>
      </c>
      <c r="Z1253" s="54"/>
    </row>
    <row r="1254" spans="6:26">
      <c r="F1254"/>
      <c r="G1254"/>
      <c r="H1254"/>
      <c r="I1254"/>
      <c r="J1254"/>
      <c r="K1254"/>
      <c r="L1254"/>
      <c r="M1254"/>
      <c r="N1254"/>
      <c r="O1254"/>
      <c r="P1254"/>
      <c r="Q1254"/>
      <c r="R1254"/>
      <c r="S1254"/>
      <c r="T1254"/>
      <c r="W1254" s="5" t="s">
        <v>143</v>
      </c>
      <c r="X1254" s="11" t="s">
        <v>1364</v>
      </c>
      <c r="Z1254" s="54"/>
    </row>
    <row r="1255" spans="6:26">
      <c r="F1255"/>
      <c r="G1255"/>
      <c r="H1255"/>
      <c r="I1255"/>
      <c r="J1255"/>
      <c r="K1255"/>
      <c r="L1255"/>
      <c r="M1255"/>
      <c r="N1255"/>
      <c r="O1255"/>
      <c r="P1255"/>
      <c r="Q1255"/>
      <c r="R1255"/>
      <c r="S1255"/>
      <c r="T1255"/>
      <c r="W1255" s="5" t="s">
        <v>143</v>
      </c>
      <c r="X1255" s="11" t="s">
        <v>1365</v>
      </c>
      <c r="Z1255" s="54"/>
    </row>
    <row r="1256" spans="6:26">
      <c r="F1256"/>
      <c r="G1256"/>
      <c r="H1256"/>
      <c r="I1256"/>
      <c r="J1256"/>
      <c r="K1256"/>
      <c r="L1256"/>
      <c r="M1256"/>
      <c r="N1256"/>
      <c r="O1256"/>
      <c r="P1256"/>
      <c r="Q1256"/>
      <c r="R1256"/>
      <c r="S1256"/>
      <c r="T1256"/>
      <c r="W1256" s="5" t="s">
        <v>143</v>
      </c>
      <c r="X1256" s="11" t="s">
        <v>1366</v>
      </c>
      <c r="Z1256" s="54"/>
    </row>
    <row r="1257" spans="6:26">
      <c r="F1257"/>
      <c r="G1257"/>
      <c r="H1257"/>
      <c r="I1257"/>
      <c r="J1257"/>
      <c r="K1257"/>
      <c r="L1257"/>
      <c r="M1257"/>
      <c r="N1257"/>
      <c r="O1257"/>
      <c r="P1257"/>
      <c r="Q1257"/>
      <c r="R1257"/>
      <c r="S1257"/>
      <c r="T1257"/>
      <c r="W1257" s="5" t="s">
        <v>143</v>
      </c>
      <c r="X1257" s="11" t="s">
        <v>1367</v>
      </c>
      <c r="Z1257" s="54"/>
    </row>
    <row r="1258" spans="6:26">
      <c r="F1258"/>
      <c r="G1258"/>
      <c r="H1258"/>
      <c r="I1258"/>
      <c r="J1258"/>
      <c r="K1258"/>
      <c r="L1258"/>
      <c r="M1258"/>
      <c r="N1258"/>
      <c r="O1258"/>
      <c r="P1258"/>
      <c r="Q1258"/>
      <c r="R1258"/>
      <c r="S1258"/>
      <c r="T1258"/>
      <c r="W1258" s="5" t="s">
        <v>143</v>
      </c>
      <c r="X1258" s="11" t="s">
        <v>1368</v>
      </c>
      <c r="Z1258" s="54"/>
    </row>
    <row r="1259" spans="6:26">
      <c r="F1259"/>
      <c r="G1259"/>
      <c r="H1259"/>
      <c r="I1259"/>
      <c r="J1259"/>
      <c r="K1259"/>
      <c r="L1259"/>
      <c r="M1259"/>
      <c r="N1259"/>
      <c r="O1259"/>
      <c r="P1259"/>
      <c r="Q1259"/>
      <c r="R1259"/>
      <c r="S1259"/>
      <c r="T1259"/>
      <c r="W1259" s="5" t="s">
        <v>143</v>
      </c>
      <c r="X1259" s="11" t="s">
        <v>1369</v>
      </c>
      <c r="Z1259" s="54"/>
    </row>
    <row r="1260" spans="6:26">
      <c r="F1260"/>
      <c r="G1260"/>
      <c r="H1260"/>
      <c r="I1260"/>
      <c r="J1260"/>
      <c r="K1260"/>
      <c r="L1260"/>
      <c r="M1260"/>
      <c r="N1260"/>
      <c r="O1260"/>
      <c r="P1260"/>
      <c r="Q1260"/>
      <c r="R1260"/>
      <c r="S1260"/>
      <c r="T1260"/>
      <c r="W1260" s="5" t="s">
        <v>143</v>
      </c>
      <c r="X1260" s="11" t="s">
        <v>931</v>
      </c>
      <c r="Z1260" s="54"/>
    </row>
    <row r="1261" spans="6:26">
      <c r="F1261"/>
      <c r="G1261"/>
      <c r="H1261"/>
      <c r="I1261"/>
      <c r="J1261"/>
      <c r="K1261"/>
      <c r="L1261"/>
      <c r="M1261"/>
      <c r="N1261"/>
      <c r="O1261"/>
      <c r="P1261"/>
      <c r="Q1261"/>
      <c r="R1261"/>
      <c r="S1261"/>
      <c r="T1261"/>
      <c r="W1261" s="5" t="s">
        <v>143</v>
      </c>
      <c r="X1261" s="11" t="s">
        <v>275</v>
      </c>
      <c r="Z1261" s="54"/>
    </row>
    <row r="1262" spans="6:26">
      <c r="F1262"/>
      <c r="G1262"/>
      <c r="H1262"/>
      <c r="I1262"/>
      <c r="J1262"/>
      <c r="K1262"/>
      <c r="L1262"/>
      <c r="M1262"/>
      <c r="N1262"/>
      <c r="O1262"/>
      <c r="P1262"/>
      <c r="Q1262"/>
      <c r="R1262"/>
      <c r="S1262"/>
      <c r="T1262"/>
      <c r="W1262" s="5" t="s">
        <v>143</v>
      </c>
      <c r="X1262" s="11" t="s">
        <v>1370</v>
      </c>
      <c r="Z1262" s="54"/>
    </row>
    <row r="1263" spans="6:26">
      <c r="F1263"/>
      <c r="G1263"/>
      <c r="H1263"/>
      <c r="I1263"/>
      <c r="J1263"/>
      <c r="K1263"/>
      <c r="L1263"/>
      <c r="M1263"/>
      <c r="N1263"/>
      <c r="O1263"/>
      <c r="P1263"/>
      <c r="Q1263"/>
      <c r="R1263"/>
      <c r="S1263"/>
      <c r="T1263"/>
      <c r="W1263" s="5" t="s">
        <v>143</v>
      </c>
      <c r="X1263" s="11" t="s">
        <v>1371</v>
      </c>
      <c r="Z1263" s="54"/>
    </row>
    <row r="1264" spans="6:26">
      <c r="F1264"/>
      <c r="G1264"/>
      <c r="H1264"/>
      <c r="I1264"/>
      <c r="J1264"/>
      <c r="K1264"/>
      <c r="L1264"/>
      <c r="M1264"/>
      <c r="N1264"/>
      <c r="O1264"/>
      <c r="P1264"/>
      <c r="Q1264"/>
      <c r="R1264"/>
      <c r="S1264"/>
      <c r="T1264"/>
      <c r="W1264" s="5" t="s">
        <v>143</v>
      </c>
      <c r="X1264" s="11" t="s">
        <v>1372</v>
      </c>
      <c r="Z1264" s="54"/>
    </row>
    <row r="1265" spans="6:26">
      <c r="F1265"/>
      <c r="G1265"/>
      <c r="H1265"/>
      <c r="I1265"/>
      <c r="J1265"/>
      <c r="K1265"/>
      <c r="L1265"/>
      <c r="M1265"/>
      <c r="N1265"/>
      <c r="O1265"/>
      <c r="P1265"/>
      <c r="Q1265"/>
      <c r="R1265"/>
      <c r="S1265"/>
      <c r="T1265"/>
      <c r="W1265" s="5" t="s">
        <v>143</v>
      </c>
      <c r="X1265" s="11" t="s">
        <v>1373</v>
      </c>
      <c r="Z1265" s="54"/>
    </row>
    <row r="1266" spans="6:26">
      <c r="F1266"/>
      <c r="G1266"/>
      <c r="H1266"/>
      <c r="I1266"/>
      <c r="J1266"/>
      <c r="K1266"/>
      <c r="L1266"/>
      <c r="M1266"/>
      <c r="N1266"/>
      <c r="O1266"/>
      <c r="P1266"/>
      <c r="Q1266"/>
      <c r="R1266"/>
      <c r="S1266"/>
      <c r="T1266"/>
      <c r="W1266" s="5" t="s">
        <v>143</v>
      </c>
      <c r="X1266" s="11" t="s">
        <v>1374</v>
      </c>
      <c r="Z1266" s="54"/>
    </row>
    <row r="1267" spans="6:26">
      <c r="F1267"/>
      <c r="G1267"/>
      <c r="H1267"/>
      <c r="I1267"/>
      <c r="J1267"/>
      <c r="K1267"/>
      <c r="L1267"/>
      <c r="M1267"/>
      <c r="N1267"/>
      <c r="O1267"/>
      <c r="P1267"/>
      <c r="Q1267"/>
      <c r="R1267"/>
      <c r="S1267"/>
      <c r="T1267"/>
      <c r="W1267" s="5" t="s">
        <v>143</v>
      </c>
      <c r="X1267" s="11" t="s">
        <v>1375</v>
      </c>
      <c r="Z1267" s="54"/>
    </row>
    <row r="1268" spans="6:26">
      <c r="F1268"/>
      <c r="G1268"/>
      <c r="H1268"/>
      <c r="I1268"/>
      <c r="J1268"/>
      <c r="K1268"/>
      <c r="L1268"/>
      <c r="M1268"/>
      <c r="N1268"/>
      <c r="O1268"/>
      <c r="P1268"/>
      <c r="Q1268"/>
      <c r="R1268"/>
      <c r="S1268"/>
      <c r="T1268"/>
      <c r="W1268" s="5" t="s">
        <v>143</v>
      </c>
      <c r="X1268" s="11" t="s">
        <v>1376</v>
      </c>
      <c r="Z1268" s="54"/>
    </row>
    <row r="1269" spans="6:26">
      <c r="F1269"/>
      <c r="G1269"/>
      <c r="H1269"/>
      <c r="I1269"/>
      <c r="J1269"/>
      <c r="K1269"/>
      <c r="L1269"/>
      <c r="M1269"/>
      <c r="N1269"/>
      <c r="O1269"/>
      <c r="P1269"/>
      <c r="Q1269"/>
      <c r="R1269"/>
      <c r="S1269"/>
      <c r="T1269"/>
      <c r="W1269" s="5" t="s">
        <v>143</v>
      </c>
      <c r="X1269" s="11" t="s">
        <v>1377</v>
      </c>
      <c r="Z1269" s="54"/>
    </row>
    <row r="1270" spans="6:26">
      <c r="F1270"/>
      <c r="G1270"/>
      <c r="H1270"/>
      <c r="I1270"/>
      <c r="J1270"/>
      <c r="K1270"/>
      <c r="L1270"/>
      <c r="M1270"/>
      <c r="N1270"/>
      <c r="O1270"/>
      <c r="P1270"/>
      <c r="Q1270"/>
      <c r="R1270"/>
      <c r="S1270"/>
      <c r="T1270"/>
      <c r="W1270" s="5" t="s">
        <v>143</v>
      </c>
      <c r="X1270" s="11" t="s">
        <v>1378</v>
      </c>
      <c r="Z1270" s="54"/>
    </row>
    <row r="1271" spans="6:26">
      <c r="F1271"/>
      <c r="G1271"/>
      <c r="H1271"/>
      <c r="I1271"/>
      <c r="J1271"/>
      <c r="K1271"/>
      <c r="L1271"/>
      <c r="M1271"/>
      <c r="N1271"/>
      <c r="O1271"/>
      <c r="P1271"/>
      <c r="Q1271"/>
      <c r="R1271"/>
      <c r="S1271"/>
      <c r="T1271"/>
      <c r="W1271" s="5" t="s">
        <v>143</v>
      </c>
      <c r="X1271" s="11" t="s">
        <v>1379</v>
      </c>
      <c r="Z1271" s="54"/>
    </row>
    <row r="1272" spans="6:26">
      <c r="F1272"/>
      <c r="G1272"/>
      <c r="H1272"/>
      <c r="I1272"/>
      <c r="J1272"/>
      <c r="K1272"/>
      <c r="L1272"/>
      <c r="M1272"/>
      <c r="N1272"/>
      <c r="O1272"/>
      <c r="P1272"/>
      <c r="Q1272"/>
      <c r="R1272"/>
      <c r="S1272"/>
      <c r="T1272"/>
      <c r="W1272" s="5" t="s">
        <v>143</v>
      </c>
      <c r="X1272" s="11" t="s">
        <v>1380</v>
      </c>
      <c r="Z1272" s="54"/>
    </row>
    <row r="1273" spans="6:26">
      <c r="F1273"/>
      <c r="G1273"/>
      <c r="H1273"/>
      <c r="I1273"/>
      <c r="J1273"/>
      <c r="K1273"/>
      <c r="L1273"/>
      <c r="M1273"/>
      <c r="N1273"/>
      <c r="O1273"/>
      <c r="P1273"/>
      <c r="Q1273"/>
      <c r="R1273"/>
      <c r="S1273"/>
      <c r="T1273"/>
      <c r="W1273" s="5" t="s">
        <v>143</v>
      </c>
      <c r="X1273" s="11" t="s">
        <v>1381</v>
      </c>
      <c r="Z1273" s="54"/>
    </row>
    <row r="1274" spans="6:26">
      <c r="F1274"/>
      <c r="G1274"/>
      <c r="H1274"/>
      <c r="I1274"/>
      <c r="J1274"/>
      <c r="K1274"/>
      <c r="L1274"/>
      <c r="M1274"/>
      <c r="N1274"/>
      <c r="O1274"/>
      <c r="P1274"/>
      <c r="Q1274"/>
      <c r="R1274"/>
      <c r="S1274"/>
      <c r="T1274"/>
      <c r="W1274" s="5" t="s">
        <v>145</v>
      </c>
      <c r="X1274" s="11" t="s">
        <v>1382</v>
      </c>
      <c r="Z1274" s="54"/>
    </row>
    <row r="1275" spans="6:26">
      <c r="F1275"/>
      <c r="G1275"/>
      <c r="H1275"/>
      <c r="I1275"/>
      <c r="J1275"/>
      <c r="K1275"/>
      <c r="L1275"/>
      <c r="M1275"/>
      <c r="N1275"/>
      <c r="O1275"/>
      <c r="P1275"/>
      <c r="Q1275"/>
      <c r="R1275"/>
      <c r="S1275"/>
      <c r="T1275"/>
      <c r="W1275" s="5" t="s">
        <v>145</v>
      </c>
      <c r="X1275" s="11" t="s">
        <v>1383</v>
      </c>
      <c r="Z1275" s="54"/>
    </row>
    <row r="1276" spans="6:26">
      <c r="F1276"/>
      <c r="G1276"/>
      <c r="H1276"/>
      <c r="I1276"/>
      <c r="J1276"/>
      <c r="K1276"/>
      <c r="L1276"/>
      <c r="M1276"/>
      <c r="N1276"/>
      <c r="O1276"/>
      <c r="P1276"/>
      <c r="Q1276"/>
      <c r="R1276"/>
      <c r="S1276"/>
      <c r="T1276"/>
      <c r="W1276" s="5" t="s">
        <v>145</v>
      </c>
      <c r="X1276" s="11" t="s">
        <v>1384</v>
      </c>
      <c r="Z1276" s="54"/>
    </row>
    <row r="1277" spans="6:26">
      <c r="F1277"/>
      <c r="G1277"/>
      <c r="H1277"/>
      <c r="I1277"/>
      <c r="J1277"/>
      <c r="K1277"/>
      <c r="L1277"/>
      <c r="M1277"/>
      <c r="N1277"/>
      <c r="O1277"/>
      <c r="P1277"/>
      <c r="Q1277"/>
      <c r="R1277"/>
      <c r="S1277"/>
      <c r="T1277"/>
      <c r="W1277" s="5" t="s">
        <v>145</v>
      </c>
      <c r="X1277" s="11" t="s">
        <v>1385</v>
      </c>
      <c r="Z1277" s="54"/>
    </row>
    <row r="1278" spans="6:26">
      <c r="F1278"/>
      <c r="G1278"/>
      <c r="H1278"/>
      <c r="I1278"/>
      <c r="J1278"/>
      <c r="K1278"/>
      <c r="L1278"/>
      <c r="M1278"/>
      <c r="N1278"/>
      <c r="O1278"/>
      <c r="P1278"/>
      <c r="Q1278"/>
      <c r="R1278"/>
      <c r="S1278"/>
      <c r="T1278"/>
      <c r="W1278" s="5" t="s">
        <v>145</v>
      </c>
      <c r="X1278" s="11" t="s">
        <v>1386</v>
      </c>
      <c r="Z1278" s="54"/>
    </row>
    <row r="1279" spans="6:26">
      <c r="F1279"/>
      <c r="G1279"/>
      <c r="H1279"/>
      <c r="I1279"/>
      <c r="J1279"/>
      <c r="K1279"/>
      <c r="L1279"/>
      <c r="M1279"/>
      <c r="N1279"/>
      <c r="O1279"/>
      <c r="P1279"/>
      <c r="Q1279"/>
      <c r="R1279"/>
      <c r="S1279"/>
      <c r="T1279"/>
      <c r="W1279" s="5" t="s">
        <v>145</v>
      </c>
      <c r="X1279" s="11" t="s">
        <v>1387</v>
      </c>
      <c r="Z1279" s="54"/>
    </row>
    <row r="1280" spans="6:26">
      <c r="F1280"/>
      <c r="G1280"/>
      <c r="H1280"/>
      <c r="I1280"/>
      <c r="J1280"/>
      <c r="K1280"/>
      <c r="L1280"/>
      <c r="M1280"/>
      <c r="N1280"/>
      <c r="O1280"/>
      <c r="P1280"/>
      <c r="Q1280"/>
      <c r="R1280"/>
      <c r="S1280"/>
      <c r="T1280"/>
      <c r="W1280" s="5" t="s">
        <v>145</v>
      </c>
      <c r="X1280" s="11" t="s">
        <v>1388</v>
      </c>
      <c r="Z1280" s="54"/>
    </row>
    <row r="1281" spans="6:26">
      <c r="F1281"/>
      <c r="G1281"/>
      <c r="H1281"/>
      <c r="I1281"/>
      <c r="J1281"/>
      <c r="K1281"/>
      <c r="L1281"/>
      <c r="M1281"/>
      <c r="N1281"/>
      <c r="O1281"/>
      <c r="P1281"/>
      <c r="Q1281"/>
      <c r="R1281"/>
      <c r="S1281"/>
      <c r="T1281"/>
      <c r="W1281" s="5" t="s">
        <v>145</v>
      </c>
      <c r="X1281" s="11" t="s">
        <v>1389</v>
      </c>
      <c r="Z1281" s="54"/>
    </row>
    <row r="1282" spans="6:26">
      <c r="F1282"/>
      <c r="G1282"/>
      <c r="H1282"/>
      <c r="I1282"/>
      <c r="J1282"/>
      <c r="K1282"/>
      <c r="L1282"/>
      <c r="M1282"/>
      <c r="N1282"/>
      <c r="O1282"/>
      <c r="P1282"/>
      <c r="Q1282"/>
      <c r="R1282"/>
      <c r="S1282"/>
      <c r="T1282"/>
      <c r="W1282" s="5" t="s">
        <v>145</v>
      </c>
      <c r="X1282" s="11" t="s">
        <v>1390</v>
      </c>
      <c r="Z1282" s="54"/>
    </row>
    <row r="1283" spans="6:26">
      <c r="F1283"/>
      <c r="G1283"/>
      <c r="H1283"/>
      <c r="I1283"/>
      <c r="J1283"/>
      <c r="K1283"/>
      <c r="L1283"/>
      <c r="M1283"/>
      <c r="N1283"/>
      <c r="O1283"/>
      <c r="P1283"/>
      <c r="Q1283"/>
      <c r="R1283"/>
      <c r="S1283"/>
      <c r="T1283"/>
      <c r="W1283" s="5" t="s">
        <v>145</v>
      </c>
      <c r="X1283" s="11" t="s">
        <v>1391</v>
      </c>
      <c r="Z1283" s="54"/>
    </row>
    <row r="1284" spans="6:26">
      <c r="F1284"/>
      <c r="G1284"/>
      <c r="H1284"/>
      <c r="I1284"/>
      <c r="J1284"/>
      <c r="K1284"/>
      <c r="L1284"/>
      <c r="M1284"/>
      <c r="N1284"/>
      <c r="O1284"/>
      <c r="P1284"/>
      <c r="Q1284"/>
      <c r="R1284"/>
      <c r="S1284"/>
      <c r="T1284"/>
      <c r="W1284" s="5" t="s">
        <v>145</v>
      </c>
      <c r="X1284" s="11" t="s">
        <v>1392</v>
      </c>
      <c r="Z1284" s="54"/>
    </row>
    <row r="1285" spans="6:26">
      <c r="F1285"/>
      <c r="G1285"/>
      <c r="H1285"/>
      <c r="I1285"/>
      <c r="J1285"/>
      <c r="K1285"/>
      <c r="L1285"/>
      <c r="M1285"/>
      <c r="N1285"/>
      <c r="O1285"/>
      <c r="P1285"/>
      <c r="Q1285"/>
      <c r="R1285"/>
      <c r="S1285"/>
      <c r="T1285"/>
      <c r="W1285" s="5" t="s">
        <v>145</v>
      </c>
      <c r="X1285" s="11" t="s">
        <v>1393</v>
      </c>
      <c r="Z1285" s="54"/>
    </row>
    <row r="1286" spans="6:26">
      <c r="F1286"/>
      <c r="G1286"/>
      <c r="H1286"/>
      <c r="I1286"/>
      <c r="J1286"/>
      <c r="K1286"/>
      <c r="L1286"/>
      <c r="M1286"/>
      <c r="N1286"/>
      <c r="O1286"/>
      <c r="P1286"/>
      <c r="Q1286"/>
      <c r="R1286"/>
      <c r="S1286"/>
      <c r="T1286"/>
      <c r="W1286" s="5" t="s">
        <v>145</v>
      </c>
      <c r="X1286" s="11" t="s">
        <v>1394</v>
      </c>
      <c r="Z1286" s="54"/>
    </row>
    <row r="1287" spans="6:26">
      <c r="F1287"/>
      <c r="G1287"/>
      <c r="H1287"/>
      <c r="I1287"/>
      <c r="J1287"/>
      <c r="K1287"/>
      <c r="L1287"/>
      <c r="M1287"/>
      <c r="N1287"/>
      <c r="O1287"/>
      <c r="P1287"/>
      <c r="Q1287"/>
      <c r="R1287"/>
      <c r="S1287"/>
      <c r="T1287"/>
      <c r="W1287" s="5" t="s">
        <v>145</v>
      </c>
      <c r="X1287" s="11" t="s">
        <v>1395</v>
      </c>
      <c r="Z1287" s="54"/>
    </row>
    <row r="1288" spans="6:26">
      <c r="F1288"/>
      <c r="G1288"/>
      <c r="H1288"/>
      <c r="I1288"/>
      <c r="J1288"/>
      <c r="K1288"/>
      <c r="L1288"/>
      <c r="M1288"/>
      <c r="N1288"/>
      <c r="O1288"/>
      <c r="P1288"/>
      <c r="Q1288"/>
      <c r="R1288"/>
      <c r="S1288"/>
      <c r="T1288"/>
      <c r="W1288" s="5" t="s">
        <v>145</v>
      </c>
      <c r="X1288" s="11" t="s">
        <v>354</v>
      </c>
      <c r="Z1288" s="54"/>
    </row>
    <row r="1289" spans="6:26">
      <c r="F1289"/>
      <c r="G1289"/>
      <c r="H1289"/>
      <c r="I1289"/>
      <c r="J1289"/>
      <c r="K1289"/>
      <c r="L1289"/>
      <c r="M1289"/>
      <c r="N1289"/>
      <c r="O1289"/>
      <c r="P1289"/>
      <c r="Q1289"/>
      <c r="R1289"/>
      <c r="S1289"/>
      <c r="T1289"/>
      <c r="W1289" s="5" t="s">
        <v>145</v>
      </c>
      <c r="X1289" s="11" t="s">
        <v>1396</v>
      </c>
      <c r="Z1289" s="54"/>
    </row>
    <row r="1290" spans="6:26">
      <c r="F1290"/>
      <c r="G1290"/>
      <c r="H1290"/>
      <c r="I1290"/>
      <c r="J1290"/>
      <c r="K1290"/>
      <c r="L1290"/>
      <c r="M1290"/>
      <c r="N1290"/>
      <c r="O1290"/>
      <c r="P1290"/>
      <c r="Q1290"/>
      <c r="R1290"/>
      <c r="S1290"/>
      <c r="T1290"/>
      <c r="W1290" s="5" t="s">
        <v>145</v>
      </c>
      <c r="X1290" s="11" t="s">
        <v>1397</v>
      </c>
      <c r="Z1290" s="54"/>
    </row>
    <row r="1291" spans="6:26">
      <c r="F1291"/>
      <c r="G1291"/>
      <c r="H1291"/>
      <c r="I1291"/>
      <c r="J1291"/>
      <c r="K1291"/>
      <c r="L1291"/>
      <c r="M1291"/>
      <c r="N1291"/>
      <c r="O1291"/>
      <c r="P1291"/>
      <c r="Q1291"/>
      <c r="R1291"/>
      <c r="S1291"/>
      <c r="T1291"/>
      <c r="W1291" s="5" t="s">
        <v>145</v>
      </c>
      <c r="X1291" s="11" t="s">
        <v>1202</v>
      </c>
      <c r="Z1291" s="54"/>
    </row>
    <row r="1292" spans="6:26">
      <c r="F1292"/>
      <c r="G1292"/>
      <c r="H1292"/>
      <c r="I1292"/>
      <c r="J1292"/>
      <c r="K1292"/>
      <c r="L1292"/>
      <c r="M1292"/>
      <c r="N1292"/>
      <c r="O1292"/>
      <c r="P1292"/>
      <c r="Q1292"/>
      <c r="R1292"/>
      <c r="S1292"/>
      <c r="T1292"/>
      <c r="W1292" s="5" t="s">
        <v>145</v>
      </c>
      <c r="X1292" s="11" t="s">
        <v>1398</v>
      </c>
      <c r="Z1292" s="54"/>
    </row>
    <row r="1293" spans="6:26">
      <c r="F1293"/>
      <c r="G1293"/>
      <c r="H1293"/>
      <c r="I1293"/>
      <c r="J1293"/>
      <c r="K1293"/>
      <c r="L1293"/>
      <c r="M1293"/>
      <c r="N1293"/>
      <c r="O1293"/>
      <c r="P1293"/>
      <c r="Q1293"/>
      <c r="R1293"/>
      <c r="S1293"/>
      <c r="T1293"/>
      <c r="W1293" s="5" t="s">
        <v>147</v>
      </c>
      <c r="X1293" s="11" t="s">
        <v>1399</v>
      </c>
      <c r="Z1293" s="54"/>
    </row>
    <row r="1294" spans="6:26">
      <c r="F1294"/>
      <c r="G1294"/>
      <c r="H1294"/>
      <c r="I1294"/>
      <c r="J1294"/>
      <c r="K1294"/>
      <c r="L1294"/>
      <c r="M1294"/>
      <c r="N1294"/>
      <c r="O1294"/>
      <c r="P1294"/>
      <c r="Q1294"/>
      <c r="R1294"/>
      <c r="S1294"/>
      <c r="T1294"/>
      <c r="W1294" s="5" t="s">
        <v>147</v>
      </c>
      <c r="X1294" s="11" t="s">
        <v>1400</v>
      </c>
      <c r="Z1294" s="54"/>
    </row>
    <row r="1295" spans="6:26">
      <c r="F1295"/>
      <c r="G1295"/>
      <c r="H1295"/>
      <c r="I1295"/>
      <c r="J1295"/>
      <c r="K1295"/>
      <c r="L1295"/>
      <c r="M1295"/>
      <c r="N1295"/>
      <c r="O1295"/>
      <c r="P1295"/>
      <c r="Q1295"/>
      <c r="R1295"/>
      <c r="S1295"/>
      <c r="T1295"/>
      <c r="W1295" s="5" t="s">
        <v>147</v>
      </c>
      <c r="X1295" s="11" t="s">
        <v>1401</v>
      </c>
      <c r="Z1295" s="54"/>
    </row>
    <row r="1296" spans="6:26">
      <c r="F1296"/>
      <c r="G1296"/>
      <c r="H1296"/>
      <c r="I1296"/>
      <c r="J1296"/>
      <c r="K1296"/>
      <c r="L1296"/>
      <c r="M1296"/>
      <c r="N1296"/>
      <c r="O1296"/>
      <c r="P1296"/>
      <c r="Q1296"/>
      <c r="R1296"/>
      <c r="S1296"/>
      <c r="T1296"/>
      <c r="W1296" s="5" t="s">
        <v>147</v>
      </c>
      <c r="X1296" s="11" t="s">
        <v>1402</v>
      </c>
      <c r="Z1296" s="54"/>
    </row>
    <row r="1297" spans="6:26">
      <c r="F1297"/>
      <c r="G1297"/>
      <c r="H1297"/>
      <c r="I1297"/>
      <c r="J1297"/>
      <c r="K1297"/>
      <c r="L1297"/>
      <c r="M1297"/>
      <c r="N1297"/>
      <c r="O1297"/>
      <c r="P1297"/>
      <c r="Q1297"/>
      <c r="R1297"/>
      <c r="S1297"/>
      <c r="T1297"/>
      <c r="W1297" s="5" t="s">
        <v>147</v>
      </c>
      <c r="X1297" s="11" t="s">
        <v>1403</v>
      </c>
      <c r="Z1297" s="54"/>
    </row>
    <row r="1298" spans="6:26">
      <c r="F1298"/>
      <c r="G1298"/>
      <c r="H1298"/>
      <c r="I1298"/>
      <c r="J1298"/>
      <c r="K1298"/>
      <c r="L1298"/>
      <c r="M1298"/>
      <c r="N1298"/>
      <c r="O1298"/>
      <c r="P1298"/>
      <c r="Q1298"/>
      <c r="R1298"/>
      <c r="S1298"/>
      <c r="T1298"/>
      <c r="W1298" s="5" t="s">
        <v>147</v>
      </c>
      <c r="X1298" s="11" t="s">
        <v>1404</v>
      </c>
      <c r="Z1298" s="54"/>
    </row>
    <row r="1299" spans="6:26">
      <c r="F1299"/>
      <c r="G1299"/>
      <c r="H1299"/>
      <c r="I1299"/>
      <c r="J1299"/>
      <c r="K1299"/>
      <c r="L1299"/>
      <c r="M1299"/>
      <c r="N1299"/>
      <c r="O1299"/>
      <c r="P1299"/>
      <c r="Q1299"/>
      <c r="R1299"/>
      <c r="S1299"/>
      <c r="T1299"/>
      <c r="W1299" s="5" t="s">
        <v>147</v>
      </c>
      <c r="X1299" s="11" t="s">
        <v>1405</v>
      </c>
      <c r="Z1299" s="54"/>
    </row>
    <row r="1300" spans="6:26">
      <c r="F1300"/>
      <c r="G1300"/>
      <c r="H1300"/>
      <c r="I1300"/>
      <c r="J1300"/>
      <c r="K1300"/>
      <c r="L1300"/>
      <c r="M1300"/>
      <c r="N1300"/>
      <c r="O1300"/>
      <c r="P1300"/>
      <c r="Q1300"/>
      <c r="R1300"/>
      <c r="S1300"/>
      <c r="T1300"/>
      <c r="W1300" s="5" t="s">
        <v>147</v>
      </c>
      <c r="X1300" s="11" t="s">
        <v>1406</v>
      </c>
      <c r="Z1300" s="54"/>
    </row>
    <row r="1301" spans="6:26">
      <c r="F1301"/>
      <c r="G1301"/>
      <c r="H1301"/>
      <c r="I1301"/>
      <c r="J1301"/>
      <c r="K1301"/>
      <c r="L1301"/>
      <c r="M1301"/>
      <c r="N1301"/>
      <c r="O1301"/>
      <c r="P1301"/>
      <c r="Q1301"/>
      <c r="R1301"/>
      <c r="S1301"/>
      <c r="T1301"/>
      <c r="W1301" s="5" t="s">
        <v>147</v>
      </c>
      <c r="X1301" s="11" t="s">
        <v>1407</v>
      </c>
      <c r="Z1301" s="54"/>
    </row>
    <row r="1302" spans="6:26">
      <c r="F1302"/>
      <c r="G1302"/>
      <c r="H1302"/>
      <c r="I1302"/>
      <c r="J1302"/>
      <c r="K1302"/>
      <c r="L1302"/>
      <c r="M1302"/>
      <c r="N1302"/>
      <c r="O1302"/>
      <c r="P1302"/>
      <c r="Q1302"/>
      <c r="R1302"/>
      <c r="S1302"/>
      <c r="T1302"/>
      <c r="W1302" s="5" t="s">
        <v>147</v>
      </c>
      <c r="X1302" s="11" t="s">
        <v>1408</v>
      </c>
      <c r="Z1302" s="54"/>
    </row>
    <row r="1303" spans="6:26">
      <c r="F1303"/>
      <c r="G1303"/>
      <c r="H1303"/>
      <c r="I1303"/>
      <c r="J1303"/>
      <c r="K1303"/>
      <c r="L1303"/>
      <c r="M1303"/>
      <c r="N1303"/>
      <c r="O1303"/>
      <c r="P1303"/>
      <c r="Q1303"/>
      <c r="R1303"/>
      <c r="S1303"/>
      <c r="T1303"/>
      <c r="W1303" s="5" t="s">
        <v>147</v>
      </c>
      <c r="X1303" s="11" t="s">
        <v>1409</v>
      </c>
      <c r="Z1303" s="54"/>
    </row>
    <row r="1304" spans="6:26">
      <c r="F1304"/>
      <c r="G1304"/>
      <c r="H1304"/>
      <c r="I1304"/>
      <c r="J1304"/>
      <c r="K1304"/>
      <c r="L1304"/>
      <c r="M1304"/>
      <c r="N1304"/>
      <c r="O1304"/>
      <c r="P1304"/>
      <c r="Q1304"/>
      <c r="R1304"/>
      <c r="S1304"/>
      <c r="T1304"/>
      <c r="W1304" s="5" t="s">
        <v>147</v>
      </c>
      <c r="X1304" s="11" t="s">
        <v>447</v>
      </c>
      <c r="Z1304" s="54"/>
    </row>
    <row r="1305" spans="6:26">
      <c r="F1305"/>
      <c r="G1305"/>
      <c r="H1305"/>
      <c r="I1305"/>
      <c r="J1305"/>
      <c r="K1305"/>
      <c r="L1305"/>
      <c r="M1305"/>
      <c r="N1305"/>
      <c r="O1305"/>
      <c r="P1305"/>
      <c r="Q1305"/>
      <c r="R1305"/>
      <c r="S1305"/>
      <c r="T1305"/>
      <c r="W1305" s="5" t="s">
        <v>147</v>
      </c>
      <c r="X1305" s="11" t="s">
        <v>1410</v>
      </c>
      <c r="Z1305" s="54"/>
    </row>
    <row r="1306" spans="6:26">
      <c r="F1306"/>
      <c r="G1306"/>
      <c r="H1306"/>
      <c r="I1306"/>
      <c r="J1306"/>
      <c r="K1306"/>
      <c r="L1306"/>
      <c r="M1306"/>
      <c r="N1306"/>
      <c r="O1306"/>
      <c r="P1306"/>
      <c r="Q1306"/>
      <c r="R1306"/>
      <c r="S1306"/>
      <c r="T1306"/>
      <c r="W1306" s="5" t="s">
        <v>147</v>
      </c>
      <c r="X1306" s="11" t="s">
        <v>1411</v>
      </c>
      <c r="Z1306" s="54"/>
    </row>
    <row r="1307" spans="6:26">
      <c r="F1307"/>
      <c r="G1307"/>
      <c r="H1307"/>
      <c r="I1307"/>
      <c r="J1307"/>
      <c r="K1307"/>
      <c r="L1307"/>
      <c r="M1307"/>
      <c r="N1307"/>
      <c r="O1307"/>
      <c r="P1307"/>
      <c r="Q1307"/>
      <c r="R1307"/>
      <c r="S1307"/>
      <c r="T1307"/>
      <c r="W1307" s="5" t="s">
        <v>147</v>
      </c>
      <c r="X1307" s="11" t="s">
        <v>1412</v>
      </c>
      <c r="Z1307" s="54"/>
    </row>
    <row r="1308" spans="6:26">
      <c r="F1308"/>
      <c r="G1308"/>
      <c r="H1308"/>
      <c r="I1308"/>
      <c r="J1308"/>
      <c r="K1308"/>
      <c r="L1308"/>
      <c r="M1308"/>
      <c r="N1308"/>
      <c r="O1308"/>
      <c r="P1308"/>
      <c r="Q1308"/>
      <c r="R1308"/>
      <c r="S1308"/>
      <c r="T1308"/>
      <c r="W1308" s="5" t="s">
        <v>147</v>
      </c>
      <c r="X1308" s="11" t="s">
        <v>1413</v>
      </c>
      <c r="Z1308" s="54"/>
    </row>
    <row r="1309" spans="6:26">
      <c r="F1309"/>
      <c r="G1309"/>
      <c r="H1309"/>
      <c r="I1309"/>
      <c r="J1309"/>
      <c r="K1309"/>
      <c r="L1309"/>
      <c r="M1309"/>
      <c r="N1309"/>
      <c r="O1309"/>
      <c r="P1309"/>
      <c r="Q1309"/>
      <c r="R1309"/>
      <c r="S1309"/>
      <c r="T1309"/>
      <c r="W1309" s="5" t="s">
        <v>147</v>
      </c>
      <c r="X1309" s="11" t="s">
        <v>1414</v>
      </c>
      <c r="Z1309" s="54"/>
    </row>
    <row r="1310" spans="6:26">
      <c r="F1310"/>
      <c r="G1310"/>
      <c r="H1310"/>
      <c r="I1310"/>
      <c r="J1310"/>
      <c r="K1310"/>
      <c r="L1310"/>
      <c r="M1310"/>
      <c r="N1310"/>
      <c r="O1310"/>
      <c r="P1310"/>
      <c r="Q1310"/>
      <c r="R1310"/>
      <c r="S1310"/>
      <c r="T1310"/>
      <c r="W1310" s="5" t="s">
        <v>147</v>
      </c>
      <c r="X1310" s="11" t="s">
        <v>1415</v>
      </c>
      <c r="Z1310" s="54"/>
    </row>
    <row r="1311" spans="6:26">
      <c r="F1311"/>
      <c r="G1311"/>
      <c r="H1311"/>
      <c r="I1311"/>
      <c r="J1311"/>
      <c r="K1311"/>
      <c r="L1311"/>
      <c r="M1311"/>
      <c r="N1311"/>
      <c r="O1311"/>
      <c r="P1311"/>
      <c r="Q1311"/>
      <c r="R1311"/>
      <c r="S1311"/>
      <c r="T1311"/>
      <c r="W1311" s="5" t="s">
        <v>147</v>
      </c>
      <c r="X1311" s="11" t="s">
        <v>1416</v>
      </c>
      <c r="Z1311" s="54"/>
    </row>
    <row r="1312" spans="6:26">
      <c r="F1312"/>
      <c r="G1312"/>
      <c r="H1312"/>
      <c r="I1312"/>
      <c r="J1312"/>
      <c r="K1312"/>
      <c r="L1312"/>
      <c r="M1312"/>
      <c r="N1312"/>
      <c r="O1312"/>
      <c r="P1312"/>
      <c r="Q1312"/>
      <c r="R1312"/>
      <c r="S1312"/>
      <c r="T1312"/>
      <c r="W1312" s="5" t="s">
        <v>149</v>
      </c>
      <c r="X1312" s="11" t="s">
        <v>1417</v>
      </c>
      <c r="Z1312" s="54"/>
    </row>
    <row r="1313" spans="6:26">
      <c r="F1313"/>
      <c r="G1313"/>
      <c r="H1313"/>
      <c r="I1313"/>
      <c r="J1313"/>
      <c r="K1313"/>
      <c r="L1313"/>
      <c r="M1313"/>
      <c r="N1313"/>
      <c r="O1313"/>
      <c r="P1313"/>
      <c r="Q1313"/>
      <c r="R1313"/>
      <c r="S1313"/>
      <c r="T1313"/>
      <c r="W1313" s="5" t="s">
        <v>149</v>
      </c>
      <c r="X1313" s="11" t="s">
        <v>1418</v>
      </c>
      <c r="Z1313" s="54"/>
    </row>
    <row r="1314" spans="6:26">
      <c r="F1314"/>
      <c r="G1314"/>
      <c r="H1314"/>
      <c r="I1314"/>
      <c r="J1314"/>
      <c r="K1314"/>
      <c r="L1314"/>
      <c r="M1314"/>
      <c r="N1314"/>
      <c r="O1314"/>
      <c r="P1314"/>
      <c r="Q1314"/>
      <c r="R1314"/>
      <c r="S1314"/>
      <c r="T1314"/>
      <c r="W1314" s="5" t="s">
        <v>149</v>
      </c>
      <c r="X1314" s="11" t="s">
        <v>1419</v>
      </c>
      <c r="Z1314" s="54"/>
    </row>
    <row r="1315" spans="6:26">
      <c r="F1315"/>
      <c r="G1315"/>
      <c r="H1315"/>
      <c r="I1315"/>
      <c r="J1315"/>
      <c r="K1315"/>
      <c r="L1315"/>
      <c r="M1315"/>
      <c r="N1315"/>
      <c r="O1315"/>
      <c r="P1315"/>
      <c r="Q1315"/>
      <c r="R1315"/>
      <c r="S1315"/>
      <c r="T1315"/>
      <c r="W1315" s="5" t="s">
        <v>149</v>
      </c>
      <c r="X1315" s="11" t="s">
        <v>1420</v>
      </c>
      <c r="Z1315" s="54"/>
    </row>
    <row r="1316" spans="6:26">
      <c r="F1316"/>
      <c r="G1316"/>
      <c r="H1316"/>
      <c r="I1316"/>
      <c r="J1316"/>
      <c r="K1316"/>
      <c r="L1316"/>
      <c r="M1316"/>
      <c r="N1316"/>
      <c r="O1316"/>
      <c r="P1316"/>
      <c r="Q1316"/>
      <c r="R1316"/>
      <c r="S1316"/>
      <c r="T1316"/>
      <c r="W1316" s="5" t="s">
        <v>149</v>
      </c>
      <c r="X1316" s="11" t="s">
        <v>1421</v>
      </c>
      <c r="Z1316" s="54"/>
    </row>
    <row r="1317" spans="6:26">
      <c r="F1317"/>
      <c r="G1317"/>
      <c r="H1317"/>
      <c r="I1317"/>
      <c r="J1317"/>
      <c r="K1317"/>
      <c r="L1317"/>
      <c r="M1317"/>
      <c r="N1317"/>
      <c r="O1317"/>
      <c r="P1317"/>
      <c r="Q1317"/>
      <c r="R1317"/>
      <c r="S1317"/>
      <c r="T1317"/>
      <c r="W1317" s="5" t="s">
        <v>149</v>
      </c>
      <c r="X1317" s="11" t="s">
        <v>1422</v>
      </c>
      <c r="Z1317" s="54"/>
    </row>
    <row r="1318" spans="6:26">
      <c r="F1318"/>
      <c r="G1318"/>
      <c r="H1318"/>
      <c r="I1318"/>
      <c r="J1318"/>
      <c r="K1318"/>
      <c r="L1318"/>
      <c r="M1318"/>
      <c r="N1318"/>
      <c r="O1318"/>
      <c r="P1318"/>
      <c r="Q1318"/>
      <c r="R1318"/>
      <c r="S1318"/>
      <c r="T1318"/>
      <c r="W1318" s="5" t="s">
        <v>149</v>
      </c>
      <c r="X1318" s="11" t="s">
        <v>1423</v>
      </c>
      <c r="Z1318" s="54"/>
    </row>
    <row r="1319" spans="6:26">
      <c r="F1319"/>
      <c r="G1319"/>
      <c r="H1319"/>
      <c r="I1319"/>
      <c r="J1319"/>
      <c r="K1319"/>
      <c r="L1319"/>
      <c r="M1319"/>
      <c r="N1319"/>
      <c r="O1319"/>
      <c r="P1319"/>
      <c r="Q1319"/>
      <c r="R1319"/>
      <c r="S1319"/>
      <c r="T1319"/>
      <c r="W1319" s="5" t="s">
        <v>149</v>
      </c>
      <c r="X1319" s="11" t="s">
        <v>1424</v>
      </c>
      <c r="Z1319" s="54"/>
    </row>
    <row r="1320" spans="6:26">
      <c r="F1320"/>
      <c r="G1320"/>
      <c r="H1320"/>
      <c r="I1320"/>
      <c r="J1320"/>
      <c r="K1320"/>
      <c r="L1320"/>
      <c r="M1320"/>
      <c r="N1320"/>
      <c r="O1320"/>
      <c r="P1320"/>
      <c r="Q1320"/>
      <c r="R1320"/>
      <c r="S1320"/>
      <c r="T1320"/>
      <c r="W1320" s="5" t="s">
        <v>149</v>
      </c>
      <c r="X1320" s="11" t="s">
        <v>1425</v>
      </c>
      <c r="Z1320" s="54"/>
    </row>
    <row r="1321" spans="6:26">
      <c r="F1321"/>
      <c r="G1321"/>
      <c r="H1321"/>
      <c r="I1321"/>
      <c r="J1321"/>
      <c r="K1321"/>
      <c r="L1321"/>
      <c r="M1321"/>
      <c r="N1321"/>
      <c r="O1321"/>
      <c r="P1321"/>
      <c r="Q1321"/>
      <c r="R1321"/>
      <c r="S1321"/>
      <c r="T1321"/>
      <c r="W1321" s="5" t="s">
        <v>149</v>
      </c>
      <c r="X1321" s="11" t="s">
        <v>1426</v>
      </c>
      <c r="Z1321" s="54"/>
    </row>
    <row r="1322" spans="6:26">
      <c r="F1322"/>
      <c r="G1322"/>
      <c r="H1322"/>
      <c r="I1322"/>
      <c r="J1322"/>
      <c r="K1322"/>
      <c r="L1322"/>
      <c r="M1322"/>
      <c r="N1322"/>
      <c r="O1322"/>
      <c r="P1322"/>
      <c r="Q1322"/>
      <c r="R1322"/>
      <c r="S1322"/>
      <c r="T1322"/>
      <c r="W1322" s="5" t="s">
        <v>149</v>
      </c>
      <c r="X1322" s="11" t="s">
        <v>1427</v>
      </c>
      <c r="Z1322" s="54"/>
    </row>
    <row r="1323" spans="6:26">
      <c r="F1323"/>
      <c r="G1323"/>
      <c r="H1323"/>
      <c r="I1323"/>
      <c r="J1323"/>
      <c r="K1323"/>
      <c r="L1323"/>
      <c r="M1323"/>
      <c r="N1323"/>
      <c r="O1323"/>
      <c r="P1323"/>
      <c r="Q1323"/>
      <c r="R1323"/>
      <c r="S1323"/>
      <c r="T1323"/>
      <c r="W1323" s="5" t="s">
        <v>149</v>
      </c>
      <c r="X1323" s="11" t="s">
        <v>1428</v>
      </c>
      <c r="Z1323" s="54"/>
    </row>
    <row r="1324" spans="6:26">
      <c r="F1324"/>
      <c r="G1324"/>
      <c r="H1324"/>
      <c r="I1324"/>
      <c r="J1324"/>
      <c r="K1324"/>
      <c r="L1324"/>
      <c r="M1324"/>
      <c r="N1324"/>
      <c r="O1324"/>
      <c r="P1324"/>
      <c r="Q1324"/>
      <c r="R1324"/>
      <c r="S1324"/>
      <c r="T1324"/>
      <c r="W1324" s="5" t="s">
        <v>149</v>
      </c>
      <c r="X1324" s="11" t="s">
        <v>1429</v>
      </c>
      <c r="Z1324" s="54"/>
    </row>
    <row r="1325" spans="6:26">
      <c r="F1325"/>
      <c r="G1325"/>
      <c r="H1325"/>
      <c r="I1325"/>
      <c r="J1325"/>
      <c r="K1325"/>
      <c r="L1325"/>
      <c r="M1325"/>
      <c r="N1325"/>
      <c r="O1325"/>
      <c r="P1325"/>
      <c r="Q1325"/>
      <c r="R1325"/>
      <c r="S1325"/>
      <c r="T1325"/>
      <c r="W1325" s="5" t="s">
        <v>149</v>
      </c>
      <c r="X1325" s="11" t="s">
        <v>1430</v>
      </c>
      <c r="Z1325" s="54"/>
    </row>
    <row r="1326" spans="6:26">
      <c r="F1326"/>
      <c r="G1326"/>
      <c r="H1326"/>
      <c r="I1326"/>
      <c r="J1326"/>
      <c r="K1326"/>
      <c r="L1326"/>
      <c r="M1326"/>
      <c r="N1326"/>
      <c r="O1326"/>
      <c r="P1326"/>
      <c r="Q1326"/>
      <c r="R1326"/>
      <c r="S1326"/>
      <c r="T1326"/>
      <c r="W1326" s="5" t="s">
        <v>149</v>
      </c>
      <c r="X1326" s="11" t="s">
        <v>1431</v>
      </c>
      <c r="Z1326" s="54"/>
    </row>
    <row r="1327" spans="6:26">
      <c r="F1327"/>
      <c r="G1327"/>
      <c r="H1327"/>
      <c r="I1327"/>
      <c r="J1327"/>
      <c r="K1327"/>
      <c r="L1327"/>
      <c r="M1327"/>
      <c r="N1327"/>
      <c r="O1327"/>
      <c r="P1327"/>
      <c r="Q1327"/>
      <c r="R1327"/>
      <c r="S1327"/>
      <c r="T1327"/>
      <c r="W1327" s="5" t="s">
        <v>149</v>
      </c>
      <c r="X1327" s="11" t="s">
        <v>1432</v>
      </c>
      <c r="Z1327" s="54"/>
    </row>
    <row r="1328" spans="6:26">
      <c r="F1328"/>
      <c r="G1328"/>
      <c r="H1328"/>
      <c r="I1328"/>
      <c r="J1328"/>
      <c r="K1328"/>
      <c r="L1328"/>
      <c r="M1328"/>
      <c r="N1328"/>
      <c r="O1328"/>
      <c r="P1328"/>
      <c r="Q1328"/>
      <c r="R1328"/>
      <c r="S1328"/>
      <c r="T1328"/>
      <c r="W1328" s="5" t="s">
        <v>149</v>
      </c>
      <c r="X1328" s="11" t="s">
        <v>1433</v>
      </c>
      <c r="Z1328" s="54"/>
    </row>
    <row r="1329" spans="6:26">
      <c r="F1329"/>
      <c r="G1329"/>
      <c r="H1329"/>
      <c r="I1329"/>
      <c r="J1329"/>
      <c r="K1329"/>
      <c r="L1329"/>
      <c r="M1329"/>
      <c r="N1329"/>
      <c r="O1329"/>
      <c r="P1329"/>
      <c r="Q1329"/>
      <c r="R1329"/>
      <c r="S1329"/>
      <c r="T1329"/>
      <c r="W1329" s="5" t="s">
        <v>149</v>
      </c>
      <c r="X1329" s="11" t="s">
        <v>1434</v>
      </c>
      <c r="Z1329" s="54"/>
    </row>
    <row r="1330" spans="6:26">
      <c r="F1330"/>
      <c r="G1330"/>
      <c r="H1330"/>
      <c r="I1330"/>
      <c r="J1330"/>
      <c r="K1330"/>
      <c r="L1330"/>
      <c r="M1330"/>
      <c r="N1330"/>
      <c r="O1330"/>
      <c r="P1330"/>
      <c r="Q1330"/>
      <c r="R1330"/>
      <c r="S1330"/>
      <c r="T1330"/>
      <c r="W1330" s="5" t="s">
        <v>149</v>
      </c>
      <c r="X1330" s="11" t="s">
        <v>1435</v>
      </c>
      <c r="Z1330" s="54"/>
    </row>
    <row r="1331" spans="6:26">
      <c r="F1331"/>
      <c r="G1331"/>
      <c r="H1331"/>
      <c r="I1331"/>
      <c r="J1331"/>
      <c r="K1331"/>
      <c r="L1331"/>
      <c r="M1331"/>
      <c r="N1331"/>
      <c r="O1331"/>
      <c r="P1331"/>
      <c r="Q1331"/>
      <c r="R1331"/>
      <c r="S1331"/>
      <c r="T1331"/>
      <c r="W1331" s="5" t="s">
        <v>149</v>
      </c>
      <c r="X1331" s="11" t="s">
        <v>1436</v>
      </c>
      <c r="Z1331" s="54"/>
    </row>
    <row r="1332" spans="6:26">
      <c r="F1332"/>
      <c r="G1332"/>
      <c r="H1332"/>
      <c r="I1332"/>
      <c r="J1332"/>
      <c r="K1332"/>
      <c r="L1332"/>
      <c r="M1332"/>
      <c r="N1332"/>
      <c r="O1332"/>
      <c r="P1332"/>
      <c r="Q1332"/>
      <c r="R1332"/>
      <c r="S1332"/>
      <c r="T1332"/>
      <c r="W1332" s="5" t="s">
        <v>149</v>
      </c>
      <c r="X1332" s="11" t="s">
        <v>1437</v>
      </c>
      <c r="Z1332" s="54"/>
    </row>
    <row r="1333" spans="6:26">
      <c r="F1333"/>
      <c r="G1333"/>
      <c r="H1333"/>
      <c r="I1333"/>
      <c r="J1333"/>
      <c r="K1333"/>
      <c r="L1333"/>
      <c r="M1333"/>
      <c r="N1333"/>
      <c r="O1333"/>
      <c r="P1333"/>
      <c r="Q1333"/>
      <c r="R1333"/>
      <c r="S1333"/>
      <c r="T1333"/>
      <c r="W1333" s="5" t="s">
        <v>149</v>
      </c>
      <c r="X1333" s="11" t="s">
        <v>1438</v>
      </c>
      <c r="Z1333" s="54"/>
    </row>
    <row r="1334" spans="6:26">
      <c r="F1334"/>
      <c r="G1334"/>
      <c r="H1334"/>
      <c r="I1334"/>
      <c r="J1334"/>
      <c r="K1334"/>
      <c r="L1334"/>
      <c r="M1334"/>
      <c r="N1334"/>
      <c r="O1334"/>
      <c r="P1334"/>
      <c r="Q1334"/>
      <c r="R1334"/>
      <c r="S1334"/>
      <c r="T1334"/>
      <c r="W1334" s="5" t="s">
        <v>149</v>
      </c>
      <c r="X1334" s="11" t="s">
        <v>1439</v>
      </c>
      <c r="Z1334" s="54"/>
    </row>
    <row r="1335" spans="6:26">
      <c r="F1335"/>
      <c r="G1335"/>
      <c r="H1335"/>
      <c r="I1335"/>
      <c r="J1335"/>
      <c r="K1335"/>
      <c r="L1335"/>
      <c r="M1335"/>
      <c r="N1335"/>
      <c r="O1335"/>
      <c r="P1335"/>
      <c r="Q1335"/>
      <c r="R1335"/>
      <c r="S1335"/>
      <c r="T1335"/>
      <c r="W1335" s="5" t="s">
        <v>149</v>
      </c>
      <c r="X1335" s="11" t="s">
        <v>1440</v>
      </c>
      <c r="Z1335" s="54"/>
    </row>
    <row r="1336" spans="6:26">
      <c r="F1336"/>
      <c r="G1336"/>
      <c r="H1336"/>
      <c r="I1336"/>
      <c r="J1336"/>
      <c r="K1336"/>
      <c r="L1336"/>
      <c r="M1336"/>
      <c r="N1336"/>
      <c r="O1336"/>
      <c r="P1336"/>
      <c r="Q1336"/>
      <c r="R1336"/>
      <c r="S1336"/>
      <c r="T1336"/>
      <c r="W1336" s="5" t="s">
        <v>149</v>
      </c>
      <c r="X1336" s="11" t="s">
        <v>1441</v>
      </c>
      <c r="Z1336" s="54"/>
    </row>
    <row r="1337" spans="6:26">
      <c r="F1337"/>
      <c r="G1337"/>
      <c r="H1337"/>
      <c r="I1337"/>
      <c r="J1337"/>
      <c r="K1337"/>
      <c r="L1337"/>
      <c r="M1337"/>
      <c r="N1337"/>
      <c r="O1337"/>
      <c r="P1337"/>
      <c r="Q1337"/>
      <c r="R1337"/>
      <c r="S1337"/>
      <c r="T1337"/>
      <c r="W1337" s="5" t="s">
        <v>149</v>
      </c>
      <c r="X1337" s="11" t="s">
        <v>1442</v>
      </c>
      <c r="Z1337" s="54"/>
    </row>
    <row r="1338" spans="6:26">
      <c r="F1338"/>
      <c r="G1338"/>
      <c r="H1338"/>
      <c r="I1338"/>
      <c r="J1338"/>
      <c r="K1338"/>
      <c r="L1338"/>
      <c r="M1338"/>
      <c r="N1338"/>
      <c r="O1338"/>
      <c r="P1338"/>
      <c r="Q1338"/>
      <c r="R1338"/>
      <c r="S1338"/>
      <c r="T1338"/>
      <c r="W1338" s="5" t="s">
        <v>149</v>
      </c>
      <c r="X1338" s="11" t="s">
        <v>1443</v>
      </c>
      <c r="Z1338" s="54"/>
    </row>
    <row r="1339" spans="6:26">
      <c r="F1339"/>
      <c r="G1339"/>
      <c r="H1339"/>
      <c r="I1339"/>
      <c r="J1339"/>
      <c r="K1339"/>
      <c r="L1339"/>
      <c r="M1339"/>
      <c r="N1339"/>
      <c r="O1339"/>
      <c r="P1339"/>
      <c r="Q1339"/>
      <c r="R1339"/>
      <c r="S1339"/>
      <c r="T1339"/>
      <c r="W1339" s="5" t="s">
        <v>151</v>
      </c>
      <c r="X1339" s="11" t="s">
        <v>1444</v>
      </c>
      <c r="Z1339" s="54"/>
    </row>
    <row r="1340" spans="6:26">
      <c r="F1340"/>
      <c r="G1340"/>
      <c r="H1340"/>
      <c r="I1340"/>
      <c r="J1340"/>
      <c r="K1340"/>
      <c r="L1340"/>
      <c r="M1340"/>
      <c r="N1340"/>
      <c r="O1340"/>
      <c r="P1340"/>
      <c r="Q1340"/>
      <c r="R1340"/>
      <c r="S1340"/>
      <c r="T1340"/>
      <c r="W1340" s="5" t="s">
        <v>151</v>
      </c>
      <c r="X1340" s="11" t="s">
        <v>1445</v>
      </c>
      <c r="Z1340" s="54"/>
    </row>
    <row r="1341" spans="6:26">
      <c r="F1341"/>
      <c r="G1341"/>
      <c r="H1341"/>
      <c r="I1341"/>
      <c r="J1341"/>
      <c r="K1341"/>
      <c r="L1341"/>
      <c r="M1341"/>
      <c r="N1341"/>
      <c r="O1341"/>
      <c r="P1341"/>
      <c r="Q1341"/>
      <c r="R1341"/>
      <c r="S1341"/>
      <c r="T1341"/>
      <c r="W1341" s="5" t="s">
        <v>151</v>
      </c>
      <c r="X1341" s="11" t="s">
        <v>1446</v>
      </c>
      <c r="Z1341" s="54"/>
    </row>
    <row r="1342" spans="6:26">
      <c r="F1342"/>
      <c r="G1342"/>
      <c r="H1342"/>
      <c r="I1342"/>
      <c r="J1342"/>
      <c r="K1342"/>
      <c r="L1342"/>
      <c r="M1342"/>
      <c r="N1342"/>
      <c r="O1342"/>
      <c r="P1342"/>
      <c r="Q1342"/>
      <c r="R1342"/>
      <c r="S1342"/>
      <c r="T1342"/>
      <c r="W1342" s="5" t="s">
        <v>151</v>
      </c>
      <c r="X1342" s="11" t="s">
        <v>1447</v>
      </c>
      <c r="Z1342" s="54"/>
    </row>
    <row r="1343" spans="6:26">
      <c r="F1343"/>
      <c r="G1343"/>
      <c r="H1343"/>
      <c r="I1343"/>
      <c r="J1343"/>
      <c r="K1343"/>
      <c r="L1343"/>
      <c r="M1343"/>
      <c r="N1343"/>
      <c r="O1343"/>
      <c r="P1343"/>
      <c r="Q1343"/>
      <c r="R1343"/>
      <c r="S1343"/>
      <c r="T1343"/>
      <c r="W1343" s="5" t="s">
        <v>151</v>
      </c>
      <c r="X1343" s="11" t="s">
        <v>1448</v>
      </c>
      <c r="Z1343" s="54"/>
    </row>
    <row r="1344" spans="6:26">
      <c r="F1344"/>
      <c r="G1344"/>
      <c r="H1344"/>
      <c r="I1344"/>
      <c r="J1344"/>
      <c r="K1344"/>
      <c r="L1344"/>
      <c r="M1344"/>
      <c r="N1344"/>
      <c r="O1344"/>
      <c r="P1344"/>
      <c r="Q1344"/>
      <c r="R1344"/>
      <c r="S1344"/>
      <c r="T1344"/>
      <c r="W1344" s="5" t="s">
        <v>151</v>
      </c>
      <c r="X1344" s="11" t="s">
        <v>1449</v>
      </c>
      <c r="Z1344" s="54"/>
    </row>
    <row r="1345" spans="6:26">
      <c r="F1345"/>
      <c r="G1345"/>
      <c r="H1345"/>
      <c r="I1345"/>
      <c r="J1345"/>
      <c r="K1345"/>
      <c r="L1345"/>
      <c r="M1345"/>
      <c r="N1345"/>
      <c r="O1345"/>
      <c r="P1345"/>
      <c r="Q1345"/>
      <c r="R1345"/>
      <c r="S1345"/>
      <c r="T1345"/>
      <c r="W1345" s="5" t="s">
        <v>151</v>
      </c>
      <c r="X1345" s="11" t="s">
        <v>789</v>
      </c>
      <c r="Z1345" s="54"/>
    </row>
    <row r="1346" spans="6:26">
      <c r="F1346"/>
      <c r="G1346"/>
      <c r="H1346"/>
      <c r="I1346"/>
      <c r="J1346"/>
      <c r="K1346"/>
      <c r="L1346"/>
      <c r="M1346"/>
      <c r="N1346"/>
      <c r="O1346"/>
      <c r="P1346"/>
      <c r="Q1346"/>
      <c r="R1346"/>
      <c r="S1346"/>
      <c r="T1346"/>
      <c r="W1346" s="5" t="s">
        <v>151</v>
      </c>
      <c r="X1346" s="11" t="s">
        <v>1450</v>
      </c>
      <c r="Z1346" s="54"/>
    </row>
    <row r="1347" spans="6:26">
      <c r="F1347"/>
      <c r="G1347"/>
      <c r="H1347"/>
      <c r="I1347"/>
      <c r="J1347"/>
      <c r="K1347"/>
      <c r="L1347"/>
      <c r="M1347"/>
      <c r="N1347"/>
      <c r="O1347"/>
      <c r="P1347"/>
      <c r="Q1347"/>
      <c r="R1347"/>
      <c r="S1347"/>
      <c r="T1347"/>
      <c r="W1347" s="5" t="s">
        <v>151</v>
      </c>
      <c r="X1347" s="11" t="s">
        <v>1451</v>
      </c>
      <c r="Z1347" s="54"/>
    </row>
    <row r="1348" spans="6:26">
      <c r="F1348"/>
      <c r="G1348"/>
      <c r="H1348"/>
      <c r="I1348"/>
      <c r="J1348"/>
      <c r="K1348"/>
      <c r="L1348"/>
      <c r="M1348"/>
      <c r="N1348"/>
      <c r="O1348"/>
      <c r="P1348"/>
      <c r="Q1348"/>
      <c r="R1348"/>
      <c r="S1348"/>
      <c r="T1348"/>
      <c r="W1348" s="5" t="s">
        <v>151</v>
      </c>
      <c r="X1348" s="11" t="s">
        <v>1452</v>
      </c>
      <c r="Z1348" s="54"/>
    </row>
    <row r="1349" spans="6:26">
      <c r="F1349"/>
      <c r="G1349"/>
      <c r="H1349"/>
      <c r="I1349"/>
      <c r="J1349"/>
      <c r="K1349"/>
      <c r="L1349"/>
      <c r="M1349"/>
      <c r="N1349"/>
      <c r="O1349"/>
      <c r="P1349"/>
      <c r="Q1349"/>
      <c r="R1349"/>
      <c r="S1349"/>
      <c r="T1349"/>
      <c r="W1349" s="5" t="s">
        <v>151</v>
      </c>
      <c r="X1349" s="11" t="s">
        <v>1453</v>
      </c>
      <c r="Z1349" s="54"/>
    </row>
    <row r="1350" spans="6:26">
      <c r="F1350"/>
      <c r="G1350"/>
      <c r="H1350"/>
      <c r="I1350"/>
      <c r="J1350"/>
      <c r="K1350"/>
      <c r="L1350"/>
      <c r="M1350"/>
      <c r="N1350"/>
      <c r="O1350"/>
      <c r="P1350"/>
      <c r="Q1350"/>
      <c r="R1350"/>
      <c r="S1350"/>
      <c r="T1350"/>
      <c r="W1350" s="5" t="s">
        <v>151</v>
      </c>
      <c r="X1350" s="11" t="s">
        <v>1454</v>
      </c>
      <c r="Z1350" s="54"/>
    </row>
    <row r="1351" spans="6:26">
      <c r="F1351"/>
      <c r="G1351"/>
      <c r="H1351"/>
      <c r="I1351"/>
      <c r="J1351"/>
      <c r="K1351"/>
      <c r="L1351"/>
      <c r="M1351"/>
      <c r="N1351"/>
      <c r="O1351"/>
      <c r="P1351"/>
      <c r="Q1351"/>
      <c r="R1351"/>
      <c r="S1351"/>
      <c r="T1351"/>
      <c r="W1351" s="5" t="s">
        <v>151</v>
      </c>
      <c r="X1351" s="11" t="s">
        <v>1455</v>
      </c>
      <c r="Z1351" s="54"/>
    </row>
    <row r="1352" spans="6:26">
      <c r="F1352"/>
      <c r="G1352"/>
      <c r="H1352"/>
      <c r="I1352"/>
      <c r="J1352"/>
      <c r="K1352"/>
      <c r="L1352"/>
      <c r="M1352"/>
      <c r="N1352"/>
      <c r="O1352"/>
      <c r="P1352"/>
      <c r="Q1352"/>
      <c r="R1352"/>
      <c r="S1352"/>
      <c r="T1352"/>
      <c r="W1352" s="5" t="s">
        <v>151</v>
      </c>
      <c r="X1352" s="11" t="s">
        <v>1456</v>
      </c>
      <c r="Z1352" s="54"/>
    </row>
    <row r="1353" spans="6:26">
      <c r="F1353"/>
      <c r="G1353"/>
      <c r="H1353"/>
      <c r="I1353"/>
      <c r="J1353"/>
      <c r="K1353"/>
      <c r="L1353"/>
      <c r="M1353"/>
      <c r="N1353"/>
      <c r="O1353"/>
      <c r="P1353"/>
      <c r="Q1353"/>
      <c r="R1353"/>
      <c r="S1353"/>
      <c r="T1353"/>
      <c r="W1353" s="5" t="s">
        <v>151</v>
      </c>
      <c r="X1353" s="11" t="s">
        <v>1457</v>
      </c>
      <c r="Z1353" s="54"/>
    </row>
    <row r="1354" spans="6:26">
      <c r="F1354"/>
      <c r="G1354"/>
      <c r="H1354"/>
      <c r="I1354"/>
      <c r="J1354"/>
      <c r="K1354"/>
      <c r="L1354"/>
      <c r="M1354"/>
      <c r="N1354"/>
      <c r="O1354"/>
      <c r="P1354"/>
      <c r="Q1354"/>
      <c r="R1354"/>
      <c r="S1354"/>
      <c r="T1354"/>
      <c r="W1354" s="5" t="s">
        <v>151</v>
      </c>
      <c r="X1354" s="11" t="s">
        <v>1458</v>
      </c>
      <c r="Z1354" s="54"/>
    </row>
    <row r="1355" spans="6:26">
      <c r="F1355"/>
      <c r="G1355"/>
      <c r="H1355"/>
      <c r="I1355"/>
      <c r="J1355"/>
      <c r="K1355"/>
      <c r="L1355"/>
      <c r="M1355"/>
      <c r="N1355"/>
      <c r="O1355"/>
      <c r="P1355"/>
      <c r="Q1355"/>
      <c r="R1355"/>
      <c r="S1355"/>
      <c r="T1355"/>
      <c r="W1355" s="5" t="s">
        <v>151</v>
      </c>
      <c r="X1355" s="11" t="s">
        <v>1459</v>
      </c>
      <c r="Z1355" s="54"/>
    </row>
    <row r="1356" spans="6:26">
      <c r="F1356"/>
      <c r="G1356"/>
      <c r="H1356"/>
      <c r="I1356"/>
      <c r="J1356"/>
      <c r="K1356"/>
      <c r="L1356"/>
      <c r="M1356"/>
      <c r="N1356"/>
      <c r="O1356"/>
      <c r="P1356"/>
      <c r="Q1356"/>
      <c r="R1356"/>
      <c r="S1356"/>
      <c r="T1356"/>
      <c r="W1356" s="5" t="s">
        <v>151</v>
      </c>
      <c r="X1356" s="11" t="s">
        <v>1460</v>
      </c>
      <c r="Z1356" s="54"/>
    </row>
    <row r="1357" spans="6:26">
      <c r="F1357"/>
      <c r="G1357"/>
      <c r="H1357"/>
      <c r="I1357"/>
      <c r="J1357"/>
      <c r="K1357"/>
      <c r="L1357"/>
      <c r="M1357"/>
      <c r="N1357"/>
      <c r="O1357"/>
      <c r="P1357"/>
      <c r="Q1357"/>
      <c r="R1357"/>
      <c r="S1357"/>
      <c r="T1357"/>
      <c r="W1357" s="5" t="s">
        <v>151</v>
      </c>
      <c r="X1357" s="11" t="s">
        <v>1461</v>
      </c>
      <c r="Z1357" s="54"/>
    </row>
    <row r="1358" spans="6:26">
      <c r="F1358"/>
      <c r="G1358"/>
      <c r="H1358"/>
      <c r="I1358"/>
      <c r="J1358"/>
      <c r="K1358"/>
      <c r="L1358"/>
      <c r="M1358"/>
      <c r="N1358"/>
      <c r="O1358"/>
      <c r="P1358"/>
      <c r="Q1358"/>
      <c r="R1358"/>
      <c r="S1358"/>
      <c r="T1358"/>
      <c r="W1358" s="5" t="s">
        <v>151</v>
      </c>
      <c r="X1358" s="11" t="s">
        <v>1462</v>
      </c>
      <c r="Z1358" s="54"/>
    </row>
    <row r="1359" spans="6:26">
      <c r="F1359"/>
      <c r="G1359"/>
      <c r="H1359"/>
      <c r="I1359"/>
      <c r="J1359"/>
      <c r="K1359"/>
      <c r="L1359"/>
      <c r="M1359"/>
      <c r="N1359"/>
      <c r="O1359"/>
      <c r="P1359"/>
      <c r="Q1359"/>
      <c r="R1359"/>
      <c r="S1359"/>
      <c r="T1359"/>
      <c r="W1359" s="5" t="s">
        <v>151</v>
      </c>
      <c r="X1359" s="11" t="s">
        <v>1463</v>
      </c>
      <c r="Z1359" s="54"/>
    </row>
    <row r="1360" spans="6:26">
      <c r="F1360"/>
      <c r="G1360"/>
      <c r="H1360"/>
      <c r="I1360"/>
      <c r="J1360"/>
      <c r="K1360"/>
      <c r="L1360"/>
      <c r="M1360"/>
      <c r="N1360"/>
      <c r="O1360"/>
      <c r="P1360"/>
      <c r="Q1360"/>
      <c r="R1360"/>
      <c r="S1360"/>
      <c r="T1360"/>
      <c r="W1360" s="5" t="s">
        <v>151</v>
      </c>
      <c r="X1360" s="11" t="s">
        <v>1464</v>
      </c>
      <c r="Z1360" s="54"/>
    </row>
    <row r="1361" spans="6:26">
      <c r="F1361"/>
      <c r="G1361"/>
      <c r="H1361"/>
      <c r="I1361"/>
      <c r="J1361"/>
      <c r="K1361"/>
      <c r="L1361"/>
      <c r="M1361"/>
      <c r="N1361"/>
      <c r="O1361"/>
      <c r="P1361"/>
      <c r="Q1361"/>
      <c r="R1361"/>
      <c r="S1361"/>
      <c r="T1361"/>
      <c r="W1361" s="5" t="s">
        <v>151</v>
      </c>
      <c r="X1361" s="11" t="s">
        <v>1465</v>
      </c>
      <c r="Z1361" s="54"/>
    </row>
    <row r="1362" spans="6:26">
      <c r="F1362"/>
      <c r="G1362"/>
      <c r="H1362"/>
      <c r="I1362"/>
      <c r="J1362"/>
      <c r="K1362"/>
      <c r="L1362"/>
      <c r="M1362"/>
      <c r="N1362"/>
      <c r="O1362"/>
      <c r="P1362"/>
      <c r="Q1362"/>
      <c r="R1362"/>
      <c r="S1362"/>
      <c r="T1362"/>
      <c r="W1362" s="5" t="s">
        <v>153</v>
      </c>
      <c r="X1362" s="11" t="s">
        <v>1466</v>
      </c>
      <c r="Z1362" s="54"/>
    </row>
    <row r="1363" spans="6:26">
      <c r="F1363"/>
      <c r="G1363"/>
      <c r="H1363"/>
      <c r="I1363"/>
      <c r="J1363"/>
      <c r="K1363"/>
      <c r="L1363"/>
      <c r="M1363"/>
      <c r="N1363"/>
      <c r="O1363"/>
      <c r="P1363"/>
      <c r="Q1363"/>
      <c r="R1363"/>
      <c r="S1363"/>
      <c r="T1363"/>
      <c r="W1363" s="5" t="s">
        <v>153</v>
      </c>
      <c r="X1363" s="11" t="s">
        <v>1467</v>
      </c>
      <c r="Z1363" s="54"/>
    </row>
    <row r="1364" spans="6:26">
      <c r="F1364"/>
      <c r="G1364"/>
      <c r="H1364"/>
      <c r="I1364"/>
      <c r="J1364"/>
      <c r="K1364"/>
      <c r="L1364"/>
      <c r="M1364"/>
      <c r="N1364"/>
      <c r="O1364"/>
      <c r="P1364"/>
      <c r="Q1364"/>
      <c r="R1364"/>
      <c r="S1364"/>
      <c r="T1364"/>
      <c r="W1364" s="5" t="s">
        <v>153</v>
      </c>
      <c r="X1364" s="11" t="s">
        <v>1468</v>
      </c>
      <c r="Z1364" s="54"/>
    </row>
    <row r="1365" spans="6:26">
      <c r="F1365"/>
      <c r="G1365"/>
      <c r="H1365"/>
      <c r="I1365"/>
      <c r="J1365"/>
      <c r="K1365"/>
      <c r="L1365"/>
      <c r="M1365"/>
      <c r="N1365"/>
      <c r="O1365"/>
      <c r="P1365"/>
      <c r="Q1365"/>
      <c r="R1365"/>
      <c r="S1365"/>
      <c r="T1365"/>
      <c r="W1365" s="5" t="s">
        <v>153</v>
      </c>
      <c r="X1365" s="11" t="s">
        <v>1469</v>
      </c>
      <c r="Z1365" s="54"/>
    </row>
    <row r="1366" spans="6:26">
      <c r="F1366"/>
      <c r="G1366"/>
      <c r="H1366"/>
      <c r="I1366"/>
      <c r="J1366"/>
      <c r="K1366"/>
      <c r="L1366"/>
      <c r="M1366"/>
      <c r="N1366"/>
      <c r="O1366"/>
      <c r="P1366"/>
      <c r="Q1366"/>
      <c r="R1366"/>
      <c r="S1366"/>
      <c r="T1366"/>
      <c r="W1366" s="5" t="s">
        <v>153</v>
      </c>
      <c r="X1366" s="11" t="s">
        <v>1470</v>
      </c>
      <c r="Z1366" s="54"/>
    </row>
    <row r="1367" spans="6:26">
      <c r="F1367"/>
      <c r="G1367"/>
      <c r="H1367"/>
      <c r="I1367"/>
      <c r="J1367"/>
      <c r="K1367"/>
      <c r="L1367"/>
      <c r="M1367"/>
      <c r="N1367"/>
      <c r="O1367"/>
      <c r="P1367"/>
      <c r="Q1367"/>
      <c r="R1367"/>
      <c r="S1367"/>
      <c r="T1367"/>
      <c r="W1367" s="5" t="s">
        <v>153</v>
      </c>
      <c r="X1367" s="11" t="s">
        <v>1471</v>
      </c>
      <c r="Z1367" s="54"/>
    </row>
    <row r="1368" spans="6:26">
      <c r="F1368"/>
      <c r="G1368"/>
      <c r="H1368"/>
      <c r="I1368"/>
      <c r="J1368"/>
      <c r="K1368"/>
      <c r="L1368"/>
      <c r="M1368"/>
      <c r="N1368"/>
      <c r="O1368"/>
      <c r="P1368"/>
      <c r="Q1368"/>
      <c r="R1368"/>
      <c r="S1368"/>
      <c r="T1368"/>
      <c r="W1368" s="5" t="s">
        <v>153</v>
      </c>
      <c r="X1368" s="11" t="s">
        <v>1472</v>
      </c>
      <c r="Z1368" s="54"/>
    </row>
    <row r="1369" spans="6:26">
      <c r="F1369"/>
      <c r="G1369"/>
      <c r="H1369"/>
      <c r="I1369"/>
      <c r="J1369"/>
      <c r="K1369"/>
      <c r="L1369"/>
      <c r="M1369"/>
      <c r="N1369"/>
      <c r="O1369"/>
      <c r="P1369"/>
      <c r="Q1369"/>
      <c r="R1369"/>
      <c r="S1369"/>
      <c r="T1369"/>
      <c r="W1369" s="5" t="s">
        <v>153</v>
      </c>
      <c r="X1369" s="11" t="s">
        <v>1473</v>
      </c>
      <c r="Z1369" s="54"/>
    </row>
    <row r="1370" spans="6:26">
      <c r="F1370"/>
      <c r="G1370"/>
      <c r="H1370"/>
      <c r="I1370"/>
      <c r="J1370"/>
      <c r="K1370"/>
      <c r="L1370"/>
      <c r="M1370"/>
      <c r="N1370"/>
      <c r="O1370"/>
      <c r="P1370"/>
      <c r="Q1370"/>
      <c r="R1370"/>
      <c r="S1370"/>
      <c r="T1370"/>
      <c r="W1370" s="5" t="s">
        <v>153</v>
      </c>
      <c r="X1370" s="11" t="s">
        <v>1474</v>
      </c>
      <c r="Z1370" s="54"/>
    </row>
    <row r="1371" spans="6:26">
      <c r="F1371"/>
      <c r="G1371"/>
      <c r="H1371"/>
      <c r="I1371"/>
      <c r="J1371"/>
      <c r="K1371"/>
      <c r="L1371"/>
      <c r="M1371"/>
      <c r="N1371"/>
      <c r="O1371"/>
      <c r="P1371"/>
      <c r="Q1371"/>
      <c r="R1371"/>
      <c r="S1371"/>
      <c r="T1371"/>
      <c r="W1371" s="5" t="s">
        <v>153</v>
      </c>
      <c r="X1371" s="11" t="s">
        <v>1475</v>
      </c>
      <c r="Z1371" s="54"/>
    </row>
    <row r="1372" spans="6:26">
      <c r="F1372"/>
      <c r="G1372"/>
      <c r="H1372"/>
      <c r="I1372"/>
      <c r="J1372"/>
      <c r="K1372"/>
      <c r="L1372"/>
      <c r="M1372"/>
      <c r="N1372"/>
      <c r="O1372"/>
      <c r="P1372"/>
      <c r="Q1372"/>
      <c r="R1372"/>
      <c r="S1372"/>
      <c r="T1372"/>
      <c r="W1372" s="5" t="s">
        <v>153</v>
      </c>
      <c r="X1372" s="11" t="s">
        <v>1476</v>
      </c>
      <c r="Z1372" s="54"/>
    </row>
    <row r="1373" spans="6:26">
      <c r="F1373"/>
      <c r="G1373"/>
      <c r="H1373"/>
      <c r="I1373"/>
      <c r="J1373"/>
      <c r="K1373"/>
      <c r="L1373"/>
      <c r="M1373"/>
      <c r="N1373"/>
      <c r="O1373"/>
      <c r="P1373"/>
      <c r="Q1373"/>
      <c r="R1373"/>
      <c r="S1373"/>
      <c r="T1373"/>
      <c r="W1373" s="5" t="s">
        <v>153</v>
      </c>
      <c r="X1373" s="11" t="s">
        <v>1477</v>
      </c>
      <c r="Z1373" s="54"/>
    </row>
    <row r="1374" spans="6:26">
      <c r="F1374"/>
      <c r="G1374"/>
      <c r="H1374"/>
      <c r="I1374"/>
      <c r="J1374"/>
      <c r="K1374"/>
      <c r="L1374"/>
      <c r="M1374"/>
      <c r="N1374"/>
      <c r="O1374"/>
      <c r="P1374"/>
      <c r="Q1374"/>
      <c r="R1374"/>
      <c r="S1374"/>
      <c r="T1374"/>
      <c r="W1374" s="5" t="s">
        <v>153</v>
      </c>
      <c r="X1374" s="11" t="s">
        <v>1478</v>
      </c>
      <c r="Z1374" s="54"/>
    </row>
    <row r="1375" spans="6:26">
      <c r="F1375"/>
      <c r="G1375"/>
      <c r="H1375"/>
      <c r="I1375"/>
      <c r="J1375"/>
      <c r="K1375"/>
      <c r="L1375"/>
      <c r="M1375"/>
      <c r="N1375"/>
      <c r="O1375"/>
      <c r="P1375"/>
      <c r="Q1375"/>
      <c r="R1375"/>
      <c r="S1375"/>
      <c r="T1375"/>
      <c r="W1375" s="5" t="s">
        <v>153</v>
      </c>
      <c r="X1375" s="11" t="s">
        <v>1479</v>
      </c>
      <c r="Z1375" s="54"/>
    </row>
    <row r="1376" spans="6:26">
      <c r="F1376"/>
      <c r="G1376"/>
      <c r="H1376"/>
      <c r="I1376"/>
      <c r="J1376"/>
      <c r="K1376"/>
      <c r="L1376"/>
      <c r="M1376"/>
      <c r="N1376"/>
      <c r="O1376"/>
      <c r="P1376"/>
      <c r="Q1376"/>
      <c r="R1376"/>
      <c r="S1376"/>
      <c r="T1376"/>
      <c r="W1376" s="5" t="s">
        <v>153</v>
      </c>
      <c r="X1376" s="11" t="s">
        <v>1480</v>
      </c>
      <c r="Z1376" s="54"/>
    </row>
    <row r="1377" spans="6:26">
      <c r="F1377"/>
      <c r="G1377"/>
      <c r="H1377"/>
      <c r="I1377"/>
      <c r="J1377"/>
      <c r="K1377"/>
      <c r="L1377"/>
      <c r="M1377"/>
      <c r="N1377"/>
      <c r="O1377"/>
      <c r="P1377"/>
      <c r="Q1377"/>
      <c r="R1377"/>
      <c r="S1377"/>
      <c r="T1377"/>
      <c r="W1377" s="5" t="s">
        <v>153</v>
      </c>
      <c r="X1377" s="11" t="s">
        <v>1481</v>
      </c>
      <c r="Z1377" s="54"/>
    </row>
    <row r="1378" spans="6:26">
      <c r="F1378"/>
      <c r="G1378"/>
      <c r="H1378"/>
      <c r="I1378"/>
      <c r="J1378"/>
      <c r="K1378"/>
      <c r="L1378"/>
      <c r="M1378"/>
      <c r="N1378"/>
      <c r="O1378"/>
      <c r="P1378"/>
      <c r="Q1378"/>
      <c r="R1378"/>
      <c r="S1378"/>
      <c r="T1378"/>
      <c r="W1378" s="5" t="s">
        <v>153</v>
      </c>
      <c r="X1378" s="11" t="s">
        <v>1482</v>
      </c>
      <c r="Z1378" s="54"/>
    </row>
    <row r="1379" spans="6:26">
      <c r="F1379"/>
      <c r="G1379"/>
      <c r="H1379"/>
      <c r="I1379"/>
      <c r="J1379"/>
      <c r="K1379"/>
      <c r="L1379"/>
      <c r="M1379"/>
      <c r="N1379"/>
      <c r="O1379"/>
      <c r="P1379"/>
      <c r="Q1379"/>
      <c r="R1379"/>
      <c r="S1379"/>
      <c r="T1379"/>
      <c r="W1379" s="5" t="s">
        <v>153</v>
      </c>
      <c r="X1379" s="11" t="s">
        <v>1483</v>
      </c>
      <c r="Z1379" s="54"/>
    </row>
    <row r="1380" spans="6:26">
      <c r="F1380"/>
      <c r="G1380"/>
      <c r="H1380"/>
      <c r="I1380"/>
      <c r="J1380"/>
      <c r="K1380"/>
      <c r="L1380"/>
      <c r="M1380"/>
      <c r="N1380"/>
      <c r="O1380"/>
      <c r="P1380"/>
      <c r="Q1380"/>
      <c r="R1380"/>
      <c r="S1380"/>
      <c r="T1380"/>
      <c r="W1380" s="5" t="s">
        <v>153</v>
      </c>
      <c r="X1380" s="11" t="s">
        <v>1484</v>
      </c>
      <c r="Z1380" s="54"/>
    </row>
    <row r="1381" spans="6:26">
      <c r="F1381"/>
      <c r="G1381"/>
      <c r="H1381"/>
      <c r="I1381"/>
      <c r="J1381"/>
      <c r="K1381"/>
      <c r="L1381"/>
      <c r="M1381"/>
      <c r="N1381"/>
      <c r="O1381"/>
      <c r="P1381"/>
      <c r="Q1381"/>
      <c r="R1381"/>
      <c r="S1381"/>
      <c r="T1381"/>
      <c r="W1381" s="5" t="s">
        <v>155</v>
      </c>
      <c r="X1381" s="11" t="s">
        <v>1485</v>
      </c>
      <c r="Z1381" s="54"/>
    </row>
    <row r="1382" spans="6:26">
      <c r="F1382"/>
      <c r="G1382"/>
      <c r="H1382"/>
      <c r="I1382"/>
      <c r="J1382"/>
      <c r="K1382"/>
      <c r="L1382"/>
      <c r="M1382"/>
      <c r="N1382"/>
      <c r="O1382"/>
      <c r="P1382"/>
      <c r="Q1382"/>
      <c r="R1382"/>
      <c r="S1382"/>
      <c r="T1382"/>
      <c r="W1382" s="5" t="s">
        <v>155</v>
      </c>
      <c r="X1382" s="11" t="s">
        <v>1486</v>
      </c>
      <c r="Z1382" s="54"/>
    </row>
    <row r="1383" spans="6:26">
      <c r="F1383"/>
      <c r="G1383"/>
      <c r="H1383"/>
      <c r="I1383"/>
      <c r="J1383"/>
      <c r="K1383"/>
      <c r="L1383"/>
      <c r="M1383"/>
      <c r="N1383"/>
      <c r="O1383"/>
      <c r="P1383"/>
      <c r="Q1383"/>
      <c r="R1383"/>
      <c r="S1383"/>
      <c r="T1383"/>
      <c r="W1383" s="5" t="s">
        <v>155</v>
      </c>
      <c r="X1383" s="11" t="s">
        <v>1487</v>
      </c>
      <c r="Z1383" s="54"/>
    </row>
    <row r="1384" spans="6:26">
      <c r="F1384"/>
      <c r="G1384"/>
      <c r="H1384"/>
      <c r="I1384"/>
      <c r="J1384"/>
      <c r="K1384"/>
      <c r="L1384"/>
      <c r="M1384"/>
      <c r="N1384"/>
      <c r="O1384"/>
      <c r="P1384"/>
      <c r="Q1384"/>
      <c r="R1384"/>
      <c r="S1384"/>
      <c r="T1384"/>
      <c r="W1384" s="5" t="s">
        <v>155</v>
      </c>
      <c r="X1384" s="11" t="s">
        <v>1488</v>
      </c>
      <c r="Z1384" s="54"/>
    </row>
    <row r="1385" spans="6:26">
      <c r="F1385"/>
      <c r="G1385"/>
      <c r="H1385"/>
      <c r="I1385"/>
      <c r="J1385"/>
      <c r="K1385"/>
      <c r="L1385"/>
      <c r="M1385"/>
      <c r="N1385"/>
      <c r="O1385"/>
      <c r="P1385"/>
      <c r="Q1385"/>
      <c r="R1385"/>
      <c r="S1385"/>
      <c r="T1385"/>
      <c r="W1385" s="5" t="s">
        <v>155</v>
      </c>
      <c r="X1385" s="11" t="s">
        <v>1489</v>
      </c>
      <c r="Z1385" s="54"/>
    </row>
    <row r="1386" spans="6:26">
      <c r="F1386"/>
      <c r="G1386"/>
      <c r="H1386"/>
      <c r="I1386"/>
      <c r="J1386"/>
      <c r="K1386"/>
      <c r="L1386"/>
      <c r="M1386"/>
      <c r="N1386"/>
      <c r="O1386"/>
      <c r="P1386"/>
      <c r="Q1386"/>
      <c r="R1386"/>
      <c r="S1386"/>
      <c r="T1386"/>
      <c r="W1386" s="5" t="s">
        <v>155</v>
      </c>
      <c r="X1386" s="11" t="s">
        <v>1490</v>
      </c>
      <c r="Z1386" s="54"/>
    </row>
    <row r="1387" spans="6:26">
      <c r="F1387"/>
      <c r="G1387"/>
      <c r="H1387"/>
      <c r="I1387"/>
      <c r="J1387"/>
      <c r="K1387"/>
      <c r="L1387"/>
      <c r="M1387"/>
      <c r="N1387"/>
      <c r="O1387"/>
      <c r="P1387"/>
      <c r="Q1387"/>
      <c r="R1387"/>
      <c r="S1387"/>
      <c r="T1387"/>
      <c r="W1387" s="5" t="s">
        <v>155</v>
      </c>
      <c r="X1387" s="11" t="s">
        <v>1491</v>
      </c>
      <c r="Z1387" s="54"/>
    </row>
    <row r="1388" spans="6:26">
      <c r="F1388"/>
      <c r="G1388"/>
      <c r="H1388"/>
      <c r="I1388"/>
      <c r="J1388"/>
      <c r="K1388"/>
      <c r="L1388"/>
      <c r="M1388"/>
      <c r="N1388"/>
      <c r="O1388"/>
      <c r="P1388"/>
      <c r="Q1388"/>
      <c r="R1388"/>
      <c r="S1388"/>
      <c r="T1388"/>
      <c r="W1388" s="5" t="s">
        <v>155</v>
      </c>
      <c r="X1388" s="11" t="s">
        <v>1492</v>
      </c>
      <c r="Z1388" s="54"/>
    </row>
    <row r="1389" spans="6:26">
      <c r="F1389"/>
      <c r="G1389"/>
      <c r="H1389"/>
      <c r="I1389"/>
      <c r="J1389"/>
      <c r="K1389"/>
      <c r="L1389"/>
      <c r="M1389"/>
      <c r="N1389"/>
      <c r="O1389"/>
      <c r="P1389"/>
      <c r="Q1389"/>
      <c r="R1389"/>
      <c r="S1389"/>
      <c r="T1389"/>
      <c r="W1389" s="5" t="s">
        <v>155</v>
      </c>
      <c r="X1389" s="11" t="s">
        <v>1493</v>
      </c>
      <c r="Z1389" s="54"/>
    </row>
    <row r="1390" spans="6:26">
      <c r="F1390"/>
      <c r="G1390"/>
      <c r="H1390"/>
      <c r="I1390"/>
      <c r="J1390"/>
      <c r="K1390"/>
      <c r="L1390"/>
      <c r="M1390"/>
      <c r="N1390"/>
      <c r="O1390"/>
      <c r="P1390"/>
      <c r="Q1390"/>
      <c r="R1390"/>
      <c r="S1390"/>
      <c r="T1390"/>
      <c r="W1390" s="5" t="s">
        <v>155</v>
      </c>
      <c r="X1390" s="11" t="s">
        <v>1494</v>
      </c>
      <c r="Z1390" s="54"/>
    </row>
    <row r="1391" spans="6:26">
      <c r="F1391"/>
      <c r="G1391"/>
      <c r="H1391"/>
      <c r="I1391"/>
      <c r="J1391"/>
      <c r="K1391"/>
      <c r="L1391"/>
      <c r="M1391"/>
      <c r="N1391"/>
      <c r="O1391"/>
      <c r="P1391"/>
      <c r="Q1391"/>
      <c r="R1391"/>
      <c r="S1391"/>
      <c r="T1391"/>
      <c r="W1391" s="5" t="s">
        <v>155</v>
      </c>
      <c r="X1391" s="11" t="s">
        <v>1495</v>
      </c>
      <c r="Z1391" s="54"/>
    </row>
    <row r="1392" spans="6:26">
      <c r="F1392"/>
      <c r="G1392"/>
      <c r="H1392"/>
      <c r="I1392"/>
      <c r="J1392"/>
      <c r="K1392"/>
      <c r="L1392"/>
      <c r="M1392"/>
      <c r="N1392"/>
      <c r="O1392"/>
      <c r="P1392"/>
      <c r="Q1392"/>
      <c r="R1392"/>
      <c r="S1392"/>
      <c r="T1392"/>
      <c r="W1392" s="5" t="s">
        <v>155</v>
      </c>
      <c r="X1392" s="11" t="s">
        <v>1496</v>
      </c>
      <c r="Z1392" s="54"/>
    </row>
    <row r="1393" spans="6:26">
      <c r="F1393"/>
      <c r="G1393"/>
      <c r="H1393"/>
      <c r="I1393"/>
      <c r="J1393"/>
      <c r="K1393"/>
      <c r="L1393"/>
      <c r="M1393"/>
      <c r="N1393"/>
      <c r="O1393"/>
      <c r="P1393"/>
      <c r="Q1393"/>
      <c r="R1393"/>
      <c r="S1393"/>
      <c r="T1393"/>
      <c r="W1393" s="5" t="s">
        <v>155</v>
      </c>
      <c r="X1393" s="11" t="s">
        <v>1497</v>
      </c>
      <c r="Z1393" s="54"/>
    </row>
    <row r="1394" spans="6:26">
      <c r="F1394"/>
      <c r="G1394"/>
      <c r="H1394"/>
      <c r="I1394"/>
      <c r="J1394"/>
      <c r="K1394"/>
      <c r="L1394"/>
      <c r="M1394"/>
      <c r="N1394"/>
      <c r="O1394"/>
      <c r="P1394"/>
      <c r="Q1394"/>
      <c r="R1394"/>
      <c r="S1394"/>
      <c r="T1394"/>
      <c r="W1394" s="5" t="s">
        <v>155</v>
      </c>
      <c r="X1394" s="11" t="s">
        <v>1498</v>
      </c>
      <c r="Z1394" s="54"/>
    </row>
    <row r="1395" spans="6:26">
      <c r="F1395"/>
      <c r="G1395"/>
      <c r="H1395"/>
      <c r="I1395"/>
      <c r="J1395"/>
      <c r="K1395"/>
      <c r="L1395"/>
      <c r="M1395"/>
      <c r="N1395"/>
      <c r="O1395"/>
      <c r="P1395"/>
      <c r="Q1395"/>
      <c r="R1395"/>
      <c r="S1395"/>
      <c r="T1395"/>
      <c r="W1395" s="5" t="s">
        <v>155</v>
      </c>
      <c r="X1395" s="11" t="s">
        <v>1499</v>
      </c>
      <c r="Z1395" s="54"/>
    </row>
    <row r="1396" spans="6:26">
      <c r="F1396"/>
      <c r="G1396"/>
      <c r="H1396"/>
      <c r="I1396"/>
      <c r="J1396"/>
      <c r="K1396"/>
      <c r="L1396"/>
      <c r="M1396"/>
      <c r="N1396"/>
      <c r="O1396"/>
      <c r="P1396"/>
      <c r="Q1396"/>
      <c r="R1396"/>
      <c r="S1396"/>
      <c r="T1396"/>
      <c r="W1396" s="5" t="s">
        <v>155</v>
      </c>
      <c r="X1396" s="11" t="s">
        <v>1500</v>
      </c>
      <c r="Z1396" s="54"/>
    </row>
    <row r="1397" spans="6:26">
      <c r="F1397"/>
      <c r="G1397"/>
      <c r="H1397"/>
      <c r="I1397"/>
      <c r="J1397"/>
      <c r="K1397"/>
      <c r="L1397"/>
      <c r="M1397"/>
      <c r="N1397"/>
      <c r="O1397"/>
      <c r="P1397"/>
      <c r="Q1397"/>
      <c r="R1397"/>
      <c r="S1397"/>
      <c r="T1397"/>
      <c r="W1397" s="5" t="s">
        <v>155</v>
      </c>
      <c r="X1397" s="11" t="s">
        <v>1501</v>
      </c>
      <c r="Z1397" s="54"/>
    </row>
    <row r="1398" spans="6:26">
      <c r="F1398"/>
      <c r="G1398"/>
      <c r="H1398"/>
      <c r="I1398"/>
      <c r="J1398"/>
      <c r="K1398"/>
      <c r="L1398"/>
      <c r="M1398"/>
      <c r="N1398"/>
      <c r="O1398"/>
      <c r="P1398"/>
      <c r="Q1398"/>
      <c r="R1398"/>
      <c r="S1398"/>
      <c r="T1398"/>
      <c r="W1398" s="5" t="s">
        <v>155</v>
      </c>
      <c r="X1398" s="11" t="s">
        <v>1502</v>
      </c>
      <c r="Z1398" s="54"/>
    </row>
    <row r="1399" spans="6:26">
      <c r="F1399"/>
      <c r="G1399"/>
      <c r="H1399"/>
      <c r="I1399"/>
      <c r="J1399"/>
      <c r="K1399"/>
      <c r="L1399"/>
      <c r="M1399"/>
      <c r="N1399"/>
      <c r="O1399"/>
      <c r="P1399"/>
      <c r="Q1399"/>
      <c r="R1399"/>
      <c r="S1399"/>
      <c r="T1399"/>
      <c r="W1399" s="5" t="s">
        <v>155</v>
      </c>
      <c r="X1399" s="11" t="s">
        <v>1503</v>
      </c>
      <c r="Z1399" s="54"/>
    </row>
    <row r="1400" spans="6:26">
      <c r="F1400"/>
      <c r="G1400"/>
      <c r="H1400"/>
      <c r="I1400"/>
      <c r="J1400"/>
      <c r="K1400"/>
      <c r="L1400"/>
      <c r="M1400"/>
      <c r="N1400"/>
      <c r="O1400"/>
      <c r="P1400"/>
      <c r="Q1400"/>
      <c r="R1400"/>
      <c r="S1400"/>
      <c r="T1400"/>
      <c r="W1400" s="5" t="s">
        <v>155</v>
      </c>
      <c r="X1400" s="11" t="s">
        <v>1504</v>
      </c>
      <c r="Z1400" s="54"/>
    </row>
    <row r="1401" spans="6:26">
      <c r="F1401"/>
      <c r="G1401"/>
      <c r="H1401"/>
      <c r="I1401"/>
      <c r="J1401"/>
      <c r="K1401"/>
      <c r="L1401"/>
      <c r="M1401"/>
      <c r="N1401"/>
      <c r="O1401"/>
      <c r="P1401"/>
      <c r="Q1401"/>
      <c r="R1401"/>
      <c r="S1401"/>
      <c r="T1401"/>
      <c r="W1401" s="5" t="s">
        <v>155</v>
      </c>
      <c r="X1401" s="11" t="s">
        <v>1505</v>
      </c>
      <c r="Z1401" s="54"/>
    </row>
    <row r="1402" spans="6:26">
      <c r="F1402"/>
      <c r="G1402"/>
      <c r="H1402"/>
      <c r="I1402"/>
      <c r="J1402"/>
      <c r="K1402"/>
      <c r="L1402"/>
      <c r="M1402"/>
      <c r="N1402"/>
      <c r="O1402"/>
      <c r="P1402"/>
      <c r="Q1402"/>
      <c r="R1402"/>
      <c r="S1402"/>
      <c r="T1402"/>
      <c r="W1402" s="5" t="s">
        <v>155</v>
      </c>
      <c r="X1402" s="11" t="s">
        <v>1506</v>
      </c>
      <c r="Z1402" s="54"/>
    </row>
    <row r="1403" spans="6:26">
      <c r="F1403"/>
      <c r="G1403"/>
      <c r="H1403"/>
      <c r="I1403"/>
      <c r="J1403"/>
      <c r="K1403"/>
      <c r="L1403"/>
      <c r="M1403"/>
      <c r="N1403"/>
      <c r="O1403"/>
      <c r="P1403"/>
      <c r="Q1403"/>
      <c r="R1403"/>
      <c r="S1403"/>
      <c r="T1403"/>
      <c r="W1403" s="5" t="s">
        <v>155</v>
      </c>
      <c r="X1403" s="11" t="s">
        <v>1507</v>
      </c>
      <c r="Z1403" s="54"/>
    </row>
    <row r="1404" spans="6:26">
      <c r="F1404"/>
      <c r="G1404"/>
      <c r="H1404"/>
      <c r="I1404"/>
      <c r="J1404"/>
      <c r="K1404"/>
      <c r="L1404"/>
      <c r="M1404"/>
      <c r="N1404"/>
      <c r="O1404"/>
      <c r="P1404"/>
      <c r="Q1404"/>
      <c r="R1404"/>
      <c r="S1404"/>
      <c r="T1404"/>
      <c r="W1404" s="5" t="s">
        <v>155</v>
      </c>
      <c r="X1404" s="11" t="s">
        <v>1508</v>
      </c>
      <c r="Z1404" s="54"/>
    </row>
    <row r="1405" spans="6:26">
      <c r="F1405"/>
      <c r="G1405"/>
      <c r="H1405"/>
      <c r="I1405"/>
      <c r="J1405"/>
      <c r="K1405"/>
      <c r="L1405"/>
      <c r="M1405"/>
      <c r="N1405"/>
      <c r="O1405"/>
      <c r="P1405"/>
      <c r="Q1405"/>
      <c r="R1405"/>
      <c r="S1405"/>
      <c r="T1405"/>
      <c r="W1405" s="5" t="s">
        <v>157</v>
      </c>
      <c r="X1405" s="11" t="s">
        <v>1509</v>
      </c>
      <c r="Z1405" s="54"/>
    </row>
    <row r="1406" spans="6:26">
      <c r="F1406"/>
      <c r="G1406"/>
      <c r="H1406"/>
      <c r="I1406"/>
      <c r="J1406"/>
      <c r="K1406"/>
      <c r="L1406"/>
      <c r="M1406"/>
      <c r="N1406"/>
      <c r="O1406"/>
      <c r="P1406"/>
      <c r="Q1406"/>
      <c r="R1406"/>
      <c r="S1406"/>
      <c r="T1406"/>
      <c r="W1406" s="5" t="s">
        <v>157</v>
      </c>
      <c r="X1406" s="11" t="s">
        <v>1510</v>
      </c>
      <c r="Z1406" s="54"/>
    </row>
    <row r="1407" spans="6:26">
      <c r="F1407"/>
      <c r="G1407"/>
      <c r="H1407"/>
      <c r="I1407"/>
      <c r="J1407"/>
      <c r="K1407"/>
      <c r="L1407"/>
      <c r="M1407"/>
      <c r="N1407"/>
      <c r="O1407"/>
      <c r="P1407"/>
      <c r="Q1407"/>
      <c r="R1407"/>
      <c r="S1407"/>
      <c r="T1407"/>
      <c r="W1407" s="5" t="s">
        <v>157</v>
      </c>
      <c r="X1407" s="11" t="s">
        <v>1511</v>
      </c>
      <c r="Z1407" s="54"/>
    </row>
    <row r="1408" spans="6:26">
      <c r="F1408"/>
      <c r="G1408"/>
      <c r="H1408"/>
      <c r="I1408"/>
      <c r="J1408"/>
      <c r="K1408"/>
      <c r="L1408"/>
      <c r="M1408"/>
      <c r="N1408"/>
      <c r="O1408"/>
      <c r="P1408"/>
      <c r="Q1408"/>
      <c r="R1408"/>
      <c r="S1408"/>
      <c r="T1408"/>
      <c r="W1408" s="5" t="s">
        <v>157</v>
      </c>
      <c r="X1408" s="11" t="s">
        <v>1512</v>
      </c>
      <c r="Z1408" s="54"/>
    </row>
    <row r="1409" spans="6:26">
      <c r="F1409"/>
      <c r="G1409"/>
      <c r="H1409"/>
      <c r="I1409"/>
      <c r="J1409"/>
      <c r="K1409"/>
      <c r="L1409"/>
      <c r="M1409"/>
      <c r="N1409"/>
      <c r="O1409"/>
      <c r="P1409"/>
      <c r="Q1409"/>
      <c r="R1409"/>
      <c r="S1409"/>
      <c r="T1409"/>
      <c r="W1409" s="5" t="s">
        <v>157</v>
      </c>
      <c r="X1409" s="11" t="s">
        <v>1513</v>
      </c>
      <c r="Z1409" s="54"/>
    </row>
    <row r="1410" spans="6:26">
      <c r="F1410"/>
      <c r="G1410"/>
      <c r="H1410"/>
      <c r="I1410"/>
      <c r="J1410"/>
      <c r="K1410"/>
      <c r="L1410"/>
      <c r="M1410"/>
      <c r="N1410"/>
      <c r="O1410"/>
      <c r="P1410"/>
      <c r="Q1410"/>
      <c r="R1410"/>
      <c r="S1410"/>
      <c r="T1410"/>
      <c r="W1410" s="5" t="s">
        <v>157</v>
      </c>
      <c r="X1410" s="11" t="s">
        <v>1514</v>
      </c>
      <c r="Z1410" s="54"/>
    </row>
    <row r="1411" spans="6:26">
      <c r="F1411"/>
      <c r="G1411"/>
      <c r="H1411"/>
      <c r="I1411"/>
      <c r="J1411"/>
      <c r="K1411"/>
      <c r="L1411"/>
      <c r="M1411"/>
      <c r="N1411"/>
      <c r="O1411"/>
      <c r="P1411"/>
      <c r="Q1411"/>
      <c r="R1411"/>
      <c r="S1411"/>
      <c r="T1411"/>
      <c r="W1411" s="5" t="s">
        <v>157</v>
      </c>
      <c r="X1411" s="11" t="s">
        <v>1515</v>
      </c>
      <c r="Z1411" s="54"/>
    </row>
    <row r="1412" spans="6:26">
      <c r="F1412"/>
      <c r="G1412"/>
      <c r="H1412"/>
      <c r="I1412"/>
      <c r="J1412"/>
      <c r="K1412"/>
      <c r="L1412"/>
      <c r="M1412"/>
      <c r="N1412"/>
      <c r="O1412"/>
      <c r="P1412"/>
      <c r="Q1412"/>
      <c r="R1412"/>
      <c r="S1412"/>
      <c r="T1412"/>
      <c r="W1412" s="5" t="s">
        <v>157</v>
      </c>
      <c r="X1412" s="11" t="s">
        <v>1516</v>
      </c>
      <c r="Z1412" s="54"/>
    </row>
    <row r="1413" spans="6:26">
      <c r="F1413"/>
      <c r="G1413"/>
      <c r="H1413"/>
      <c r="I1413"/>
      <c r="J1413"/>
      <c r="K1413"/>
      <c r="L1413"/>
      <c r="M1413"/>
      <c r="N1413"/>
      <c r="O1413"/>
      <c r="P1413"/>
      <c r="Q1413"/>
      <c r="R1413"/>
      <c r="S1413"/>
      <c r="T1413"/>
      <c r="W1413" s="5" t="s">
        <v>157</v>
      </c>
      <c r="X1413" s="11" t="s">
        <v>1517</v>
      </c>
      <c r="Z1413" s="54"/>
    </row>
    <row r="1414" spans="6:26">
      <c r="F1414"/>
      <c r="G1414"/>
      <c r="H1414"/>
      <c r="I1414"/>
      <c r="J1414"/>
      <c r="K1414"/>
      <c r="L1414"/>
      <c r="M1414"/>
      <c r="N1414"/>
      <c r="O1414"/>
      <c r="P1414"/>
      <c r="Q1414"/>
      <c r="R1414"/>
      <c r="S1414"/>
      <c r="T1414"/>
      <c r="W1414" s="5" t="s">
        <v>157</v>
      </c>
      <c r="X1414" s="11" t="s">
        <v>1518</v>
      </c>
      <c r="Z1414" s="54"/>
    </row>
    <row r="1415" spans="6:26">
      <c r="F1415"/>
      <c r="G1415"/>
      <c r="H1415"/>
      <c r="I1415"/>
      <c r="J1415"/>
      <c r="K1415"/>
      <c r="L1415"/>
      <c r="M1415"/>
      <c r="N1415"/>
      <c r="O1415"/>
      <c r="P1415"/>
      <c r="Q1415"/>
      <c r="R1415"/>
      <c r="S1415"/>
      <c r="T1415"/>
      <c r="W1415" s="5" t="s">
        <v>157</v>
      </c>
      <c r="X1415" s="11" t="s">
        <v>1519</v>
      </c>
      <c r="Z1415" s="54"/>
    </row>
    <row r="1416" spans="6:26">
      <c r="F1416"/>
      <c r="G1416"/>
      <c r="H1416"/>
      <c r="I1416"/>
      <c r="J1416"/>
      <c r="K1416"/>
      <c r="L1416"/>
      <c r="M1416"/>
      <c r="N1416"/>
      <c r="O1416"/>
      <c r="P1416"/>
      <c r="Q1416"/>
      <c r="R1416"/>
      <c r="S1416"/>
      <c r="T1416"/>
      <c r="W1416" s="5" t="s">
        <v>157</v>
      </c>
      <c r="X1416" s="11" t="s">
        <v>1520</v>
      </c>
      <c r="Z1416" s="54"/>
    </row>
    <row r="1417" spans="6:26">
      <c r="F1417"/>
      <c r="G1417"/>
      <c r="H1417"/>
      <c r="I1417"/>
      <c r="J1417"/>
      <c r="K1417"/>
      <c r="L1417"/>
      <c r="M1417"/>
      <c r="N1417"/>
      <c r="O1417"/>
      <c r="P1417"/>
      <c r="Q1417"/>
      <c r="R1417"/>
      <c r="S1417"/>
      <c r="T1417"/>
      <c r="W1417" s="5" t="s">
        <v>157</v>
      </c>
      <c r="X1417" s="11" t="s">
        <v>1521</v>
      </c>
      <c r="Z1417" s="54"/>
    </row>
    <row r="1418" spans="6:26">
      <c r="F1418"/>
      <c r="G1418"/>
      <c r="H1418"/>
      <c r="I1418"/>
      <c r="J1418"/>
      <c r="K1418"/>
      <c r="L1418"/>
      <c r="M1418"/>
      <c r="N1418"/>
      <c r="O1418"/>
      <c r="P1418"/>
      <c r="Q1418"/>
      <c r="R1418"/>
      <c r="S1418"/>
      <c r="T1418"/>
      <c r="W1418" s="5" t="s">
        <v>157</v>
      </c>
      <c r="X1418" s="11" t="s">
        <v>1522</v>
      </c>
      <c r="Z1418" s="54"/>
    </row>
    <row r="1419" spans="6:26">
      <c r="F1419"/>
      <c r="G1419"/>
      <c r="H1419"/>
      <c r="I1419"/>
      <c r="J1419"/>
      <c r="K1419"/>
      <c r="L1419"/>
      <c r="M1419"/>
      <c r="N1419"/>
      <c r="O1419"/>
      <c r="P1419"/>
      <c r="Q1419"/>
      <c r="R1419"/>
      <c r="S1419"/>
      <c r="T1419"/>
      <c r="W1419" s="5" t="s">
        <v>157</v>
      </c>
      <c r="X1419" s="11" t="s">
        <v>1523</v>
      </c>
      <c r="Z1419" s="54"/>
    </row>
    <row r="1420" spans="6:26">
      <c r="F1420"/>
      <c r="G1420"/>
      <c r="H1420"/>
      <c r="I1420"/>
      <c r="J1420"/>
      <c r="K1420"/>
      <c r="L1420"/>
      <c r="M1420"/>
      <c r="N1420"/>
      <c r="O1420"/>
      <c r="P1420"/>
      <c r="Q1420"/>
      <c r="R1420"/>
      <c r="S1420"/>
      <c r="T1420"/>
      <c r="W1420" s="5" t="s">
        <v>157</v>
      </c>
      <c r="X1420" s="11" t="s">
        <v>1524</v>
      </c>
      <c r="Z1420" s="54"/>
    </row>
    <row r="1421" spans="6:26">
      <c r="F1421"/>
      <c r="G1421"/>
      <c r="H1421"/>
      <c r="I1421"/>
      <c r="J1421"/>
      <c r="K1421"/>
      <c r="L1421"/>
      <c r="M1421"/>
      <c r="N1421"/>
      <c r="O1421"/>
      <c r="P1421"/>
      <c r="Q1421"/>
      <c r="R1421"/>
      <c r="S1421"/>
      <c r="T1421"/>
      <c r="W1421" s="5" t="s">
        <v>157</v>
      </c>
      <c r="X1421" s="11" t="s">
        <v>1525</v>
      </c>
      <c r="Z1421" s="54"/>
    </row>
    <row r="1422" spans="6:26">
      <c r="F1422"/>
      <c r="G1422"/>
      <c r="H1422"/>
      <c r="I1422"/>
      <c r="J1422"/>
      <c r="K1422"/>
      <c r="L1422"/>
      <c r="M1422"/>
      <c r="N1422"/>
      <c r="O1422"/>
      <c r="P1422"/>
      <c r="Q1422"/>
      <c r="R1422"/>
      <c r="S1422"/>
      <c r="T1422"/>
      <c r="W1422" s="5" t="s">
        <v>159</v>
      </c>
      <c r="X1422" s="11" t="s">
        <v>1526</v>
      </c>
      <c r="Z1422" s="54"/>
    </row>
    <row r="1423" spans="6:26">
      <c r="F1423"/>
      <c r="G1423"/>
      <c r="H1423"/>
      <c r="I1423"/>
      <c r="J1423"/>
      <c r="K1423"/>
      <c r="L1423"/>
      <c r="M1423"/>
      <c r="N1423"/>
      <c r="O1423"/>
      <c r="P1423"/>
      <c r="Q1423"/>
      <c r="R1423"/>
      <c r="S1423"/>
      <c r="T1423"/>
      <c r="W1423" s="5" t="s">
        <v>159</v>
      </c>
      <c r="X1423" s="11" t="s">
        <v>1527</v>
      </c>
      <c r="Z1423" s="54"/>
    </row>
    <row r="1424" spans="6:26">
      <c r="F1424"/>
      <c r="G1424"/>
      <c r="H1424"/>
      <c r="I1424"/>
      <c r="J1424"/>
      <c r="K1424"/>
      <c r="L1424"/>
      <c r="M1424"/>
      <c r="N1424"/>
      <c r="O1424"/>
      <c r="P1424"/>
      <c r="Q1424"/>
      <c r="R1424"/>
      <c r="S1424"/>
      <c r="T1424"/>
      <c r="W1424" s="5" t="s">
        <v>159</v>
      </c>
      <c r="X1424" s="11" t="s">
        <v>1528</v>
      </c>
      <c r="Z1424" s="54"/>
    </row>
    <row r="1425" spans="6:26">
      <c r="F1425"/>
      <c r="G1425"/>
      <c r="H1425"/>
      <c r="I1425"/>
      <c r="J1425"/>
      <c r="K1425"/>
      <c r="L1425"/>
      <c r="M1425"/>
      <c r="N1425"/>
      <c r="O1425"/>
      <c r="P1425"/>
      <c r="Q1425"/>
      <c r="R1425"/>
      <c r="S1425"/>
      <c r="T1425"/>
      <c r="W1425" s="5" t="s">
        <v>159</v>
      </c>
      <c r="X1425" s="11" t="s">
        <v>1529</v>
      </c>
      <c r="Z1425" s="54"/>
    </row>
    <row r="1426" spans="6:26">
      <c r="F1426"/>
      <c r="G1426"/>
      <c r="H1426"/>
      <c r="I1426"/>
      <c r="J1426"/>
      <c r="K1426"/>
      <c r="L1426"/>
      <c r="M1426"/>
      <c r="N1426"/>
      <c r="O1426"/>
      <c r="P1426"/>
      <c r="Q1426"/>
      <c r="R1426"/>
      <c r="S1426"/>
      <c r="T1426"/>
      <c r="W1426" s="5" t="s">
        <v>159</v>
      </c>
      <c r="X1426" s="11" t="s">
        <v>1530</v>
      </c>
      <c r="Z1426" s="54"/>
    </row>
    <row r="1427" spans="6:26">
      <c r="F1427"/>
      <c r="G1427"/>
      <c r="H1427"/>
      <c r="I1427"/>
      <c r="J1427"/>
      <c r="K1427"/>
      <c r="L1427"/>
      <c r="M1427"/>
      <c r="N1427"/>
      <c r="O1427"/>
      <c r="P1427"/>
      <c r="Q1427"/>
      <c r="R1427"/>
      <c r="S1427"/>
      <c r="T1427"/>
      <c r="W1427" s="5" t="s">
        <v>159</v>
      </c>
      <c r="X1427" s="11" t="s">
        <v>1531</v>
      </c>
      <c r="Z1427" s="54"/>
    </row>
    <row r="1428" spans="6:26">
      <c r="F1428"/>
      <c r="G1428"/>
      <c r="H1428"/>
      <c r="I1428"/>
      <c r="J1428"/>
      <c r="K1428"/>
      <c r="L1428"/>
      <c r="M1428"/>
      <c r="N1428"/>
      <c r="O1428"/>
      <c r="P1428"/>
      <c r="Q1428"/>
      <c r="R1428"/>
      <c r="S1428"/>
      <c r="T1428"/>
      <c r="W1428" s="5" t="s">
        <v>159</v>
      </c>
      <c r="X1428" s="11" t="s">
        <v>1532</v>
      </c>
      <c r="Z1428" s="54"/>
    </row>
    <row r="1429" spans="6:26">
      <c r="F1429"/>
      <c r="G1429"/>
      <c r="H1429"/>
      <c r="I1429"/>
      <c r="J1429"/>
      <c r="K1429"/>
      <c r="L1429"/>
      <c r="M1429"/>
      <c r="N1429"/>
      <c r="O1429"/>
      <c r="P1429"/>
      <c r="Q1429"/>
      <c r="R1429"/>
      <c r="S1429"/>
      <c r="T1429"/>
      <c r="W1429" s="5" t="s">
        <v>159</v>
      </c>
      <c r="X1429" s="11" t="s">
        <v>1533</v>
      </c>
      <c r="Z1429" s="54"/>
    </row>
    <row r="1430" spans="6:26">
      <c r="F1430"/>
      <c r="G1430"/>
      <c r="H1430"/>
      <c r="I1430"/>
      <c r="J1430"/>
      <c r="K1430"/>
      <c r="L1430"/>
      <c r="M1430"/>
      <c r="N1430"/>
      <c r="O1430"/>
      <c r="P1430"/>
      <c r="Q1430"/>
      <c r="R1430"/>
      <c r="S1430"/>
      <c r="T1430"/>
      <c r="W1430" s="5" t="s">
        <v>159</v>
      </c>
      <c r="X1430" s="11" t="s">
        <v>1534</v>
      </c>
      <c r="Z1430" s="54"/>
    </row>
    <row r="1431" spans="6:26">
      <c r="F1431"/>
      <c r="G1431"/>
      <c r="H1431"/>
      <c r="I1431"/>
      <c r="J1431"/>
      <c r="K1431"/>
      <c r="L1431"/>
      <c r="M1431"/>
      <c r="N1431"/>
      <c r="O1431"/>
      <c r="P1431"/>
      <c r="Q1431"/>
      <c r="R1431"/>
      <c r="S1431"/>
      <c r="T1431"/>
      <c r="W1431" s="5" t="s">
        <v>159</v>
      </c>
      <c r="X1431" s="11" t="s">
        <v>1535</v>
      </c>
      <c r="Z1431" s="54"/>
    </row>
    <row r="1432" spans="6:26">
      <c r="F1432"/>
      <c r="G1432"/>
      <c r="H1432"/>
      <c r="I1432"/>
      <c r="J1432"/>
      <c r="K1432"/>
      <c r="L1432"/>
      <c r="M1432"/>
      <c r="N1432"/>
      <c r="O1432"/>
      <c r="P1432"/>
      <c r="Q1432"/>
      <c r="R1432"/>
      <c r="S1432"/>
      <c r="T1432"/>
      <c r="W1432" s="5" t="s">
        <v>159</v>
      </c>
      <c r="X1432" s="11" t="s">
        <v>1536</v>
      </c>
      <c r="Z1432" s="54"/>
    </row>
    <row r="1433" spans="6:26">
      <c r="F1433"/>
      <c r="G1433"/>
      <c r="H1433"/>
      <c r="I1433"/>
      <c r="J1433"/>
      <c r="K1433"/>
      <c r="L1433"/>
      <c r="M1433"/>
      <c r="N1433"/>
      <c r="O1433"/>
      <c r="P1433"/>
      <c r="Q1433"/>
      <c r="R1433"/>
      <c r="S1433"/>
      <c r="T1433"/>
      <c r="W1433" s="5" t="s">
        <v>159</v>
      </c>
      <c r="X1433" s="11" t="s">
        <v>1537</v>
      </c>
      <c r="Z1433" s="54"/>
    </row>
    <row r="1434" spans="6:26">
      <c r="F1434"/>
      <c r="G1434"/>
      <c r="H1434"/>
      <c r="I1434"/>
      <c r="J1434"/>
      <c r="K1434"/>
      <c r="L1434"/>
      <c r="M1434"/>
      <c r="N1434"/>
      <c r="O1434"/>
      <c r="P1434"/>
      <c r="Q1434"/>
      <c r="R1434"/>
      <c r="S1434"/>
      <c r="T1434"/>
      <c r="W1434" s="5" t="s">
        <v>159</v>
      </c>
      <c r="X1434" s="11" t="s">
        <v>1538</v>
      </c>
      <c r="Z1434" s="54"/>
    </row>
    <row r="1435" spans="6:26">
      <c r="F1435"/>
      <c r="G1435"/>
      <c r="H1435"/>
      <c r="I1435"/>
      <c r="J1435"/>
      <c r="K1435"/>
      <c r="L1435"/>
      <c r="M1435"/>
      <c r="N1435"/>
      <c r="O1435"/>
      <c r="P1435"/>
      <c r="Q1435"/>
      <c r="R1435"/>
      <c r="S1435"/>
      <c r="T1435"/>
      <c r="W1435" s="5" t="s">
        <v>159</v>
      </c>
      <c r="X1435" s="11" t="s">
        <v>160</v>
      </c>
      <c r="Z1435" s="54"/>
    </row>
    <row r="1436" spans="6:26">
      <c r="F1436"/>
      <c r="G1436"/>
      <c r="H1436"/>
      <c r="I1436"/>
      <c r="J1436"/>
      <c r="K1436"/>
      <c r="L1436"/>
      <c r="M1436"/>
      <c r="N1436"/>
      <c r="O1436"/>
      <c r="P1436"/>
      <c r="Q1436"/>
      <c r="R1436"/>
      <c r="S1436"/>
      <c r="T1436"/>
      <c r="W1436" s="5" t="s">
        <v>159</v>
      </c>
      <c r="X1436" s="11" t="s">
        <v>1539</v>
      </c>
      <c r="Z1436" s="54"/>
    </row>
    <row r="1437" spans="6:26">
      <c r="F1437"/>
      <c r="G1437"/>
      <c r="H1437"/>
      <c r="I1437"/>
      <c r="J1437"/>
      <c r="K1437"/>
      <c r="L1437"/>
      <c r="M1437"/>
      <c r="N1437"/>
      <c r="O1437"/>
      <c r="P1437"/>
      <c r="Q1437"/>
      <c r="R1437"/>
      <c r="S1437"/>
      <c r="T1437"/>
      <c r="W1437" s="5" t="s">
        <v>159</v>
      </c>
      <c r="X1437" s="11" t="s">
        <v>1540</v>
      </c>
      <c r="Z1437" s="54"/>
    </row>
    <row r="1438" spans="6:26">
      <c r="F1438"/>
      <c r="G1438"/>
      <c r="H1438"/>
      <c r="I1438"/>
      <c r="J1438"/>
      <c r="K1438"/>
      <c r="L1438"/>
      <c r="M1438"/>
      <c r="N1438"/>
      <c r="O1438"/>
      <c r="P1438"/>
      <c r="Q1438"/>
      <c r="R1438"/>
      <c r="S1438"/>
      <c r="T1438"/>
      <c r="W1438" s="5" t="s">
        <v>159</v>
      </c>
      <c r="X1438" s="11" t="s">
        <v>1541</v>
      </c>
      <c r="Z1438" s="54"/>
    </row>
    <row r="1439" spans="6:26">
      <c r="F1439"/>
      <c r="G1439"/>
      <c r="H1439"/>
      <c r="I1439"/>
      <c r="J1439"/>
      <c r="K1439"/>
      <c r="L1439"/>
      <c r="M1439"/>
      <c r="N1439"/>
      <c r="O1439"/>
      <c r="P1439"/>
      <c r="Q1439"/>
      <c r="R1439"/>
      <c r="S1439"/>
      <c r="T1439"/>
      <c r="W1439" s="5" t="s">
        <v>159</v>
      </c>
      <c r="X1439" s="11" t="s">
        <v>1542</v>
      </c>
      <c r="Z1439" s="54"/>
    </row>
    <row r="1440" spans="6:26">
      <c r="F1440"/>
      <c r="G1440"/>
      <c r="H1440"/>
      <c r="I1440"/>
      <c r="J1440"/>
      <c r="K1440"/>
      <c r="L1440"/>
      <c r="M1440"/>
      <c r="N1440"/>
      <c r="O1440"/>
      <c r="P1440"/>
      <c r="Q1440"/>
      <c r="R1440"/>
      <c r="S1440"/>
      <c r="T1440"/>
      <c r="W1440" s="5" t="s">
        <v>159</v>
      </c>
      <c r="X1440" s="11" t="s">
        <v>1543</v>
      </c>
      <c r="Z1440" s="54"/>
    </row>
    <row r="1441" spans="6:26">
      <c r="F1441"/>
      <c r="G1441"/>
      <c r="H1441"/>
      <c r="I1441"/>
      <c r="J1441"/>
      <c r="K1441"/>
      <c r="L1441"/>
      <c r="M1441"/>
      <c r="N1441"/>
      <c r="O1441"/>
      <c r="P1441"/>
      <c r="Q1441"/>
      <c r="R1441"/>
      <c r="S1441"/>
      <c r="T1441"/>
      <c r="W1441" s="5" t="s">
        <v>159</v>
      </c>
      <c r="X1441" s="11" t="s">
        <v>1544</v>
      </c>
      <c r="Z1441" s="54"/>
    </row>
    <row r="1442" spans="6:26">
      <c r="F1442"/>
      <c r="G1442"/>
      <c r="H1442"/>
      <c r="I1442"/>
      <c r="J1442"/>
      <c r="K1442"/>
      <c r="L1442"/>
      <c r="M1442"/>
      <c r="N1442"/>
      <c r="O1442"/>
      <c r="P1442"/>
      <c r="Q1442"/>
      <c r="R1442"/>
      <c r="S1442"/>
      <c r="T1442"/>
      <c r="W1442" s="5" t="s">
        <v>161</v>
      </c>
      <c r="X1442" s="11" t="s">
        <v>1545</v>
      </c>
      <c r="Z1442" s="54"/>
    </row>
    <row r="1443" spans="6:26">
      <c r="F1443"/>
      <c r="G1443"/>
      <c r="H1443"/>
      <c r="I1443"/>
      <c r="J1443"/>
      <c r="K1443"/>
      <c r="L1443"/>
      <c r="M1443"/>
      <c r="N1443"/>
      <c r="O1443"/>
      <c r="P1443"/>
      <c r="Q1443"/>
      <c r="R1443"/>
      <c r="S1443"/>
      <c r="T1443"/>
      <c r="W1443" s="5" t="s">
        <v>161</v>
      </c>
      <c r="X1443" s="11" t="s">
        <v>1546</v>
      </c>
      <c r="Z1443" s="54"/>
    </row>
    <row r="1444" spans="6:26">
      <c r="F1444"/>
      <c r="G1444"/>
      <c r="H1444"/>
      <c r="I1444"/>
      <c r="J1444"/>
      <c r="K1444"/>
      <c r="L1444"/>
      <c r="M1444"/>
      <c r="N1444"/>
      <c r="O1444"/>
      <c r="P1444"/>
      <c r="Q1444"/>
      <c r="R1444"/>
      <c r="S1444"/>
      <c r="T1444"/>
      <c r="W1444" s="5" t="s">
        <v>161</v>
      </c>
      <c r="X1444" s="11" t="s">
        <v>1547</v>
      </c>
      <c r="Z1444" s="54"/>
    </row>
    <row r="1445" spans="6:26">
      <c r="F1445"/>
      <c r="G1445"/>
      <c r="H1445"/>
      <c r="I1445"/>
      <c r="J1445"/>
      <c r="K1445"/>
      <c r="L1445"/>
      <c r="M1445"/>
      <c r="N1445"/>
      <c r="O1445"/>
      <c r="P1445"/>
      <c r="Q1445"/>
      <c r="R1445"/>
      <c r="S1445"/>
      <c r="T1445"/>
      <c r="W1445" s="5" t="s">
        <v>161</v>
      </c>
      <c r="X1445" s="11" t="s">
        <v>1548</v>
      </c>
      <c r="Z1445" s="54"/>
    </row>
    <row r="1446" spans="6:26">
      <c r="F1446"/>
      <c r="G1446"/>
      <c r="H1446"/>
      <c r="I1446"/>
      <c r="J1446"/>
      <c r="K1446"/>
      <c r="L1446"/>
      <c r="M1446"/>
      <c r="N1446"/>
      <c r="O1446"/>
      <c r="P1446"/>
      <c r="Q1446"/>
      <c r="R1446"/>
      <c r="S1446"/>
      <c r="T1446"/>
      <c r="W1446" s="5" t="s">
        <v>161</v>
      </c>
      <c r="X1446" s="11" t="s">
        <v>1549</v>
      </c>
      <c r="Z1446" s="54"/>
    </row>
    <row r="1447" spans="6:26">
      <c r="F1447"/>
      <c r="G1447"/>
      <c r="H1447"/>
      <c r="I1447"/>
      <c r="J1447"/>
      <c r="K1447"/>
      <c r="L1447"/>
      <c r="M1447"/>
      <c r="N1447"/>
      <c r="O1447"/>
      <c r="P1447"/>
      <c r="Q1447"/>
      <c r="R1447"/>
      <c r="S1447"/>
      <c r="T1447"/>
      <c r="W1447" s="5" t="s">
        <v>161</v>
      </c>
      <c r="X1447" s="11" t="s">
        <v>1550</v>
      </c>
      <c r="Z1447" s="54"/>
    </row>
    <row r="1448" spans="6:26">
      <c r="F1448"/>
      <c r="G1448"/>
      <c r="H1448"/>
      <c r="I1448"/>
      <c r="J1448"/>
      <c r="K1448"/>
      <c r="L1448"/>
      <c r="M1448"/>
      <c r="N1448"/>
      <c r="O1448"/>
      <c r="P1448"/>
      <c r="Q1448"/>
      <c r="R1448"/>
      <c r="S1448"/>
      <c r="T1448"/>
      <c r="W1448" s="5" t="s">
        <v>161</v>
      </c>
      <c r="X1448" s="11" t="s">
        <v>1551</v>
      </c>
      <c r="Z1448" s="54"/>
    </row>
    <row r="1449" spans="6:26">
      <c r="F1449"/>
      <c r="G1449"/>
      <c r="H1449"/>
      <c r="I1449"/>
      <c r="J1449"/>
      <c r="K1449"/>
      <c r="L1449"/>
      <c r="M1449"/>
      <c r="N1449"/>
      <c r="O1449"/>
      <c r="P1449"/>
      <c r="Q1449"/>
      <c r="R1449"/>
      <c r="S1449"/>
      <c r="T1449"/>
      <c r="W1449" s="5" t="s">
        <v>161</v>
      </c>
      <c r="X1449" s="11" t="s">
        <v>1552</v>
      </c>
      <c r="Z1449" s="54"/>
    </row>
    <row r="1450" spans="6:26">
      <c r="F1450"/>
      <c r="G1450"/>
      <c r="H1450"/>
      <c r="I1450"/>
      <c r="J1450"/>
      <c r="K1450"/>
      <c r="L1450"/>
      <c r="M1450"/>
      <c r="N1450"/>
      <c r="O1450"/>
      <c r="P1450"/>
      <c r="Q1450"/>
      <c r="R1450"/>
      <c r="S1450"/>
      <c r="T1450"/>
      <c r="W1450" s="5" t="s">
        <v>161</v>
      </c>
      <c r="X1450" s="11" t="s">
        <v>1553</v>
      </c>
      <c r="Z1450" s="54"/>
    </row>
    <row r="1451" spans="6:26">
      <c r="F1451"/>
      <c r="G1451"/>
      <c r="H1451"/>
      <c r="I1451"/>
      <c r="J1451"/>
      <c r="K1451"/>
      <c r="L1451"/>
      <c r="M1451"/>
      <c r="N1451"/>
      <c r="O1451"/>
      <c r="P1451"/>
      <c r="Q1451"/>
      <c r="R1451"/>
      <c r="S1451"/>
      <c r="T1451"/>
      <c r="W1451" s="5" t="s">
        <v>161</v>
      </c>
      <c r="X1451" s="11" t="s">
        <v>1554</v>
      </c>
      <c r="Z1451" s="54"/>
    </row>
    <row r="1452" spans="6:26">
      <c r="F1452"/>
      <c r="G1452"/>
      <c r="H1452"/>
      <c r="I1452"/>
      <c r="J1452"/>
      <c r="K1452"/>
      <c r="L1452"/>
      <c r="M1452"/>
      <c r="N1452"/>
      <c r="O1452"/>
      <c r="P1452"/>
      <c r="Q1452"/>
      <c r="R1452"/>
      <c r="S1452"/>
      <c r="T1452"/>
      <c r="W1452" s="5" t="s">
        <v>161</v>
      </c>
      <c r="X1452" s="11" t="s">
        <v>1555</v>
      </c>
      <c r="Z1452" s="54"/>
    </row>
    <row r="1453" spans="6:26">
      <c r="F1453"/>
      <c r="G1453"/>
      <c r="H1453"/>
      <c r="I1453"/>
      <c r="J1453"/>
      <c r="K1453"/>
      <c r="L1453"/>
      <c r="M1453"/>
      <c r="N1453"/>
      <c r="O1453"/>
      <c r="P1453"/>
      <c r="Q1453"/>
      <c r="R1453"/>
      <c r="S1453"/>
      <c r="T1453"/>
      <c r="W1453" s="5" t="s">
        <v>161</v>
      </c>
      <c r="X1453" s="11" t="s">
        <v>1556</v>
      </c>
      <c r="Z1453" s="54"/>
    </row>
    <row r="1454" spans="6:26">
      <c r="F1454"/>
      <c r="G1454"/>
      <c r="H1454"/>
      <c r="I1454"/>
      <c r="J1454"/>
      <c r="K1454"/>
      <c r="L1454"/>
      <c r="M1454"/>
      <c r="N1454"/>
      <c r="O1454"/>
      <c r="P1454"/>
      <c r="Q1454"/>
      <c r="R1454"/>
      <c r="S1454"/>
      <c r="T1454"/>
      <c r="W1454" s="5" t="s">
        <v>161</v>
      </c>
      <c r="X1454" s="11" t="s">
        <v>1557</v>
      </c>
      <c r="Z1454" s="54"/>
    </row>
    <row r="1455" spans="6:26">
      <c r="F1455"/>
      <c r="G1455"/>
      <c r="H1455"/>
      <c r="I1455"/>
      <c r="J1455"/>
      <c r="K1455"/>
      <c r="L1455"/>
      <c r="M1455"/>
      <c r="N1455"/>
      <c r="O1455"/>
      <c r="P1455"/>
      <c r="Q1455"/>
      <c r="R1455"/>
      <c r="S1455"/>
      <c r="T1455"/>
      <c r="W1455" s="5" t="s">
        <v>161</v>
      </c>
      <c r="X1455" s="11" t="s">
        <v>1558</v>
      </c>
      <c r="Z1455" s="54"/>
    </row>
    <row r="1456" spans="6:26">
      <c r="F1456"/>
      <c r="G1456"/>
      <c r="H1456"/>
      <c r="I1456"/>
      <c r="J1456"/>
      <c r="K1456"/>
      <c r="L1456"/>
      <c r="M1456"/>
      <c r="N1456"/>
      <c r="O1456"/>
      <c r="P1456"/>
      <c r="Q1456"/>
      <c r="R1456"/>
      <c r="S1456"/>
      <c r="T1456"/>
      <c r="W1456" s="5" t="s">
        <v>161</v>
      </c>
      <c r="X1456" s="11" t="s">
        <v>1559</v>
      </c>
      <c r="Z1456" s="54"/>
    </row>
    <row r="1457" spans="6:26">
      <c r="F1457"/>
      <c r="G1457"/>
      <c r="H1457"/>
      <c r="I1457"/>
      <c r="J1457"/>
      <c r="K1457"/>
      <c r="L1457"/>
      <c r="M1457"/>
      <c r="N1457"/>
      <c r="O1457"/>
      <c r="P1457"/>
      <c r="Q1457"/>
      <c r="R1457"/>
      <c r="S1457"/>
      <c r="T1457"/>
      <c r="W1457" s="5" t="s">
        <v>161</v>
      </c>
      <c r="X1457" s="11" t="s">
        <v>1560</v>
      </c>
      <c r="Z1457" s="54"/>
    </row>
    <row r="1458" spans="6:26">
      <c r="F1458"/>
      <c r="G1458"/>
      <c r="H1458"/>
      <c r="I1458"/>
      <c r="J1458"/>
      <c r="K1458"/>
      <c r="L1458"/>
      <c r="M1458"/>
      <c r="N1458"/>
      <c r="O1458"/>
      <c r="P1458"/>
      <c r="Q1458"/>
      <c r="R1458"/>
      <c r="S1458"/>
      <c r="T1458"/>
      <c r="W1458" s="5" t="s">
        <v>161</v>
      </c>
      <c r="X1458" s="11" t="s">
        <v>1561</v>
      </c>
      <c r="Z1458" s="54"/>
    </row>
    <row r="1459" spans="6:26">
      <c r="F1459"/>
      <c r="G1459"/>
      <c r="H1459"/>
      <c r="I1459"/>
      <c r="J1459"/>
      <c r="K1459"/>
      <c r="L1459"/>
      <c r="M1459"/>
      <c r="N1459"/>
      <c r="O1459"/>
      <c r="P1459"/>
      <c r="Q1459"/>
      <c r="R1459"/>
      <c r="S1459"/>
      <c r="T1459"/>
      <c r="W1459" s="5" t="s">
        <v>161</v>
      </c>
      <c r="X1459" s="11" t="s">
        <v>1562</v>
      </c>
      <c r="Z1459" s="54"/>
    </row>
    <row r="1460" spans="6:26">
      <c r="F1460"/>
      <c r="G1460"/>
      <c r="H1460"/>
      <c r="I1460"/>
      <c r="J1460"/>
      <c r="K1460"/>
      <c r="L1460"/>
      <c r="M1460"/>
      <c r="N1460"/>
      <c r="O1460"/>
      <c r="P1460"/>
      <c r="Q1460"/>
      <c r="R1460"/>
      <c r="S1460"/>
      <c r="T1460"/>
      <c r="W1460" s="5" t="s">
        <v>161</v>
      </c>
      <c r="X1460" s="11" t="s">
        <v>1563</v>
      </c>
      <c r="Z1460" s="54"/>
    </row>
    <row r="1461" spans="6:26">
      <c r="F1461"/>
      <c r="G1461"/>
      <c r="H1461"/>
      <c r="I1461"/>
      <c r="J1461"/>
      <c r="K1461"/>
      <c r="L1461"/>
      <c r="M1461"/>
      <c r="N1461"/>
      <c r="O1461"/>
      <c r="P1461"/>
      <c r="Q1461"/>
      <c r="R1461"/>
      <c r="S1461"/>
      <c r="T1461"/>
      <c r="W1461" s="5" t="s">
        <v>161</v>
      </c>
      <c r="X1461" s="11" t="s">
        <v>1564</v>
      </c>
      <c r="Z1461" s="54"/>
    </row>
    <row r="1462" spans="6:26">
      <c r="F1462"/>
      <c r="G1462"/>
      <c r="H1462"/>
      <c r="I1462"/>
      <c r="J1462"/>
      <c r="K1462"/>
      <c r="L1462"/>
      <c r="M1462"/>
      <c r="N1462"/>
      <c r="O1462"/>
      <c r="P1462"/>
      <c r="Q1462"/>
      <c r="R1462"/>
      <c r="S1462"/>
      <c r="T1462"/>
      <c r="W1462" s="5" t="s">
        <v>161</v>
      </c>
      <c r="X1462" s="11" t="s">
        <v>1565</v>
      </c>
      <c r="Z1462" s="54"/>
    </row>
    <row r="1463" spans="6:26">
      <c r="F1463"/>
      <c r="G1463"/>
      <c r="H1463"/>
      <c r="I1463"/>
      <c r="J1463"/>
      <c r="K1463"/>
      <c r="L1463"/>
      <c r="M1463"/>
      <c r="N1463"/>
      <c r="O1463"/>
      <c r="P1463"/>
      <c r="Q1463"/>
      <c r="R1463"/>
      <c r="S1463"/>
      <c r="T1463"/>
      <c r="W1463" s="5" t="s">
        <v>161</v>
      </c>
      <c r="X1463" s="11" t="s">
        <v>1566</v>
      </c>
      <c r="Z1463" s="54"/>
    </row>
    <row r="1464" spans="6:26">
      <c r="F1464"/>
      <c r="G1464"/>
      <c r="H1464"/>
      <c r="I1464"/>
      <c r="J1464"/>
      <c r="K1464"/>
      <c r="L1464"/>
      <c r="M1464"/>
      <c r="N1464"/>
      <c r="O1464"/>
      <c r="P1464"/>
      <c r="Q1464"/>
      <c r="R1464"/>
      <c r="S1464"/>
      <c r="T1464"/>
      <c r="W1464" s="5" t="s">
        <v>161</v>
      </c>
      <c r="X1464" s="11" t="s">
        <v>1567</v>
      </c>
      <c r="Z1464" s="54"/>
    </row>
    <row r="1465" spans="6:26">
      <c r="F1465"/>
      <c r="G1465"/>
      <c r="H1465"/>
      <c r="I1465"/>
      <c r="J1465"/>
      <c r="K1465"/>
      <c r="L1465"/>
      <c r="M1465"/>
      <c r="N1465"/>
      <c r="O1465"/>
      <c r="P1465"/>
      <c r="Q1465"/>
      <c r="R1465"/>
      <c r="S1465"/>
      <c r="T1465"/>
      <c r="W1465" s="5" t="s">
        <v>161</v>
      </c>
      <c r="X1465" s="11" t="s">
        <v>1568</v>
      </c>
      <c r="Z1465" s="54"/>
    </row>
    <row r="1466" spans="6:26">
      <c r="F1466"/>
      <c r="G1466"/>
      <c r="H1466"/>
      <c r="I1466"/>
      <c r="J1466"/>
      <c r="K1466"/>
      <c r="L1466"/>
      <c r="M1466"/>
      <c r="N1466"/>
      <c r="O1466"/>
      <c r="P1466"/>
      <c r="Q1466"/>
      <c r="R1466"/>
      <c r="S1466"/>
      <c r="T1466"/>
      <c r="W1466" s="5" t="s">
        <v>161</v>
      </c>
      <c r="X1466" s="11" t="s">
        <v>1569</v>
      </c>
      <c r="Z1466" s="54"/>
    </row>
    <row r="1467" spans="6:26">
      <c r="F1467"/>
      <c r="G1467"/>
      <c r="H1467"/>
      <c r="I1467"/>
      <c r="J1467"/>
      <c r="K1467"/>
      <c r="L1467"/>
      <c r="M1467"/>
      <c r="N1467"/>
      <c r="O1467"/>
      <c r="P1467"/>
      <c r="Q1467"/>
      <c r="R1467"/>
      <c r="S1467"/>
      <c r="T1467"/>
      <c r="W1467" s="5" t="s">
        <v>161</v>
      </c>
      <c r="X1467" s="11" t="s">
        <v>1570</v>
      </c>
      <c r="Z1467" s="54"/>
    </row>
    <row r="1468" spans="6:26">
      <c r="F1468"/>
      <c r="G1468"/>
      <c r="H1468"/>
      <c r="I1468"/>
      <c r="J1468"/>
      <c r="K1468"/>
      <c r="L1468"/>
      <c r="M1468"/>
      <c r="N1468"/>
      <c r="O1468"/>
      <c r="P1468"/>
      <c r="Q1468"/>
      <c r="R1468"/>
      <c r="S1468"/>
      <c r="T1468"/>
      <c r="W1468" s="5" t="s">
        <v>161</v>
      </c>
      <c r="X1468" s="11" t="s">
        <v>1571</v>
      </c>
      <c r="Z1468" s="54"/>
    </row>
    <row r="1469" spans="6:26">
      <c r="F1469"/>
      <c r="G1469"/>
      <c r="H1469"/>
      <c r="I1469"/>
      <c r="J1469"/>
      <c r="K1469"/>
      <c r="L1469"/>
      <c r="M1469"/>
      <c r="N1469"/>
      <c r="O1469"/>
      <c r="P1469"/>
      <c r="Q1469"/>
      <c r="R1469"/>
      <c r="S1469"/>
      <c r="T1469"/>
      <c r="W1469" s="5" t="s">
        <v>161</v>
      </c>
      <c r="X1469" s="11" t="s">
        <v>1572</v>
      </c>
      <c r="Z1469" s="54"/>
    </row>
    <row r="1470" spans="6:26">
      <c r="F1470"/>
      <c r="G1470"/>
      <c r="H1470"/>
      <c r="I1470"/>
      <c r="J1470"/>
      <c r="K1470"/>
      <c r="L1470"/>
      <c r="M1470"/>
      <c r="N1470"/>
      <c r="O1470"/>
      <c r="P1470"/>
      <c r="Q1470"/>
      <c r="R1470"/>
      <c r="S1470"/>
      <c r="T1470"/>
      <c r="W1470" s="5" t="s">
        <v>161</v>
      </c>
      <c r="X1470" s="11" t="s">
        <v>1573</v>
      </c>
      <c r="Z1470" s="54"/>
    </row>
    <row r="1471" spans="6:26">
      <c r="F1471"/>
      <c r="G1471"/>
      <c r="H1471"/>
      <c r="I1471"/>
      <c r="J1471"/>
      <c r="K1471"/>
      <c r="L1471"/>
      <c r="M1471"/>
      <c r="N1471"/>
      <c r="O1471"/>
      <c r="P1471"/>
      <c r="Q1471"/>
      <c r="R1471"/>
      <c r="S1471"/>
      <c r="T1471"/>
      <c r="W1471" s="5" t="s">
        <v>161</v>
      </c>
      <c r="X1471" s="11" t="s">
        <v>1574</v>
      </c>
      <c r="Z1471" s="54"/>
    </row>
    <row r="1472" spans="6:26">
      <c r="F1472"/>
      <c r="G1472"/>
      <c r="H1472"/>
      <c r="I1472"/>
      <c r="J1472"/>
      <c r="K1472"/>
      <c r="L1472"/>
      <c r="M1472"/>
      <c r="N1472"/>
      <c r="O1472"/>
      <c r="P1472"/>
      <c r="Q1472"/>
      <c r="R1472"/>
      <c r="S1472"/>
      <c r="T1472"/>
      <c r="W1472" s="5" t="s">
        <v>161</v>
      </c>
      <c r="X1472" s="11" t="s">
        <v>1575</v>
      </c>
      <c r="Z1472" s="54"/>
    </row>
    <row r="1473" spans="6:26">
      <c r="F1473"/>
      <c r="G1473"/>
      <c r="H1473"/>
      <c r="I1473"/>
      <c r="J1473"/>
      <c r="K1473"/>
      <c r="L1473"/>
      <c r="M1473"/>
      <c r="N1473"/>
      <c r="O1473"/>
      <c r="P1473"/>
      <c r="Q1473"/>
      <c r="R1473"/>
      <c r="S1473"/>
      <c r="T1473"/>
      <c r="W1473" s="5" t="s">
        <v>161</v>
      </c>
      <c r="X1473" s="11" t="s">
        <v>1576</v>
      </c>
      <c r="Z1473" s="54"/>
    </row>
    <row r="1474" spans="6:26">
      <c r="F1474"/>
      <c r="G1474"/>
      <c r="H1474"/>
      <c r="I1474"/>
      <c r="J1474"/>
      <c r="K1474"/>
      <c r="L1474"/>
      <c r="M1474"/>
      <c r="N1474"/>
      <c r="O1474"/>
      <c r="P1474"/>
      <c r="Q1474"/>
      <c r="R1474"/>
      <c r="S1474"/>
      <c r="T1474"/>
      <c r="W1474" s="5" t="s">
        <v>161</v>
      </c>
      <c r="X1474" s="11" t="s">
        <v>1577</v>
      </c>
      <c r="Z1474" s="54"/>
    </row>
    <row r="1475" spans="6:26">
      <c r="F1475"/>
      <c r="G1475"/>
      <c r="H1475"/>
      <c r="I1475"/>
      <c r="J1475"/>
      <c r="K1475"/>
      <c r="L1475"/>
      <c r="M1475"/>
      <c r="N1475"/>
      <c r="O1475"/>
      <c r="P1475"/>
      <c r="Q1475"/>
      <c r="R1475"/>
      <c r="S1475"/>
      <c r="T1475"/>
      <c r="W1475" s="5" t="s">
        <v>161</v>
      </c>
      <c r="X1475" s="11" t="s">
        <v>1578</v>
      </c>
      <c r="Z1475" s="54"/>
    </row>
    <row r="1476" spans="6:26">
      <c r="F1476"/>
      <c r="G1476"/>
      <c r="H1476"/>
      <c r="I1476"/>
      <c r="J1476"/>
      <c r="K1476"/>
      <c r="L1476"/>
      <c r="M1476"/>
      <c r="N1476"/>
      <c r="O1476"/>
      <c r="P1476"/>
      <c r="Q1476"/>
      <c r="R1476"/>
      <c r="S1476"/>
      <c r="T1476"/>
      <c r="W1476" s="5" t="s">
        <v>163</v>
      </c>
      <c r="X1476" s="11" t="s">
        <v>1579</v>
      </c>
      <c r="Z1476" s="54"/>
    </row>
    <row r="1477" spans="6:26">
      <c r="F1477"/>
      <c r="G1477"/>
      <c r="H1477"/>
      <c r="I1477"/>
      <c r="J1477"/>
      <c r="K1477"/>
      <c r="L1477"/>
      <c r="M1477"/>
      <c r="N1477"/>
      <c r="O1477"/>
      <c r="P1477"/>
      <c r="Q1477"/>
      <c r="R1477"/>
      <c r="S1477"/>
      <c r="T1477"/>
      <c r="W1477" s="5" t="s">
        <v>163</v>
      </c>
      <c r="X1477" s="11" t="s">
        <v>1580</v>
      </c>
      <c r="Z1477" s="54"/>
    </row>
    <row r="1478" spans="6:26">
      <c r="F1478"/>
      <c r="G1478"/>
      <c r="H1478"/>
      <c r="I1478"/>
      <c r="J1478"/>
      <c r="K1478"/>
      <c r="L1478"/>
      <c r="M1478"/>
      <c r="N1478"/>
      <c r="O1478"/>
      <c r="P1478"/>
      <c r="Q1478"/>
      <c r="R1478"/>
      <c r="S1478"/>
      <c r="T1478"/>
      <c r="W1478" s="5" t="s">
        <v>163</v>
      </c>
      <c r="X1478" s="11" t="s">
        <v>1581</v>
      </c>
      <c r="Z1478" s="54"/>
    </row>
    <row r="1479" spans="6:26">
      <c r="F1479"/>
      <c r="G1479"/>
      <c r="H1479"/>
      <c r="I1479"/>
      <c r="J1479"/>
      <c r="K1479"/>
      <c r="L1479"/>
      <c r="M1479"/>
      <c r="N1479"/>
      <c r="O1479"/>
      <c r="P1479"/>
      <c r="Q1479"/>
      <c r="R1479"/>
      <c r="S1479"/>
      <c r="T1479"/>
      <c r="W1479" s="5" t="s">
        <v>163</v>
      </c>
      <c r="X1479" s="11" t="s">
        <v>1582</v>
      </c>
      <c r="Z1479" s="54"/>
    </row>
    <row r="1480" spans="6:26">
      <c r="F1480"/>
      <c r="G1480"/>
      <c r="H1480"/>
      <c r="I1480"/>
      <c r="J1480"/>
      <c r="K1480"/>
      <c r="L1480"/>
      <c r="M1480"/>
      <c r="N1480"/>
      <c r="O1480"/>
      <c r="P1480"/>
      <c r="Q1480"/>
      <c r="R1480"/>
      <c r="S1480"/>
      <c r="T1480"/>
      <c r="W1480" s="5" t="s">
        <v>163</v>
      </c>
      <c r="X1480" s="11" t="s">
        <v>1583</v>
      </c>
      <c r="Z1480" s="54"/>
    </row>
    <row r="1481" spans="6:26">
      <c r="F1481"/>
      <c r="G1481"/>
      <c r="H1481"/>
      <c r="I1481"/>
      <c r="J1481"/>
      <c r="K1481"/>
      <c r="L1481"/>
      <c r="M1481"/>
      <c r="N1481"/>
      <c r="O1481"/>
      <c r="P1481"/>
      <c r="Q1481"/>
      <c r="R1481"/>
      <c r="S1481"/>
      <c r="T1481"/>
      <c r="W1481" s="5" t="s">
        <v>163</v>
      </c>
      <c r="X1481" s="11" t="s">
        <v>1584</v>
      </c>
      <c r="Z1481" s="54"/>
    </row>
    <row r="1482" spans="6:26">
      <c r="F1482"/>
      <c r="G1482"/>
      <c r="H1482"/>
      <c r="I1482"/>
      <c r="J1482"/>
      <c r="K1482"/>
      <c r="L1482"/>
      <c r="M1482"/>
      <c r="N1482"/>
      <c r="O1482"/>
      <c r="P1482"/>
      <c r="Q1482"/>
      <c r="R1482"/>
      <c r="S1482"/>
      <c r="T1482"/>
      <c r="W1482" s="5" t="s">
        <v>163</v>
      </c>
      <c r="X1482" s="11" t="s">
        <v>1585</v>
      </c>
      <c r="Z1482" s="54"/>
    </row>
    <row r="1483" spans="6:26">
      <c r="F1483"/>
      <c r="G1483"/>
      <c r="H1483"/>
      <c r="I1483"/>
      <c r="J1483"/>
      <c r="K1483"/>
      <c r="L1483"/>
      <c r="M1483"/>
      <c r="N1483"/>
      <c r="O1483"/>
      <c r="P1483"/>
      <c r="Q1483"/>
      <c r="R1483"/>
      <c r="S1483"/>
      <c r="T1483"/>
      <c r="W1483" s="5" t="s">
        <v>163</v>
      </c>
      <c r="X1483" s="11" t="s">
        <v>1586</v>
      </c>
      <c r="Z1483" s="54"/>
    </row>
    <row r="1484" spans="6:26">
      <c r="F1484"/>
      <c r="G1484"/>
      <c r="H1484"/>
      <c r="I1484"/>
      <c r="J1484"/>
      <c r="K1484"/>
      <c r="L1484"/>
      <c r="M1484"/>
      <c r="N1484"/>
      <c r="O1484"/>
      <c r="P1484"/>
      <c r="Q1484"/>
      <c r="R1484"/>
      <c r="S1484"/>
      <c r="T1484"/>
      <c r="W1484" s="5" t="s">
        <v>163</v>
      </c>
      <c r="X1484" s="11" t="s">
        <v>1587</v>
      </c>
      <c r="Z1484" s="54"/>
    </row>
    <row r="1485" spans="6:26">
      <c r="F1485"/>
      <c r="G1485"/>
      <c r="H1485"/>
      <c r="I1485"/>
      <c r="J1485"/>
      <c r="K1485"/>
      <c r="L1485"/>
      <c r="M1485"/>
      <c r="N1485"/>
      <c r="O1485"/>
      <c r="P1485"/>
      <c r="Q1485"/>
      <c r="R1485"/>
      <c r="S1485"/>
      <c r="T1485"/>
      <c r="W1485" s="5" t="s">
        <v>163</v>
      </c>
      <c r="X1485" s="11" t="s">
        <v>1588</v>
      </c>
      <c r="Z1485" s="54"/>
    </row>
    <row r="1486" spans="6:26">
      <c r="F1486"/>
      <c r="G1486"/>
      <c r="H1486"/>
      <c r="I1486"/>
      <c r="J1486"/>
      <c r="K1486"/>
      <c r="L1486"/>
      <c r="M1486"/>
      <c r="N1486"/>
      <c r="O1486"/>
      <c r="P1486"/>
      <c r="Q1486"/>
      <c r="R1486"/>
      <c r="S1486"/>
      <c r="T1486"/>
      <c r="W1486" s="5" t="s">
        <v>163</v>
      </c>
      <c r="X1486" s="11" t="s">
        <v>1589</v>
      </c>
      <c r="Z1486" s="54"/>
    </row>
    <row r="1487" spans="6:26">
      <c r="F1487"/>
      <c r="G1487"/>
      <c r="H1487"/>
      <c r="I1487"/>
      <c r="J1487"/>
      <c r="K1487"/>
      <c r="L1487"/>
      <c r="M1487"/>
      <c r="N1487"/>
      <c r="O1487"/>
      <c r="P1487"/>
      <c r="Q1487"/>
      <c r="R1487"/>
      <c r="S1487"/>
      <c r="T1487"/>
      <c r="W1487" s="5" t="s">
        <v>163</v>
      </c>
      <c r="X1487" s="11" t="s">
        <v>1590</v>
      </c>
      <c r="Z1487" s="54"/>
    </row>
    <row r="1488" spans="6:26">
      <c r="F1488"/>
      <c r="G1488"/>
      <c r="H1488"/>
      <c r="I1488"/>
      <c r="J1488"/>
      <c r="K1488"/>
      <c r="L1488"/>
      <c r="M1488"/>
      <c r="N1488"/>
      <c r="O1488"/>
      <c r="P1488"/>
      <c r="Q1488"/>
      <c r="R1488"/>
      <c r="S1488"/>
      <c r="T1488"/>
      <c r="W1488" s="5" t="s">
        <v>163</v>
      </c>
      <c r="X1488" s="11" t="s">
        <v>1591</v>
      </c>
      <c r="Z1488" s="54"/>
    </row>
    <row r="1489" spans="6:26">
      <c r="F1489"/>
      <c r="G1489"/>
      <c r="H1489"/>
      <c r="I1489"/>
      <c r="J1489"/>
      <c r="K1489"/>
      <c r="L1489"/>
      <c r="M1489"/>
      <c r="N1489"/>
      <c r="O1489"/>
      <c r="P1489"/>
      <c r="Q1489"/>
      <c r="R1489"/>
      <c r="S1489"/>
      <c r="T1489"/>
      <c r="W1489" s="5" t="s">
        <v>163</v>
      </c>
      <c r="X1489" s="11" t="s">
        <v>1592</v>
      </c>
      <c r="Z1489" s="54"/>
    </row>
    <row r="1490" spans="6:26">
      <c r="F1490"/>
      <c r="G1490"/>
      <c r="H1490"/>
      <c r="I1490"/>
      <c r="J1490"/>
      <c r="K1490"/>
      <c r="L1490"/>
      <c r="M1490"/>
      <c r="N1490"/>
      <c r="O1490"/>
      <c r="P1490"/>
      <c r="Q1490"/>
      <c r="R1490"/>
      <c r="S1490"/>
      <c r="T1490"/>
      <c r="W1490" s="5" t="s">
        <v>163</v>
      </c>
      <c r="X1490" s="11" t="s">
        <v>1593</v>
      </c>
      <c r="Z1490" s="54"/>
    </row>
    <row r="1491" spans="6:26">
      <c r="F1491"/>
      <c r="G1491"/>
      <c r="H1491"/>
      <c r="I1491"/>
      <c r="J1491"/>
      <c r="K1491"/>
      <c r="L1491"/>
      <c r="M1491"/>
      <c r="N1491"/>
      <c r="O1491"/>
      <c r="P1491"/>
      <c r="Q1491"/>
      <c r="R1491"/>
      <c r="S1491"/>
      <c r="T1491"/>
      <c r="W1491" s="5" t="s">
        <v>163</v>
      </c>
      <c r="X1491" s="11" t="s">
        <v>1594</v>
      </c>
      <c r="Z1491" s="54"/>
    </row>
    <row r="1492" spans="6:26">
      <c r="F1492"/>
      <c r="G1492"/>
      <c r="H1492"/>
      <c r="I1492"/>
      <c r="J1492"/>
      <c r="K1492"/>
      <c r="L1492"/>
      <c r="M1492"/>
      <c r="N1492"/>
      <c r="O1492"/>
      <c r="P1492"/>
      <c r="Q1492"/>
      <c r="R1492"/>
      <c r="S1492"/>
      <c r="T1492"/>
      <c r="W1492" s="5" t="s">
        <v>163</v>
      </c>
      <c r="X1492" s="11" t="s">
        <v>1595</v>
      </c>
      <c r="Z1492" s="54"/>
    </row>
    <row r="1493" spans="6:26">
      <c r="F1493"/>
      <c r="G1493"/>
      <c r="H1493"/>
      <c r="I1493"/>
      <c r="J1493"/>
      <c r="K1493"/>
      <c r="L1493"/>
      <c r="M1493"/>
      <c r="N1493"/>
      <c r="O1493"/>
      <c r="P1493"/>
      <c r="Q1493"/>
      <c r="R1493"/>
      <c r="S1493"/>
      <c r="T1493"/>
      <c r="W1493" s="5" t="s">
        <v>163</v>
      </c>
      <c r="X1493" s="11" t="s">
        <v>1596</v>
      </c>
      <c r="Z1493" s="54"/>
    </row>
    <row r="1494" spans="6:26">
      <c r="F1494"/>
      <c r="G1494"/>
      <c r="H1494"/>
      <c r="I1494"/>
      <c r="J1494"/>
      <c r="K1494"/>
      <c r="L1494"/>
      <c r="M1494"/>
      <c r="N1494"/>
      <c r="O1494"/>
      <c r="P1494"/>
      <c r="Q1494"/>
      <c r="R1494"/>
      <c r="S1494"/>
      <c r="T1494"/>
      <c r="W1494" s="5" t="s">
        <v>163</v>
      </c>
      <c r="X1494" s="11" t="s">
        <v>1597</v>
      </c>
      <c r="Z1494" s="54"/>
    </row>
    <row r="1495" spans="6:26">
      <c r="F1495"/>
      <c r="G1495"/>
      <c r="H1495"/>
      <c r="I1495"/>
      <c r="J1495"/>
      <c r="K1495"/>
      <c r="L1495"/>
      <c r="M1495"/>
      <c r="N1495"/>
      <c r="O1495"/>
      <c r="P1495"/>
      <c r="Q1495"/>
      <c r="R1495"/>
      <c r="S1495"/>
      <c r="T1495"/>
      <c r="W1495" s="5" t="s">
        <v>163</v>
      </c>
      <c r="X1495" s="11" t="s">
        <v>1598</v>
      </c>
      <c r="Z1495" s="54"/>
    </row>
    <row r="1496" spans="6:26">
      <c r="F1496"/>
      <c r="G1496"/>
      <c r="H1496"/>
      <c r="I1496"/>
      <c r="J1496"/>
      <c r="K1496"/>
      <c r="L1496"/>
      <c r="M1496"/>
      <c r="N1496"/>
      <c r="O1496"/>
      <c r="P1496"/>
      <c r="Q1496"/>
      <c r="R1496"/>
      <c r="S1496"/>
      <c r="T1496"/>
      <c r="W1496" s="5" t="s">
        <v>163</v>
      </c>
      <c r="X1496" s="11" t="s">
        <v>1599</v>
      </c>
      <c r="Z1496" s="54"/>
    </row>
    <row r="1497" spans="6:26">
      <c r="F1497"/>
      <c r="G1497"/>
      <c r="H1497"/>
      <c r="I1497"/>
      <c r="J1497"/>
      <c r="K1497"/>
      <c r="L1497"/>
      <c r="M1497"/>
      <c r="N1497"/>
      <c r="O1497"/>
      <c r="P1497"/>
      <c r="Q1497"/>
      <c r="R1497"/>
      <c r="S1497"/>
      <c r="T1497"/>
      <c r="W1497" s="5" t="s">
        <v>163</v>
      </c>
      <c r="X1497" s="11" t="s">
        <v>1600</v>
      </c>
      <c r="Z1497" s="54"/>
    </row>
    <row r="1498" spans="6:26">
      <c r="F1498"/>
      <c r="G1498"/>
      <c r="H1498"/>
      <c r="I1498"/>
      <c r="J1498"/>
      <c r="K1498"/>
      <c r="L1498"/>
      <c r="M1498"/>
      <c r="N1498"/>
      <c r="O1498"/>
      <c r="P1498"/>
      <c r="Q1498"/>
      <c r="R1498"/>
      <c r="S1498"/>
      <c r="T1498"/>
      <c r="W1498" s="5" t="s">
        <v>163</v>
      </c>
      <c r="X1498" s="11" t="s">
        <v>1601</v>
      </c>
      <c r="Z1498" s="54"/>
    </row>
    <row r="1499" spans="6:26">
      <c r="F1499"/>
      <c r="G1499"/>
      <c r="H1499"/>
      <c r="I1499"/>
      <c r="J1499"/>
      <c r="K1499"/>
      <c r="L1499"/>
      <c r="M1499"/>
      <c r="N1499"/>
      <c r="O1499"/>
      <c r="P1499"/>
      <c r="Q1499"/>
      <c r="R1499"/>
      <c r="S1499"/>
      <c r="T1499"/>
      <c r="W1499" s="5" t="s">
        <v>163</v>
      </c>
      <c r="X1499" s="11" t="s">
        <v>1602</v>
      </c>
      <c r="Z1499" s="54"/>
    </row>
    <row r="1500" spans="6:26">
      <c r="F1500"/>
      <c r="G1500"/>
      <c r="H1500"/>
      <c r="I1500"/>
      <c r="J1500"/>
      <c r="K1500"/>
      <c r="L1500"/>
      <c r="M1500"/>
      <c r="N1500"/>
      <c r="O1500"/>
      <c r="P1500"/>
      <c r="Q1500"/>
      <c r="R1500"/>
      <c r="S1500"/>
      <c r="T1500"/>
      <c r="W1500" s="5" t="s">
        <v>163</v>
      </c>
      <c r="X1500" s="11" t="s">
        <v>1603</v>
      </c>
      <c r="Z1500" s="54"/>
    </row>
    <row r="1501" spans="6:26">
      <c r="F1501"/>
      <c r="G1501"/>
      <c r="H1501"/>
      <c r="I1501"/>
      <c r="J1501"/>
      <c r="K1501"/>
      <c r="L1501"/>
      <c r="M1501"/>
      <c r="N1501"/>
      <c r="O1501"/>
      <c r="P1501"/>
      <c r="Q1501"/>
      <c r="R1501"/>
      <c r="S1501"/>
      <c r="T1501"/>
      <c r="W1501" s="5" t="s">
        <v>163</v>
      </c>
      <c r="X1501" s="11" t="s">
        <v>1604</v>
      </c>
      <c r="Z1501" s="54"/>
    </row>
    <row r="1502" spans="6:26">
      <c r="F1502"/>
      <c r="G1502"/>
      <c r="H1502"/>
      <c r="I1502"/>
      <c r="J1502"/>
      <c r="K1502"/>
      <c r="L1502"/>
      <c r="M1502"/>
      <c r="N1502"/>
      <c r="O1502"/>
      <c r="P1502"/>
      <c r="Q1502"/>
      <c r="R1502"/>
      <c r="S1502"/>
      <c r="T1502"/>
      <c r="W1502" s="5" t="s">
        <v>163</v>
      </c>
      <c r="X1502" s="11" t="s">
        <v>1605</v>
      </c>
      <c r="Z1502" s="54"/>
    </row>
    <row r="1503" spans="6:26">
      <c r="F1503"/>
      <c r="G1503"/>
      <c r="H1503"/>
      <c r="I1503"/>
      <c r="J1503"/>
      <c r="K1503"/>
      <c r="L1503"/>
      <c r="M1503"/>
      <c r="N1503"/>
      <c r="O1503"/>
      <c r="P1503"/>
      <c r="Q1503"/>
      <c r="R1503"/>
      <c r="S1503"/>
      <c r="T1503"/>
      <c r="W1503" s="5" t="s">
        <v>163</v>
      </c>
      <c r="X1503" s="11" t="s">
        <v>1606</v>
      </c>
      <c r="Z1503" s="54"/>
    </row>
    <row r="1504" spans="6:26">
      <c r="F1504"/>
      <c r="G1504"/>
      <c r="H1504"/>
      <c r="I1504"/>
      <c r="J1504"/>
      <c r="K1504"/>
      <c r="L1504"/>
      <c r="M1504"/>
      <c r="N1504"/>
      <c r="O1504"/>
      <c r="P1504"/>
      <c r="Q1504"/>
      <c r="R1504"/>
      <c r="S1504"/>
      <c r="T1504"/>
      <c r="W1504" s="5" t="s">
        <v>1607</v>
      </c>
      <c r="X1504" s="11" t="s">
        <v>1608</v>
      </c>
      <c r="Z1504" s="54"/>
    </row>
    <row r="1505" spans="6:26">
      <c r="F1505"/>
      <c r="G1505"/>
      <c r="H1505"/>
      <c r="I1505"/>
      <c r="J1505"/>
      <c r="K1505"/>
      <c r="L1505"/>
      <c r="M1505"/>
      <c r="N1505"/>
      <c r="O1505"/>
      <c r="P1505"/>
      <c r="Q1505"/>
      <c r="R1505"/>
      <c r="S1505"/>
      <c r="T1505"/>
      <c r="W1505" s="5" t="s">
        <v>163</v>
      </c>
      <c r="X1505" s="11" t="s">
        <v>1609</v>
      </c>
      <c r="Z1505" s="54"/>
    </row>
    <row r="1506" spans="6:26">
      <c r="F1506"/>
      <c r="G1506"/>
      <c r="H1506"/>
      <c r="I1506"/>
      <c r="J1506"/>
      <c r="K1506"/>
      <c r="L1506"/>
      <c r="M1506"/>
      <c r="N1506"/>
      <c r="O1506"/>
      <c r="P1506"/>
      <c r="Q1506"/>
      <c r="R1506"/>
      <c r="S1506"/>
      <c r="T1506"/>
      <c r="W1506" s="5" t="s">
        <v>163</v>
      </c>
      <c r="X1506" s="11" t="s">
        <v>1610</v>
      </c>
      <c r="Z1506" s="54"/>
    </row>
    <row r="1507" spans="6:26">
      <c r="F1507"/>
      <c r="G1507"/>
      <c r="H1507"/>
      <c r="I1507"/>
      <c r="J1507"/>
      <c r="K1507"/>
      <c r="L1507"/>
      <c r="M1507"/>
      <c r="N1507"/>
      <c r="O1507"/>
      <c r="P1507"/>
      <c r="Q1507"/>
      <c r="R1507"/>
      <c r="S1507"/>
      <c r="T1507"/>
      <c r="W1507" s="5" t="s">
        <v>163</v>
      </c>
      <c r="X1507" s="11" t="s">
        <v>1611</v>
      </c>
      <c r="Z1507" s="54"/>
    </row>
    <row r="1508" spans="6:26">
      <c r="F1508"/>
      <c r="G1508"/>
      <c r="H1508"/>
      <c r="I1508"/>
      <c r="J1508"/>
      <c r="K1508"/>
      <c r="L1508"/>
      <c r="M1508"/>
      <c r="N1508"/>
      <c r="O1508"/>
      <c r="P1508"/>
      <c r="Q1508"/>
      <c r="R1508"/>
      <c r="S1508"/>
      <c r="T1508"/>
      <c r="W1508" s="5" t="s">
        <v>163</v>
      </c>
      <c r="X1508" s="11" t="s">
        <v>1612</v>
      </c>
      <c r="Z1508" s="54"/>
    </row>
    <row r="1509" spans="6:26">
      <c r="F1509"/>
      <c r="G1509"/>
      <c r="H1509"/>
      <c r="I1509"/>
      <c r="J1509"/>
      <c r="K1509"/>
      <c r="L1509"/>
      <c r="M1509"/>
      <c r="N1509"/>
      <c r="O1509"/>
      <c r="P1509"/>
      <c r="Q1509"/>
      <c r="R1509"/>
      <c r="S1509"/>
      <c r="T1509"/>
      <c r="W1509" s="5" t="s">
        <v>163</v>
      </c>
      <c r="X1509" s="11" t="s">
        <v>1613</v>
      </c>
      <c r="Z1509" s="54"/>
    </row>
    <row r="1510" spans="6:26">
      <c r="F1510"/>
      <c r="G1510"/>
      <c r="H1510"/>
      <c r="I1510"/>
      <c r="J1510"/>
      <c r="K1510"/>
      <c r="L1510"/>
      <c r="M1510"/>
      <c r="N1510"/>
      <c r="O1510"/>
      <c r="P1510"/>
      <c r="Q1510"/>
      <c r="R1510"/>
      <c r="S1510"/>
      <c r="T1510"/>
      <c r="W1510" s="5" t="s">
        <v>163</v>
      </c>
      <c r="X1510" s="11" t="s">
        <v>1614</v>
      </c>
      <c r="Z1510" s="54"/>
    </row>
    <row r="1511" spans="6:26">
      <c r="F1511"/>
      <c r="G1511"/>
      <c r="H1511"/>
      <c r="I1511"/>
      <c r="J1511"/>
      <c r="K1511"/>
      <c r="L1511"/>
      <c r="M1511"/>
      <c r="N1511"/>
      <c r="O1511"/>
      <c r="P1511"/>
      <c r="Q1511"/>
      <c r="R1511"/>
      <c r="S1511"/>
      <c r="T1511"/>
      <c r="W1511" s="5" t="s">
        <v>163</v>
      </c>
      <c r="X1511" s="11" t="s">
        <v>1615</v>
      </c>
      <c r="Z1511" s="54"/>
    </row>
    <row r="1512" spans="6:26">
      <c r="F1512"/>
      <c r="G1512"/>
      <c r="H1512"/>
      <c r="I1512"/>
      <c r="J1512"/>
      <c r="K1512"/>
      <c r="L1512"/>
      <c r="M1512"/>
      <c r="N1512"/>
      <c r="O1512"/>
      <c r="P1512"/>
      <c r="Q1512"/>
      <c r="R1512"/>
      <c r="S1512"/>
      <c r="T1512"/>
      <c r="W1512" s="5" t="s">
        <v>163</v>
      </c>
      <c r="X1512" s="11" t="s">
        <v>1616</v>
      </c>
      <c r="Z1512" s="54"/>
    </row>
    <row r="1513" spans="6:26">
      <c r="F1513"/>
      <c r="G1513"/>
      <c r="H1513"/>
      <c r="I1513"/>
      <c r="J1513"/>
      <c r="K1513"/>
      <c r="L1513"/>
      <c r="M1513"/>
      <c r="N1513"/>
      <c r="O1513"/>
      <c r="P1513"/>
      <c r="Q1513"/>
      <c r="R1513"/>
      <c r="S1513"/>
      <c r="T1513"/>
      <c r="W1513" s="5" t="s">
        <v>163</v>
      </c>
      <c r="X1513" s="11" t="s">
        <v>1617</v>
      </c>
      <c r="Z1513" s="54"/>
    </row>
    <row r="1514" spans="6:26">
      <c r="F1514"/>
      <c r="G1514"/>
      <c r="H1514"/>
      <c r="I1514"/>
      <c r="J1514"/>
      <c r="K1514"/>
      <c r="L1514"/>
      <c r="M1514"/>
      <c r="N1514"/>
      <c r="O1514"/>
      <c r="P1514"/>
      <c r="Q1514"/>
      <c r="R1514"/>
      <c r="S1514"/>
      <c r="T1514"/>
      <c r="W1514" s="5" t="s">
        <v>163</v>
      </c>
      <c r="X1514" s="11" t="s">
        <v>1618</v>
      </c>
      <c r="Z1514" s="54"/>
    </row>
    <row r="1515" spans="6:26">
      <c r="F1515"/>
      <c r="G1515"/>
      <c r="H1515"/>
      <c r="I1515"/>
      <c r="J1515"/>
      <c r="K1515"/>
      <c r="L1515"/>
      <c r="M1515"/>
      <c r="N1515"/>
      <c r="O1515"/>
      <c r="P1515"/>
      <c r="Q1515"/>
      <c r="R1515"/>
      <c r="S1515"/>
      <c r="T1515"/>
      <c r="W1515" s="5" t="s">
        <v>163</v>
      </c>
      <c r="X1515" s="11" t="s">
        <v>1619</v>
      </c>
      <c r="Z1515" s="54"/>
    </row>
    <row r="1516" spans="6:26">
      <c r="F1516"/>
      <c r="G1516"/>
      <c r="H1516"/>
      <c r="I1516"/>
      <c r="J1516"/>
      <c r="K1516"/>
      <c r="L1516"/>
      <c r="M1516"/>
      <c r="N1516"/>
      <c r="O1516"/>
      <c r="P1516"/>
      <c r="Q1516"/>
      <c r="R1516"/>
      <c r="S1516"/>
      <c r="T1516"/>
      <c r="W1516" s="5" t="s">
        <v>163</v>
      </c>
      <c r="X1516" s="11" t="s">
        <v>1620</v>
      </c>
      <c r="Z1516" s="54"/>
    </row>
    <row r="1517" spans="6:26">
      <c r="F1517"/>
      <c r="G1517"/>
      <c r="H1517"/>
      <c r="I1517"/>
      <c r="J1517"/>
      <c r="K1517"/>
      <c r="L1517"/>
      <c r="M1517"/>
      <c r="N1517"/>
      <c r="O1517"/>
      <c r="P1517"/>
      <c r="Q1517"/>
      <c r="R1517"/>
      <c r="S1517"/>
      <c r="T1517"/>
      <c r="W1517" s="5" t="s">
        <v>163</v>
      </c>
      <c r="X1517" s="11" t="s">
        <v>1621</v>
      </c>
      <c r="Z1517" s="54"/>
    </row>
    <row r="1518" spans="6:26">
      <c r="F1518"/>
      <c r="G1518"/>
      <c r="H1518"/>
      <c r="I1518"/>
      <c r="J1518"/>
      <c r="K1518"/>
      <c r="L1518"/>
      <c r="M1518"/>
      <c r="N1518"/>
      <c r="O1518"/>
      <c r="P1518"/>
      <c r="Q1518"/>
      <c r="R1518"/>
      <c r="S1518"/>
      <c r="T1518"/>
      <c r="W1518" s="5" t="s">
        <v>163</v>
      </c>
      <c r="X1518" s="11" t="s">
        <v>1622</v>
      </c>
      <c r="Z1518" s="54"/>
    </row>
    <row r="1519" spans="6:26">
      <c r="F1519"/>
      <c r="G1519"/>
      <c r="H1519"/>
      <c r="I1519"/>
      <c r="J1519"/>
      <c r="K1519"/>
      <c r="L1519"/>
      <c r="M1519"/>
      <c r="N1519"/>
      <c r="O1519"/>
      <c r="P1519"/>
      <c r="Q1519"/>
      <c r="R1519"/>
      <c r="S1519"/>
      <c r="T1519"/>
      <c r="W1519" s="5" t="s">
        <v>163</v>
      </c>
      <c r="X1519" s="11" t="s">
        <v>1623</v>
      </c>
      <c r="Z1519" s="54"/>
    </row>
    <row r="1520" spans="6:26">
      <c r="F1520"/>
      <c r="G1520"/>
      <c r="H1520"/>
      <c r="I1520"/>
      <c r="J1520"/>
      <c r="K1520"/>
      <c r="L1520"/>
      <c r="M1520"/>
      <c r="N1520"/>
      <c r="O1520"/>
      <c r="P1520"/>
      <c r="Q1520"/>
      <c r="R1520"/>
      <c r="S1520"/>
      <c r="T1520"/>
      <c r="W1520" s="5" t="s">
        <v>163</v>
      </c>
      <c r="X1520" s="11" t="s">
        <v>1624</v>
      </c>
      <c r="Z1520" s="54"/>
    </row>
    <row r="1521" spans="6:26">
      <c r="F1521"/>
      <c r="G1521"/>
      <c r="H1521"/>
      <c r="I1521"/>
      <c r="J1521"/>
      <c r="K1521"/>
      <c r="L1521"/>
      <c r="M1521"/>
      <c r="N1521"/>
      <c r="O1521"/>
      <c r="P1521"/>
      <c r="Q1521"/>
      <c r="R1521"/>
      <c r="S1521"/>
      <c r="T1521"/>
      <c r="W1521" s="5" t="s">
        <v>163</v>
      </c>
      <c r="X1521" s="11" t="s">
        <v>1625</v>
      </c>
      <c r="Z1521" s="54"/>
    </row>
    <row r="1522" spans="6:26">
      <c r="F1522"/>
      <c r="G1522"/>
      <c r="H1522"/>
      <c r="I1522"/>
      <c r="J1522"/>
      <c r="K1522"/>
      <c r="L1522"/>
      <c r="M1522"/>
      <c r="N1522"/>
      <c r="O1522"/>
      <c r="P1522"/>
      <c r="Q1522"/>
      <c r="R1522"/>
      <c r="S1522"/>
      <c r="T1522"/>
      <c r="W1522" s="5" t="s">
        <v>163</v>
      </c>
      <c r="X1522" s="11" t="s">
        <v>1626</v>
      </c>
      <c r="Z1522" s="54"/>
    </row>
    <row r="1523" spans="6:26">
      <c r="F1523"/>
      <c r="G1523"/>
      <c r="H1523"/>
      <c r="I1523"/>
      <c r="J1523"/>
      <c r="K1523"/>
      <c r="L1523"/>
      <c r="M1523"/>
      <c r="N1523"/>
      <c r="O1523"/>
      <c r="P1523"/>
      <c r="Q1523"/>
      <c r="R1523"/>
      <c r="S1523"/>
      <c r="T1523"/>
      <c r="W1523" s="5" t="s">
        <v>163</v>
      </c>
      <c r="X1523" s="11" t="s">
        <v>1368</v>
      </c>
      <c r="Z1523" s="54"/>
    </row>
    <row r="1524" spans="6:26">
      <c r="F1524"/>
      <c r="G1524"/>
      <c r="H1524"/>
      <c r="I1524"/>
      <c r="J1524"/>
      <c r="K1524"/>
      <c r="L1524"/>
      <c r="M1524"/>
      <c r="N1524"/>
      <c r="O1524"/>
      <c r="P1524"/>
      <c r="Q1524"/>
      <c r="R1524"/>
      <c r="S1524"/>
      <c r="T1524"/>
      <c r="W1524" s="5" t="s">
        <v>163</v>
      </c>
      <c r="X1524" s="11" t="s">
        <v>1627</v>
      </c>
      <c r="Z1524" s="54"/>
    </row>
    <row r="1525" spans="6:26">
      <c r="F1525"/>
      <c r="G1525"/>
      <c r="H1525"/>
      <c r="I1525"/>
      <c r="J1525"/>
      <c r="K1525"/>
      <c r="L1525"/>
      <c r="M1525"/>
      <c r="N1525"/>
      <c r="O1525"/>
      <c r="P1525"/>
      <c r="Q1525"/>
      <c r="R1525"/>
      <c r="S1525"/>
      <c r="T1525"/>
      <c r="W1525" s="5" t="s">
        <v>163</v>
      </c>
      <c r="X1525" s="11" t="s">
        <v>1628</v>
      </c>
      <c r="Z1525" s="54"/>
    </row>
    <row r="1526" spans="6:26">
      <c r="F1526"/>
      <c r="G1526"/>
      <c r="H1526"/>
      <c r="I1526"/>
      <c r="J1526"/>
      <c r="K1526"/>
      <c r="L1526"/>
      <c r="M1526"/>
      <c r="N1526"/>
      <c r="O1526"/>
      <c r="P1526"/>
      <c r="Q1526"/>
      <c r="R1526"/>
      <c r="S1526"/>
      <c r="T1526"/>
      <c r="W1526" s="5" t="s">
        <v>163</v>
      </c>
      <c r="X1526" s="11" t="s">
        <v>1629</v>
      </c>
      <c r="Z1526" s="54"/>
    </row>
    <row r="1527" spans="6:26">
      <c r="F1527"/>
      <c r="G1527"/>
      <c r="H1527"/>
      <c r="I1527"/>
      <c r="J1527"/>
      <c r="K1527"/>
      <c r="L1527"/>
      <c r="M1527"/>
      <c r="N1527"/>
      <c r="O1527"/>
      <c r="P1527"/>
      <c r="Q1527"/>
      <c r="R1527"/>
      <c r="S1527"/>
      <c r="T1527"/>
      <c r="W1527" s="5" t="s">
        <v>163</v>
      </c>
      <c r="X1527" s="11" t="s">
        <v>409</v>
      </c>
      <c r="Z1527" s="54"/>
    </row>
    <row r="1528" spans="6:26">
      <c r="F1528"/>
      <c r="G1528"/>
      <c r="H1528"/>
      <c r="I1528"/>
      <c r="J1528"/>
      <c r="K1528"/>
      <c r="L1528"/>
      <c r="M1528"/>
      <c r="N1528"/>
      <c r="O1528"/>
      <c r="P1528"/>
      <c r="Q1528"/>
      <c r="R1528"/>
      <c r="S1528"/>
      <c r="T1528"/>
      <c r="W1528" s="5" t="s">
        <v>163</v>
      </c>
      <c r="X1528" s="11" t="s">
        <v>1630</v>
      </c>
      <c r="Z1528" s="54"/>
    </row>
    <row r="1529" spans="6:26">
      <c r="F1529"/>
      <c r="G1529"/>
      <c r="H1529"/>
      <c r="I1529"/>
      <c r="J1529"/>
      <c r="K1529"/>
      <c r="L1529"/>
      <c r="M1529"/>
      <c r="N1529"/>
      <c r="O1529"/>
      <c r="P1529"/>
      <c r="Q1529"/>
      <c r="R1529"/>
      <c r="S1529"/>
      <c r="T1529"/>
      <c r="W1529" s="5" t="s">
        <v>163</v>
      </c>
      <c r="X1529" s="11" t="s">
        <v>1631</v>
      </c>
      <c r="Z1529" s="54"/>
    </row>
    <row r="1530" spans="6:26">
      <c r="F1530"/>
      <c r="G1530"/>
      <c r="H1530"/>
      <c r="I1530"/>
      <c r="J1530"/>
      <c r="K1530"/>
      <c r="L1530"/>
      <c r="M1530"/>
      <c r="N1530"/>
      <c r="O1530"/>
      <c r="P1530"/>
      <c r="Q1530"/>
      <c r="R1530"/>
      <c r="S1530"/>
      <c r="T1530"/>
      <c r="W1530" s="5" t="s">
        <v>163</v>
      </c>
      <c r="X1530" s="11" t="s">
        <v>1632</v>
      </c>
      <c r="Z1530" s="54"/>
    </row>
    <row r="1531" spans="6:26">
      <c r="F1531"/>
      <c r="G1531"/>
      <c r="H1531"/>
      <c r="I1531"/>
      <c r="J1531"/>
      <c r="K1531"/>
      <c r="L1531"/>
      <c r="M1531"/>
      <c r="N1531"/>
      <c r="O1531"/>
      <c r="P1531"/>
      <c r="Q1531"/>
      <c r="R1531"/>
      <c r="S1531"/>
      <c r="T1531"/>
      <c r="W1531" s="5" t="s">
        <v>163</v>
      </c>
      <c r="X1531" s="11" t="s">
        <v>1633</v>
      </c>
      <c r="Z1531" s="54"/>
    </row>
    <row r="1532" spans="6:26">
      <c r="F1532"/>
      <c r="G1532"/>
      <c r="H1532"/>
      <c r="I1532"/>
      <c r="J1532"/>
      <c r="K1532"/>
      <c r="L1532"/>
      <c r="M1532"/>
      <c r="N1532"/>
      <c r="O1532"/>
      <c r="P1532"/>
      <c r="Q1532"/>
      <c r="R1532"/>
      <c r="S1532"/>
      <c r="T1532"/>
      <c r="W1532" s="5" t="s">
        <v>163</v>
      </c>
      <c r="X1532" s="11" t="s">
        <v>1634</v>
      </c>
      <c r="Z1532" s="54"/>
    </row>
    <row r="1533" spans="6:26">
      <c r="F1533"/>
      <c r="G1533"/>
      <c r="H1533"/>
      <c r="I1533"/>
      <c r="J1533"/>
      <c r="K1533"/>
      <c r="L1533"/>
      <c r="M1533"/>
      <c r="N1533"/>
      <c r="O1533"/>
      <c r="P1533"/>
      <c r="Q1533"/>
      <c r="R1533"/>
      <c r="S1533"/>
      <c r="T1533"/>
      <c r="W1533" s="5" t="s">
        <v>163</v>
      </c>
      <c r="X1533" s="11" t="s">
        <v>1635</v>
      </c>
      <c r="Z1533" s="54"/>
    </row>
    <row r="1534" spans="6:26">
      <c r="F1534"/>
      <c r="G1534"/>
      <c r="H1534"/>
      <c r="I1534"/>
      <c r="J1534"/>
      <c r="K1534"/>
      <c r="L1534"/>
      <c r="M1534"/>
      <c r="N1534"/>
      <c r="O1534"/>
      <c r="P1534"/>
      <c r="Q1534"/>
      <c r="R1534"/>
      <c r="S1534"/>
      <c r="T1534"/>
      <c r="W1534" s="5" t="s">
        <v>163</v>
      </c>
      <c r="X1534" s="11" t="s">
        <v>1636</v>
      </c>
      <c r="Z1534" s="54"/>
    </row>
    <row r="1535" spans="6:26">
      <c r="F1535"/>
      <c r="G1535"/>
      <c r="H1535"/>
      <c r="I1535"/>
      <c r="J1535"/>
      <c r="K1535"/>
      <c r="L1535"/>
      <c r="M1535"/>
      <c r="N1535"/>
      <c r="O1535"/>
      <c r="P1535"/>
      <c r="Q1535"/>
      <c r="R1535"/>
      <c r="S1535"/>
      <c r="T1535"/>
      <c r="W1535" s="5" t="s">
        <v>163</v>
      </c>
      <c r="X1535" s="11" t="s">
        <v>1637</v>
      </c>
      <c r="Z1535" s="54"/>
    </row>
    <row r="1536" spans="6:26">
      <c r="F1536"/>
      <c r="G1536"/>
      <c r="H1536"/>
      <c r="I1536"/>
      <c r="J1536"/>
      <c r="K1536"/>
      <c r="L1536"/>
      <c r="M1536"/>
      <c r="N1536"/>
      <c r="O1536"/>
      <c r="P1536"/>
      <c r="Q1536"/>
      <c r="R1536"/>
      <c r="S1536"/>
      <c r="T1536"/>
      <c r="W1536" s="5" t="s">
        <v>165</v>
      </c>
      <c r="X1536" s="11" t="s">
        <v>1638</v>
      </c>
      <c r="Z1536" s="54"/>
    </row>
    <row r="1537" spans="6:26">
      <c r="F1537"/>
      <c r="G1537"/>
      <c r="H1537"/>
      <c r="I1537"/>
      <c r="J1537"/>
      <c r="K1537"/>
      <c r="L1537"/>
      <c r="M1537"/>
      <c r="N1537"/>
      <c r="O1537"/>
      <c r="P1537"/>
      <c r="Q1537"/>
      <c r="R1537"/>
      <c r="S1537"/>
      <c r="T1537"/>
      <c r="W1537" s="5" t="s">
        <v>165</v>
      </c>
      <c r="X1537" s="11" t="s">
        <v>1639</v>
      </c>
      <c r="Z1537" s="54"/>
    </row>
    <row r="1538" spans="6:26">
      <c r="F1538"/>
      <c r="G1538"/>
      <c r="H1538"/>
      <c r="I1538"/>
      <c r="J1538"/>
      <c r="K1538"/>
      <c r="L1538"/>
      <c r="M1538"/>
      <c r="N1538"/>
      <c r="O1538"/>
      <c r="P1538"/>
      <c r="Q1538"/>
      <c r="R1538"/>
      <c r="S1538"/>
      <c r="T1538"/>
      <c r="W1538" s="5" t="s">
        <v>165</v>
      </c>
      <c r="X1538" s="11" t="s">
        <v>1640</v>
      </c>
      <c r="Z1538" s="54"/>
    </row>
    <row r="1539" spans="6:26">
      <c r="F1539"/>
      <c r="G1539"/>
      <c r="H1539"/>
      <c r="I1539"/>
      <c r="J1539"/>
      <c r="K1539"/>
      <c r="L1539"/>
      <c r="M1539"/>
      <c r="N1539"/>
      <c r="O1539"/>
      <c r="P1539"/>
      <c r="Q1539"/>
      <c r="R1539"/>
      <c r="S1539"/>
      <c r="T1539"/>
      <c r="W1539" s="5" t="s">
        <v>165</v>
      </c>
      <c r="X1539" s="11" t="s">
        <v>1641</v>
      </c>
      <c r="Z1539" s="54"/>
    </row>
    <row r="1540" spans="6:26">
      <c r="F1540"/>
      <c r="G1540"/>
      <c r="H1540"/>
      <c r="I1540"/>
      <c r="J1540"/>
      <c r="K1540"/>
      <c r="L1540"/>
      <c r="M1540"/>
      <c r="N1540"/>
      <c r="O1540"/>
      <c r="P1540"/>
      <c r="Q1540"/>
      <c r="R1540"/>
      <c r="S1540"/>
      <c r="T1540"/>
      <c r="W1540" s="5" t="s">
        <v>165</v>
      </c>
      <c r="X1540" s="11" t="s">
        <v>1642</v>
      </c>
      <c r="Z1540" s="54"/>
    </row>
    <row r="1541" spans="6:26">
      <c r="F1541"/>
      <c r="G1541"/>
      <c r="H1541"/>
      <c r="I1541"/>
      <c r="J1541"/>
      <c r="K1541"/>
      <c r="L1541"/>
      <c r="M1541"/>
      <c r="N1541"/>
      <c r="O1541"/>
      <c r="P1541"/>
      <c r="Q1541"/>
      <c r="R1541"/>
      <c r="S1541"/>
      <c r="T1541"/>
      <c r="W1541" s="5" t="s">
        <v>165</v>
      </c>
      <c r="X1541" s="11" t="s">
        <v>1643</v>
      </c>
      <c r="Z1541" s="54"/>
    </row>
    <row r="1542" spans="6:26">
      <c r="F1542"/>
      <c r="G1542"/>
      <c r="H1542"/>
      <c r="I1542"/>
      <c r="J1542"/>
      <c r="K1542"/>
      <c r="L1542"/>
      <c r="M1542"/>
      <c r="N1542"/>
      <c r="O1542"/>
      <c r="P1542"/>
      <c r="Q1542"/>
      <c r="R1542"/>
      <c r="S1542"/>
      <c r="T1542"/>
      <c r="W1542" s="5" t="s">
        <v>165</v>
      </c>
      <c r="X1542" s="11" t="s">
        <v>1644</v>
      </c>
      <c r="Z1542" s="54"/>
    </row>
    <row r="1543" spans="6:26">
      <c r="F1543"/>
      <c r="G1543"/>
      <c r="H1543"/>
      <c r="I1543"/>
      <c r="J1543"/>
      <c r="K1543"/>
      <c r="L1543"/>
      <c r="M1543"/>
      <c r="N1543"/>
      <c r="O1543"/>
      <c r="P1543"/>
      <c r="Q1543"/>
      <c r="R1543"/>
      <c r="S1543"/>
      <c r="T1543"/>
      <c r="W1543" s="5" t="s">
        <v>165</v>
      </c>
      <c r="X1543" s="11" t="s">
        <v>1645</v>
      </c>
      <c r="Z1543" s="54"/>
    </row>
    <row r="1544" spans="6:26">
      <c r="F1544"/>
      <c r="G1544"/>
      <c r="H1544"/>
      <c r="I1544"/>
      <c r="J1544"/>
      <c r="K1544"/>
      <c r="L1544"/>
      <c r="M1544"/>
      <c r="N1544"/>
      <c r="O1544"/>
      <c r="P1544"/>
      <c r="Q1544"/>
      <c r="R1544"/>
      <c r="S1544"/>
      <c r="T1544"/>
      <c r="W1544" s="5" t="s">
        <v>165</v>
      </c>
      <c r="X1544" s="11" t="s">
        <v>1646</v>
      </c>
      <c r="Z1544" s="54"/>
    </row>
    <row r="1545" spans="6:26">
      <c r="F1545"/>
      <c r="G1545"/>
      <c r="H1545"/>
      <c r="I1545"/>
      <c r="J1545"/>
      <c r="K1545"/>
      <c r="L1545"/>
      <c r="M1545"/>
      <c r="N1545"/>
      <c r="O1545"/>
      <c r="P1545"/>
      <c r="Q1545"/>
      <c r="R1545"/>
      <c r="S1545"/>
      <c r="T1545"/>
      <c r="W1545" s="5" t="s">
        <v>165</v>
      </c>
      <c r="X1545" s="11" t="s">
        <v>1647</v>
      </c>
      <c r="Z1545" s="54"/>
    </row>
    <row r="1546" spans="6:26">
      <c r="F1546"/>
      <c r="G1546"/>
      <c r="H1546"/>
      <c r="I1546"/>
      <c r="J1546"/>
      <c r="K1546"/>
      <c r="L1546"/>
      <c r="M1546"/>
      <c r="N1546"/>
      <c r="O1546"/>
      <c r="P1546"/>
      <c r="Q1546"/>
      <c r="R1546"/>
      <c r="S1546"/>
      <c r="T1546"/>
      <c r="W1546" s="5" t="s">
        <v>165</v>
      </c>
      <c r="X1546" s="11" t="s">
        <v>1648</v>
      </c>
      <c r="Z1546" s="54"/>
    </row>
    <row r="1547" spans="6:26">
      <c r="F1547"/>
      <c r="G1547"/>
      <c r="H1547"/>
      <c r="I1547"/>
      <c r="J1547"/>
      <c r="K1547"/>
      <c r="L1547"/>
      <c r="M1547"/>
      <c r="N1547"/>
      <c r="O1547"/>
      <c r="P1547"/>
      <c r="Q1547"/>
      <c r="R1547"/>
      <c r="S1547"/>
      <c r="T1547"/>
      <c r="W1547" s="5" t="s">
        <v>165</v>
      </c>
      <c r="X1547" s="11" t="s">
        <v>1649</v>
      </c>
      <c r="Z1547" s="54"/>
    </row>
    <row r="1548" spans="6:26">
      <c r="F1548"/>
      <c r="G1548"/>
      <c r="H1548"/>
      <c r="I1548"/>
      <c r="J1548"/>
      <c r="K1548"/>
      <c r="L1548"/>
      <c r="M1548"/>
      <c r="N1548"/>
      <c r="O1548"/>
      <c r="P1548"/>
      <c r="Q1548"/>
      <c r="R1548"/>
      <c r="S1548"/>
      <c r="T1548"/>
      <c r="W1548" s="5" t="s">
        <v>165</v>
      </c>
      <c r="X1548" s="11" t="s">
        <v>1650</v>
      </c>
      <c r="Z1548" s="54"/>
    </row>
    <row r="1549" spans="6:26">
      <c r="F1549"/>
      <c r="G1549"/>
      <c r="H1549"/>
      <c r="I1549"/>
      <c r="J1549"/>
      <c r="K1549"/>
      <c r="L1549"/>
      <c r="M1549"/>
      <c r="N1549"/>
      <c r="O1549"/>
      <c r="P1549"/>
      <c r="Q1549"/>
      <c r="R1549"/>
      <c r="S1549"/>
      <c r="T1549"/>
      <c r="W1549" s="5" t="s">
        <v>165</v>
      </c>
      <c r="X1549" s="11" t="s">
        <v>1651</v>
      </c>
      <c r="Z1549" s="54"/>
    </row>
    <row r="1550" spans="6:26">
      <c r="F1550"/>
      <c r="G1550"/>
      <c r="H1550"/>
      <c r="I1550"/>
      <c r="J1550"/>
      <c r="K1550"/>
      <c r="L1550"/>
      <c r="M1550"/>
      <c r="N1550"/>
      <c r="O1550"/>
      <c r="P1550"/>
      <c r="Q1550"/>
      <c r="R1550"/>
      <c r="S1550"/>
      <c r="T1550"/>
      <c r="W1550" s="5" t="s">
        <v>165</v>
      </c>
      <c r="X1550" s="11" t="s">
        <v>1652</v>
      </c>
      <c r="Z1550" s="54"/>
    </row>
    <row r="1551" spans="6:26">
      <c r="F1551"/>
      <c r="G1551"/>
      <c r="H1551"/>
      <c r="I1551"/>
      <c r="J1551"/>
      <c r="K1551"/>
      <c r="L1551"/>
      <c r="M1551"/>
      <c r="N1551"/>
      <c r="O1551"/>
      <c r="P1551"/>
      <c r="Q1551"/>
      <c r="R1551"/>
      <c r="S1551"/>
      <c r="T1551"/>
      <c r="W1551" s="5" t="s">
        <v>165</v>
      </c>
      <c r="X1551" s="11" t="s">
        <v>1653</v>
      </c>
      <c r="Z1551" s="54"/>
    </row>
    <row r="1552" spans="6:26">
      <c r="F1552"/>
      <c r="G1552"/>
      <c r="H1552"/>
      <c r="I1552"/>
      <c r="J1552"/>
      <c r="K1552"/>
      <c r="L1552"/>
      <c r="M1552"/>
      <c r="N1552"/>
      <c r="O1552"/>
      <c r="P1552"/>
      <c r="Q1552"/>
      <c r="R1552"/>
      <c r="S1552"/>
      <c r="T1552"/>
      <c r="W1552" s="5" t="s">
        <v>165</v>
      </c>
      <c r="X1552" s="11" t="s">
        <v>1654</v>
      </c>
      <c r="Z1552" s="54"/>
    </row>
    <row r="1553" spans="6:26">
      <c r="F1553"/>
      <c r="G1553"/>
      <c r="H1553"/>
      <c r="I1553"/>
      <c r="J1553"/>
      <c r="K1553"/>
      <c r="L1553"/>
      <c r="M1553"/>
      <c r="N1553"/>
      <c r="O1553"/>
      <c r="P1553"/>
      <c r="Q1553"/>
      <c r="R1553"/>
      <c r="S1553"/>
      <c r="T1553"/>
      <c r="W1553" s="5" t="s">
        <v>165</v>
      </c>
      <c r="X1553" s="11" t="s">
        <v>1655</v>
      </c>
      <c r="Z1553" s="54"/>
    </row>
    <row r="1554" spans="6:26">
      <c r="F1554"/>
      <c r="G1554"/>
      <c r="H1554"/>
      <c r="I1554"/>
      <c r="J1554"/>
      <c r="K1554"/>
      <c r="L1554"/>
      <c r="M1554"/>
      <c r="N1554"/>
      <c r="O1554"/>
      <c r="P1554"/>
      <c r="Q1554"/>
      <c r="R1554"/>
      <c r="S1554"/>
      <c r="T1554"/>
      <c r="W1554" s="5" t="s">
        <v>165</v>
      </c>
      <c r="X1554" s="11" t="s">
        <v>1656</v>
      </c>
      <c r="Z1554" s="54"/>
    </row>
    <row r="1555" spans="6:26">
      <c r="F1555"/>
      <c r="G1555"/>
      <c r="H1555"/>
      <c r="I1555"/>
      <c r="J1555"/>
      <c r="K1555"/>
      <c r="L1555"/>
      <c r="M1555"/>
      <c r="N1555"/>
      <c r="O1555"/>
      <c r="P1555"/>
      <c r="Q1555"/>
      <c r="R1555"/>
      <c r="S1555"/>
      <c r="T1555"/>
      <c r="W1555" s="5" t="s">
        <v>165</v>
      </c>
      <c r="X1555" s="11" t="s">
        <v>1657</v>
      </c>
      <c r="Z1555" s="54"/>
    </row>
    <row r="1556" spans="6:26">
      <c r="F1556"/>
      <c r="G1556"/>
      <c r="H1556"/>
      <c r="I1556"/>
      <c r="J1556"/>
      <c r="K1556"/>
      <c r="L1556"/>
      <c r="M1556"/>
      <c r="N1556"/>
      <c r="O1556"/>
      <c r="P1556"/>
      <c r="Q1556"/>
      <c r="R1556"/>
      <c r="S1556"/>
      <c r="T1556"/>
      <c r="W1556" s="5" t="s">
        <v>167</v>
      </c>
      <c r="X1556" s="11" t="s">
        <v>1658</v>
      </c>
      <c r="Z1556" s="54"/>
    </row>
    <row r="1557" spans="6:26">
      <c r="F1557"/>
      <c r="G1557"/>
      <c r="H1557"/>
      <c r="I1557"/>
      <c r="J1557"/>
      <c r="K1557"/>
      <c r="L1557"/>
      <c r="M1557"/>
      <c r="N1557"/>
      <c r="O1557"/>
      <c r="P1557"/>
      <c r="Q1557"/>
      <c r="R1557"/>
      <c r="S1557"/>
      <c r="T1557"/>
      <c r="W1557" s="5" t="s">
        <v>167</v>
      </c>
      <c r="X1557" s="11" t="s">
        <v>1659</v>
      </c>
      <c r="Z1557" s="54"/>
    </row>
    <row r="1558" spans="6:26">
      <c r="F1558"/>
      <c r="G1558"/>
      <c r="H1558"/>
      <c r="I1558"/>
      <c r="J1558"/>
      <c r="K1558"/>
      <c r="L1558"/>
      <c r="M1558"/>
      <c r="N1558"/>
      <c r="O1558"/>
      <c r="P1558"/>
      <c r="Q1558"/>
      <c r="R1558"/>
      <c r="S1558"/>
      <c r="T1558"/>
      <c r="W1558" s="5" t="s">
        <v>167</v>
      </c>
      <c r="X1558" s="11" t="s">
        <v>1660</v>
      </c>
      <c r="Z1558" s="54"/>
    </row>
    <row r="1559" spans="6:26">
      <c r="F1559"/>
      <c r="G1559"/>
      <c r="H1559"/>
      <c r="I1559"/>
      <c r="J1559"/>
      <c r="K1559"/>
      <c r="L1559"/>
      <c r="M1559"/>
      <c r="N1559"/>
      <c r="O1559"/>
      <c r="P1559"/>
      <c r="Q1559"/>
      <c r="R1559"/>
      <c r="S1559"/>
      <c r="T1559"/>
      <c r="W1559" s="5" t="s">
        <v>167</v>
      </c>
      <c r="X1559" s="11" t="s">
        <v>1661</v>
      </c>
      <c r="Z1559" s="54"/>
    </row>
    <row r="1560" spans="6:26">
      <c r="F1560"/>
      <c r="G1560"/>
      <c r="H1560"/>
      <c r="I1560"/>
      <c r="J1560"/>
      <c r="K1560"/>
      <c r="L1560"/>
      <c r="M1560"/>
      <c r="N1560"/>
      <c r="O1560"/>
      <c r="P1560"/>
      <c r="Q1560"/>
      <c r="R1560"/>
      <c r="S1560"/>
      <c r="T1560"/>
      <c r="W1560" s="5" t="s">
        <v>167</v>
      </c>
      <c r="X1560" s="11" t="s">
        <v>1662</v>
      </c>
      <c r="Z1560" s="54"/>
    </row>
    <row r="1561" spans="6:26">
      <c r="F1561"/>
      <c r="G1561"/>
      <c r="H1561"/>
      <c r="I1561"/>
      <c r="J1561"/>
      <c r="K1561"/>
      <c r="L1561"/>
      <c r="M1561"/>
      <c r="N1561"/>
      <c r="O1561"/>
      <c r="P1561"/>
      <c r="Q1561"/>
      <c r="R1561"/>
      <c r="S1561"/>
      <c r="T1561"/>
      <c r="W1561" s="5" t="s">
        <v>167</v>
      </c>
      <c r="X1561" s="11" t="s">
        <v>1663</v>
      </c>
      <c r="Z1561" s="54"/>
    </row>
    <row r="1562" spans="6:26">
      <c r="F1562"/>
      <c r="G1562"/>
      <c r="H1562"/>
      <c r="I1562"/>
      <c r="J1562"/>
      <c r="K1562"/>
      <c r="L1562"/>
      <c r="M1562"/>
      <c r="N1562"/>
      <c r="O1562"/>
      <c r="P1562"/>
      <c r="Q1562"/>
      <c r="R1562"/>
      <c r="S1562"/>
      <c r="T1562"/>
      <c r="W1562" s="5" t="s">
        <v>167</v>
      </c>
      <c r="X1562" s="11" t="s">
        <v>1664</v>
      </c>
      <c r="Z1562" s="54"/>
    </row>
    <row r="1563" spans="6:26">
      <c r="F1563"/>
      <c r="G1563"/>
      <c r="H1563"/>
      <c r="I1563"/>
      <c r="J1563"/>
      <c r="K1563"/>
      <c r="L1563"/>
      <c r="M1563"/>
      <c r="N1563"/>
      <c r="O1563"/>
      <c r="P1563"/>
      <c r="Q1563"/>
      <c r="R1563"/>
      <c r="S1563"/>
      <c r="T1563"/>
      <c r="W1563" s="5" t="s">
        <v>167</v>
      </c>
      <c r="X1563" s="11" t="s">
        <v>1665</v>
      </c>
      <c r="Z1563" s="54"/>
    </row>
    <row r="1564" spans="6:26">
      <c r="F1564"/>
      <c r="G1564"/>
      <c r="H1564"/>
      <c r="I1564"/>
      <c r="J1564"/>
      <c r="K1564"/>
      <c r="L1564"/>
      <c r="M1564"/>
      <c r="N1564"/>
      <c r="O1564"/>
      <c r="P1564"/>
      <c r="Q1564"/>
      <c r="R1564"/>
      <c r="S1564"/>
      <c r="T1564"/>
      <c r="W1564" s="5" t="s">
        <v>167</v>
      </c>
      <c r="X1564" s="11" t="s">
        <v>1666</v>
      </c>
      <c r="Z1564" s="54"/>
    </row>
    <row r="1565" spans="6:26">
      <c r="F1565"/>
      <c r="G1565"/>
      <c r="H1565"/>
      <c r="I1565"/>
      <c r="J1565"/>
      <c r="K1565"/>
      <c r="L1565"/>
      <c r="M1565"/>
      <c r="N1565"/>
      <c r="O1565"/>
      <c r="P1565"/>
      <c r="Q1565"/>
      <c r="R1565"/>
      <c r="S1565"/>
      <c r="T1565"/>
      <c r="W1565" s="5" t="s">
        <v>167</v>
      </c>
      <c r="X1565" s="11" t="s">
        <v>1667</v>
      </c>
      <c r="Z1565" s="54"/>
    </row>
    <row r="1566" spans="6:26">
      <c r="F1566"/>
      <c r="G1566"/>
      <c r="H1566"/>
      <c r="I1566"/>
      <c r="J1566"/>
      <c r="K1566"/>
      <c r="L1566"/>
      <c r="M1566"/>
      <c r="N1566"/>
      <c r="O1566"/>
      <c r="P1566"/>
      <c r="Q1566"/>
      <c r="R1566"/>
      <c r="S1566"/>
      <c r="T1566"/>
      <c r="W1566" s="5" t="s">
        <v>167</v>
      </c>
      <c r="X1566" s="11" t="s">
        <v>1668</v>
      </c>
      <c r="Z1566" s="54"/>
    </row>
    <row r="1567" spans="6:26">
      <c r="F1567"/>
      <c r="G1567"/>
      <c r="H1567"/>
      <c r="I1567"/>
      <c r="J1567"/>
      <c r="K1567"/>
      <c r="L1567"/>
      <c r="M1567"/>
      <c r="N1567"/>
      <c r="O1567"/>
      <c r="P1567"/>
      <c r="Q1567"/>
      <c r="R1567"/>
      <c r="S1567"/>
      <c r="T1567"/>
      <c r="W1567" s="5" t="s">
        <v>167</v>
      </c>
      <c r="X1567" s="11" t="s">
        <v>1669</v>
      </c>
      <c r="Z1567" s="54"/>
    </row>
    <row r="1568" spans="6:26">
      <c r="F1568"/>
      <c r="G1568"/>
      <c r="H1568"/>
      <c r="I1568"/>
      <c r="J1568"/>
      <c r="K1568"/>
      <c r="L1568"/>
      <c r="M1568"/>
      <c r="N1568"/>
      <c r="O1568"/>
      <c r="P1568"/>
      <c r="Q1568"/>
      <c r="R1568"/>
      <c r="S1568"/>
      <c r="T1568"/>
      <c r="W1568" s="5" t="s">
        <v>167</v>
      </c>
      <c r="X1568" s="11" t="s">
        <v>1670</v>
      </c>
      <c r="Z1568" s="54"/>
    </row>
    <row r="1569" spans="6:26">
      <c r="F1569"/>
      <c r="G1569"/>
      <c r="H1569"/>
      <c r="I1569"/>
      <c r="J1569"/>
      <c r="K1569"/>
      <c r="L1569"/>
      <c r="M1569"/>
      <c r="N1569"/>
      <c r="O1569"/>
      <c r="P1569"/>
      <c r="Q1569"/>
      <c r="R1569"/>
      <c r="S1569"/>
      <c r="T1569"/>
      <c r="W1569" s="5" t="s">
        <v>167</v>
      </c>
      <c r="X1569" s="11" t="s">
        <v>1671</v>
      </c>
      <c r="Z1569" s="54"/>
    </row>
    <row r="1570" spans="6:26">
      <c r="F1570"/>
      <c r="G1570"/>
      <c r="H1570"/>
      <c r="I1570"/>
      <c r="J1570"/>
      <c r="K1570"/>
      <c r="L1570"/>
      <c r="M1570"/>
      <c r="N1570"/>
      <c r="O1570"/>
      <c r="P1570"/>
      <c r="Q1570"/>
      <c r="R1570"/>
      <c r="S1570"/>
      <c r="T1570"/>
      <c r="W1570" s="5" t="s">
        <v>167</v>
      </c>
      <c r="X1570" s="11" t="s">
        <v>1672</v>
      </c>
      <c r="Z1570" s="54"/>
    </row>
    <row r="1571" spans="6:26">
      <c r="F1571"/>
      <c r="G1571"/>
      <c r="H1571"/>
      <c r="I1571"/>
      <c r="J1571"/>
      <c r="K1571"/>
      <c r="L1571"/>
      <c r="M1571"/>
      <c r="N1571"/>
      <c r="O1571"/>
      <c r="P1571"/>
      <c r="Q1571"/>
      <c r="R1571"/>
      <c r="S1571"/>
      <c r="T1571"/>
      <c r="W1571" s="5" t="s">
        <v>167</v>
      </c>
      <c r="X1571" s="11" t="s">
        <v>1673</v>
      </c>
      <c r="Z1571" s="54"/>
    </row>
    <row r="1572" spans="6:26">
      <c r="F1572"/>
      <c r="G1572"/>
      <c r="H1572"/>
      <c r="I1572"/>
      <c r="J1572"/>
      <c r="K1572"/>
      <c r="L1572"/>
      <c r="M1572"/>
      <c r="N1572"/>
      <c r="O1572"/>
      <c r="P1572"/>
      <c r="Q1572"/>
      <c r="R1572"/>
      <c r="S1572"/>
      <c r="T1572"/>
      <c r="W1572" s="5" t="s">
        <v>167</v>
      </c>
      <c r="X1572" s="11" t="s">
        <v>1674</v>
      </c>
      <c r="Z1572" s="54"/>
    </row>
    <row r="1573" spans="6:26">
      <c r="F1573"/>
      <c r="G1573"/>
      <c r="H1573"/>
      <c r="I1573"/>
      <c r="J1573"/>
      <c r="K1573"/>
      <c r="L1573"/>
      <c r="M1573"/>
      <c r="N1573"/>
      <c r="O1573"/>
      <c r="P1573"/>
      <c r="Q1573"/>
      <c r="R1573"/>
      <c r="S1573"/>
      <c r="T1573"/>
      <c r="W1573" s="5" t="s">
        <v>167</v>
      </c>
      <c r="X1573" s="11" t="s">
        <v>1675</v>
      </c>
      <c r="Z1573" s="54"/>
    </row>
    <row r="1574" spans="6:26">
      <c r="F1574"/>
      <c r="G1574"/>
      <c r="H1574"/>
      <c r="I1574"/>
      <c r="J1574"/>
      <c r="K1574"/>
      <c r="L1574"/>
      <c r="M1574"/>
      <c r="N1574"/>
      <c r="O1574"/>
      <c r="P1574"/>
      <c r="Q1574"/>
      <c r="R1574"/>
      <c r="S1574"/>
      <c r="T1574"/>
      <c r="W1574" s="5" t="s">
        <v>167</v>
      </c>
      <c r="X1574" s="11" t="s">
        <v>1676</v>
      </c>
      <c r="Z1574" s="54"/>
    </row>
    <row r="1575" spans="6:26">
      <c r="F1575"/>
      <c r="G1575"/>
      <c r="H1575"/>
      <c r="I1575"/>
      <c r="J1575"/>
      <c r="K1575"/>
      <c r="L1575"/>
      <c r="M1575"/>
      <c r="N1575"/>
      <c r="O1575"/>
      <c r="P1575"/>
      <c r="Q1575"/>
      <c r="R1575"/>
      <c r="S1575"/>
      <c r="T1575"/>
      <c r="W1575" s="5" t="s">
        <v>167</v>
      </c>
      <c r="X1575" s="11" t="s">
        <v>1677</v>
      </c>
      <c r="Z1575" s="54"/>
    </row>
    <row r="1576" spans="6:26">
      <c r="F1576"/>
      <c r="G1576"/>
      <c r="H1576"/>
      <c r="I1576"/>
      <c r="J1576"/>
      <c r="K1576"/>
      <c r="L1576"/>
      <c r="M1576"/>
      <c r="N1576"/>
      <c r="O1576"/>
      <c r="P1576"/>
      <c r="Q1576"/>
      <c r="R1576"/>
      <c r="S1576"/>
      <c r="T1576"/>
      <c r="W1576" s="5" t="s">
        <v>167</v>
      </c>
      <c r="X1576" s="11" t="s">
        <v>1678</v>
      </c>
      <c r="Z1576" s="54"/>
    </row>
    <row r="1577" spans="6:26">
      <c r="F1577"/>
      <c r="G1577"/>
      <c r="H1577"/>
      <c r="I1577"/>
      <c r="J1577"/>
      <c r="K1577"/>
      <c r="L1577"/>
      <c r="M1577"/>
      <c r="N1577"/>
      <c r="O1577"/>
      <c r="P1577"/>
      <c r="Q1577"/>
      <c r="R1577"/>
      <c r="S1577"/>
      <c r="T1577"/>
      <c r="W1577" s="5" t="s">
        <v>169</v>
      </c>
      <c r="X1577" s="11" t="s">
        <v>1679</v>
      </c>
      <c r="Z1577" s="54"/>
    </row>
    <row r="1578" spans="6:26">
      <c r="F1578"/>
      <c r="G1578"/>
      <c r="H1578"/>
      <c r="I1578"/>
      <c r="J1578"/>
      <c r="K1578"/>
      <c r="L1578"/>
      <c r="M1578"/>
      <c r="N1578"/>
      <c r="O1578"/>
      <c r="P1578"/>
      <c r="Q1578"/>
      <c r="R1578"/>
      <c r="S1578"/>
      <c r="T1578"/>
      <c r="W1578" s="5" t="s">
        <v>169</v>
      </c>
      <c r="X1578" s="11" t="s">
        <v>1680</v>
      </c>
      <c r="Z1578" s="54"/>
    </row>
    <row r="1579" spans="6:26">
      <c r="F1579"/>
      <c r="G1579"/>
      <c r="H1579"/>
      <c r="I1579"/>
      <c r="J1579"/>
      <c r="K1579"/>
      <c r="L1579"/>
      <c r="M1579"/>
      <c r="N1579"/>
      <c r="O1579"/>
      <c r="P1579"/>
      <c r="Q1579"/>
      <c r="R1579"/>
      <c r="S1579"/>
      <c r="T1579"/>
      <c r="W1579" s="5" t="s">
        <v>169</v>
      </c>
      <c r="X1579" s="11" t="s">
        <v>1681</v>
      </c>
      <c r="Z1579" s="54"/>
    </row>
    <row r="1580" spans="6:26">
      <c r="F1580"/>
      <c r="G1580"/>
      <c r="H1580"/>
      <c r="I1580"/>
      <c r="J1580"/>
      <c r="K1580"/>
      <c r="L1580"/>
      <c r="M1580"/>
      <c r="N1580"/>
      <c r="O1580"/>
      <c r="P1580"/>
      <c r="Q1580"/>
      <c r="R1580"/>
      <c r="S1580"/>
      <c r="T1580"/>
      <c r="W1580" s="5" t="s">
        <v>169</v>
      </c>
      <c r="X1580" s="11" t="s">
        <v>1682</v>
      </c>
      <c r="Z1580" s="54"/>
    </row>
    <row r="1581" spans="6:26">
      <c r="F1581"/>
      <c r="G1581"/>
      <c r="H1581"/>
      <c r="I1581"/>
      <c r="J1581"/>
      <c r="K1581"/>
      <c r="L1581"/>
      <c r="M1581"/>
      <c r="N1581"/>
      <c r="O1581"/>
      <c r="P1581"/>
      <c r="Q1581"/>
      <c r="R1581"/>
      <c r="S1581"/>
      <c r="T1581"/>
      <c r="W1581" s="5" t="s">
        <v>169</v>
      </c>
      <c r="X1581" s="11" t="s">
        <v>1683</v>
      </c>
      <c r="Z1581" s="54"/>
    </row>
    <row r="1582" spans="6:26">
      <c r="F1582"/>
      <c r="G1582"/>
      <c r="H1582"/>
      <c r="I1582"/>
      <c r="J1582"/>
      <c r="K1582"/>
      <c r="L1582"/>
      <c r="M1582"/>
      <c r="N1582"/>
      <c r="O1582"/>
      <c r="P1582"/>
      <c r="Q1582"/>
      <c r="R1582"/>
      <c r="S1582"/>
      <c r="T1582"/>
      <c r="W1582" s="5" t="s">
        <v>169</v>
      </c>
      <c r="X1582" s="11" t="s">
        <v>1684</v>
      </c>
      <c r="Z1582" s="54"/>
    </row>
    <row r="1583" spans="6:26">
      <c r="F1583"/>
      <c r="G1583"/>
      <c r="H1583"/>
      <c r="I1583"/>
      <c r="J1583"/>
      <c r="K1583"/>
      <c r="L1583"/>
      <c r="M1583"/>
      <c r="N1583"/>
      <c r="O1583"/>
      <c r="P1583"/>
      <c r="Q1583"/>
      <c r="R1583"/>
      <c r="S1583"/>
      <c r="T1583"/>
      <c r="W1583" s="5" t="s">
        <v>169</v>
      </c>
      <c r="X1583" s="11" t="s">
        <v>1685</v>
      </c>
      <c r="Z1583" s="54"/>
    </row>
    <row r="1584" spans="6:26">
      <c r="F1584"/>
      <c r="G1584"/>
      <c r="H1584"/>
      <c r="I1584"/>
      <c r="J1584"/>
      <c r="K1584"/>
      <c r="L1584"/>
      <c r="M1584"/>
      <c r="N1584"/>
      <c r="O1584"/>
      <c r="P1584"/>
      <c r="Q1584"/>
      <c r="R1584"/>
      <c r="S1584"/>
      <c r="T1584"/>
      <c r="W1584" s="5" t="s">
        <v>169</v>
      </c>
      <c r="X1584" s="11" t="s">
        <v>1686</v>
      </c>
      <c r="Z1584" s="54"/>
    </row>
    <row r="1585" spans="6:26">
      <c r="F1585"/>
      <c r="G1585"/>
      <c r="H1585"/>
      <c r="I1585"/>
      <c r="J1585"/>
      <c r="K1585"/>
      <c r="L1585"/>
      <c r="M1585"/>
      <c r="N1585"/>
      <c r="O1585"/>
      <c r="P1585"/>
      <c r="Q1585"/>
      <c r="R1585"/>
      <c r="S1585"/>
      <c r="T1585"/>
      <c r="W1585" s="5" t="s">
        <v>169</v>
      </c>
      <c r="X1585" s="11" t="s">
        <v>1687</v>
      </c>
      <c r="Z1585" s="54"/>
    </row>
    <row r="1586" spans="6:26">
      <c r="F1586"/>
      <c r="G1586"/>
      <c r="H1586"/>
      <c r="I1586"/>
      <c r="J1586"/>
      <c r="K1586"/>
      <c r="L1586"/>
      <c r="M1586"/>
      <c r="N1586"/>
      <c r="O1586"/>
      <c r="P1586"/>
      <c r="Q1586"/>
      <c r="R1586"/>
      <c r="S1586"/>
      <c r="T1586"/>
      <c r="W1586" s="5" t="s">
        <v>169</v>
      </c>
      <c r="X1586" s="11" t="s">
        <v>1688</v>
      </c>
      <c r="Z1586" s="54"/>
    </row>
    <row r="1587" spans="6:26">
      <c r="F1587"/>
      <c r="G1587"/>
      <c r="H1587"/>
      <c r="I1587"/>
      <c r="J1587"/>
      <c r="K1587"/>
      <c r="L1587"/>
      <c r="M1587"/>
      <c r="N1587"/>
      <c r="O1587"/>
      <c r="P1587"/>
      <c r="Q1587"/>
      <c r="R1587"/>
      <c r="S1587"/>
      <c r="T1587"/>
      <c r="W1587" s="5" t="s">
        <v>169</v>
      </c>
      <c r="X1587" s="11" t="s">
        <v>1689</v>
      </c>
      <c r="Z1587" s="54"/>
    </row>
    <row r="1588" spans="6:26">
      <c r="F1588"/>
      <c r="G1588"/>
      <c r="H1588"/>
      <c r="I1588"/>
      <c r="J1588"/>
      <c r="K1588"/>
      <c r="L1588"/>
      <c r="M1588"/>
      <c r="N1588"/>
      <c r="O1588"/>
      <c r="P1588"/>
      <c r="Q1588"/>
      <c r="R1588"/>
      <c r="S1588"/>
      <c r="T1588"/>
      <c r="W1588" s="5" t="s">
        <v>169</v>
      </c>
      <c r="X1588" s="11" t="s">
        <v>1690</v>
      </c>
      <c r="Z1588" s="54"/>
    </row>
    <row r="1589" spans="6:26">
      <c r="F1589"/>
      <c r="G1589"/>
      <c r="H1589"/>
      <c r="I1589"/>
      <c r="J1589"/>
      <c r="K1589"/>
      <c r="L1589"/>
      <c r="M1589"/>
      <c r="N1589"/>
      <c r="O1589"/>
      <c r="P1589"/>
      <c r="Q1589"/>
      <c r="R1589"/>
      <c r="S1589"/>
      <c r="T1589"/>
      <c r="W1589" s="5" t="s">
        <v>169</v>
      </c>
      <c r="X1589" s="11" t="s">
        <v>1691</v>
      </c>
      <c r="Z1589" s="54"/>
    </row>
    <row r="1590" spans="6:26">
      <c r="F1590"/>
      <c r="G1590"/>
      <c r="H1590"/>
      <c r="I1590"/>
      <c r="J1590"/>
      <c r="K1590"/>
      <c r="L1590"/>
      <c r="M1590"/>
      <c r="N1590"/>
      <c r="O1590"/>
      <c r="P1590"/>
      <c r="Q1590"/>
      <c r="R1590"/>
      <c r="S1590"/>
      <c r="T1590"/>
      <c r="W1590" s="5" t="s">
        <v>169</v>
      </c>
      <c r="X1590" s="11" t="s">
        <v>1692</v>
      </c>
      <c r="Z1590" s="54"/>
    </row>
    <row r="1591" spans="6:26">
      <c r="F1591"/>
      <c r="G1591"/>
      <c r="H1591"/>
      <c r="I1591"/>
      <c r="J1591"/>
      <c r="K1591"/>
      <c r="L1591"/>
      <c r="M1591"/>
      <c r="N1591"/>
      <c r="O1591"/>
      <c r="P1591"/>
      <c r="Q1591"/>
      <c r="R1591"/>
      <c r="S1591"/>
      <c r="T1591"/>
      <c r="W1591" s="5" t="s">
        <v>169</v>
      </c>
      <c r="X1591" s="11" t="s">
        <v>422</v>
      </c>
      <c r="Z1591" s="54"/>
    </row>
    <row r="1592" spans="6:26">
      <c r="F1592"/>
      <c r="G1592"/>
      <c r="H1592"/>
      <c r="I1592"/>
      <c r="J1592"/>
      <c r="K1592"/>
      <c r="L1592"/>
      <c r="M1592"/>
      <c r="N1592"/>
      <c r="O1592"/>
      <c r="P1592"/>
      <c r="Q1592"/>
      <c r="R1592"/>
      <c r="S1592"/>
      <c r="T1592"/>
      <c r="W1592" s="5" t="s">
        <v>169</v>
      </c>
      <c r="X1592" s="11" t="s">
        <v>1693</v>
      </c>
      <c r="Z1592" s="54"/>
    </row>
    <row r="1593" spans="6:26">
      <c r="F1593"/>
      <c r="G1593"/>
      <c r="H1593"/>
      <c r="I1593"/>
      <c r="J1593"/>
      <c r="K1593"/>
      <c r="L1593"/>
      <c r="M1593"/>
      <c r="N1593"/>
      <c r="O1593"/>
      <c r="P1593"/>
      <c r="Q1593"/>
      <c r="R1593"/>
      <c r="S1593"/>
      <c r="T1593"/>
      <c r="W1593" s="5" t="s">
        <v>169</v>
      </c>
      <c r="X1593" s="11" t="s">
        <v>1694</v>
      </c>
      <c r="Z1593" s="54"/>
    </row>
    <row r="1594" spans="6:26">
      <c r="F1594"/>
      <c r="G1594"/>
      <c r="H1594"/>
      <c r="I1594"/>
      <c r="J1594"/>
      <c r="K1594"/>
      <c r="L1594"/>
      <c r="M1594"/>
      <c r="N1594"/>
      <c r="O1594"/>
      <c r="P1594"/>
      <c r="Q1594"/>
      <c r="R1594"/>
      <c r="S1594"/>
      <c r="T1594"/>
      <c r="W1594" s="5" t="s">
        <v>169</v>
      </c>
      <c r="X1594" s="11" t="s">
        <v>1695</v>
      </c>
      <c r="Z1594" s="54"/>
    </row>
    <row r="1595" spans="6:26">
      <c r="F1595"/>
      <c r="G1595"/>
      <c r="H1595"/>
      <c r="I1595"/>
      <c r="J1595"/>
      <c r="K1595"/>
      <c r="L1595"/>
      <c r="M1595"/>
      <c r="N1595"/>
      <c r="O1595"/>
      <c r="P1595"/>
      <c r="Q1595"/>
      <c r="R1595"/>
      <c r="S1595"/>
      <c r="T1595"/>
      <c r="W1595" s="5" t="s">
        <v>169</v>
      </c>
      <c r="X1595" s="11" t="s">
        <v>1696</v>
      </c>
      <c r="Z1595" s="54"/>
    </row>
    <row r="1596" spans="6:26">
      <c r="F1596"/>
      <c r="G1596"/>
      <c r="H1596"/>
      <c r="I1596"/>
      <c r="J1596"/>
      <c r="K1596"/>
      <c r="L1596"/>
      <c r="M1596"/>
      <c r="N1596"/>
      <c r="O1596"/>
      <c r="P1596"/>
      <c r="Q1596"/>
      <c r="R1596"/>
      <c r="S1596"/>
      <c r="T1596"/>
      <c r="W1596" s="5" t="s">
        <v>169</v>
      </c>
      <c r="X1596" s="11" t="s">
        <v>1697</v>
      </c>
      <c r="Z1596" s="54"/>
    </row>
    <row r="1597" spans="6:26">
      <c r="F1597"/>
      <c r="G1597"/>
      <c r="H1597"/>
      <c r="I1597"/>
      <c r="J1597"/>
      <c r="K1597"/>
      <c r="L1597"/>
      <c r="M1597"/>
      <c r="N1597"/>
      <c r="O1597"/>
      <c r="P1597"/>
      <c r="Q1597"/>
      <c r="R1597"/>
      <c r="S1597"/>
      <c r="T1597"/>
      <c r="W1597" s="5" t="s">
        <v>169</v>
      </c>
      <c r="X1597" s="11" t="s">
        <v>1698</v>
      </c>
      <c r="Z1597" s="54"/>
    </row>
    <row r="1598" spans="6:26">
      <c r="F1598"/>
      <c r="G1598"/>
      <c r="H1598"/>
      <c r="I1598"/>
      <c r="J1598"/>
      <c r="K1598"/>
      <c r="L1598"/>
      <c r="M1598"/>
      <c r="N1598"/>
      <c r="O1598"/>
      <c r="P1598"/>
      <c r="Q1598"/>
      <c r="R1598"/>
      <c r="S1598"/>
      <c r="T1598"/>
      <c r="W1598" s="5" t="s">
        <v>169</v>
      </c>
      <c r="X1598" s="11" t="s">
        <v>1699</v>
      </c>
      <c r="Z1598" s="54"/>
    </row>
    <row r="1599" spans="6:26">
      <c r="F1599"/>
      <c r="G1599"/>
      <c r="H1599"/>
      <c r="I1599"/>
      <c r="J1599"/>
      <c r="K1599"/>
      <c r="L1599"/>
      <c r="M1599"/>
      <c r="N1599"/>
      <c r="O1599"/>
      <c r="P1599"/>
      <c r="Q1599"/>
      <c r="R1599"/>
      <c r="S1599"/>
      <c r="T1599"/>
      <c r="W1599" s="5" t="s">
        <v>169</v>
      </c>
      <c r="X1599" s="11" t="s">
        <v>479</v>
      </c>
      <c r="Z1599" s="54"/>
    </row>
    <row r="1600" spans="6:26">
      <c r="F1600"/>
      <c r="G1600"/>
      <c r="H1600"/>
      <c r="I1600"/>
      <c r="J1600"/>
      <c r="K1600"/>
      <c r="L1600"/>
      <c r="M1600"/>
      <c r="N1600"/>
      <c r="O1600"/>
      <c r="P1600"/>
      <c r="Q1600"/>
      <c r="R1600"/>
      <c r="S1600"/>
      <c r="T1600"/>
      <c r="W1600" s="5" t="s">
        <v>169</v>
      </c>
      <c r="X1600" s="11" t="s">
        <v>1700</v>
      </c>
      <c r="Z1600" s="54"/>
    </row>
    <row r="1601" spans="6:26">
      <c r="F1601"/>
      <c r="G1601"/>
      <c r="H1601"/>
      <c r="I1601"/>
      <c r="J1601"/>
      <c r="K1601"/>
      <c r="L1601"/>
      <c r="M1601"/>
      <c r="N1601"/>
      <c r="O1601"/>
      <c r="P1601"/>
      <c r="Q1601"/>
      <c r="R1601"/>
      <c r="S1601"/>
      <c r="T1601"/>
      <c r="W1601" s="5" t="s">
        <v>169</v>
      </c>
      <c r="X1601" s="11" t="s">
        <v>1000</v>
      </c>
      <c r="Z1601" s="54"/>
    </row>
    <row r="1602" spans="6:26">
      <c r="F1602"/>
      <c r="G1602"/>
      <c r="H1602"/>
      <c r="I1602"/>
      <c r="J1602"/>
      <c r="K1602"/>
      <c r="L1602"/>
      <c r="M1602"/>
      <c r="N1602"/>
      <c r="O1602"/>
      <c r="P1602"/>
      <c r="Q1602"/>
      <c r="R1602"/>
      <c r="S1602"/>
      <c r="T1602"/>
      <c r="W1602" s="5" t="s">
        <v>169</v>
      </c>
      <c r="X1602" s="11" t="s">
        <v>1701</v>
      </c>
      <c r="Z1602" s="54"/>
    </row>
    <row r="1603" spans="6:26">
      <c r="F1603"/>
      <c r="G1603"/>
      <c r="H1603"/>
      <c r="I1603"/>
      <c r="J1603"/>
      <c r="K1603"/>
      <c r="L1603"/>
      <c r="M1603"/>
      <c r="N1603"/>
      <c r="O1603"/>
      <c r="P1603"/>
      <c r="Q1603"/>
      <c r="R1603"/>
      <c r="S1603"/>
      <c r="T1603"/>
      <c r="W1603" s="5" t="s">
        <v>169</v>
      </c>
      <c r="X1603" s="11" t="s">
        <v>1702</v>
      </c>
      <c r="Z1603" s="54"/>
    </row>
    <row r="1604" spans="6:26">
      <c r="F1604"/>
      <c r="G1604"/>
      <c r="H1604"/>
      <c r="I1604"/>
      <c r="J1604"/>
      <c r="K1604"/>
      <c r="L1604"/>
      <c r="M1604"/>
      <c r="N1604"/>
      <c r="O1604"/>
      <c r="P1604"/>
      <c r="Q1604"/>
      <c r="R1604"/>
      <c r="S1604"/>
      <c r="T1604"/>
      <c r="W1604" s="5" t="s">
        <v>169</v>
      </c>
      <c r="X1604" s="11" t="s">
        <v>1703</v>
      </c>
      <c r="Z1604" s="54"/>
    </row>
    <row r="1605" spans="6:26">
      <c r="F1605"/>
      <c r="G1605"/>
      <c r="H1605"/>
      <c r="I1605"/>
      <c r="J1605"/>
      <c r="K1605"/>
      <c r="L1605"/>
      <c r="M1605"/>
      <c r="N1605"/>
      <c r="O1605"/>
      <c r="P1605"/>
      <c r="Q1605"/>
      <c r="R1605"/>
      <c r="S1605"/>
      <c r="T1605"/>
      <c r="W1605" s="5" t="s">
        <v>169</v>
      </c>
      <c r="X1605" s="11" t="s">
        <v>1704</v>
      </c>
      <c r="Z1605" s="54"/>
    </row>
    <row r="1606" spans="6:26">
      <c r="F1606"/>
      <c r="G1606"/>
      <c r="H1606"/>
      <c r="I1606"/>
      <c r="J1606"/>
      <c r="K1606"/>
      <c r="L1606"/>
      <c r="M1606"/>
      <c r="N1606"/>
      <c r="O1606"/>
      <c r="P1606"/>
      <c r="Q1606"/>
      <c r="R1606"/>
      <c r="S1606"/>
      <c r="T1606"/>
      <c r="W1606" s="5" t="s">
        <v>169</v>
      </c>
      <c r="X1606" s="11" t="s">
        <v>1705</v>
      </c>
      <c r="Z1606" s="54"/>
    </row>
    <row r="1607" spans="6:26">
      <c r="F1607"/>
      <c r="G1607"/>
      <c r="H1607"/>
      <c r="I1607"/>
      <c r="J1607"/>
      <c r="K1607"/>
      <c r="L1607"/>
      <c r="M1607"/>
      <c r="N1607"/>
      <c r="O1607"/>
      <c r="P1607"/>
      <c r="Q1607"/>
      <c r="R1607"/>
      <c r="S1607"/>
      <c r="T1607"/>
      <c r="W1607" s="5" t="s">
        <v>169</v>
      </c>
      <c r="X1607" s="11" t="s">
        <v>1706</v>
      </c>
      <c r="Z1607" s="54"/>
    </row>
    <row r="1608" spans="6:26">
      <c r="F1608"/>
      <c r="G1608"/>
      <c r="H1608"/>
      <c r="I1608"/>
      <c r="J1608"/>
      <c r="K1608"/>
      <c r="L1608"/>
      <c r="M1608"/>
      <c r="N1608"/>
      <c r="O1608"/>
      <c r="P1608"/>
      <c r="Q1608"/>
      <c r="R1608"/>
      <c r="S1608"/>
      <c r="T1608"/>
      <c r="W1608" s="5" t="s">
        <v>169</v>
      </c>
      <c r="X1608" s="11" t="s">
        <v>1707</v>
      </c>
      <c r="Z1608" s="54"/>
    </row>
    <row r="1609" spans="6:26">
      <c r="F1609"/>
      <c r="G1609"/>
      <c r="H1609"/>
      <c r="I1609"/>
      <c r="J1609"/>
      <c r="K1609"/>
      <c r="L1609"/>
      <c r="M1609"/>
      <c r="N1609"/>
      <c r="O1609"/>
      <c r="P1609"/>
      <c r="Q1609"/>
      <c r="R1609"/>
      <c r="S1609"/>
      <c r="T1609"/>
      <c r="W1609" s="5" t="s">
        <v>169</v>
      </c>
      <c r="X1609" s="11" t="s">
        <v>1708</v>
      </c>
      <c r="Z1609" s="54"/>
    </row>
    <row r="1610" spans="6:26">
      <c r="F1610"/>
      <c r="G1610"/>
      <c r="H1610"/>
      <c r="I1610"/>
      <c r="J1610"/>
      <c r="K1610"/>
      <c r="L1610"/>
      <c r="M1610"/>
      <c r="N1610"/>
      <c r="O1610"/>
      <c r="P1610"/>
      <c r="Q1610"/>
      <c r="R1610"/>
      <c r="S1610"/>
      <c r="T1610"/>
      <c r="W1610" s="5" t="s">
        <v>169</v>
      </c>
      <c r="X1610" s="11" t="s">
        <v>1709</v>
      </c>
      <c r="Z1610" s="54"/>
    </row>
    <row r="1611" spans="6:26">
      <c r="F1611"/>
      <c r="G1611"/>
      <c r="H1611"/>
      <c r="I1611"/>
      <c r="J1611"/>
      <c r="K1611"/>
      <c r="L1611"/>
      <c r="M1611"/>
      <c r="N1611"/>
      <c r="O1611"/>
      <c r="P1611"/>
      <c r="Q1611"/>
      <c r="R1611"/>
      <c r="S1611"/>
      <c r="T1611"/>
      <c r="W1611" s="5" t="s">
        <v>169</v>
      </c>
      <c r="X1611" s="11" t="s">
        <v>1710</v>
      </c>
      <c r="Z1611" s="54"/>
    </row>
    <row r="1612" spans="6:26">
      <c r="F1612"/>
      <c r="G1612"/>
      <c r="H1612"/>
      <c r="I1612"/>
      <c r="J1612"/>
      <c r="K1612"/>
      <c r="L1612"/>
      <c r="M1612"/>
      <c r="N1612"/>
      <c r="O1612"/>
      <c r="P1612"/>
      <c r="Q1612"/>
      <c r="R1612"/>
      <c r="S1612"/>
      <c r="T1612"/>
      <c r="W1612" s="5" t="s">
        <v>169</v>
      </c>
      <c r="X1612" s="11" t="s">
        <v>1711</v>
      </c>
      <c r="Z1612" s="54"/>
    </row>
    <row r="1613" spans="6:26">
      <c r="F1613"/>
      <c r="G1613"/>
      <c r="H1613"/>
      <c r="I1613"/>
      <c r="J1613"/>
      <c r="K1613"/>
      <c r="L1613"/>
      <c r="M1613"/>
      <c r="N1613"/>
      <c r="O1613"/>
      <c r="P1613"/>
      <c r="Q1613"/>
      <c r="R1613"/>
      <c r="S1613"/>
      <c r="T1613"/>
      <c r="W1613" s="5" t="s">
        <v>169</v>
      </c>
      <c r="X1613" s="11" t="s">
        <v>1712</v>
      </c>
      <c r="Z1613" s="54"/>
    </row>
    <row r="1614" spans="6:26">
      <c r="F1614"/>
      <c r="G1614"/>
      <c r="H1614"/>
      <c r="I1614"/>
      <c r="J1614"/>
      <c r="K1614"/>
      <c r="L1614"/>
      <c r="M1614"/>
      <c r="N1614"/>
      <c r="O1614"/>
      <c r="P1614"/>
      <c r="Q1614"/>
      <c r="R1614"/>
      <c r="S1614"/>
      <c r="T1614"/>
      <c r="W1614" s="5" t="s">
        <v>169</v>
      </c>
      <c r="X1614" s="11" t="s">
        <v>1713</v>
      </c>
      <c r="Z1614" s="54"/>
    </row>
    <row r="1615" spans="6:26">
      <c r="F1615"/>
      <c r="G1615"/>
      <c r="H1615"/>
      <c r="I1615"/>
      <c r="J1615"/>
      <c r="K1615"/>
      <c r="L1615"/>
      <c r="M1615"/>
      <c r="N1615"/>
      <c r="O1615"/>
      <c r="P1615"/>
      <c r="Q1615"/>
      <c r="R1615"/>
      <c r="S1615"/>
      <c r="T1615"/>
      <c r="W1615" s="5" t="s">
        <v>169</v>
      </c>
      <c r="X1615" s="11" t="s">
        <v>1714</v>
      </c>
      <c r="Z1615" s="54"/>
    </row>
    <row r="1616" spans="6:26">
      <c r="F1616"/>
      <c r="G1616"/>
      <c r="H1616"/>
      <c r="I1616"/>
      <c r="J1616"/>
      <c r="K1616"/>
      <c r="L1616"/>
      <c r="M1616"/>
      <c r="N1616"/>
      <c r="O1616"/>
      <c r="P1616"/>
      <c r="Q1616"/>
      <c r="R1616"/>
      <c r="S1616"/>
      <c r="T1616"/>
      <c r="W1616" s="5" t="s">
        <v>169</v>
      </c>
      <c r="X1616" s="11" t="s">
        <v>1715</v>
      </c>
      <c r="Z1616" s="54"/>
    </row>
    <row r="1617" spans="6:26">
      <c r="F1617"/>
      <c r="G1617"/>
      <c r="H1617"/>
      <c r="I1617"/>
      <c r="J1617"/>
      <c r="K1617"/>
      <c r="L1617"/>
      <c r="M1617"/>
      <c r="N1617"/>
      <c r="O1617"/>
      <c r="P1617"/>
      <c r="Q1617"/>
      <c r="R1617"/>
      <c r="S1617"/>
      <c r="T1617"/>
      <c r="W1617" s="5" t="s">
        <v>169</v>
      </c>
      <c r="X1617" s="11" t="s">
        <v>1716</v>
      </c>
      <c r="Z1617" s="54"/>
    </row>
    <row r="1618" spans="6:26">
      <c r="F1618"/>
      <c r="G1618"/>
      <c r="H1618"/>
      <c r="I1618"/>
      <c r="J1618"/>
      <c r="K1618"/>
      <c r="L1618"/>
      <c r="M1618"/>
      <c r="N1618"/>
      <c r="O1618"/>
      <c r="P1618"/>
      <c r="Q1618"/>
      <c r="R1618"/>
      <c r="S1618"/>
      <c r="T1618"/>
      <c r="W1618" s="5" t="s">
        <v>169</v>
      </c>
      <c r="X1618" s="11" t="s">
        <v>1717</v>
      </c>
      <c r="Z1618" s="54"/>
    </row>
    <row r="1619" spans="6:26">
      <c r="F1619"/>
      <c r="G1619"/>
      <c r="H1619"/>
      <c r="I1619"/>
      <c r="J1619"/>
      <c r="K1619"/>
      <c r="L1619"/>
      <c r="M1619"/>
      <c r="N1619"/>
      <c r="O1619"/>
      <c r="P1619"/>
      <c r="Q1619"/>
      <c r="R1619"/>
      <c r="S1619"/>
      <c r="T1619"/>
      <c r="W1619" s="5" t="s">
        <v>169</v>
      </c>
      <c r="X1619" s="11" t="s">
        <v>1718</v>
      </c>
      <c r="Z1619" s="54"/>
    </row>
    <row r="1620" spans="6:26">
      <c r="F1620"/>
      <c r="G1620"/>
      <c r="H1620"/>
      <c r="I1620"/>
      <c r="J1620"/>
      <c r="K1620"/>
      <c r="L1620"/>
      <c r="M1620"/>
      <c r="N1620"/>
      <c r="O1620"/>
      <c r="P1620"/>
      <c r="Q1620"/>
      <c r="R1620"/>
      <c r="S1620"/>
      <c r="T1620"/>
      <c r="W1620" s="5" t="s">
        <v>169</v>
      </c>
      <c r="X1620" s="11" t="s">
        <v>1719</v>
      </c>
      <c r="Z1620" s="54"/>
    </row>
    <row r="1621" spans="6:26">
      <c r="F1621"/>
      <c r="G1621"/>
      <c r="H1621"/>
      <c r="I1621"/>
      <c r="J1621"/>
      <c r="K1621"/>
      <c r="L1621"/>
      <c r="M1621"/>
      <c r="N1621"/>
      <c r="O1621"/>
      <c r="P1621"/>
      <c r="Q1621"/>
      <c r="R1621"/>
      <c r="S1621"/>
      <c r="T1621"/>
      <c r="W1621" s="5" t="s">
        <v>169</v>
      </c>
      <c r="X1621" s="11" t="s">
        <v>1720</v>
      </c>
      <c r="Z1621" s="54"/>
    </row>
    <row r="1622" spans="6:26">
      <c r="F1622"/>
      <c r="G1622"/>
      <c r="H1622"/>
      <c r="I1622"/>
      <c r="J1622"/>
      <c r="K1622"/>
      <c r="L1622"/>
      <c r="M1622"/>
      <c r="N1622"/>
      <c r="O1622"/>
      <c r="P1622"/>
      <c r="Q1622"/>
      <c r="R1622"/>
      <c r="S1622"/>
      <c r="T1622"/>
      <c r="W1622" s="5" t="s">
        <v>171</v>
      </c>
      <c r="X1622" s="11" t="s">
        <v>1721</v>
      </c>
      <c r="Z1622" s="54"/>
    </row>
    <row r="1623" spans="6:26">
      <c r="F1623"/>
      <c r="G1623"/>
      <c r="H1623"/>
      <c r="I1623"/>
      <c r="J1623"/>
      <c r="K1623"/>
      <c r="L1623"/>
      <c r="M1623"/>
      <c r="N1623"/>
      <c r="O1623"/>
      <c r="P1623"/>
      <c r="Q1623"/>
      <c r="R1623"/>
      <c r="S1623"/>
      <c r="T1623"/>
      <c r="W1623" s="5" t="s">
        <v>171</v>
      </c>
      <c r="X1623" s="11" t="s">
        <v>1722</v>
      </c>
      <c r="Z1623" s="54"/>
    </row>
    <row r="1624" spans="6:26">
      <c r="F1624"/>
      <c r="G1624"/>
      <c r="H1624"/>
      <c r="I1624"/>
      <c r="J1624"/>
      <c r="K1624"/>
      <c r="L1624"/>
      <c r="M1624"/>
      <c r="N1624"/>
      <c r="O1624"/>
      <c r="P1624"/>
      <c r="Q1624"/>
      <c r="R1624"/>
      <c r="S1624"/>
      <c r="T1624"/>
      <c r="W1624" s="5" t="s">
        <v>171</v>
      </c>
      <c r="X1624" s="11" t="s">
        <v>1723</v>
      </c>
      <c r="Z1624" s="54"/>
    </row>
    <row r="1625" spans="6:26">
      <c r="F1625"/>
      <c r="G1625"/>
      <c r="H1625"/>
      <c r="I1625"/>
      <c r="J1625"/>
      <c r="K1625"/>
      <c r="L1625"/>
      <c r="M1625"/>
      <c r="N1625"/>
      <c r="O1625"/>
      <c r="P1625"/>
      <c r="Q1625"/>
      <c r="R1625"/>
      <c r="S1625"/>
      <c r="T1625"/>
      <c r="W1625" s="5" t="s">
        <v>171</v>
      </c>
      <c r="X1625" s="11" t="s">
        <v>1724</v>
      </c>
      <c r="Z1625" s="54"/>
    </row>
    <row r="1626" spans="6:26">
      <c r="F1626"/>
      <c r="G1626"/>
      <c r="H1626"/>
      <c r="I1626"/>
      <c r="J1626"/>
      <c r="K1626"/>
      <c r="L1626"/>
      <c r="M1626"/>
      <c r="N1626"/>
      <c r="O1626"/>
      <c r="P1626"/>
      <c r="Q1626"/>
      <c r="R1626"/>
      <c r="S1626"/>
      <c r="T1626"/>
      <c r="W1626" s="5" t="s">
        <v>171</v>
      </c>
      <c r="X1626" s="11" t="s">
        <v>1725</v>
      </c>
      <c r="Z1626" s="54"/>
    </row>
    <row r="1627" spans="6:26">
      <c r="F1627"/>
      <c r="G1627"/>
      <c r="H1627"/>
      <c r="I1627"/>
      <c r="J1627"/>
      <c r="K1627"/>
      <c r="L1627"/>
      <c r="M1627"/>
      <c r="N1627"/>
      <c r="O1627"/>
      <c r="P1627"/>
      <c r="Q1627"/>
      <c r="R1627"/>
      <c r="S1627"/>
      <c r="T1627"/>
      <c r="W1627" s="5" t="s">
        <v>171</v>
      </c>
      <c r="X1627" s="11" t="s">
        <v>1726</v>
      </c>
      <c r="Z1627" s="54"/>
    </row>
    <row r="1628" spans="6:26">
      <c r="F1628"/>
      <c r="G1628"/>
      <c r="H1628"/>
      <c r="I1628"/>
      <c r="J1628"/>
      <c r="K1628"/>
      <c r="L1628"/>
      <c r="M1628"/>
      <c r="N1628"/>
      <c r="O1628"/>
      <c r="P1628"/>
      <c r="Q1628"/>
      <c r="R1628"/>
      <c r="S1628"/>
      <c r="T1628"/>
      <c r="W1628" s="5" t="s">
        <v>171</v>
      </c>
      <c r="X1628" s="11" t="s">
        <v>1727</v>
      </c>
      <c r="Z1628" s="54"/>
    </row>
    <row r="1629" spans="6:26">
      <c r="F1629"/>
      <c r="G1629"/>
      <c r="H1629"/>
      <c r="I1629"/>
      <c r="J1629"/>
      <c r="K1629"/>
      <c r="L1629"/>
      <c r="M1629"/>
      <c r="N1629"/>
      <c r="O1629"/>
      <c r="P1629"/>
      <c r="Q1629"/>
      <c r="R1629"/>
      <c r="S1629"/>
      <c r="T1629"/>
      <c r="W1629" s="5" t="s">
        <v>171</v>
      </c>
      <c r="X1629" s="11" t="s">
        <v>1728</v>
      </c>
      <c r="Z1629" s="54"/>
    </row>
    <row r="1630" spans="6:26">
      <c r="F1630"/>
      <c r="G1630"/>
      <c r="H1630"/>
      <c r="I1630"/>
      <c r="J1630"/>
      <c r="K1630"/>
      <c r="L1630"/>
      <c r="M1630"/>
      <c r="N1630"/>
      <c r="O1630"/>
      <c r="P1630"/>
      <c r="Q1630"/>
      <c r="R1630"/>
      <c r="S1630"/>
      <c r="T1630"/>
      <c r="W1630" s="5" t="s">
        <v>171</v>
      </c>
      <c r="X1630" s="11" t="s">
        <v>1729</v>
      </c>
      <c r="Z1630" s="54"/>
    </row>
    <row r="1631" spans="6:26">
      <c r="F1631"/>
      <c r="G1631"/>
      <c r="H1631"/>
      <c r="I1631"/>
      <c r="J1631"/>
      <c r="K1631"/>
      <c r="L1631"/>
      <c r="M1631"/>
      <c r="N1631"/>
      <c r="O1631"/>
      <c r="P1631"/>
      <c r="Q1631"/>
      <c r="R1631"/>
      <c r="S1631"/>
      <c r="T1631"/>
      <c r="W1631" s="5" t="s">
        <v>171</v>
      </c>
      <c r="X1631" s="11" t="s">
        <v>1730</v>
      </c>
      <c r="Z1631" s="54"/>
    </row>
    <row r="1632" spans="6:26">
      <c r="F1632"/>
      <c r="G1632"/>
      <c r="H1632"/>
      <c r="I1632"/>
      <c r="J1632"/>
      <c r="K1632"/>
      <c r="L1632"/>
      <c r="M1632"/>
      <c r="N1632"/>
      <c r="O1632"/>
      <c r="P1632"/>
      <c r="Q1632"/>
      <c r="R1632"/>
      <c r="S1632"/>
      <c r="T1632"/>
      <c r="W1632" s="5" t="s">
        <v>171</v>
      </c>
      <c r="X1632" s="11" t="s">
        <v>1731</v>
      </c>
      <c r="Z1632" s="54"/>
    </row>
    <row r="1633" spans="6:26">
      <c r="F1633"/>
      <c r="G1633"/>
      <c r="H1633"/>
      <c r="I1633"/>
      <c r="J1633"/>
      <c r="K1633"/>
      <c r="L1633"/>
      <c r="M1633"/>
      <c r="N1633"/>
      <c r="O1633"/>
      <c r="P1633"/>
      <c r="Q1633"/>
      <c r="R1633"/>
      <c r="S1633"/>
      <c r="T1633"/>
      <c r="W1633" s="5" t="s">
        <v>171</v>
      </c>
      <c r="X1633" s="11" t="s">
        <v>1732</v>
      </c>
      <c r="Z1633" s="54"/>
    </row>
    <row r="1634" spans="6:26">
      <c r="F1634"/>
      <c r="G1634"/>
      <c r="H1634"/>
      <c r="I1634"/>
      <c r="J1634"/>
      <c r="K1634"/>
      <c r="L1634"/>
      <c r="M1634"/>
      <c r="N1634"/>
      <c r="O1634"/>
      <c r="P1634"/>
      <c r="Q1634"/>
      <c r="R1634"/>
      <c r="S1634"/>
      <c r="T1634"/>
      <c r="W1634" s="5" t="s">
        <v>171</v>
      </c>
      <c r="X1634" s="11" t="s">
        <v>1733</v>
      </c>
      <c r="Z1634" s="54"/>
    </row>
    <row r="1635" spans="6:26">
      <c r="F1635"/>
      <c r="G1635"/>
      <c r="H1635"/>
      <c r="I1635"/>
      <c r="J1635"/>
      <c r="K1635"/>
      <c r="L1635"/>
      <c r="M1635"/>
      <c r="N1635"/>
      <c r="O1635"/>
      <c r="P1635"/>
      <c r="Q1635"/>
      <c r="R1635"/>
      <c r="S1635"/>
      <c r="T1635"/>
      <c r="W1635" s="5" t="s">
        <v>171</v>
      </c>
      <c r="X1635" s="11" t="s">
        <v>1734</v>
      </c>
      <c r="Z1635" s="54"/>
    </row>
    <row r="1636" spans="6:26">
      <c r="F1636"/>
      <c r="G1636"/>
      <c r="H1636"/>
      <c r="I1636"/>
      <c r="J1636"/>
      <c r="K1636"/>
      <c r="L1636"/>
      <c r="M1636"/>
      <c r="N1636"/>
      <c r="O1636"/>
      <c r="P1636"/>
      <c r="Q1636"/>
      <c r="R1636"/>
      <c r="S1636"/>
      <c r="T1636"/>
      <c r="W1636" s="5" t="s">
        <v>171</v>
      </c>
      <c r="X1636" s="11" t="s">
        <v>1735</v>
      </c>
      <c r="Z1636" s="54"/>
    </row>
    <row r="1637" spans="6:26">
      <c r="F1637"/>
      <c r="G1637"/>
      <c r="H1637"/>
      <c r="I1637"/>
      <c r="J1637"/>
      <c r="K1637"/>
      <c r="L1637"/>
      <c r="M1637"/>
      <c r="N1637"/>
      <c r="O1637"/>
      <c r="P1637"/>
      <c r="Q1637"/>
      <c r="R1637"/>
      <c r="S1637"/>
      <c r="T1637"/>
      <c r="W1637" s="5" t="s">
        <v>171</v>
      </c>
      <c r="X1637" s="11" t="s">
        <v>1736</v>
      </c>
      <c r="Z1637" s="54"/>
    </row>
    <row r="1638" spans="6:26">
      <c r="F1638"/>
      <c r="G1638"/>
      <c r="H1638"/>
      <c r="I1638"/>
      <c r="J1638"/>
      <c r="K1638"/>
      <c r="L1638"/>
      <c r="M1638"/>
      <c r="N1638"/>
      <c r="O1638"/>
      <c r="P1638"/>
      <c r="Q1638"/>
      <c r="R1638"/>
      <c r="S1638"/>
      <c r="T1638"/>
      <c r="W1638" s="5" t="s">
        <v>171</v>
      </c>
      <c r="X1638" s="11" t="s">
        <v>1737</v>
      </c>
      <c r="Z1638" s="54"/>
    </row>
    <row r="1639" spans="6:26">
      <c r="F1639"/>
      <c r="G1639"/>
      <c r="H1639"/>
      <c r="I1639"/>
      <c r="J1639"/>
      <c r="K1639"/>
      <c r="L1639"/>
      <c r="M1639"/>
      <c r="N1639"/>
      <c r="O1639"/>
      <c r="P1639"/>
      <c r="Q1639"/>
      <c r="R1639"/>
      <c r="S1639"/>
      <c r="T1639"/>
      <c r="W1639" s="5" t="s">
        <v>171</v>
      </c>
      <c r="X1639" s="11" t="s">
        <v>1738</v>
      </c>
      <c r="Z1639" s="54"/>
    </row>
    <row r="1640" spans="6:26">
      <c r="F1640"/>
      <c r="G1640"/>
      <c r="H1640"/>
      <c r="I1640"/>
      <c r="J1640"/>
      <c r="K1640"/>
      <c r="L1640"/>
      <c r="M1640"/>
      <c r="N1640"/>
      <c r="O1640"/>
      <c r="P1640"/>
      <c r="Q1640"/>
      <c r="R1640"/>
      <c r="S1640"/>
      <c r="T1640"/>
      <c r="W1640" s="5" t="s">
        <v>173</v>
      </c>
      <c r="X1640" s="11" t="s">
        <v>1739</v>
      </c>
      <c r="Z1640" s="54"/>
    </row>
    <row r="1641" spans="6:26">
      <c r="F1641"/>
      <c r="G1641"/>
      <c r="H1641"/>
      <c r="I1641"/>
      <c r="J1641"/>
      <c r="K1641"/>
      <c r="L1641"/>
      <c r="M1641"/>
      <c r="N1641"/>
      <c r="O1641"/>
      <c r="P1641"/>
      <c r="Q1641"/>
      <c r="R1641"/>
      <c r="S1641"/>
      <c r="T1641"/>
      <c r="W1641" s="5" t="s">
        <v>173</v>
      </c>
      <c r="X1641" s="11" t="s">
        <v>1740</v>
      </c>
      <c r="Z1641" s="54"/>
    </row>
    <row r="1642" spans="6:26">
      <c r="F1642"/>
      <c r="G1642"/>
      <c r="H1642"/>
      <c r="I1642"/>
      <c r="J1642"/>
      <c r="K1642"/>
      <c r="L1642"/>
      <c r="M1642"/>
      <c r="N1642"/>
      <c r="O1642"/>
      <c r="P1642"/>
      <c r="Q1642"/>
      <c r="R1642"/>
      <c r="S1642"/>
      <c r="T1642"/>
      <c r="W1642" s="5" t="s">
        <v>173</v>
      </c>
      <c r="X1642" s="11" t="s">
        <v>1741</v>
      </c>
      <c r="Z1642" s="54"/>
    </row>
    <row r="1643" spans="6:26">
      <c r="F1643"/>
      <c r="G1643"/>
      <c r="H1643"/>
      <c r="I1643"/>
      <c r="J1643"/>
      <c r="K1643"/>
      <c r="L1643"/>
      <c r="M1643"/>
      <c r="N1643"/>
      <c r="O1643"/>
      <c r="P1643"/>
      <c r="Q1643"/>
      <c r="R1643"/>
      <c r="S1643"/>
      <c r="T1643"/>
      <c r="W1643" s="5" t="s">
        <v>173</v>
      </c>
      <c r="X1643" s="11" t="s">
        <v>1742</v>
      </c>
      <c r="Z1643" s="54"/>
    </row>
    <row r="1644" spans="6:26">
      <c r="F1644"/>
      <c r="G1644"/>
      <c r="H1644"/>
      <c r="I1644"/>
      <c r="J1644"/>
      <c r="K1644"/>
      <c r="L1644"/>
      <c r="M1644"/>
      <c r="N1644"/>
      <c r="O1644"/>
      <c r="P1644"/>
      <c r="Q1644"/>
      <c r="R1644"/>
      <c r="S1644"/>
      <c r="T1644"/>
      <c r="W1644" s="5" t="s">
        <v>173</v>
      </c>
      <c r="X1644" s="11" t="s">
        <v>1743</v>
      </c>
      <c r="Z1644" s="54"/>
    </row>
    <row r="1645" spans="6:26">
      <c r="F1645"/>
      <c r="G1645"/>
      <c r="H1645"/>
      <c r="I1645"/>
      <c r="J1645"/>
      <c r="K1645"/>
      <c r="L1645"/>
      <c r="M1645"/>
      <c r="N1645"/>
      <c r="O1645"/>
      <c r="P1645"/>
      <c r="Q1645"/>
      <c r="R1645"/>
      <c r="S1645"/>
      <c r="T1645"/>
      <c r="W1645" s="5" t="s">
        <v>173</v>
      </c>
      <c r="X1645" s="11" t="s">
        <v>1744</v>
      </c>
      <c r="Z1645" s="54"/>
    </row>
    <row r="1646" spans="6:26">
      <c r="F1646"/>
      <c r="G1646"/>
      <c r="H1646"/>
      <c r="I1646"/>
      <c r="J1646"/>
      <c r="K1646"/>
      <c r="L1646"/>
      <c r="M1646"/>
      <c r="N1646"/>
      <c r="O1646"/>
      <c r="P1646"/>
      <c r="Q1646"/>
      <c r="R1646"/>
      <c r="S1646"/>
      <c r="T1646"/>
      <c r="W1646" s="5" t="s">
        <v>173</v>
      </c>
      <c r="X1646" s="11" t="s">
        <v>1745</v>
      </c>
      <c r="Z1646" s="54"/>
    </row>
    <row r="1647" spans="6:26">
      <c r="F1647"/>
      <c r="G1647"/>
      <c r="H1647"/>
      <c r="I1647"/>
      <c r="J1647"/>
      <c r="K1647"/>
      <c r="L1647"/>
      <c r="M1647"/>
      <c r="N1647"/>
      <c r="O1647"/>
      <c r="P1647"/>
      <c r="Q1647"/>
      <c r="R1647"/>
      <c r="S1647"/>
      <c r="T1647"/>
      <c r="W1647" s="5" t="s">
        <v>173</v>
      </c>
      <c r="X1647" s="11" t="s">
        <v>1746</v>
      </c>
      <c r="Z1647" s="54"/>
    </row>
    <row r="1648" spans="6:26">
      <c r="F1648"/>
      <c r="G1648"/>
      <c r="H1648"/>
      <c r="I1648"/>
      <c r="J1648"/>
      <c r="K1648"/>
      <c r="L1648"/>
      <c r="M1648"/>
      <c r="N1648"/>
      <c r="O1648"/>
      <c r="P1648"/>
      <c r="Q1648"/>
      <c r="R1648"/>
      <c r="S1648"/>
      <c r="T1648"/>
      <c r="W1648" s="5" t="s">
        <v>173</v>
      </c>
      <c r="X1648" s="11" t="s">
        <v>1747</v>
      </c>
      <c r="Z1648" s="54"/>
    </row>
    <row r="1649" spans="6:26">
      <c r="F1649"/>
      <c r="G1649"/>
      <c r="H1649"/>
      <c r="I1649"/>
      <c r="J1649"/>
      <c r="K1649"/>
      <c r="L1649"/>
      <c r="M1649"/>
      <c r="N1649"/>
      <c r="O1649"/>
      <c r="P1649"/>
      <c r="Q1649"/>
      <c r="R1649"/>
      <c r="S1649"/>
      <c r="T1649"/>
      <c r="W1649" s="5" t="s">
        <v>173</v>
      </c>
      <c r="X1649" s="11" t="s">
        <v>1748</v>
      </c>
      <c r="Z1649" s="54"/>
    </row>
    <row r="1650" spans="6:26">
      <c r="F1650"/>
      <c r="G1650"/>
      <c r="H1650"/>
      <c r="I1650"/>
      <c r="J1650"/>
      <c r="K1650"/>
      <c r="L1650"/>
      <c r="M1650"/>
      <c r="N1650"/>
      <c r="O1650"/>
      <c r="P1650"/>
      <c r="Q1650"/>
      <c r="R1650"/>
      <c r="S1650"/>
      <c r="T1650"/>
      <c r="W1650" s="5" t="s">
        <v>173</v>
      </c>
      <c r="X1650" s="11" t="s">
        <v>1749</v>
      </c>
      <c r="Z1650" s="54"/>
    </row>
    <row r="1651" spans="6:26">
      <c r="F1651"/>
      <c r="G1651"/>
      <c r="H1651"/>
      <c r="I1651"/>
      <c r="J1651"/>
      <c r="K1651"/>
      <c r="L1651"/>
      <c r="M1651"/>
      <c r="N1651"/>
      <c r="O1651"/>
      <c r="P1651"/>
      <c r="Q1651"/>
      <c r="R1651"/>
      <c r="S1651"/>
      <c r="T1651"/>
      <c r="W1651" s="5" t="s">
        <v>173</v>
      </c>
      <c r="X1651" s="11" t="s">
        <v>1750</v>
      </c>
      <c r="Z1651" s="54"/>
    </row>
    <row r="1652" spans="6:26">
      <c r="F1652"/>
      <c r="G1652"/>
      <c r="H1652"/>
      <c r="I1652"/>
      <c r="J1652"/>
      <c r="K1652"/>
      <c r="L1652"/>
      <c r="M1652"/>
      <c r="N1652"/>
      <c r="O1652"/>
      <c r="P1652"/>
      <c r="Q1652"/>
      <c r="R1652"/>
      <c r="S1652"/>
      <c r="T1652"/>
      <c r="W1652" s="5" t="s">
        <v>173</v>
      </c>
      <c r="X1652" s="11" t="s">
        <v>1751</v>
      </c>
      <c r="Z1652" s="54"/>
    </row>
    <row r="1653" spans="6:26">
      <c r="F1653"/>
      <c r="G1653"/>
      <c r="H1653"/>
      <c r="I1653"/>
      <c r="J1653"/>
      <c r="K1653"/>
      <c r="L1653"/>
      <c r="M1653"/>
      <c r="N1653"/>
      <c r="O1653"/>
      <c r="P1653"/>
      <c r="Q1653"/>
      <c r="R1653"/>
      <c r="S1653"/>
      <c r="T1653"/>
      <c r="W1653" s="5" t="s">
        <v>173</v>
      </c>
      <c r="X1653" s="11" t="s">
        <v>1752</v>
      </c>
      <c r="Z1653" s="54"/>
    </row>
    <row r="1654" spans="6:26">
      <c r="F1654"/>
      <c r="G1654"/>
      <c r="H1654"/>
      <c r="I1654"/>
      <c r="J1654"/>
      <c r="K1654"/>
      <c r="L1654"/>
      <c r="M1654"/>
      <c r="N1654"/>
      <c r="O1654"/>
      <c r="P1654"/>
      <c r="Q1654"/>
      <c r="R1654"/>
      <c r="S1654"/>
      <c r="T1654"/>
      <c r="W1654" s="5" t="s">
        <v>173</v>
      </c>
      <c r="X1654" s="11" t="s">
        <v>1753</v>
      </c>
      <c r="Z1654" s="54"/>
    </row>
    <row r="1655" spans="6:26">
      <c r="F1655"/>
      <c r="G1655"/>
      <c r="H1655"/>
      <c r="I1655"/>
      <c r="J1655"/>
      <c r="K1655"/>
      <c r="L1655"/>
      <c r="M1655"/>
      <c r="N1655"/>
      <c r="O1655"/>
      <c r="P1655"/>
      <c r="Q1655"/>
      <c r="R1655"/>
      <c r="S1655"/>
      <c r="T1655"/>
      <c r="W1655" s="5" t="s">
        <v>173</v>
      </c>
      <c r="X1655" s="11" t="s">
        <v>1754</v>
      </c>
      <c r="Z1655" s="54"/>
    </row>
    <row r="1656" spans="6:26">
      <c r="F1656"/>
      <c r="G1656"/>
      <c r="H1656"/>
      <c r="I1656"/>
      <c r="J1656"/>
      <c r="K1656"/>
      <c r="L1656"/>
      <c r="M1656"/>
      <c r="N1656"/>
      <c r="O1656"/>
      <c r="P1656"/>
      <c r="Q1656"/>
      <c r="R1656"/>
      <c r="S1656"/>
      <c r="T1656"/>
      <c r="W1656" s="5" t="s">
        <v>173</v>
      </c>
      <c r="X1656" s="11" t="s">
        <v>1755</v>
      </c>
      <c r="Z1656" s="54"/>
    </row>
    <row r="1657" spans="6:26">
      <c r="F1657"/>
      <c r="G1657"/>
      <c r="H1657"/>
      <c r="I1657"/>
      <c r="J1657"/>
      <c r="K1657"/>
      <c r="L1657"/>
      <c r="M1657"/>
      <c r="N1657"/>
      <c r="O1657"/>
      <c r="P1657"/>
      <c r="Q1657"/>
      <c r="R1657"/>
      <c r="S1657"/>
      <c r="T1657"/>
      <c r="W1657" s="5" t="s">
        <v>173</v>
      </c>
      <c r="X1657" s="11" t="s">
        <v>1756</v>
      </c>
      <c r="Z1657" s="54"/>
    </row>
    <row r="1658" spans="6:26">
      <c r="F1658"/>
      <c r="G1658"/>
      <c r="H1658"/>
      <c r="I1658"/>
      <c r="J1658"/>
      <c r="K1658"/>
      <c r="L1658"/>
      <c r="M1658"/>
      <c r="N1658"/>
      <c r="O1658"/>
      <c r="P1658"/>
      <c r="Q1658"/>
      <c r="R1658"/>
      <c r="S1658"/>
      <c r="T1658"/>
      <c r="W1658" s="5" t="s">
        <v>173</v>
      </c>
      <c r="X1658" s="11" t="s">
        <v>1757</v>
      </c>
      <c r="Z1658" s="54"/>
    </row>
    <row r="1659" spans="6:26">
      <c r="F1659"/>
      <c r="G1659"/>
      <c r="H1659"/>
      <c r="I1659"/>
      <c r="J1659"/>
      <c r="K1659"/>
      <c r="L1659"/>
      <c r="M1659"/>
      <c r="N1659"/>
      <c r="O1659"/>
      <c r="P1659"/>
      <c r="Q1659"/>
      <c r="R1659"/>
      <c r="S1659"/>
      <c r="T1659"/>
      <c r="W1659" s="5" t="s">
        <v>173</v>
      </c>
      <c r="X1659" s="11" t="s">
        <v>1758</v>
      </c>
      <c r="Z1659" s="54"/>
    </row>
    <row r="1660" spans="6:26">
      <c r="F1660"/>
      <c r="G1660"/>
      <c r="H1660"/>
      <c r="I1660"/>
      <c r="J1660"/>
      <c r="K1660"/>
      <c r="L1660"/>
      <c r="M1660"/>
      <c r="N1660"/>
      <c r="O1660"/>
      <c r="P1660"/>
      <c r="Q1660"/>
      <c r="R1660"/>
      <c r="S1660"/>
      <c r="T1660"/>
      <c r="W1660" s="5" t="s">
        <v>173</v>
      </c>
      <c r="X1660" s="11" t="s">
        <v>1759</v>
      </c>
      <c r="Z1660" s="54"/>
    </row>
    <row r="1661" spans="6:26">
      <c r="F1661"/>
      <c r="G1661"/>
      <c r="H1661"/>
      <c r="I1661"/>
      <c r="J1661"/>
      <c r="K1661"/>
      <c r="L1661"/>
      <c r="M1661"/>
      <c r="N1661"/>
      <c r="O1661"/>
      <c r="P1661"/>
      <c r="Q1661"/>
      <c r="R1661"/>
      <c r="S1661"/>
      <c r="T1661"/>
      <c r="W1661" s="5" t="s">
        <v>173</v>
      </c>
      <c r="X1661" s="11" t="s">
        <v>1760</v>
      </c>
      <c r="Z1661" s="54"/>
    </row>
    <row r="1662" spans="6:26">
      <c r="F1662"/>
      <c r="G1662"/>
      <c r="H1662"/>
      <c r="I1662"/>
      <c r="J1662"/>
      <c r="K1662"/>
      <c r="L1662"/>
      <c r="M1662"/>
      <c r="N1662"/>
      <c r="O1662"/>
      <c r="P1662"/>
      <c r="Q1662"/>
      <c r="R1662"/>
      <c r="S1662"/>
      <c r="T1662"/>
      <c r="W1662" s="5" t="s">
        <v>173</v>
      </c>
      <c r="X1662" s="11" t="s">
        <v>447</v>
      </c>
      <c r="Z1662" s="54"/>
    </row>
    <row r="1663" spans="6:26">
      <c r="F1663"/>
      <c r="G1663"/>
      <c r="H1663"/>
      <c r="I1663"/>
      <c r="J1663"/>
      <c r="K1663"/>
      <c r="L1663"/>
      <c r="M1663"/>
      <c r="N1663"/>
      <c r="O1663"/>
      <c r="P1663"/>
      <c r="Q1663"/>
      <c r="R1663"/>
      <c r="S1663"/>
      <c r="T1663"/>
      <c r="W1663" s="5" t="s">
        <v>173</v>
      </c>
      <c r="X1663" s="11" t="s">
        <v>1761</v>
      </c>
      <c r="Z1663" s="54"/>
    </row>
    <row r="1664" spans="6:26">
      <c r="F1664"/>
      <c r="G1664"/>
      <c r="H1664"/>
      <c r="I1664"/>
      <c r="J1664"/>
      <c r="K1664"/>
      <c r="L1664"/>
      <c r="M1664"/>
      <c r="N1664"/>
      <c r="O1664"/>
      <c r="P1664"/>
      <c r="Q1664"/>
      <c r="R1664"/>
      <c r="S1664"/>
      <c r="T1664"/>
      <c r="W1664" s="5" t="s">
        <v>173</v>
      </c>
      <c r="X1664" s="11" t="s">
        <v>1762</v>
      </c>
      <c r="Z1664" s="54"/>
    </row>
    <row r="1665" spans="6:26">
      <c r="F1665"/>
      <c r="G1665"/>
      <c r="H1665"/>
      <c r="I1665"/>
      <c r="J1665"/>
      <c r="K1665"/>
      <c r="L1665"/>
      <c r="M1665"/>
      <c r="N1665"/>
      <c r="O1665"/>
      <c r="P1665"/>
      <c r="Q1665"/>
      <c r="R1665"/>
      <c r="S1665"/>
      <c r="T1665"/>
      <c r="W1665" s="5" t="s">
        <v>173</v>
      </c>
      <c r="X1665" s="11" t="s">
        <v>1763</v>
      </c>
      <c r="Z1665" s="54"/>
    </row>
    <row r="1666" spans="6:26">
      <c r="F1666"/>
      <c r="G1666"/>
      <c r="H1666"/>
      <c r="I1666"/>
      <c r="J1666"/>
      <c r="K1666"/>
      <c r="L1666"/>
      <c r="M1666"/>
      <c r="N1666"/>
      <c r="O1666"/>
      <c r="P1666"/>
      <c r="Q1666"/>
      <c r="R1666"/>
      <c r="S1666"/>
      <c r="T1666"/>
      <c r="W1666" s="5" t="s">
        <v>175</v>
      </c>
      <c r="X1666" s="11" t="s">
        <v>1764</v>
      </c>
      <c r="Z1666" s="54"/>
    </row>
    <row r="1667" spans="6:26">
      <c r="F1667"/>
      <c r="G1667"/>
      <c r="H1667"/>
      <c r="I1667"/>
      <c r="J1667"/>
      <c r="K1667"/>
      <c r="L1667"/>
      <c r="M1667"/>
      <c r="N1667"/>
      <c r="O1667"/>
      <c r="P1667"/>
      <c r="Q1667"/>
      <c r="R1667"/>
      <c r="S1667"/>
      <c r="T1667"/>
      <c r="W1667" s="5" t="s">
        <v>175</v>
      </c>
      <c r="X1667" s="11" t="s">
        <v>1765</v>
      </c>
      <c r="Z1667" s="54"/>
    </row>
    <row r="1668" spans="6:26">
      <c r="F1668"/>
      <c r="G1668"/>
      <c r="H1668"/>
      <c r="I1668"/>
      <c r="J1668"/>
      <c r="K1668"/>
      <c r="L1668"/>
      <c r="M1668"/>
      <c r="N1668"/>
      <c r="O1668"/>
      <c r="P1668"/>
      <c r="Q1668"/>
      <c r="R1668"/>
      <c r="S1668"/>
      <c r="T1668"/>
      <c r="W1668" s="5" t="s">
        <v>175</v>
      </c>
      <c r="X1668" s="11" t="s">
        <v>1766</v>
      </c>
      <c r="Z1668" s="54"/>
    </row>
    <row r="1669" spans="6:26">
      <c r="F1669"/>
      <c r="G1669"/>
      <c r="H1669"/>
      <c r="I1669"/>
      <c r="J1669"/>
      <c r="K1669"/>
      <c r="L1669"/>
      <c r="M1669"/>
      <c r="N1669"/>
      <c r="O1669"/>
      <c r="P1669"/>
      <c r="Q1669"/>
      <c r="R1669"/>
      <c r="S1669"/>
      <c r="T1669"/>
      <c r="W1669" s="5" t="s">
        <v>175</v>
      </c>
      <c r="X1669" s="11" t="s">
        <v>1767</v>
      </c>
      <c r="Z1669" s="54"/>
    </row>
    <row r="1670" spans="6:26">
      <c r="F1670"/>
      <c r="G1670"/>
      <c r="H1670"/>
      <c r="I1670"/>
      <c r="J1670"/>
      <c r="K1670"/>
      <c r="L1670"/>
      <c r="M1670"/>
      <c r="N1670"/>
      <c r="O1670"/>
      <c r="P1670"/>
      <c r="Q1670"/>
      <c r="R1670"/>
      <c r="S1670"/>
      <c r="T1670"/>
      <c r="W1670" s="5" t="s">
        <v>175</v>
      </c>
      <c r="X1670" s="11" t="s">
        <v>1768</v>
      </c>
      <c r="Z1670" s="54"/>
    </row>
    <row r="1671" spans="6:26">
      <c r="F1671"/>
      <c r="G1671"/>
      <c r="H1671"/>
      <c r="I1671"/>
      <c r="J1671"/>
      <c r="K1671"/>
      <c r="L1671"/>
      <c r="M1671"/>
      <c r="N1671"/>
      <c r="O1671"/>
      <c r="P1671"/>
      <c r="Q1671"/>
      <c r="R1671"/>
      <c r="S1671"/>
      <c r="T1671"/>
      <c r="W1671" s="5" t="s">
        <v>175</v>
      </c>
      <c r="X1671" s="11" t="s">
        <v>1769</v>
      </c>
      <c r="Z1671" s="54"/>
    </row>
    <row r="1672" spans="6:26">
      <c r="F1672"/>
      <c r="G1672"/>
      <c r="H1672"/>
      <c r="I1672"/>
      <c r="J1672"/>
      <c r="K1672"/>
      <c r="L1672"/>
      <c r="M1672"/>
      <c r="N1672"/>
      <c r="O1672"/>
      <c r="P1672"/>
      <c r="Q1672"/>
      <c r="R1672"/>
      <c r="S1672"/>
      <c r="T1672"/>
      <c r="W1672" s="5" t="s">
        <v>175</v>
      </c>
      <c r="X1672" s="11" t="s">
        <v>1770</v>
      </c>
      <c r="Z1672" s="54"/>
    </row>
    <row r="1673" spans="6:26">
      <c r="F1673"/>
      <c r="G1673"/>
      <c r="H1673"/>
      <c r="I1673"/>
      <c r="J1673"/>
      <c r="K1673"/>
      <c r="L1673"/>
      <c r="M1673"/>
      <c r="N1673"/>
      <c r="O1673"/>
      <c r="P1673"/>
      <c r="Q1673"/>
      <c r="R1673"/>
      <c r="S1673"/>
      <c r="T1673"/>
      <c r="W1673" s="5" t="s">
        <v>175</v>
      </c>
      <c r="X1673" s="11" t="s">
        <v>1771</v>
      </c>
      <c r="Z1673" s="54"/>
    </row>
    <row r="1674" spans="6:26">
      <c r="F1674"/>
      <c r="G1674"/>
      <c r="H1674"/>
      <c r="I1674"/>
      <c r="J1674"/>
      <c r="K1674"/>
      <c r="L1674"/>
      <c r="M1674"/>
      <c r="N1674"/>
      <c r="O1674"/>
      <c r="P1674"/>
      <c r="Q1674"/>
      <c r="R1674"/>
      <c r="S1674"/>
      <c r="T1674"/>
      <c r="W1674" s="5" t="s">
        <v>175</v>
      </c>
      <c r="X1674" s="11" t="s">
        <v>1772</v>
      </c>
      <c r="Z1674" s="54"/>
    </row>
    <row r="1675" spans="6:26">
      <c r="F1675"/>
      <c r="G1675"/>
      <c r="H1675"/>
      <c r="I1675"/>
      <c r="J1675"/>
      <c r="K1675"/>
      <c r="L1675"/>
      <c r="M1675"/>
      <c r="N1675"/>
      <c r="O1675"/>
      <c r="P1675"/>
      <c r="Q1675"/>
      <c r="R1675"/>
      <c r="S1675"/>
      <c r="T1675"/>
      <c r="W1675" s="5" t="s">
        <v>175</v>
      </c>
      <c r="X1675" s="11" t="s">
        <v>1773</v>
      </c>
      <c r="Z1675" s="54"/>
    </row>
    <row r="1676" spans="6:26">
      <c r="F1676"/>
      <c r="G1676"/>
      <c r="H1676"/>
      <c r="I1676"/>
      <c r="J1676"/>
      <c r="K1676"/>
      <c r="L1676"/>
      <c r="M1676"/>
      <c r="N1676"/>
      <c r="O1676"/>
      <c r="P1676"/>
      <c r="Q1676"/>
      <c r="R1676"/>
      <c r="S1676"/>
      <c r="T1676"/>
      <c r="W1676" s="5" t="s">
        <v>175</v>
      </c>
      <c r="X1676" s="11" t="s">
        <v>1774</v>
      </c>
      <c r="Z1676" s="54"/>
    </row>
    <row r="1677" spans="6:26">
      <c r="F1677"/>
      <c r="G1677"/>
      <c r="H1677"/>
      <c r="I1677"/>
      <c r="J1677"/>
      <c r="K1677"/>
      <c r="L1677"/>
      <c r="M1677"/>
      <c r="N1677"/>
      <c r="O1677"/>
      <c r="P1677"/>
      <c r="Q1677"/>
      <c r="R1677"/>
      <c r="S1677"/>
      <c r="T1677"/>
      <c r="W1677" s="5" t="s">
        <v>175</v>
      </c>
      <c r="X1677" s="11" t="s">
        <v>1775</v>
      </c>
      <c r="Z1677" s="54"/>
    </row>
    <row r="1678" spans="6:26">
      <c r="F1678"/>
      <c r="G1678"/>
      <c r="H1678"/>
      <c r="I1678"/>
      <c r="J1678"/>
      <c r="K1678"/>
      <c r="L1678"/>
      <c r="M1678"/>
      <c r="N1678"/>
      <c r="O1678"/>
      <c r="P1678"/>
      <c r="Q1678"/>
      <c r="R1678"/>
      <c r="S1678"/>
      <c r="T1678"/>
      <c r="W1678" s="5" t="s">
        <v>175</v>
      </c>
      <c r="X1678" s="11" t="s">
        <v>1776</v>
      </c>
      <c r="Z1678" s="54"/>
    </row>
    <row r="1679" spans="6:26">
      <c r="F1679"/>
      <c r="G1679"/>
      <c r="H1679"/>
      <c r="I1679"/>
      <c r="J1679"/>
      <c r="K1679"/>
      <c r="L1679"/>
      <c r="M1679"/>
      <c r="N1679"/>
      <c r="O1679"/>
      <c r="P1679"/>
      <c r="Q1679"/>
      <c r="R1679"/>
      <c r="S1679"/>
      <c r="T1679"/>
      <c r="W1679" s="5" t="s">
        <v>175</v>
      </c>
      <c r="X1679" s="11" t="s">
        <v>1777</v>
      </c>
      <c r="Z1679" s="54"/>
    </row>
    <row r="1680" spans="6:26">
      <c r="F1680"/>
      <c r="G1680"/>
      <c r="H1680"/>
      <c r="I1680"/>
      <c r="J1680"/>
      <c r="K1680"/>
      <c r="L1680"/>
      <c r="M1680"/>
      <c r="N1680"/>
      <c r="O1680"/>
      <c r="P1680"/>
      <c r="Q1680"/>
      <c r="R1680"/>
      <c r="S1680"/>
      <c r="T1680"/>
      <c r="W1680" s="5" t="s">
        <v>175</v>
      </c>
      <c r="X1680" s="11" t="s">
        <v>1778</v>
      </c>
      <c r="Z1680" s="54"/>
    </row>
    <row r="1681" spans="6:26">
      <c r="F1681"/>
      <c r="G1681"/>
      <c r="H1681"/>
      <c r="I1681"/>
      <c r="J1681"/>
      <c r="K1681"/>
      <c r="L1681"/>
      <c r="M1681"/>
      <c r="N1681"/>
      <c r="O1681"/>
      <c r="P1681"/>
      <c r="Q1681"/>
      <c r="R1681"/>
      <c r="S1681"/>
      <c r="T1681"/>
      <c r="W1681" s="5" t="s">
        <v>175</v>
      </c>
      <c r="X1681" s="11" t="s">
        <v>1779</v>
      </c>
      <c r="Z1681" s="54"/>
    </row>
    <row r="1682" spans="6:26">
      <c r="F1682"/>
      <c r="G1682"/>
      <c r="H1682"/>
      <c r="I1682"/>
      <c r="J1682"/>
      <c r="K1682"/>
      <c r="L1682"/>
      <c r="M1682"/>
      <c r="N1682"/>
      <c r="O1682"/>
      <c r="P1682"/>
      <c r="Q1682"/>
      <c r="R1682"/>
      <c r="S1682"/>
      <c r="T1682"/>
      <c r="W1682" s="5" t="s">
        <v>175</v>
      </c>
      <c r="X1682" s="11" t="s">
        <v>1780</v>
      </c>
      <c r="Z1682" s="54"/>
    </row>
    <row r="1683" spans="6:26">
      <c r="F1683"/>
      <c r="G1683"/>
      <c r="H1683"/>
      <c r="I1683"/>
      <c r="J1683"/>
      <c r="K1683"/>
      <c r="L1683"/>
      <c r="M1683"/>
      <c r="N1683"/>
      <c r="O1683"/>
      <c r="P1683"/>
      <c r="Q1683"/>
      <c r="R1683"/>
      <c r="S1683"/>
      <c r="T1683"/>
      <c r="W1683" s="5" t="s">
        <v>175</v>
      </c>
      <c r="X1683" s="11" t="s">
        <v>1781</v>
      </c>
      <c r="Z1683" s="54"/>
    </row>
    <row r="1684" spans="6:26">
      <c r="F1684"/>
      <c r="G1684"/>
      <c r="H1684"/>
      <c r="I1684"/>
      <c r="J1684"/>
      <c r="K1684"/>
      <c r="L1684"/>
      <c r="M1684"/>
      <c r="N1684"/>
      <c r="O1684"/>
      <c r="P1684"/>
      <c r="Q1684"/>
      <c r="R1684"/>
      <c r="S1684"/>
      <c r="T1684"/>
      <c r="W1684" s="5" t="s">
        <v>175</v>
      </c>
      <c r="X1684" s="11" t="s">
        <v>1782</v>
      </c>
      <c r="Z1684" s="54"/>
    </row>
    <row r="1685" spans="6:26">
      <c r="F1685"/>
      <c r="G1685"/>
      <c r="H1685"/>
      <c r="I1685"/>
      <c r="J1685"/>
      <c r="K1685"/>
      <c r="L1685"/>
      <c r="M1685"/>
      <c r="N1685"/>
      <c r="O1685"/>
      <c r="P1685"/>
      <c r="Q1685"/>
      <c r="R1685"/>
      <c r="S1685"/>
      <c r="T1685"/>
      <c r="W1685" s="5" t="s">
        <v>175</v>
      </c>
      <c r="X1685" s="11" t="s">
        <v>1783</v>
      </c>
      <c r="Z1685" s="54"/>
    </row>
    <row r="1686" spans="6:26">
      <c r="F1686"/>
      <c r="G1686"/>
      <c r="H1686"/>
      <c r="I1686"/>
      <c r="J1686"/>
      <c r="K1686"/>
      <c r="L1686"/>
      <c r="M1686"/>
      <c r="N1686"/>
      <c r="O1686"/>
      <c r="P1686"/>
      <c r="Q1686"/>
      <c r="R1686"/>
      <c r="S1686"/>
      <c r="T1686"/>
      <c r="W1686" s="5" t="s">
        <v>175</v>
      </c>
      <c r="X1686" s="11" t="s">
        <v>1784</v>
      </c>
      <c r="Z1686" s="54"/>
    </row>
    <row r="1687" spans="6:26">
      <c r="F1687"/>
      <c r="G1687"/>
      <c r="H1687"/>
      <c r="I1687"/>
      <c r="J1687"/>
      <c r="K1687"/>
      <c r="L1687"/>
      <c r="M1687"/>
      <c r="N1687"/>
      <c r="O1687"/>
      <c r="P1687"/>
      <c r="Q1687"/>
      <c r="R1687"/>
      <c r="S1687"/>
      <c r="T1687"/>
      <c r="W1687" s="5" t="s">
        <v>175</v>
      </c>
      <c r="X1687" s="11" t="s">
        <v>1785</v>
      </c>
      <c r="Z1687" s="54"/>
    </row>
    <row r="1688" spans="6:26">
      <c r="F1688"/>
      <c r="G1688"/>
      <c r="H1688"/>
      <c r="I1688"/>
      <c r="J1688"/>
      <c r="K1688"/>
      <c r="L1688"/>
      <c r="M1688"/>
      <c r="N1688"/>
      <c r="O1688"/>
      <c r="P1688"/>
      <c r="Q1688"/>
      <c r="R1688"/>
      <c r="S1688"/>
      <c r="T1688"/>
      <c r="W1688" s="5" t="s">
        <v>175</v>
      </c>
      <c r="X1688" s="11" t="s">
        <v>1786</v>
      </c>
      <c r="Z1688" s="54"/>
    </row>
    <row r="1689" spans="6:26">
      <c r="F1689"/>
      <c r="G1689"/>
      <c r="H1689"/>
      <c r="I1689"/>
      <c r="J1689"/>
      <c r="K1689"/>
      <c r="L1689"/>
      <c r="M1689"/>
      <c r="N1689"/>
      <c r="O1689"/>
      <c r="P1689"/>
      <c r="Q1689"/>
      <c r="R1689"/>
      <c r="S1689"/>
      <c r="T1689"/>
      <c r="W1689" s="5" t="s">
        <v>175</v>
      </c>
      <c r="X1689" s="11" t="s">
        <v>1787</v>
      </c>
      <c r="Z1689" s="54"/>
    </row>
    <row r="1690" spans="6:26">
      <c r="F1690"/>
      <c r="G1690"/>
      <c r="H1690"/>
      <c r="I1690"/>
      <c r="J1690"/>
      <c r="K1690"/>
      <c r="L1690"/>
      <c r="M1690"/>
      <c r="N1690"/>
      <c r="O1690"/>
      <c r="P1690"/>
      <c r="Q1690"/>
      <c r="R1690"/>
      <c r="S1690"/>
      <c r="T1690"/>
      <c r="W1690" s="5" t="s">
        <v>175</v>
      </c>
      <c r="X1690" s="11" t="s">
        <v>1788</v>
      </c>
      <c r="Z1690" s="54"/>
    </row>
    <row r="1691" spans="6:26">
      <c r="F1691"/>
      <c r="G1691"/>
      <c r="H1691"/>
      <c r="I1691"/>
      <c r="J1691"/>
      <c r="K1691"/>
      <c r="L1691"/>
      <c r="M1691"/>
      <c r="N1691"/>
      <c r="O1691"/>
      <c r="P1691"/>
      <c r="Q1691"/>
      <c r="R1691"/>
      <c r="S1691"/>
      <c r="T1691"/>
      <c r="W1691" s="5" t="s">
        <v>175</v>
      </c>
      <c r="X1691" s="11" t="s">
        <v>1789</v>
      </c>
      <c r="Z1691" s="54"/>
    </row>
    <row r="1692" spans="6:26">
      <c r="F1692"/>
      <c r="G1692"/>
      <c r="H1692"/>
      <c r="I1692"/>
      <c r="J1692"/>
      <c r="K1692"/>
      <c r="L1692"/>
      <c r="M1692"/>
      <c r="N1692"/>
      <c r="O1692"/>
      <c r="P1692"/>
      <c r="Q1692"/>
      <c r="R1692"/>
      <c r="S1692"/>
      <c r="T1692"/>
      <c r="W1692" s="5" t="s">
        <v>175</v>
      </c>
      <c r="X1692" s="11" t="s">
        <v>1790</v>
      </c>
      <c r="Z1692" s="54"/>
    </row>
    <row r="1693" spans="6:26">
      <c r="F1693"/>
      <c r="G1693"/>
      <c r="H1693"/>
      <c r="I1693"/>
      <c r="J1693"/>
      <c r="K1693"/>
      <c r="L1693"/>
      <c r="M1693"/>
      <c r="N1693"/>
      <c r="O1693"/>
      <c r="P1693"/>
      <c r="Q1693"/>
      <c r="R1693"/>
      <c r="S1693"/>
      <c r="T1693"/>
      <c r="W1693" s="5" t="s">
        <v>175</v>
      </c>
      <c r="X1693" s="11" t="s">
        <v>1791</v>
      </c>
      <c r="Z1693" s="54"/>
    </row>
    <row r="1694" spans="6:26">
      <c r="F1694"/>
      <c r="G1694"/>
      <c r="H1694"/>
      <c r="I1694"/>
      <c r="J1694"/>
      <c r="K1694"/>
      <c r="L1694"/>
      <c r="M1694"/>
      <c r="N1694"/>
      <c r="O1694"/>
      <c r="P1694"/>
      <c r="Q1694"/>
      <c r="R1694"/>
      <c r="S1694"/>
      <c r="T1694"/>
      <c r="W1694" s="5" t="s">
        <v>175</v>
      </c>
      <c r="X1694" s="11" t="s">
        <v>1792</v>
      </c>
      <c r="Z1694" s="54"/>
    </row>
    <row r="1695" spans="6:26">
      <c r="F1695"/>
      <c r="G1695"/>
      <c r="H1695"/>
      <c r="I1695"/>
      <c r="J1695"/>
      <c r="K1695"/>
      <c r="L1695"/>
      <c r="M1695"/>
      <c r="N1695"/>
      <c r="O1695"/>
      <c r="P1695"/>
      <c r="Q1695"/>
      <c r="R1695"/>
      <c r="S1695"/>
      <c r="T1695"/>
      <c r="W1695" s="5" t="s">
        <v>175</v>
      </c>
      <c r="X1695" s="11" t="s">
        <v>1793</v>
      </c>
      <c r="Z1695" s="54"/>
    </row>
    <row r="1696" spans="6:26">
      <c r="F1696"/>
      <c r="G1696"/>
      <c r="H1696"/>
      <c r="I1696"/>
      <c r="J1696"/>
      <c r="K1696"/>
      <c r="L1696"/>
      <c r="M1696"/>
      <c r="N1696"/>
      <c r="O1696"/>
      <c r="P1696"/>
      <c r="Q1696"/>
      <c r="R1696"/>
      <c r="S1696"/>
      <c r="T1696"/>
      <c r="W1696" s="5" t="s">
        <v>175</v>
      </c>
      <c r="X1696" s="11" t="s">
        <v>1794</v>
      </c>
      <c r="Z1696" s="54"/>
    </row>
    <row r="1697" spans="6:26">
      <c r="F1697"/>
      <c r="G1697"/>
      <c r="H1697"/>
      <c r="I1697"/>
      <c r="J1697"/>
      <c r="K1697"/>
      <c r="L1697"/>
      <c r="M1697"/>
      <c r="N1697"/>
      <c r="O1697"/>
      <c r="P1697"/>
      <c r="Q1697"/>
      <c r="R1697"/>
      <c r="S1697"/>
      <c r="T1697"/>
      <c r="W1697" s="5" t="s">
        <v>175</v>
      </c>
      <c r="X1697" s="11" t="s">
        <v>1795</v>
      </c>
      <c r="Z1697" s="54"/>
    </row>
    <row r="1698" spans="6:26">
      <c r="F1698"/>
      <c r="G1698"/>
      <c r="H1698"/>
      <c r="I1698"/>
      <c r="J1698"/>
      <c r="K1698"/>
      <c r="L1698"/>
      <c r="M1698"/>
      <c r="N1698"/>
      <c r="O1698"/>
      <c r="P1698"/>
      <c r="Q1698"/>
      <c r="R1698"/>
      <c r="S1698"/>
      <c r="T1698"/>
      <c r="W1698" s="5" t="s">
        <v>175</v>
      </c>
      <c r="X1698" s="11" t="s">
        <v>1796</v>
      </c>
      <c r="Z1698" s="54"/>
    </row>
    <row r="1699" spans="6:26">
      <c r="F1699"/>
      <c r="G1699"/>
      <c r="H1699"/>
      <c r="I1699"/>
      <c r="J1699"/>
      <c r="K1699"/>
      <c r="L1699"/>
      <c r="M1699"/>
      <c r="N1699"/>
      <c r="O1699"/>
      <c r="P1699"/>
      <c r="Q1699"/>
      <c r="R1699"/>
      <c r="S1699"/>
      <c r="T1699"/>
      <c r="W1699" s="5" t="s">
        <v>175</v>
      </c>
      <c r="X1699" s="11" t="s">
        <v>1797</v>
      </c>
      <c r="Z1699" s="54"/>
    </row>
    <row r="1700" spans="6:26">
      <c r="F1700"/>
      <c r="G1700"/>
      <c r="H1700"/>
      <c r="I1700"/>
      <c r="J1700"/>
      <c r="K1700"/>
      <c r="L1700"/>
      <c r="M1700"/>
      <c r="N1700"/>
      <c r="O1700"/>
      <c r="P1700"/>
      <c r="Q1700"/>
      <c r="R1700"/>
      <c r="S1700"/>
      <c r="T1700"/>
      <c r="W1700" s="5" t="s">
        <v>175</v>
      </c>
      <c r="X1700" s="11" t="s">
        <v>1798</v>
      </c>
      <c r="Z1700" s="54"/>
    </row>
    <row r="1701" spans="6:26">
      <c r="F1701"/>
      <c r="G1701"/>
      <c r="H1701"/>
      <c r="I1701"/>
      <c r="J1701"/>
      <c r="K1701"/>
      <c r="L1701"/>
      <c r="M1701"/>
      <c r="N1701"/>
      <c r="O1701"/>
      <c r="P1701"/>
      <c r="Q1701"/>
      <c r="R1701"/>
      <c r="S1701"/>
      <c r="T1701"/>
      <c r="W1701" s="5" t="s">
        <v>175</v>
      </c>
      <c r="X1701" s="11" t="s">
        <v>1799</v>
      </c>
      <c r="Z1701" s="54"/>
    </row>
    <row r="1702" spans="6:26">
      <c r="F1702"/>
      <c r="G1702"/>
      <c r="H1702"/>
      <c r="I1702"/>
      <c r="J1702"/>
      <c r="K1702"/>
      <c r="L1702"/>
      <c r="M1702"/>
      <c r="N1702"/>
      <c r="O1702"/>
      <c r="P1702"/>
      <c r="Q1702"/>
      <c r="R1702"/>
      <c r="S1702"/>
      <c r="T1702"/>
      <c r="W1702" s="5" t="s">
        <v>175</v>
      </c>
      <c r="X1702" s="11" t="s">
        <v>1800</v>
      </c>
      <c r="Z1702" s="54"/>
    </row>
    <row r="1703" spans="6:26">
      <c r="F1703"/>
      <c r="G1703"/>
      <c r="H1703"/>
      <c r="I1703"/>
      <c r="J1703"/>
      <c r="K1703"/>
      <c r="L1703"/>
      <c r="M1703"/>
      <c r="N1703"/>
      <c r="O1703"/>
      <c r="P1703"/>
      <c r="Q1703"/>
      <c r="R1703"/>
      <c r="S1703"/>
      <c r="T1703"/>
      <c r="W1703" s="5" t="s">
        <v>175</v>
      </c>
      <c r="X1703" s="11" t="s">
        <v>1801</v>
      </c>
      <c r="Z1703" s="54"/>
    </row>
    <row r="1704" spans="6:26">
      <c r="F1704"/>
      <c r="G1704"/>
      <c r="H1704"/>
      <c r="I1704"/>
      <c r="J1704"/>
      <c r="K1704"/>
      <c r="L1704"/>
      <c r="M1704"/>
      <c r="N1704"/>
      <c r="O1704"/>
      <c r="P1704"/>
      <c r="Q1704"/>
      <c r="R1704"/>
      <c r="S1704"/>
      <c r="T1704"/>
      <c r="W1704" s="5" t="s">
        <v>175</v>
      </c>
      <c r="X1704" s="11" t="s">
        <v>1802</v>
      </c>
      <c r="Z1704" s="54"/>
    </row>
    <row r="1705" spans="6:26">
      <c r="F1705"/>
      <c r="G1705"/>
      <c r="H1705"/>
      <c r="I1705"/>
      <c r="J1705"/>
      <c r="K1705"/>
      <c r="L1705"/>
      <c r="M1705"/>
      <c r="N1705"/>
      <c r="O1705"/>
      <c r="P1705"/>
      <c r="Q1705"/>
      <c r="R1705"/>
      <c r="S1705"/>
      <c r="T1705"/>
      <c r="W1705" s="5" t="s">
        <v>175</v>
      </c>
      <c r="X1705" s="11" t="s">
        <v>1803</v>
      </c>
      <c r="Z1705" s="54"/>
    </row>
    <row r="1706" spans="6:26">
      <c r="F1706"/>
      <c r="G1706"/>
      <c r="H1706"/>
      <c r="I1706"/>
      <c r="J1706"/>
      <c r="K1706"/>
      <c r="L1706"/>
      <c r="M1706"/>
      <c r="N1706"/>
      <c r="O1706"/>
      <c r="P1706"/>
      <c r="Q1706"/>
      <c r="R1706"/>
      <c r="S1706"/>
      <c r="T1706"/>
      <c r="W1706" s="5" t="s">
        <v>175</v>
      </c>
      <c r="X1706" s="11" t="s">
        <v>1804</v>
      </c>
      <c r="Z1706" s="54"/>
    </row>
    <row r="1707" spans="6:26">
      <c r="F1707"/>
      <c r="G1707"/>
      <c r="H1707"/>
      <c r="I1707"/>
      <c r="J1707"/>
      <c r="K1707"/>
      <c r="L1707"/>
      <c r="M1707"/>
      <c r="N1707"/>
      <c r="O1707"/>
      <c r="P1707"/>
      <c r="Q1707"/>
      <c r="R1707"/>
      <c r="S1707"/>
      <c r="T1707"/>
      <c r="W1707" s="5" t="s">
        <v>175</v>
      </c>
      <c r="X1707" s="11" t="s">
        <v>1805</v>
      </c>
      <c r="Z1707" s="54"/>
    </row>
    <row r="1708" spans="6:26">
      <c r="F1708"/>
      <c r="G1708"/>
      <c r="H1708"/>
      <c r="I1708"/>
      <c r="J1708"/>
      <c r="K1708"/>
      <c r="L1708"/>
      <c r="M1708"/>
      <c r="N1708"/>
      <c r="O1708"/>
      <c r="P1708"/>
      <c r="Q1708"/>
      <c r="R1708"/>
      <c r="S1708"/>
      <c r="T1708"/>
      <c r="W1708" s="5" t="s">
        <v>175</v>
      </c>
      <c r="X1708" s="11" t="s">
        <v>1806</v>
      </c>
      <c r="Z1708" s="54"/>
    </row>
    <row r="1709" spans="6:26">
      <c r="F1709"/>
      <c r="G1709"/>
      <c r="H1709"/>
      <c r="I1709"/>
      <c r="J1709"/>
      <c r="K1709"/>
      <c r="L1709"/>
      <c r="M1709"/>
      <c r="N1709"/>
      <c r="O1709"/>
      <c r="P1709"/>
      <c r="Q1709"/>
      <c r="R1709"/>
      <c r="S1709"/>
      <c r="T1709"/>
      <c r="W1709" s="5" t="s">
        <v>177</v>
      </c>
      <c r="X1709" s="11" t="s">
        <v>1807</v>
      </c>
      <c r="Z1709" s="54"/>
    </row>
    <row r="1710" spans="6:26">
      <c r="F1710"/>
      <c r="G1710"/>
      <c r="H1710"/>
      <c r="I1710"/>
      <c r="J1710"/>
      <c r="K1710"/>
      <c r="L1710"/>
      <c r="M1710"/>
      <c r="N1710"/>
      <c r="O1710"/>
      <c r="P1710"/>
      <c r="Q1710"/>
      <c r="R1710"/>
      <c r="S1710"/>
      <c r="T1710"/>
      <c r="W1710" s="5" t="s">
        <v>177</v>
      </c>
      <c r="X1710" s="11" t="s">
        <v>1808</v>
      </c>
      <c r="Z1710" s="54"/>
    </row>
    <row r="1711" spans="6:26">
      <c r="F1711"/>
      <c r="G1711"/>
      <c r="H1711"/>
      <c r="I1711"/>
      <c r="J1711"/>
      <c r="K1711"/>
      <c r="L1711"/>
      <c r="M1711"/>
      <c r="N1711"/>
      <c r="O1711"/>
      <c r="P1711"/>
      <c r="Q1711"/>
      <c r="R1711"/>
      <c r="S1711"/>
      <c r="T1711"/>
      <c r="W1711" s="5" t="s">
        <v>177</v>
      </c>
      <c r="X1711" s="11" t="s">
        <v>1809</v>
      </c>
      <c r="Z1711" s="54"/>
    </row>
    <row r="1712" spans="6:26">
      <c r="F1712"/>
      <c r="G1712"/>
      <c r="H1712"/>
      <c r="I1712"/>
      <c r="J1712"/>
      <c r="K1712"/>
      <c r="L1712"/>
      <c r="M1712"/>
      <c r="N1712"/>
      <c r="O1712"/>
      <c r="P1712"/>
      <c r="Q1712"/>
      <c r="R1712"/>
      <c r="S1712"/>
      <c r="T1712"/>
      <c r="W1712" s="5" t="s">
        <v>177</v>
      </c>
      <c r="X1712" s="11" t="s">
        <v>1810</v>
      </c>
      <c r="Z1712" s="54"/>
    </row>
    <row r="1713" spans="6:26">
      <c r="F1713"/>
      <c r="G1713"/>
      <c r="H1713"/>
      <c r="I1713"/>
      <c r="J1713"/>
      <c r="K1713"/>
      <c r="L1713"/>
      <c r="M1713"/>
      <c r="N1713"/>
      <c r="O1713"/>
      <c r="P1713"/>
      <c r="Q1713"/>
      <c r="R1713"/>
      <c r="S1713"/>
      <c r="T1713"/>
      <c r="W1713" s="5" t="s">
        <v>177</v>
      </c>
      <c r="X1713" s="11" t="s">
        <v>1811</v>
      </c>
      <c r="Z1713" s="54"/>
    </row>
    <row r="1714" spans="6:26">
      <c r="F1714"/>
      <c r="G1714"/>
      <c r="H1714"/>
      <c r="I1714"/>
      <c r="J1714"/>
      <c r="K1714"/>
      <c r="L1714"/>
      <c r="M1714"/>
      <c r="N1714"/>
      <c r="O1714"/>
      <c r="P1714"/>
      <c r="Q1714"/>
      <c r="R1714"/>
      <c r="S1714"/>
      <c r="T1714"/>
      <c r="W1714" s="5" t="s">
        <v>177</v>
      </c>
      <c r="X1714" s="11" t="s">
        <v>1812</v>
      </c>
      <c r="Z1714" s="54"/>
    </row>
    <row r="1715" spans="6:26">
      <c r="F1715"/>
      <c r="G1715"/>
      <c r="H1715"/>
      <c r="I1715"/>
      <c r="J1715"/>
      <c r="K1715"/>
      <c r="L1715"/>
      <c r="M1715"/>
      <c r="N1715"/>
      <c r="O1715"/>
      <c r="P1715"/>
      <c r="Q1715"/>
      <c r="R1715"/>
      <c r="S1715"/>
      <c r="T1715"/>
      <c r="W1715" s="5" t="s">
        <v>177</v>
      </c>
      <c r="X1715" s="11" t="s">
        <v>1813</v>
      </c>
      <c r="Z1715" s="54"/>
    </row>
    <row r="1716" spans="6:26">
      <c r="F1716"/>
      <c r="G1716"/>
      <c r="H1716"/>
      <c r="I1716"/>
      <c r="J1716"/>
      <c r="K1716"/>
      <c r="L1716"/>
      <c r="M1716"/>
      <c r="N1716"/>
      <c r="O1716"/>
      <c r="P1716"/>
      <c r="Q1716"/>
      <c r="R1716"/>
      <c r="S1716"/>
      <c r="T1716"/>
      <c r="W1716" s="5" t="s">
        <v>177</v>
      </c>
      <c r="X1716" s="11" t="s">
        <v>1814</v>
      </c>
      <c r="Z1716" s="54"/>
    </row>
    <row r="1717" spans="6:26">
      <c r="F1717"/>
      <c r="G1717"/>
      <c r="H1717"/>
      <c r="I1717"/>
      <c r="J1717"/>
      <c r="K1717"/>
      <c r="L1717"/>
      <c r="M1717"/>
      <c r="N1717"/>
      <c r="O1717"/>
      <c r="P1717"/>
      <c r="Q1717"/>
      <c r="R1717"/>
      <c r="S1717"/>
      <c r="T1717"/>
      <c r="W1717" s="5" t="s">
        <v>177</v>
      </c>
      <c r="X1717" s="11" t="s">
        <v>1815</v>
      </c>
      <c r="Z1717" s="54"/>
    </row>
    <row r="1718" spans="6:26">
      <c r="F1718"/>
      <c r="G1718"/>
      <c r="H1718"/>
      <c r="I1718"/>
      <c r="J1718"/>
      <c r="K1718"/>
      <c r="L1718"/>
      <c r="M1718"/>
      <c r="N1718"/>
      <c r="O1718"/>
      <c r="P1718"/>
      <c r="Q1718"/>
      <c r="R1718"/>
      <c r="S1718"/>
      <c r="T1718"/>
      <c r="W1718" s="5" t="s">
        <v>177</v>
      </c>
      <c r="X1718" s="11" t="s">
        <v>1816</v>
      </c>
      <c r="Z1718" s="54"/>
    </row>
    <row r="1719" spans="6:26">
      <c r="F1719"/>
      <c r="G1719"/>
      <c r="H1719"/>
      <c r="I1719"/>
      <c r="J1719"/>
      <c r="K1719"/>
      <c r="L1719"/>
      <c r="M1719"/>
      <c r="N1719"/>
      <c r="O1719"/>
      <c r="P1719"/>
      <c r="Q1719"/>
      <c r="R1719"/>
      <c r="S1719"/>
      <c r="T1719"/>
      <c r="W1719" s="5" t="s">
        <v>177</v>
      </c>
      <c r="X1719" s="11" t="s">
        <v>1817</v>
      </c>
      <c r="Z1719" s="54"/>
    </row>
    <row r="1720" spans="6:26">
      <c r="F1720"/>
      <c r="G1720"/>
      <c r="H1720"/>
      <c r="I1720"/>
      <c r="J1720"/>
      <c r="K1720"/>
      <c r="L1720"/>
      <c r="M1720"/>
      <c r="N1720"/>
      <c r="O1720"/>
      <c r="P1720"/>
      <c r="Q1720"/>
      <c r="R1720"/>
      <c r="S1720"/>
      <c r="T1720"/>
      <c r="W1720" s="5" t="s">
        <v>177</v>
      </c>
      <c r="X1720" s="11" t="s">
        <v>1818</v>
      </c>
      <c r="Z1720" s="54"/>
    </row>
    <row r="1721" spans="6:26">
      <c r="F1721"/>
      <c r="G1721"/>
      <c r="H1721"/>
      <c r="I1721"/>
      <c r="J1721"/>
      <c r="K1721"/>
      <c r="L1721"/>
      <c r="M1721"/>
      <c r="N1721"/>
      <c r="O1721"/>
      <c r="P1721"/>
      <c r="Q1721"/>
      <c r="R1721"/>
      <c r="S1721"/>
      <c r="T1721"/>
      <c r="W1721" s="5" t="s">
        <v>177</v>
      </c>
      <c r="X1721" s="11" t="s">
        <v>1819</v>
      </c>
      <c r="Z1721" s="54"/>
    </row>
    <row r="1722" spans="6:26">
      <c r="F1722"/>
      <c r="G1722"/>
      <c r="H1722"/>
      <c r="I1722"/>
      <c r="J1722"/>
      <c r="K1722"/>
      <c r="L1722"/>
      <c r="M1722"/>
      <c r="N1722"/>
      <c r="O1722"/>
      <c r="P1722"/>
      <c r="Q1722"/>
      <c r="R1722"/>
      <c r="S1722"/>
      <c r="T1722"/>
      <c r="W1722" s="5" t="s">
        <v>177</v>
      </c>
      <c r="X1722" s="11" t="s">
        <v>1820</v>
      </c>
      <c r="Z1722" s="54"/>
    </row>
    <row r="1723" spans="6:26">
      <c r="F1723"/>
      <c r="G1723"/>
      <c r="H1723"/>
      <c r="I1723"/>
      <c r="J1723"/>
      <c r="K1723"/>
      <c r="L1723"/>
      <c r="M1723"/>
      <c r="N1723"/>
      <c r="O1723"/>
      <c r="P1723"/>
      <c r="Q1723"/>
      <c r="R1723"/>
      <c r="S1723"/>
      <c r="T1723"/>
      <c r="W1723" s="5" t="s">
        <v>177</v>
      </c>
      <c r="X1723" s="11" t="s">
        <v>1821</v>
      </c>
      <c r="Z1723" s="54"/>
    </row>
    <row r="1724" spans="6:26">
      <c r="F1724"/>
      <c r="G1724"/>
      <c r="H1724"/>
      <c r="I1724"/>
      <c r="J1724"/>
      <c r="K1724"/>
      <c r="L1724"/>
      <c r="M1724"/>
      <c r="N1724"/>
      <c r="O1724"/>
      <c r="P1724"/>
      <c r="Q1724"/>
      <c r="R1724"/>
      <c r="S1724"/>
      <c r="T1724"/>
      <c r="W1724" s="5" t="s">
        <v>177</v>
      </c>
      <c r="X1724" s="11" t="s">
        <v>1822</v>
      </c>
      <c r="Z1724" s="54"/>
    </row>
    <row r="1725" spans="6:26">
      <c r="F1725"/>
      <c r="G1725"/>
      <c r="H1725"/>
      <c r="I1725"/>
      <c r="J1725"/>
      <c r="K1725"/>
      <c r="L1725"/>
      <c r="M1725"/>
      <c r="N1725"/>
      <c r="O1725"/>
      <c r="P1725"/>
      <c r="Q1725"/>
      <c r="R1725"/>
      <c r="S1725"/>
      <c r="T1725"/>
      <c r="W1725" s="5" t="s">
        <v>177</v>
      </c>
      <c r="X1725" s="11" t="s">
        <v>1823</v>
      </c>
      <c r="Z1725" s="54"/>
    </row>
    <row r="1726" spans="6:26">
      <c r="F1726"/>
      <c r="G1726"/>
      <c r="H1726"/>
      <c r="I1726"/>
      <c r="J1726"/>
      <c r="K1726"/>
      <c r="L1726"/>
      <c r="M1726"/>
      <c r="N1726"/>
      <c r="O1726"/>
      <c r="P1726"/>
      <c r="Q1726"/>
      <c r="R1726"/>
      <c r="S1726"/>
      <c r="T1726"/>
      <c r="W1726" s="5" t="s">
        <v>177</v>
      </c>
      <c r="X1726" s="11" t="s">
        <v>1824</v>
      </c>
      <c r="Z1726" s="54"/>
    </row>
    <row r="1727" spans="6:26">
      <c r="F1727"/>
      <c r="G1727"/>
      <c r="H1727"/>
      <c r="I1727"/>
      <c r="J1727"/>
      <c r="K1727"/>
      <c r="L1727"/>
      <c r="M1727"/>
      <c r="N1727"/>
      <c r="O1727"/>
      <c r="P1727"/>
      <c r="Q1727"/>
      <c r="R1727"/>
      <c r="S1727"/>
      <c r="T1727"/>
      <c r="W1727" s="5" t="s">
        <v>177</v>
      </c>
      <c r="X1727" s="11" t="s">
        <v>1825</v>
      </c>
      <c r="Z1727" s="54"/>
    </row>
    <row r="1728" spans="6:26">
      <c r="F1728"/>
      <c r="G1728"/>
      <c r="H1728"/>
      <c r="I1728"/>
      <c r="J1728"/>
      <c r="K1728"/>
      <c r="L1728"/>
      <c r="M1728"/>
      <c r="N1728"/>
      <c r="O1728"/>
      <c r="P1728"/>
      <c r="Q1728"/>
      <c r="R1728"/>
      <c r="S1728"/>
      <c r="T1728"/>
      <c r="W1728" s="5" t="s">
        <v>177</v>
      </c>
      <c r="X1728" s="11" t="s">
        <v>1826</v>
      </c>
      <c r="Z1728" s="54"/>
    </row>
    <row r="1729" spans="6:26">
      <c r="F1729"/>
      <c r="G1729"/>
      <c r="H1729"/>
      <c r="I1729"/>
      <c r="J1729"/>
      <c r="K1729"/>
      <c r="L1729"/>
      <c r="M1729"/>
      <c r="N1729"/>
      <c r="O1729"/>
      <c r="P1729"/>
      <c r="Q1729"/>
      <c r="R1729"/>
      <c r="S1729"/>
      <c r="T1729"/>
      <c r="W1729" s="5" t="s">
        <v>177</v>
      </c>
      <c r="X1729" s="11" t="s">
        <v>1827</v>
      </c>
      <c r="Z1729" s="54"/>
    </row>
    <row r="1730" spans="6:26">
      <c r="F1730"/>
      <c r="G1730"/>
      <c r="H1730"/>
      <c r="I1730"/>
      <c r="J1730"/>
      <c r="K1730"/>
      <c r="L1730"/>
      <c r="M1730"/>
      <c r="N1730"/>
      <c r="O1730"/>
      <c r="P1730"/>
      <c r="Q1730"/>
      <c r="R1730"/>
      <c r="S1730"/>
      <c r="T1730"/>
      <c r="W1730" s="5" t="s">
        <v>177</v>
      </c>
      <c r="X1730" s="11" t="s">
        <v>1828</v>
      </c>
      <c r="Z1730" s="54"/>
    </row>
    <row r="1731" spans="6:26">
      <c r="F1731"/>
      <c r="G1731"/>
      <c r="H1731"/>
      <c r="I1731"/>
      <c r="J1731"/>
      <c r="K1731"/>
      <c r="L1731"/>
      <c r="M1731"/>
      <c r="N1731"/>
      <c r="O1731"/>
      <c r="P1731"/>
      <c r="Q1731"/>
      <c r="R1731"/>
      <c r="S1731"/>
      <c r="T1731"/>
      <c r="W1731" s="5" t="s">
        <v>177</v>
      </c>
      <c r="X1731" s="11" t="s">
        <v>1829</v>
      </c>
      <c r="Z1731" s="54"/>
    </row>
    <row r="1732" spans="6:26">
      <c r="F1732"/>
      <c r="G1732"/>
      <c r="H1732"/>
      <c r="I1732"/>
      <c r="J1732"/>
      <c r="K1732"/>
      <c r="L1732"/>
      <c r="M1732"/>
      <c r="N1732"/>
      <c r="O1732"/>
      <c r="P1732"/>
      <c r="Q1732"/>
      <c r="R1732"/>
      <c r="S1732"/>
      <c r="T1732"/>
      <c r="W1732" s="5" t="s">
        <v>177</v>
      </c>
      <c r="X1732" s="11" t="s">
        <v>1830</v>
      </c>
      <c r="Z1732" s="54"/>
    </row>
    <row r="1733" spans="6:26">
      <c r="F1733"/>
      <c r="G1733"/>
      <c r="H1733"/>
      <c r="I1733"/>
      <c r="J1733"/>
      <c r="K1733"/>
      <c r="L1733"/>
      <c r="M1733"/>
      <c r="N1733"/>
      <c r="O1733"/>
      <c r="P1733"/>
      <c r="Q1733"/>
      <c r="R1733"/>
      <c r="S1733"/>
      <c r="T1733"/>
      <c r="W1733" s="5" t="s">
        <v>177</v>
      </c>
      <c r="X1733" s="11" t="s">
        <v>1831</v>
      </c>
      <c r="Z1733" s="54"/>
    </row>
    <row r="1734" spans="6:26">
      <c r="F1734"/>
      <c r="G1734"/>
      <c r="H1734"/>
      <c r="I1734"/>
      <c r="J1734"/>
      <c r="K1734"/>
      <c r="L1734"/>
      <c r="M1734"/>
      <c r="N1734"/>
      <c r="O1734"/>
      <c r="P1734"/>
      <c r="Q1734"/>
      <c r="R1734"/>
      <c r="S1734"/>
      <c r="T1734"/>
      <c r="W1734" s="5" t="s">
        <v>177</v>
      </c>
      <c r="X1734" s="11" t="s">
        <v>1832</v>
      </c>
      <c r="Z1734" s="54"/>
    </row>
    <row r="1735" spans="6:26">
      <c r="F1735"/>
      <c r="G1735"/>
      <c r="H1735"/>
      <c r="I1735"/>
      <c r="J1735"/>
      <c r="K1735"/>
      <c r="L1735"/>
      <c r="M1735"/>
      <c r="N1735"/>
      <c r="O1735"/>
      <c r="P1735"/>
      <c r="Q1735"/>
      <c r="R1735"/>
      <c r="S1735"/>
      <c r="T1735"/>
      <c r="W1735" s="5" t="s">
        <v>177</v>
      </c>
      <c r="X1735" s="11" t="s">
        <v>1833</v>
      </c>
      <c r="Z1735" s="54"/>
    </row>
    <row r="1736" spans="6:26">
      <c r="F1736"/>
      <c r="G1736"/>
      <c r="H1736"/>
      <c r="I1736"/>
      <c r="J1736"/>
      <c r="K1736"/>
      <c r="L1736"/>
      <c r="M1736"/>
      <c r="N1736"/>
      <c r="O1736"/>
      <c r="P1736"/>
      <c r="Q1736"/>
      <c r="R1736"/>
      <c r="S1736"/>
      <c r="T1736"/>
      <c r="W1736" s="5" t="s">
        <v>177</v>
      </c>
      <c r="X1736" s="11" t="s">
        <v>1834</v>
      </c>
      <c r="Z1736" s="54"/>
    </row>
    <row r="1737" spans="6:26">
      <c r="F1737"/>
      <c r="G1737"/>
      <c r="H1737"/>
      <c r="I1737"/>
      <c r="J1737"/>
      <c r="K1737"/>
      <c r="L1737"/>
      <c r="M1737"/>
      <c r="N1737"/>
      <c r="O1737"/>
      <c r="P1737"/>
      <c r="Q1737"/>
      <c r="R1737"/>
      <c r="S1737"/>
      <c r="T1737"/>
      <c r="W1737" s="5" t="s">
        <v>177</v>
      </c>
      <c r="X1737" s="11" t="s">
        <v>1835</v>
      </c>
      <c r="Z1737" s="54"/>
    </row>
    <row r="1738" spans="6:26">
      <c r="F1738"/>
      <c r="G1738"/>
      <c r="H1738"/>
      <c r="I1738"/>
      <c r="J1738"/>
      <c r="K1738"/>
      <c r="L1738"/>
      <c r="M1738"/>
      <c r="N1738"/>
      <c r="O1738"/>
      <c r="P1738"/>
      <c r="Q1738"/>
      <c r="R1738"/>
      <c r="S1738"/>
      <c r="T1738"/>
      <c r="W1738" s="5" t="s">
        <v>177</v>
      </c>
      <c r="X1738" s="11" t="s">
        <v>1836</v>
      </c>
      <c r="Z1738" s="54"/>
    </row>
    <row r="1739" spans="6:26">
      <c r="F1739"/>
      <c r="G1739"/>
      <c r="H1739"/>
      <c r="I1739"/>
      <c r="J1739"/>
      <c r="K1739"/>
      <c r="L1739"/>
      <c r="M1739"/>
      <c r="N1739"/>
      <c r="O1739"/>
      <c r="P1739"/>
      <c r="Q1739"/>
      <c r="R1739"/>
      <c r="S1739"/>
      <c r="T1739"/>
      <c r="W1739" s="5" t="s">
        <v>177</v>
      </c>
      <c r="X1739" s="11" t="s">
        <v>1837</v>
      </c>
      <c r="Z1739" s="54"/>
    </row>
    <row r="1740" spans="6:26">
      <c r="F1740"/>
      <c r="G1740"/>
      <c r="H1740"/>
      <c r="I1740"/>
      <c r="J1740"/>
      <c r="K1740"/>
      <c r="L1740"/>
      <c r="M1740"/>
      <c r="N1740"/>
      <c r="O1740"/>
      <c r="P1740"/>
      <c r="Q1740"/>
      <c r="R1740"/>
      <c r="S1740"/>
      <c r="T1740"/>
      <c r="W1740" s="5" t="s">
        <v>177</v>
      </c>
      <c r="X1740" s="11" t="s">
        <v>1838</v>
      </c>
      <c r="Z1740" s="54"/>
    </row>
    <row r="1741" spans="6:26">
      <c r="F1741"/>
      <c r="G1741"/>
      <c r="H1741"/>
      <c r="I1741"/>
      <c r="J1741"/>
      <c r="K1741"/>
      <c r="L1741"/>
      <c r="M1741"/>
      <c r="N1741"/>
      <c r="O1741"/>
      <c r="P1741"/>
      <c r="Q1741"/>
      <c r="R1741"/>
      <c r="S1741"/>
      <c r="T1741"/>
      <c r="W1741" s="5" t="s">
        <v>177</v>
      </c>
      <c r="X1741" s="11" t="s">
        <v>1839</v>
      </c>
      <c r="Z1741" s="54"/>
    </row>
    <row r="1742" spans="6:26">
      <c r="F1742"/>
      <c r="G1742"/>
      <c r="H1742"/>
      <c r="I1742"/>
      <c r="J1742"/>
      <c r="K1742"/>
      <c r="L1742"/>
      <c r="M1742"/>
      <c r="N1742"/>
      <c r="O1742"/>
      <c r="P1742"/>
      <c r="Q1742"/>
      <c r="R1742"/>
      <c r="S1742"/>
      <c r="T1742"/>
      <c r="W1742" s="5" t="s">
        <v>177</v>
      </c>
      <c r="X1742" s="11" t="s">
        <v>1840</v>
      </c>
      <c r="Z1742" s="54"/>
    </row>
    <row r="1743" spans="6:26">
      <c r="F1743"/>
      <c r="G1743"/>
      <c r="H1743"/>
      <c r="I1743"/>
      <c r="J1743"/>
      <c r="K1743"/>
      <c r="L1743"/>
      <c r="M1743"/>
      <c r="N1743"/>
      <c r="O1743"/>
      <c r="P1743"/>
      <c r="Q1743"/>
      <c r="R1743"/>
      <c r="S1743"/>
      <c r="T1743"/>
      <c r="W1743" s="5" t="s">
        <v>177</v>
      </c>
      <c r="X1743" s="11" t="s">
        <v>1841</v>
      </c>
      <c r="Z1743" s="54"/>
    </row>
    <row r="1744" spans="6:26">
      <c r="F1744"/>
      <c r="G1744"/>
      <c r="H1744"/>
      <c r="I1744"/>
      <c r="J1744"/>
      <c r="K1744"/>
      <c r="L1744"/>
      <c r="M1744"/>
      <c r="N1744"/>
      <c r="O1744"/>
      <c r="P1744"/>
      <c r="Q1744"/>
      <c r="R1744"/>
      <c r="S1744"/>
      <c r="T1744"/>
      <c r="W1744" s="5" t="s">
        <v>177</v>
      </c>
      <c r="X1744" s="11" t="s">
        <v>1842</v>
      </c>
      <c r="Z1744" s="54"/>
    </row>
    <row r="1745" spans="6:26">
      <c r="F1745"/>
      <c r="G1745"/>
      <c r="H1745"/>
      <c r="I1745"/>
      <c r="J1745"/>
      <c r="K1745"/>
      <c r="L1745"/>
      <c r="M1745"/>
      <c r="N1745"/>
      <c r="O1745"/>
      <c r="P1745"/>
      <c r="Q1745"/>
      <c r="R1745"/>
      <c r="S1745"/>
      <c r="T1745"/>
      <c r="W1745" s="5" t="s">
        <v>177</v>
      </c>
      <c r="X1745" s="11" t="s">
        <v>1843</v>
      </c>
      <c r="Z1745" s="54"/>
    </row>
    <row r="1746" spans="6:26">
      <c r="F1746"/>
      <c r="G1746"/>
      <c r="H1746"/>
      <c r="I1746"/>
      <c r="J1746"/>
      <c r="K1746"/>
      <c r="L1746"/>
      <c r="M1746"/>
      <c r="N1746"/>
      <c r="O1746"/>
      <c r="P1746"/>
      <c r="Q1746"/>
      <c r="R1746"/>
      <c r="S1746"/>
      <c r="T1746"/>
      <c r="W1746" s="5" t="s">
        <v>177</v>
      </c>
      <c r="X1746" s="11" t="s">
        <v>1844</v>
      </c>
      <c r="Z1746" s="54"/>
    </row>
    <row r="1747" spans="6:26">
      <c r="F1747"/>
      <c r="G1747"/>
      <c r="H1747"/>
      <c r="I1747"/>
      <c r="J1747"/>
      <c r="K1747"/>
      <c r="L1747"/>
      <c r="M1747"/>
      <c r="N1747"/>
      <c r="O1747"/>
      <c r="P1747"/>
      <c r="Q1747"/>
      <c r="R1747"/>
      <c r="S1747"/>
      <c r="T1747"/>
      <c r="W1747" s="5" t="s">
        <v>177</v>
      </c>
      <c r="X1747" s="11" t="s">
        <v>1845</v>
      </c>
      <c r="Z1747" s="54"/>
    </row>
    <row r="1748" spans="6:26">
      <c r="F1748"/>
      <c r="G1748"/>
      <c r="H1748"/>
      <c r="I1748"/>
      <c r="J1748"/>
      <c r="K1748"/>
      <c r="L1748"/>
      <c r="M1748"/>
      <c r="N1748"/>
      <c r="O1748"/>
      <c r="P1748"/>
      <c r="Q1748"/>
      <c r="R1748"/>
      <c r="S1748"/>
      <c r="T1748"/>
      <c r="W1748" s="5" t="s">
        <v>177</v>
      </c>
      <c r="X1748" s="11" t="s">
        <v>1846</v>
      </c>
      <c r="Z1748" s="54"/>
    </row>
    <row r="1749" spans="6:26" ht="13.8" thickBot="1">
      <c r="F1749"/>
      <c r="G1749"/>
      <c r="H1749"/>
      <c r="I1749"/>
      <c r="J1749"/>
      <c r="K1749"/>
      <c r="L1749"/>
      <c r="M1749"/>
      <c r="N1749"/>
      <c r="O1749"/>
      <c r="P1749"/>
      <c r="Q1749"/>
      <c r="R1749"/>
      <c r="S1749"/>
      <c r="T1749"/>
      <c r="W1749" s="6" t="s">
        <v>177</v>
      </c>
      <c r="X1749" s="12" t="s">
        <v>1847</v>
      </c>
      <c r="Z1749" s="54"/>
    </row>
    <row r="1750" spans="6:26">
      <c r="F1750"/>
      <c r="G1750"/>
      <c r="H1750"/>
      <c r="I1750"/>
      <c r="J1750"/>
      <c r="K1750"/>
      <c r="L1750"/>
      <c r="M1750"/>
      <c r="N1750"/>
      <c r="O1750"/>
      <c r="P1750"/>
      <c r="Q1750"/>
      <c r="R1750"/>
      <c r="S1750"/>
      <c r="T1750"/>
      <c r="W1750" s="7"/>
      <c r="X1750" s="7"/>
      <c r="Z1750" s="54"/>
    </row>
    <row r="1751" spans="6:26">
      <c r="F1751"/>
      <c r="G1751"/>
      <c r="H1751"/>
      <c r="I1751"/>
      <c r="J1751"/>
      <c r="K1751"/>
      <c r="L1751"/>
      <c r="M1751"/>
      <c r="N1751"/>
      <c r="O1751"/>
      <c r="P1751"/>
      <c r="Q1751"/>
      <c r="R1751"/>
      <c r="S1751"/>
      <c r="T1751"/>
      <c r="W1751" s="7"/>
      <c r="X1751" s="7"/>
      <c r="Z1751" s="54"/>
    </row>
    <row r="1752" spans="6:26">
      <c r="F1752"/>
      <c r="G1752"/>
      <c r="H1752"/>
      <c r="I1752"/>
      <c r="J1752"/>
      <c r="K1752"/>
      <c r="L1752"/>
      <c r="M1752"/>
      <c r="N1752"/>
      <c r="O1752"/>
      <c r="P1752"/>
      <c r="Q1752"/>
      <c r="R1752"/>
      <c r="S1752"/>
      <c r="T1752"/>
      <c r="W1752" s="7"/>
      <c r="X1752" s="7"/>
      <c r="Z1752" s="54"/>
    </row>
    <row r="1753" spans="6:26">
      <c r="F1753"/>
      <c r="G1753"/>
      <c r="H1753"/>
      <c r="I1753"/>
      <c r="J1753"/>
      <c r="K1753"/>
      <c r="L1753"/>
      <c r="M1753"/>
      <c r="N1753"/>
      <c r="O1753"/>
      <c r="P1753"/>
      <c r="Q1753"/>
      <c r="R1753"/>
      <c r="S1753"/>
      <c r="T1753"/>
      <c r="W1753" s="7"/>
      <c r="X1753" s="7"/>
      <c r="Z1753" s="54"/>
    </row>
    <row r="1754" spans="6:26">
      <c r="F1754"/>
      <c r="G1754"/>
      <c r="H1754"/>
      <c r="I1754"/>
      <c r="J1754"/>
      <c r="K1754"/>
      <c r="L1754"/>
      <c r="M1754"/>
      <c r="N1754"/>
      <c r="O1754"/>
      <c r="P1754"/>
      <c r="Q1754"/>
      <c r="R1754"/>
      <c r="S1754"/>
      <c r="T1754"/>
      <c r="W1754" s="7"/>
      <c r="X1754" s="7"/>
      <c r="Z1754" s="54"/>
    </row>
    <row r="1755" spans="6:26">
      <c r="F1755"/>
      <c r="G1755"/>
      <c r="H1755"/>
      <c r="I1755"/>
      <c r="J1755"/>
      <c r="K1755"/>
      <c r="L1755"/>
      <c r="M1755"/>
      <c r="N1755"/>
      <c r="O1755"/>
      <c r="P1755"/>
      <c r="Q1755"/>
      <c r="R1755"/>
      <c r="S1755"/>
      <c r="T1755"/>
      <c r="W1755" s="7"/>
      <c r="X1755" s="7"/>
      <c r="Z1755" s="54"/>
    </row>
    <row r="1756" spans="6:26">
      <c r="F1756"/>
      <c r="G1756"/>
      <c r="H1756"/>
      <c r="I1756"/>
      <c r="J1756"/>
      <c r="K1756"/>
      <c r="L1756"/>
      <c r="M1756"/>
      <c r="N1756"/>
      <c r="O1756"/>
      <c r="P1756"/>
      <c r="Q1756"/>
      <c r="R1756"/>
      <c r="S1756"/>
      <c r="T1756"/>
      <c r="W1756" s="7"/>
      <c r="X1756" s="7"/>
      <c r="Z1756" s="54"/>
    </row>
    <row r="1757" spans="6:26">
      <c r="F1757"/>
      <c r="G1757"/>
      <c r="H1757"/>
      <c r="I1757"/>
      <c r="J1757"/>
      <c r="K1757"/>
      <c r="L1757"/>
      <c r="M1757"/>
      <c r="N1757"/>
      <c r="O1757"/>
      <c r="P1757"/>
      <c r="Q1757"/>
      <c r="R1757"/>
      <c r="S1757"/>
      <c r="T1757"/>
      <c r="W1757" s="7"/>
      <c r="X1757" s="7"/>
      <c r="Z1757" s="54"/>
    </row>
    <row r="1758" spans="6:26">
      <c r="F1758"/>
      <c r="G1758"/>
      <c r="H1758"/>
      <c r="I1758"/>
      <c r="J1758"/>
      <c r="K1758"/>
      <c r="L1758"/>
      <c r="M1758"/>
      <c r="N1758"/>
      <c r="O1758"/>
      <c r="P1758"/>
      <c r="Q1758"/>
      <c r="R1758"/>
      <c r="S1758"/>
      <c r="T1758"/>
      <c r="W1758" s="7"/>
      <c r="X1758" s="7"/>
      <c r="Z1758" s="54"/>
    </row>
    <row r="1759" spans="6:26">
      <c r="F1759"/>
      <c r="G1759"/>
      <c r="H1759"/>
      <c r="I1759"/>
      <c r="J1759"/>
      <c r="K1759"/>
      <c r="L1759"/>
      <c r="M1759"/>
      <c r="N1759"/>
      <c r="O1759"/>
      <c r="P1759"/>
      <c r="Q1759"/>
      <c r="R1759"/>
      <c r="S1759"/>
      <c r="T1759"/>
      <c r="W1759" s="7"/>
      <c r="X1759" s="7"/>
      <c r="Z1759" s="54"/>
    </row>
    <row r="1760" spans="6:26">
      <c r="F1760"/>
      <c r="G1760"/>
      <c r="H1760"/>
      <c r="I1760"/>
      <c r="J1760"/>
      <c r="K1760"/>
      <c r="L1760"/>
      <c r="M1760"/>
      <c r="N1760"/>
      <c r="O1760"/>
      <c r="P1760"/>
      <c r="Q1760"/>
      <c r="R1760"/>
      <c r="S1760"/>
      <c r="T1760"/>
      <c r="W1760" s="7"/>
      <c r="X1760" s="7"/>
      <c r="Z1760" s="54"/>
    </row>
    <row r="1761" spans="6:26">
      <c r="F1761"/>
      <c r="G1761"/>
      <c r="H1761"/>
      <c r="I1761"/>
      <c r="J1761"/>
      <c r="K1761"/>
      <c r="L1761"/>
      <c r="M1761"/>
      <c r="N1761"/>
      <c r="O1761"/>
      <c r="P1761"/>
      <c r="Q1761"/>
      <c r="R1761"/>
      <c r="S1761"/>
      <c r="T1761"/>
      <c r="W1761" s="7"/>
      <c r="X1761" s="7"/>
      <c r="Z1761" s="54"/>
    </row>
  </sheetData>
  <mergeCells count="8">
    <mergeCell ref="F2:F3"/>
    <mergeCell ref="G2:L2"/>
    <mergeCell ref="S2:S3"/>
    <mergeCell ref="G3:I3"/>
    <mergeCell ref="A2:A3"/>
    <mergeCell ref="B2:B3"/>
    <mergeCell ref="C2:E2"/>
    <mergeCell ref="M2:R2"/>
  </mergeCells>
  <phoneticPr fontId="6"/>
  <printOptions horizontalCentered="1"/>
  <pageMargins left="0.39370078740157483" right="0.39370078740157483" top="0.78740157480314965" bottom="0.39370078740157483" header="0.51181102362204722" footer="0.51181102362204722"/>
  <pageSetup paperSize="9" fitToWidth="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32C9DC6-3605-43DF-B0AF-5C72DD1315B8}">
  <ds:schemaRefs>
    <ds:schemaRef ds:uri="http://schemas.microsoft.com/sharepoint/v3/contenttype/forms"/>
  </ds:schemaRefs>
</ds:datastoreItem>
</file>

<file path=customXml/itemProps2.xml><?xml version="1.0" encoding="utf-8"?>
<ds:datastoreItem xmlns:ds="http://schemas.openxmlformats.org/officeDocument/2006/customXml" ds:itemID="{33F00058-0ABF-4353-837F-91CB59B90E44}">
  <ds:schemaRefs>
    <ds:schemaRef ds:uri="http://purl.org/dc/elements/1.1/"/>
    <ds:schemaRef ds:uri="e60fd174-b192-4fdb-8980-a9c623028ceb"/>
    <ds:schemaRef ds:uri="http://purl.org/dc/terms/"/>
    <ds:schemaRef ds:uri="263dbbe5-076b-4606-a03b-9598f5f2f35a"/>
    <ds:schemaRef ds:uri="http://schemas.microsoft.com/office/infopath/2007/PartnerControls"/>
    <ds:schemaRef ds:uri="http://schemas.microsoft.com/office/2006/documentManagement/types"/>
    <ds:schemaRef ds:uri="http://schemas.openxmlformats.org/package/2006/metadata/core-properties"/>
    <ds:schemaRef ds:uri="http://schemas.microsoft.com/office/2006/metadata/properties"/>
    <ds:schemaRef ds:uri="http://www.w3.org/XML/1998/namespace"/>
    <ds:schemaRef ds:uri="http://purl.org/dc/dcmitype/"/>
  </ds:schemaRefs>
</ds:datastoreItem>
</file>

<file path=customXml/itemProps3.xml><?xml version="1.0" encoding="utf-8"?>
<ds:datastoreItem xmlns:ds="http://schemas.openxmlformats.org/officeDocument/2006/customXml" ds:itemID="{50226FE4-3064-4BB9-9D61-8064A404777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103</vt:i4>
      </vt:variant>
    </vt:vector>
  </HeadingPairs>
  <TitlesOfParts>
    <vt:vector size="107" baseType="lpstr">
      <vt:lpstr>基本情報入力シート</vt:lpstr>
      <vt:lpstr>別紙様式3-1（補助金　総括表）</vt:lpstr>
      <vt:lpstr>別紙様式3-2（補助金　個票）</vt:lpstr>
      <vt:lpstr>【参考】数式用</vt:lpstr>
      <vt:lpstr>【参考】数式用!Print_Area</vt:lpstr>
      <vt:lpstr>基本情報入力シート!Print_Area</vt:lpstr>
      <vt:lpstr>'別紙様式3-1（補助金　総括表）'!Print_Area</vt:lpstr>
      <vt:lpstr>'別紙様式3-2（補助金　個票）'!Print_Area</vt:lpstr>
      <vt:lpstr>'別紙様式3-2（補助金　個票）'!Print_Titles</vt:lpstr>
      <vt:lpstr>愛知県</vt:lpstr>
      <vt:lpstr>愛媛県</vt:lpstr>
      <vt:lpstr>茨城県</vt:lpstr>
      <vt:lpstr>岡山県</vt:lpstr>
      <vt:lpstr>沖縄県</vt:lpstr>
      <vt:lpstr>介護医療院_組合せ</vt:lpstr>
      <vt:lpstr>介護予防ケアマネジメント_組合せ</vt:lpstr>
      <vt:lpstr>介護予防支援_組合せ</vt:lpstr>
      <vt:lpstr>介護予防小規模多機能型居宅介護_組合せ</vt:lpstr>
      <vt:lpstr>介護予防小規模多機能型居宅介護_短期利用型_組合せ</vt:lpstr>
      <vt:lpstr>介護予防短期入所生活介護_組合せ</vt:lpstr>
      <vt:lpstr>介護予防短期入所療養介護_医療院_組合せ</vt:lpstr>
      <vt:lpstr>介護予防短期入所療養介護_病院等_組合せ</vt:lpstr>
      <vt:lpstr>介護予防短期入所療養介護_老健_組合せ</vt:lpstr>
      <vt:lpstr>介護予防通所リハビリテーション_組合せ</vt:lpstr>
      <vt:lpstr>介護予防特定施設入居者生活介護_組合せ</vt:lpstr>
      <vt:lpstr>介護予防認知症対応型共同生活介護_組合せ</vt:lpstr>
      <vt:lpstr>介護予防認知症対応型共同生活介護_短期利用型_組合せ</vt:lpstr>
      <vt:lpstr>介護予防認知症対応型通所介護_組合せ</vt:lpstr>
      <vt:lpstr>介護予防訪問リハビリテーション_組合せ</vt:lpstr>
      <vt:lpstr>介護予防訪問看護_組合せ</vt:lpstr>
      <vt:lpstr>介護予防訪問入浴介護_組合せ</vt:lpstr>
      <vt:lpstr>介護老人福祉施設_組合せ</vt:lpstr>
      <vt:lpstr>介護老人保健施設_組合せ</vt:lpstr>
      <vt:lpstr>看護小規模多機能型居宅介護_組合せ</vt:lpstr>
      <vt:lpstr>看護小規模多機能型居宅介護_短期利用型_組合せ</vt:lpstr>
      <vt:lpstr>岩手県</vt:lpstr>
      <vt:lpstr>岐阜県</vt:lpstr>
      <vt:lpstr>宮崎県</vt:lpstr>
      <vt:lpstr>宮城県</vt:lpstr>
      <vt:lpstr>居宅介護支援_組合せ</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小規模多機能型居宅介護_組合せ</vt:lpstr>
      <vt:lpstr>小規模多機能型居宅介護_短期利用型_組合せ</vt:lpstr>
      <vt:lpstr>新潟県</vt:lpstr>
      <vt:lpstr>神奈川県</vt:lpstr>
      <vt:lpstr>青森県</vt:lpstr>
      <vt:lpstr>静岡県</vt:lpstr>
      <vt:lpstr>石川県</vt:lpstr>
      <vt:lpstr>千葉県</vt:lpstr>
      <vt:lpstr>大阪府</vt:lpstr>
      <vt:lpstr>大分県</vt:lpstr>
      <vt:lpstr>短期入所生活介護_組合せ</vt:lpstr>
      <vt:lpstr>短期入所療養介護__医療院_組合せ</vt:lpstr>
      <vt:lpstr>短期入所療養介護_病院等_組合せ</vt:lpstr>
      <vt:lpstr>短期入所療養介護_老健_組合せ</vt:lpstr>
      <vt:lpstr>地域密着型介護老人福祉施設_組合せ</vt:lpstr>
      <vt:lpstr>地域密着型通所介護_組合せ</vt:lpstr>
      <vt:lpstr>地域密着型特定施設入居者生活介護_組合せ</vt:lpstr>
      <vt:lpstr>地域密着型特定施設入居者生活介護_短期利用型_組合せ</vt:lpstr>
      <vt:lpstr>長崎県</vt:lpstr>
      <vt:lpstr>長野県</vt:lpstr>
      <vt:lpstr>鳥取県</vt:lpstr>
      <vt:lpstr>通所リハビリテーション_組合せ</vt:lpstr>
      <vt:lpstr>通所介護_組合せ</vt:lpstr>
      <vt:lpstr>通所型サービス_独自_組合せ</vt:lpstr>
      <vt:lpstr>通所型サービス_独自_定額_組合せ</vt:lpstr>
      <vt:lpstr>通所型サービス_独自_定率_組合せ</vt:lpstr>
      <vt:lpstr>定期巡回･随時対応型訪問介護看護_組合せ</vt:lpstr>
      <vt:lpstr>島根県</vt:lpstr>
      <vt:lpstr>東京都</vt:lpstr>
      <vt:lpstr>徳島県</vt:lpstr>
      <vt:lpstr>特定施設入居者生活介護_組合せ</vt:lpstr>
      <vt:lpstr>特定施設入居者生活介護_短期利用型_組合せ</vt:lpstr>
      <vt:lpstr>栃木県</vt:lpstr>
      <vt:lpstr>奈良県</vt:lpstr>
      <vt:lpstr>認知症対応型共同生活介護_組合せ</vt:lpstr>
      <vt:lpstr>認知症対応型共同生活介護_短期利用型_組合せ</vt:lpstr>
      <vt:lpstr>認知症対応型通所介護_組合せ</vt:lpstr>
      <vt:lpstr>富山県</vt:lpstr>
      <vt:lpstr>福井県</vt:lpstr>
      <vt:lpstr>福岡県</vt:lpstr>
      <vt:lpstr>福島県</vt:lpstr>
      <vt:lpstr>兵庫県</vt:lpstr>
      <vt:lpstr>訪問リハビリテーション組合せ</vt:lpstr>
      <vt:lpstr>訪問介護_組合せ</vt:lpstr>
      <vt:lpstr>訪問看護組合せ</vt:lpstr>
      <vt:lpstr>訪問型サービス_独自_組合せ</vt:lpstr>
      <vt:lpstr>訪問型サービス_独自_定額_組合せ</vt:lpstr>
      <vt:lpstr>訪問型サービス_独自_定率_組合せ</vt:lpstr>
      <vt:lpstr>訪問入浴介護_組合せ</vt:lpstr>
      <vt:lpstr>北海道</vt:lpstr>
      <vt:lpstr>夜間対応型訪問介護_組合せ</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2025-02-07T10:24:26Z</dcterms:created>
  <dcterms:modified xsi:type="dcterms:W3CDTF">2026-03-17T01:01:43Z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0x010100B46734693C3A90448B89DA794EB2C0AC</vt:lpwstr>
  </property>
  <property fmtid="{D5CDD505-2E9C-101B-9397-08002B2CF9AE}" pid="3" name="MediaServiceImageTags">
    <vt:lpwstr/>
  </property>
</Properties>
</file>