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Users\tamura-y22\Desktop\新しいフォルダー\"/>
    </mc:Choice>
  </mc:AlternateContent>
  <xr:revisionPtr revIDLastSave="0" documentId="13_ncr:1_{BA63E83C-C172-450D-98F1-719EE6709B6C}"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AM34" i="10"/>
  <c r="C34" i="10"/>
  <c r="U34" i="10" l="1"/>
  <c r="U35" i="10" s="1"/>
  <c r="U36"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<sst xmlns="http://schemas.openxmlformats.org/spreadsheetml/2006/main" count="1138" uniqueCount="607">
  <si>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</si>
  <si>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</si>
  <si>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</si>
  <si>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</si>
  <si>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</si>
  <si>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</si>
  <si>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</si>
  <si>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</si>
  <si>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</si>
  <si>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</si>
  <si>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</si>
  <si>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</si>
  <si>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</si>
  <si>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</si>
  <si>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</si>
  <si>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</si>
  <si>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</si>
  <si>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</si>
  <si>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</si>
  <si>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</si>
  <si>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</si>
  <si>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</si>
  <si>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</si>
  <si>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</si>
  <si>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</si>
  <si>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</si>
  <si>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</si>
  <si>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</si>
  <si>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</si>
  <si>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</si>
  <si>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</si>
  <si>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</si>
  <si>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</si>
  <si>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</si>
  <si>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</si>
  <si>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</si>
  <si>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</si>
  <si>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</si>
  <si>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</si>
  <si>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</si>
  <si>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</si>
  <si>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</si>
  <si>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</si>
  <si>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</si>
  <si>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</si>
  <si>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</si>
  <si>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</si>
  <si>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</si>
  <si>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</si>
  <si>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</si>
  <si>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</si>
  <si>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</si>
  <si>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</si>
  <si>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</si>
  <si>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</si>
  <si>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</si>
  <si>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</si>
  <si>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</si>
  <si>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</si>
  <si>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</si>
  <si>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</si>
  <si>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</si>
  <si>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</si>
  <si>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</si>
  <si>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</si>
  <si>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</si>
  <si>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</si>
  <si>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</si>
  <si>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</si>
  <si>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</si>
  <si>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</si>
  <si>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</si>
  <si>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</si>
  <si>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</si>
  <si>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</si>
  <si>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</si>
  <si>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</si>
  <si>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</si>
  <si>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</si>
  <si>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</si>
  <si>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</si>
  <si>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</si>
  <si>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</si>
  <si>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</si>
  <si>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</si>
  <si>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</si>
  <si>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</si>
  <si>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</si>
  <si>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</si>
  <si>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</si>
  <si>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</si>
  <si>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</si>
  <si>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</si>
  <si>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</si>
  <si>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</si>
  <si>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</si>
  <si>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</si>
  <si>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</si>
  <si>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</si>
  <si>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片品村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</si>
  <si>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</si>
  <si>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</si>
  <si>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</si>
  <si>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</si>
  <si>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</si>
  <si>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</si>
  <si>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</si>
  <si>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</si>
  <si>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</si>
  <si>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</si>
  <si>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</si>
  <si>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</si>
  <si>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</si>
  <si>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</si>
  <si>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</si>
  <si>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</si>
  <si>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</si>
  <si>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</si>
  <si>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</si>
  <si>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</si>
  <si>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</si>
  <si>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</si>
  <si>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</si>
  <si>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</si>
  <si>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</si>
  <si>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</si>
  <si>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</si>
  <si>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</si>
  <si>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</si>
  <si>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</si>
  <si>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</si>
  <si>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</si>
  <si>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</si>
  <si>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</si>
  <si>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</si>
  <si>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</si>
  <si>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</si>
  <si>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</si>
  <si>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</si>
  <si>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</si>
  <si>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</si>
  <si>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</si>
  <si>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</si>
  <si>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</si>
  <si>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</si>
  <si>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</si>
  <si>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</si>
  <si>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</si>
  <si>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</si>
  <si>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</si>
  <si>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</si>
  <si>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</si>
  <si>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</si>
  <si>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</si>
  <si>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</si>
  <si>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</si>
  <si>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</si>
  <si>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</si>
  <si>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</si>
  <si>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</si>
  <si>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</si>
  <si>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</si>
  <si>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</si>
  <si>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</si>
  <si>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</si>
  <si>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</si>
  <si>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</si>
  <si>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</si>
  <si>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</si>
  <si>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</si>
  <si>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</si>
  <si>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</si>
  <si>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</si>
  <si>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</si>
  <si>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</si>
  <si>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</si>
  <si>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</si>
  <si>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</si>
  <si>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</si>
  <si>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</si>
  <si>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</si>
  <si>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</si>
  <si>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</si>
  <si>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</si>
  <si>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</si>
  <si>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</si>
  <si>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</si>
  <si>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</si>
  <si>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</si>
  <si>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</si>
  <si>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</si>
  <si>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</si>
  <si>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</si>
  <si>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</si>
  <si>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</si>
  <si>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</si>
  <si>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</si>
  <si>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</si>
  <si>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</si>
  <si>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</si>
  <si>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</si>
  <si>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</si>
  <si>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</si>
  <si>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</si>
  <si>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</si>
  <si>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</si>
  <si>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</si>
  <si>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</si>
  <si>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</si>
  <si>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</si>
  <si>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</si>
  <si>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</si>
  <si>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</si>
  <si>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</si>
  <si>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</si>
  <si>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群馬県片品村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</si>
  <si>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</si>
  <si>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</si>
  <si>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</si>
  <si>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</si>
  <si>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</si>
  <si>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</si>
  <si>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</si>
  <si>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</si>
  <si>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</si>
  <si>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</si>
  <si>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</si>
  <si>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</si>
  <si>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</si>
  <si>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</si>
  <si>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</si>
  <si>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</si>
  <si>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</si>
  <si>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</si>
  <si>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</si>
  <si>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</si>
  <si>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</si>
  <si>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</si>
  <si>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</si>
  <si>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</si>
  <si>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</si>
  <si>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</si>
  <si>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</si>
  <si>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</si>
  <si>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</si>
  <si>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</si>
  <si>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</si>
  <si>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</si>
  <si>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</si>
  <si>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</si>
  <si>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</si>
  <si>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</si>
  <si>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</si>
  <si>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</si>
  <si>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</si>
  <si>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</si>
  <si>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</si>
  <si>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</si>
  <si>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</si>
  <si>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</si>
  <si>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</si>
  <si>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</si>
  <si>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</si>
  <si>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</si>
  <si>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</si>
  <si>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</si>
  <si>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</si>
  <si>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</si>
  <si>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</si>
  <si>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</si>
  <si>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</si>
  <si>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</si>
  <si>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</si>
  <si>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</si>
  <si>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</si>
  <si>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</si>
  <si>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</si>
  <si>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</si>
  <si>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</si>
  <si>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</si>
  <si>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</si>
  <si>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</si>
  <si>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</si>
  <si>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</si>
  <si>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</si>
  <si>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</si>
  <si>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</si>
  <si>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</si>
  <si>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</si>
  <si>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</si>
  <si>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</si>
  <si>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</si>
  <si>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</si>
  <si>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</si>
  <si>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</si>
  <si>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</si>
  <si>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</si>
  <si>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</si>
  <si>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</si>
  <si>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</si>
  <si>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</si>
  <si>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</si>
  <si>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</si>
  <si>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</si>
  <si>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</si>
  <si>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</si>
  <si>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</si>
  <si>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</si>
  <si>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</si>
  <si>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</si>
  <si>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</si>
  <si>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</si>
  <si>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</si>
  <si>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</si>
  <si>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</si>
  <si>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</si>
  <si>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</si>
  <si>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</si>
  <si>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</si>
  <si>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</si>
  <si>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</si>
  <si>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</si>
  <si>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</si>
  <si>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</si>
  <si>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</si>
  <si>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t>
    <phoneticPr fontId="5"/>
  </si>
  <si>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</si>
  <si>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</si>
  <si>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</si>
  <si>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</si>
  <si>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</si>
  <si>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</si>
  <si>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</si>
  <si>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</si>
  <si>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</si>
  <si>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</si>
  <si>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</si>
  <si>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</si>
  <si>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</si>
  <si>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</si>
  <si>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</si>
  <si>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</si>
  <si>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</si>
  <si>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</si>
  <si>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</si>
  <si>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</si>
  <si>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</si>
  <si>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</si>
  <si>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</si>
  <si>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</si>
  <si>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</si>
  <si>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</si>
  <si>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</si>
  <si>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</si>
  <si>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</si>
  <si>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</si>
  <si>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</si>
  <si>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</si>
  <si>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</si>
  <si>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</si>
  <si>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</si>
  <si>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</si>
  <si>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</si>
  <si>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</si>
  <si>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</si>
  <si>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</si>
  <si>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</si>
  <si>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</si>
  <si>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</si>
  <si>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群馬県片品村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</si>
  <si>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</si>
  <si>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</si>
  <si>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</si>
  <si>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</si>
  <si>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</si>
  <si>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</si>
  <si>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</si>
  <si>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</si>
  <si>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</si>
  <si>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</si>
  <si>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</si>
  <si>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</si>
  <si>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</si>
  <si>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</si>
  <si>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</si>
  <si>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</si>
  <si>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</si>
  <si>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</si>
  <si>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</si>
  <si>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</si>
  <si>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</si>
  <si>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</si>
  <si>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</si>
  <si>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</si>
  <si>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</si>
  <si>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</si>
  <si>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</si>
  <si>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</si>
  <si>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</si>
  <si>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</si>
  <si>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</si>
  <si>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</si>
  <si>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</si>
  <si>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</si>
  <si>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</si>
  <si>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</si>
  <si>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</si>
  <si>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</si>
  <si>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</si>
  <si>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下水道事業等特別会計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</si>
  <si>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</si>
  <si>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</si>
  <si>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</si>
  <si>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</si>
  <si>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</si>
  <si>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</si>
  <si>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</si>
  <si>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</si>
  <si>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</si>
  <si>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</si>
  <si>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</si>
  <si>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</si>
  <si>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</si>
  <si>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</si>
  <si>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</si>
  <si>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</si>
  <si>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</si>
  <si>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</si>
  <si>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</si>
  <si>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</si>
  <si>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</si>
  <si>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</si>
  <si>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</si>
  <si>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</si>
  <si>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</si>
  <si>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</si>
  <si>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</si>
  <si>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</si>
  <si>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</si>
  <si>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</si>
  <si>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</si>
  <si>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</si>
  <si>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</si>
  <si>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</si>
  <si>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</si>
  <si>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</si>
  <si>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</si>
  <si>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</si>
  <si>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</si>
  <si>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</si>
  <si>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</si>
  <si>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</si>
  <si>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</si>
  <si>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</si>
  <si>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</si>
  <si>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</si>
  <si>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</si>
  <si>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</si>
  <si>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</si>
  <si>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</si>
  <si>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</si>
  <si>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</si>
  <si>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</si>
  <si>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</si>
  <si>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</si>
  <si>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</si>
  <si>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</si>
  <si>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</si>
  <si>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</si>
  <si>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</si>
  <si>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</si>
  <si>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下水道事業等特別会計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</si>
  <si>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</si>
  <si>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</si>
  <si>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</si>
  <si>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</si>
  <si>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</si>
  <si>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</si>
  <si>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</si>
  <si>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</si>
  <si>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</si>
  <si>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</si>
  <si>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</si>
  <si>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</si>
  <si>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</si>
  <si>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</si>
  <si>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</si>
  <si>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</si>
  <si>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</si>
  <si>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</si>
  <si>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</si>
  <si>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</si>
  <si>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</si>
  <si>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</si>
  <si>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</si>
  <si>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</si>
  <si>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</si>
  <si>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</si>
  <si>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</si>
  <si>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</si>
  <si>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</si>
  <si>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</si>
  <si>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</si>
  <si>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</si>
  <si>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</si>
  <si>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</si>
  <si>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</si>
  <si>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</si>
  <si>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</si>
  <si>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</si>
  <si>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</si>
  <si>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</si>
  <si>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</si>
  <si>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</si>
  <si>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</si>
  <si>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</si>
  <si>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</si>
  <si>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</si>
  <si>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</si>
  <si>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</si>
  <si>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</si>
  <si>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</si>
  <si>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</si>
  <si>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</si>
  <si>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</si>
  <si>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</si>
  <si>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</si>
  <si>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</si>
  <si>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</si>
  <si>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</si>
  <si>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</si>
  <si>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</si>
  <si>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</si>
  <si>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</si>
  <si>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</si>
  <si>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</si>
  <si>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</si>
  <si>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</si>
  <si>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</si>
  <si>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</si>
  <si>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</si>
  <si>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</si>
  <si>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</si>
  <si>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</si>
  <si>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</si>
  <si>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</si>
  <si>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</si>
  <si>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</si>
  <si>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</si>
  <si>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</si>
  <si>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</si>
  <si>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</si>
  <si>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</si>
  <si>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</si>
  <si>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</si>
  <si>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</si>
  <si>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</si>
  <si>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</si>
  <si>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</si>
  <si>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</si>
  <si>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</si>
  <si>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</si>
  <si>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</si>
  <si>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</si>
  <si>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</si>
  <si>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</si>
  <si>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4.57</t>
  </si>
  <si>
    <t>▲ 0.49</t>
  </si>
  <si>
    <t>一般会計</t>
  </si>
  <si>
    <t>下水道事業等特別会計</t>
  </si>
  <si>
    <t>介護保険特別会計</t>
  </si>
  <si>
    <t>国民健康保険特別会計</t>
  </si>
  <si>
    <t>簡易水道事業特別会計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</si>
  <si>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</si>
  <si>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</si>
  <si>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</si>
  <si>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</si>
  <si>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</si>
  <si>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</si>
  <si>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</si>
  <si>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</si>
  <si>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</si>
  <si>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群馬県市町村会館管理組合</t>
    <rPh sb="0" eb="3">
      <t>グンマケン</t>
    </rPh>
    <rPh sb="3" eb="8">
      <t>シチョウソンカイカン</t>
    </rPh>
    <rPh sb="8" eb="12">
      <t>カンリクミアイ</t>
    </rPh>
    <phoneticPr fontId="2"/>
  </si>
  <si>
    <t>群馬県後期高齢者医療広域連合（一般会計）</t>
    <rPh sb="0" eb="3">
      <t>グンマケン</t>
    </rPh>
    <rPh sb="3" eb="8">
      <t>コウキコウレイシャ</t>
    </rPh>
    <rPh sb="8" eb="10">
      <t>イリョウ</t>
    </rPh>
    <rPh sb="10" eb="14">
      <t>コウイキレンゴウ</t>
    </rPh>
    <rPh sb="15" eb="19">
      <t>イッパンカイケイ</t>
    </rPh>
    <phoneticPr fontId="2"/>
  </si>
  <si>
    <t>群馬県後期高齢者医療広域連合（特別会計）</t>
    <rPh sb="0" eb="3">
      <t>グンマケン</t>
    </rPh>
    <rPh sb="3" eb="8">
      <t>コウキコウレイシャ</t>
    </rPh>
    <rPh sb="8" eb="10">
      <t>イリョウ</t>
    </rPh>
    <rPh sb="10" eb="14">
      <t>コウイキレンゴウ</t>
    </rPh>
    <rPh sb="15" eb="19">
      <t>トクベツカイケイ</t>
    </rPh>
    <phoneticPr fontId="2"/>
  </si>
  <si>
    <t>利根沼田学校組合</t>
    <rPh sb="0" eb="4">
      <t>トネヌマタ</t>
    </rPh>
    <rPh sb="4" eb="8">
      <t>ガッコウクミアイ</t>
    </rPh>
    <phoneticPr fontId="2"/>
  </si>
  <si>
    <t>利根沼田広域市町村圏振興整備組合</t>
    <rPh sb="0" eb="4">
      <t>トネヌマタ</t>
    </rPh>
    <rPh sb="4" eb="6">
      <t>コウイキ</t>
    </rPh>
    <rPh sb="6" eb="10">
      <t>シチョウソンケン</t>
    </rPh>
    <rPh sb="10" eb="12">
      <t>シンコウ</t>
    </rPh>
    <rPh sb="12" eb="16">
      <t>セイビクミアイ</t>
    </rPh>
    <phoneticPr fontId="2"/>
  </si>
  <si>
    <t>利根東部衛生施設組合</t>
    <rPh sb="0" eb="4">
      <t>トネトウブ</t>
    </rPh>
    <rPh sb="4" eb="10">
      <t>エイセイシセツクミアイ</t>
    </rPh>
    <phoneticPr fontId="2"/>
  </si>
  <si>
    <t>-</t>
    <phoneticPr fontId="2"/>
  </si>
  <si>
    <t>片品村振興公社</t>
    <rPh sb="0" eb="3">
      <t>カタシナムラ</t>
    </rPh>
    <rPh sb="3" eb="7">
      <t>シンコウコウシャ</t>
    </rPh>
    <phoneticPr fontId="2"/>
  </si>
  <si>
    <t>(片品村尾瀬の郷づくり基金)</t>
    <rPh sb="1" eb="4">
      <t>カタシナムラ</t>
    </rPh>
    <rPh sb="4" eb="6">
      <t>オゼ</t>
    </rPh>
    <rPh sb="7" eb="8">
      <t>ゴウ</t>
    </rPh>
    <rPh sb="11" eb="13">
      <t>キキン</t>
    </rPh>
    <phoneticPr fontId="5"/>
  </si>
  <si>
    <t>(庁舎建設基金)</t>
    <rPh sb="1" eb="3">
      <t>チョウシャ</t>
    </rPh>
    <rPh sb="3" eb="7">
      <t>ケンセツキキン</t>
    </rPh>
    <phoneticPr fontId="2"/>
  </si>
  <si>
    <t>(片品村高齢者福祉基金)</t>
    <rPh sb="1" eb="4">
      <t>カタシナムラ</t>
    </rPh>
    <rPh sb="4" eb="7">
      <t>コウレイシャ</t>
    </rPh>
    <rPh sb="7" eb="9">
      <t>フクシ</t>
    </rPh>
    <rPh sb="9" eb="11">
      <t>キキン</t>
    </rPh>
    <phoneticPr fontId="2"/>
  </si>
  <si>
    <t>(地域づくり特別事業基金)</t>
    <rPh sb="1" eb="3">
      <t>チイキ</t>
    </rPh>
    <rPh sb="6" eb="10">
      <t>トクベツジギョウ</t>
    </rPh>
    <rPh sb="10" eb="12">
      <t>キキン</t>
    </rPh>
    <phoneticPr fontId="2"/>
  </si>
  <si>
    <t>(片品村森林環境譲与税基金)</t>
    <rPh sb="1" eb="4">
      <t>カタシナムラ</t>
    </rPh>
    <rPh sb="4" eb="8">
      <t>シンリンカンキョウ</t>
    </rPh>
    <rPh sb="8" eb="11">
      <t>ジョウヨゼイ</t>
    </rPh>
    <rPh sb="11" eb="13">
      <t>キキン</t>
    </rPh>
    <phoneticPr fontId="2"/>
  </si>
  <si>
    <t>群馬県市町村総合事務組合（一般会計）</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</si>
  <si>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</si>
  <si>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</si>
  <si>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</si>
  <si>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</si>
  <si>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</si>
  <si>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令和２年度以降、将来負担比率は算定されていないが、実質公債費比率は上昇傾向となっている。過去の大型事業に係る地方債の償還が開始されたことに伴い償還額が大きく増加したため実質公債費比率は上昇しているが、現在は新規発行額が償還額を下回っており、今後においても同程度の発行を想定していることから、公債費比率においても減少していくものと見込まれる。今後も財政措置の高い起債を活用しつつ、将来負担比率については今後も算定されないよう、財政調整基金の積み増しなど充当財源の確保に努めていく。</t>
    <rPh sb="25" eb="27">
      <t>ジッシツ</t>
    </rPh>
    <rPh sb="27" eb="30">
      <t>コウサイヒ</t>
    </rPh>
    <rPh sb="30" eb="32">
      <t>ヒリツ</t>
    </rPh>
    <rPh sb="33" eb="35">
      <t>ジョウショウ</t>
    </rPh>
    <rPh sb="35" eb="37">
      <t>ケイコウ</t>
    </rPh>
    <rPh sb="44" eb="46">
      <t>カコ</t>
    </rPh>
    <rPh sb="47" eb="49">
      <t>オオガタ</t>
    </rPh>
    <rPh sb="49" eb="51">
      <t>ジギョウ</t>
    </rPh>
    <rPh sb="52" eb="53">
      <t>カカ</t>
    </rPh>
    <rPh sb="54" eb="57">
      <t>チホウサイ</t>
    </rPh>
    <rPh sb="69" eb="70">
      <t>トモナ</t>
    </rPh>
    <rPh sb="71" eb="73">
      <t>ショウカン</t>
    </rPh>
    <rPh sb="73" eb="74">
      <t>ガク</t>
    </rPh>
    <rPh sb="75" eb="76">
      <t>オオ</t>
    </rPh>
    <rPh sb="78" eb="80">
      <t>ゾウカ</t>
    </rPh>
    <rPh sb="100" eb="102">
      <t>ゲンザイ</t>
    </rPh>
    <rPh sb="103" eb="105">
      <t>シンキ</t>
    </rPh>
    <rPh sb="105" eb="108">
      <t>ハッコウガク</t>
    </rPh>
    <rPh sb="109" eb="111">
      <t>ショウカン</t>
    </rPh>
    <rPh sb="111" eb="112">
      <t>ガク</t>
    </rPh>
    <rPh sb="113" eb="115">
      <t>シタマワ</t>
    </rPh>
    <rPh sb="120" eb="122">
      <t>コンゴ</t>
    </rPh>
    <rPh sb="127" eb="128">
      <t>ドウ</t>
    </rPh>
    <rPh sb="128" eb="130">
      <t>テイド</t>
    </rPh>
    <rPh sb="131" eb="133">
      <t>ハッコウ</t>
    </rPh>
    <rPh sb="134" eb="136">
      <t>ソウテイ</t>
    </rPh>
    <rPh sb="145" eb="148">
      <t>コウサイヒ</t>
    </rPh>
    <rPh sb="148" eb="150">
      <t>ヒリツ</t>
    </rPh>
    <rPh sb="155" eb="157">
      <t>ゲンショウ</t>
    </rPh>
    <rPh sb="164" eb="166">
      <t>ミコ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</si>
  <si>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</si>
  <si>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</si>
  <si>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</si>
  <si>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については充当可能財源の増加に伴う減少傾向が続き、令和２年度以降算定されていないが、有形固定資産減価償却率については、年々上昇傾向にあり、施設の老朽化が進行している状況である。今後も財政措置の高い起債を計画的に活用した既存公共施設等の老朽化対策等の施設整備を行うことで、将来負担比率の上昇を抑制しながら、有形固定資産減価償却率においても上昇の抑制・改善に取り組んでいく。</t>
    <rPh sb="11" eb="13">
      <t>ジュウトウ</t>
    </rPh>
    <rPh sb="13" eb="15">
      <t>カノウ</t>
    </rPh>
    <rPh sb="15" eb="17">
      <t>ザイゲン</t>
    </rPh>
    <rPh sb="18" eb="20">
      <t>ゾウカ</t>
    </rPh>
    <rPh sb="21" eb="22">
      <t>トモナ</t>
    </rPh>
    <rPh sb="48" eb="50">
      <t>ユウケイ</t>
    </rPh>
    <rPh sb="50" eb="52">
      <t>コテイ</t>
    </rPh>
    <rPh sb="52" eb="54">
      <t>シサン</t>
    </rPh>
    <rPh sb="54" eb="56">
      <t>ゲンカ</t>
    </rPh>
    <rPh sb="56" eb="58">
      <t>ショウキャク</t>
    </rPh>
    <rPh sb="58" eb="59">
      <t>リツ</t>
    </rPh>
    <rPh sb="65" eb="67">
      <t>ネンネン</t>
    </rPh>
    <rPh sb="67" eb="69">
      <t>ジョウショウ</t>
    </rPh>
    <rPh sb="69" eb="71">
      <t>ケイコウ</t>
    </rPh>
    <rPh sb="75" eb="77">
      <t>シセツ</t>
    </rPh>
    <rPh sb="78" eb="81">
      <t>ロウキュウカ</t>
    </rPh>
    <rPh sb="82" eb="84">
      <t>シンコウ</t>
    </rPh>
    <rPh sb="88" eb="90">
      <t>ジョウキョウ</t>
    </rPh>
    <rPh sb="128" eb="129">
      <t>ナド</t>
    </rPh>
    <rPh sb="130" eb="132">
      <t>シセツ</t>
    </rPh>
    <rPh sb="132" eb="134">
      <t>セイビ</t>
    </rPh>
    <rPh sb="177" eb="179">
      <t>ヨクセイ</t>
    </rPh>
    <rPh sb="180" eb="182">
      <t>カイゼン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</si>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</sst>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6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6" fillId="0" borderId="41" xfId="16" applyBorder="1" applyAlignment="1" applyProtection="1">
      <alignment horizontal="left" vertical="center" wrapText="1"/>
      <protection locked="0"/>
    </xf>
    <xf numFmtId="0" fontId="16" fillId="0" borderId="12" xfId="16" applyBorder="1" applyAlignment="1" applyProtection="1">
      <alignment horizontal="left" vertical="center" wrapText="1"/>
      <protection locked="0"/>
    </xf>
    <xf numFmtId="0" fontId="16" fillId="0" borderId="51" xfId="16" applyBorder="1" applyAlignment="1" applyProtection="1">
      <alignment horizontal="left" vertical="center" wrapText="1"/>
      <protection locked="0"/>
    </xf>
    <xf numFmtId="0" fontId="16" fillId="0" borderId="65" xfId="16" applyBorder="1" applyAlignment="1" applyProtection="1">
      <alignment horizontal="left" vertical="center" wrapText="1"/>
      <protection locked="0"/>
    </xf>
    <xf numFmtId="0" fontId="16" fillId="0" borderId="0" xfId="16" applyAlignment="1" applyProtection="1">
      <alignment horizontal="left" vertical="center" wrapText="1"/>
      <protection locked="0"/>
    </xf>
    <xf numFmtId="0" fontId="16" fillId="0" borderId="38" xfId="16" applyBorder="1" applyAlignment="1" applyProtection="1">
      <alignment horizontal="left" vertical="center" wrapText="1"/>
      <protection locked="0"/>
    </xf>
    <xf numFmtId="0" fontId="16" fillId="0" borderId="37" xfId="16" applyBorder="1" applyAlignment="1" applyProtection="1">
      <alignment horizontal="left" vertical="center" wrapText="1"/>
      <protection locked="0"/>
    </xf>
    <xf numFmtId="0" fontId="16" fillId="0" borderId="56" xfId="16" applyBorder="1" applyAlignment="1" applyProtection="1">
      <alignment horizontal="left" vertical="center" wrapText="1"/>
      <protection locked="0"/>
    </xf>
    <xf numFmtId="0" fontId="16" fillId="0" borderId="40" xfId="16" applyBorder="1" applyAlignment="1" applyProtection="1">
      <alignment horizontal="left" vertical="center"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64726DD-42AE-476D-8E47-1642207F5FC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extLst>
            <c:ext xmlns:c16="http://schemas.microsoft.com/office/drawing/2014/chart" uri="{C3380CC4-5D6E-409C-BE32-E72D297353CC}">
              <c16:uniqueId val="{00000000-888E-4743-9626-43F6E8C2A0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290562</c:v>
                </c:pt>
                <c:pt idx="1">
                  <c:v>124177</c:v>
                </c:pt>
                <c:pt idx="2">
                  <c:v>114755</c:v>
                </c:pt>
                <c:pt idx="3">
                  <c:v>75958</c:v>
                </c:pt>
                <c:pt idx="4">
                  <c:v>90577</c:v>
                </c:pt>
              </c:numCache>
            </c:numRef>
          </c:val>
          <c:smooth val="0"/>
          <c:extLst>
            <c:ext xmlns:c16="http://schemas.microsoft.com/office/drawing/2014/chart" uri="{C3380CC4-5D6E-409C-BE32-E72D297353CC}">
              <c16:uniqueId val="{00000001-888E-4743-9626-43F6E8C2A01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c:v>
                </c:pt>
                <c:pt idx="1">
                  <c:v>8.98</c:v>
                </c:pt>
                <c:pt idx="2">
                  <c:v>10.15</c:v>
                </c:pt>
                <c:pt idx="3">
                  <c:v>16.91</c:v>
                </c:pt>
                <c:pt idx="4">
                  <c:v>11.34</c:v>
                </c:pt>
              </c:numCache>
            </c:numRef>
          </c:val>
          <c:extLst>
            <c:ext xmlns:c16="http://schemas.microsoft.com/office/drawing/2014/chart" uri="{C3380CC4-5D6E-409C-BE32-E72D297353CC}">
              <c16:uniqueId val="{00000000-EE4F-4891-8895-F3F834F08ED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42.21</c:v>
                </c:pt>
                <c:pt idx="1">
                  <c:v>49.33</c:v>
                </c:pt>
                <c:pt idx="2">
                  <c:v>56.51</c:v>
                </c:pt>
                <c:pt idx="3">
                  <c:v>64.069999999999993</c:v>
                </c:pt>
                <c:pt idx="4">
                  <c:v>76.849999999999994</c:v>
                </c:pt>
              </c:numCache>
            </c:numRef>
          </c:val>
          <c:extLst>
            <c:ext xmlns:c16="http://schemas.microsoft.com/office/drawing/2014/chart" uri="{C3380CC4-5D6E-409C-BE32-E72D297353CC}">
              <c16:uniqueId val="{00000001-EE4F-4891-8895-F3F834F08ED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-4.57</c:v>
                </c:pt>
                <c:pt idx="1">
                  <c:v>6.01</c:v>
                </c:pt>
                <c:pt idx="2">
                  <c:v>7.06</c:v>
                </c:pt>
                <c:pt idx="3">
                  <c:v>14.69</c:v>
                </c:pt>
                <c:pt idx="4">
                  <c:v>-0.49</c:v>
                </c:pt>
              </c:numCache>
            </c:numRef>
          </c:val>
          <c:smooth val="0"/>
          <c:extLst>
            <c:ext xmlns:c16="http://schemas.microsoft.com/office/drawing/2014/chart" uri="{C3380CC4-5D6E-409C-BE32-E72D297353CC}">
              <c16:uniqueId val="{00000002-EE4F-4891-8895-F3F834F08ED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3.37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8E5-4FE8-994F-496575E32C9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E5-4FE8-994F-496575E32C9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8E5-4FE8-994F-496575E32C9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8E5-4FE8-994F-496575E32C9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0.01</c:v>
                </c:pt>
                <c:pt idx="8">
                  <c:v>#N/A</c:v>
                </c:pt>
                <c:pt idx="9">
                  <c:v>0</c:v>
                </c:pt>
              </c:numCache>
            </c:numRef>
          </c:val>
          <c:extLst>
            <c:ext xmlns:c16="http://schemas.microsoft.com/office/drawing/2014/chart" uri="{C3380CC4-5D6E-409C-BE32-E72D297353CC}">
              <c16:uniqueId val="{00000004-78E5-4FE8-994F-496575E32C93}"/>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0.17</c:v>
                </c:pt>
                <c:pt idx="2">
                  <c:v>#N/A</c:v>
                </c:pt>
                <c:pt idx="3">
                  <c:v>0.03</c:v>
                </c:pt>
                <c:pt idx="4">
                  <c:v>#N/A</c:v>
                </c:pt>
                <c:pt idx="5">
                  <c:v>0.28999999999999998</c:v>
                </c:pt>
                <c:pt idx="6">
                  <c:v>#N/A</c:v>
                </c:pt>
                <c:pt idx="7">
                  <c:v>0.21</c:v>
                </c:pt>
                <c:pt idx="8">
                  <c:v>#N/A</c:v>
                </c:pt>
                <c:pt idx="9">
                  <c:v>0.33</c:v>
                </c:pt>
              </c:numCache>
            </c:numRef>
          </c:val>
          <c:extLst>
            <c:ext xmlns:c16="http://schemas.microsoft.com/office/drawing/2014/chart" uri="{C3380CC4-5D6E-409C-BE32-E72D297353CC}">
              <c16:uniqueId val="{00000005-78E5-4FE8-994F-496575E32C9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2.06</c:v>
                </c:pt>
                <c:pt idx="2">
                  <c:v>#N/A</c:v>
                </c:pt>
                <c:pt idx="3">
                  <c:v>0.62</c:v>
                </c:pt>
                <c:pt idx="4">
                  <c:v>#N/A</c:v>
                </c:pt>
                <c:pt idx="5">
                  <c:v>0.21</c:v>
                </c:pt>
                <c:pt idx="6">
                  <c:v>#N/A</c:v>
                </c:pt>
                <c:pt idx="7">
                  <c:v>0.72</c:v>
                </c:pt>
                <c:pt idx="8">
                  <c:v>#N/A</c:v>
                </c:pt>
                <c:pt idx="9">
                  <c:v>0.47</c:v>
                </c:pt>
              </c:numCache>
            </c:numRef>
          </c:val>
          <c:extLst>
            <c:ext xmlns:c16="http://schemas.microsoft.com/office/drawing/2014/chart" uri="{C3380CC4-5D6E-409C-BE32-E72D297353CC}">
              <c16:uniqueId val="{00000006-78E5-4FE8-994F-496575E32C9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1.06</c:v>
                </c:pt>
                <c:pt idx="2">
                  <c:v>#N/A</c:v>
                </c:pt>
                <c:pt idx="3">
                  <c:v>1</c:v>
                </c:pt>
                <c:pt idx="4">
                  <c:v>#N/A</c:v>
                </c:pt>
                <c:pt idx="5">
                  <c:v>0.84</c:v>
                </c:pt>
                <c:pt idx="6">
                  <c:v>#N/A</c:v>
                </c:pt>
                <c:pt idx="7">
                  <c:v>0.94</c:v>
                </c:pt>
                <c:pt idx="8">
                  <c:v>#N/A</c:v>
                </c:pt>
                <c:pt idx="9">
                  <c:v>0.94</c:v>
                </c:pt>
              </c:numCache>
            </c:numRef>
          </c:val>
          <c:extLst>
            <c:ext xmlns:c16="http://schemas.microsoft.com/office/drawing/2014/chart" uri="{C3380CC4-5D6E-409C-BE32-E72D297353CC}">
              <c16:uniqueId val="{00000007-78E5-4FE8-994F-496575E32C93}"/>
            </c:ext>
          </c:extLst>
        </c:ser>
        <c:ser>
          <c:idx val="8"/>
          <c:order val="8"/>
          <c:tx>
            <c:strRef>
              <c:f>データシート!$A$35</c:f>
              <c:strCache>
                <c:ptCount val="1"/>
                <c:pt idx="0">
                  <c:v>下水道事業等特別会計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0.35</c:v>
                </c:pt>
                <c:pt idx="2">
                  <c:v>#N/A</c:v>
                </c:pt>
                <c:pt idx="3">
                  <c:v>0.23</c:v>
                </c:pt>
                <c:pt idx="4">
                  <c:v>#N/A</c:v>
                </c:pt>
                <c:pt idx="5">
                  <c:v>0.23</c:v>
                </c:pt>
                <c:pt idx="6">
                  <c:v>#N/A</c:v>
                </c:pt>
                <c:pt idx="7">
                  <c:v>0.33</c:v>
                </c:pt>
                <c:pt idx="8">
                  <c:v>#N/A</c:v>
                </c:pt>
                <c:pt idx="9">
                  <c:v>1.38</c:v>
                </c:pt>
              </c:numCache>
            </c:numRef>
          </c:val>
          <c:extLst>
            <c:ext xmlns:c16="http://schemas.microsoft.com/office/drawing/2014/chart" uri="{C3380CC4-5D6E-409C-BE32-E72D297353CC}">
              <c16:uniqueId val="{00000008-78E5-4FE8-994F-496575E32C9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6.99</c:v>
                </c:pt>
                <c:pt idx="2">
                  <c:v>#N/A</c:v>
                </c:pt>
                <c:pt idx="3">
                  <c:v>8.9700000000000006</c:v>
                </c:pt>
                <c:pt idx="4">
                  <c:v>#N/A</c:v>
                </c:pt>
                <c:pt idx="5">
                  <c:v>10.15</c:v>
                </c:pt>
                <c:pt idx="6">
                  <c:v>#N/A</c:v>
                </c:pt>
                <c:pt idx="7">
                  <c:v>16.899999999999999</c:v>
                </c:pt>
                <c:pt idx="8">
                  <c:v>#N/A</c:v>
                </c:pt>
                <c:pt idx="9">
                  <c:v>11.33</c:v>
                </c:pt>
              </c:numCache>
            </c:numRef>
          </c:val>
          <c:extLst>
            <c:ext xmlns:c16="http://schemas.microsoft.com/office/drawing/2014/chart" uri="{C3380CC4-5D6E-409C-BE32-E72D297353CC}">
              <c16:uniqueId val="{00000009-78E5-4FE8-994F-496575E32C9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321</c:v>
                </c:pt>
                <c:pt idx="5">
                  <c:v>353</c:v>
                </c:pt>
                <c:pt idx="8">
                  <c:v>387</c:v>
                </c:pt>
                <c:pt idx="11">
                  <c:v>393</c:v>
                </c:pt>
                <c:pt idx="14">
                  <c:v>460</c:v>
                </c:pt>
              </c:numCache>
            </c:numRef>
          </c:val>
          <c:extLst>
            <c:ext xmlns:c16="http://schemas.microsoft.com/office/drawing/2014/chart" uri="{C3380CC4-5D6E-409C-BE32-E72D297353CC}">
              <c16:uniqueId val="{00000000-3D1E-4930-A55B-2AB10C0FF3B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1E-4930-A55B-2AB10C0FF3B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D1E-4930-A55B-2AB10C0FF3B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c:v>
                </c:pt>
                <c:pt idx="3">
                  <c:v>17</c:v>
                </c:pt>
                <c:pt idx="6">
                  <c:v>18</c:v>
                </c:pt>
                <c:pt idx="9">
                  <c:v>20</c:v>
                </c:pt>
                <c:pt idx="12">
                  <c:v>20</c:v>
                </c:pt>
              </c:numCache>
            </c:numRef>
          </c:val>
          <c:extLst>
            <c:ext xmlns:c16="http://schemas.microsoft.com/office/drawing/2014/chart" uri="{C3380CC4-5D6E-409C-BE32-E72D297353CC}">
              <c16:uniqueId val="{00000003-3D1E-4930-A55B-2AB10C0FF3B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104</c:v>
                </c:pt>
                <c:pt idx="3">
                  <c:v>40</c:v>
                </c:pt>
                <c:pt idx="6">
                  <c:v>43</c:v>
                </c:pt>
                <c:pt idx="9">
                  <c:v>39</c:v>
                </c:pt>
                <c:pt idx="12">
                  <c:v>42</c:v>
                </c:pt>
              </c:numCache>
            </c:numRef>
          </c:val>
          <c:extLst>
            <c:ext xmlns:c16="http://schemas.microsoft.com/office/drawing/2014/chart" uri="{C3380CC4-5D6E-409C-BE32-E72D297353CC}">
              <c16:uniqueId val="{00000004-3D1E-4930-A55B-2AB10C0FF3B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1E-4930-A55B-2AB10C0FF3B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1E-4930-A55B-2AB10C0FF3B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308</c:v>
                </c:pt>
                <c:pt idx="3">
                  <c:v>401</c:v>
                </c:pt>
                <c:pt idx="6">
                  <c:v>454</c:v>
                </c:pt>
                <c:pt idx="9">
                  <c:v>466</c:v>
                </c:pt>
                <c:pt idx="12">
                  <c:v>564</c:v>
                </c:pt>
              </c:numCache>
            </c:numRef>
          </c:val>
          <c:extLst>
            <c:ext xmlns:c16="http://schemas.microsoft.com/office/drawing/2014/chart" uri="{C3380CC4-5D6E-409C-BE32-E72D297353CC}">
              <c16:uniqueId val="{00000007-3D1E-4930-A55B-2AB10C0FF3B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100</c:v>
                </c:pt>
                <c:pt idx="2">
                  <c:v>#N/A</c:v>
                </c:pt>
                <c:pt idx="3">
                  <c:v>#N/A</c:v>
                </c:pt>
                <c:pt idx="4">
                  <c:v>105</c:v>
                </c:pt>
                <c:pt idx="5">
                  <c:v>#N/A</c:v>
                </c:pt>
                <c:pt idx="6">
                  <c:v>#N/A</c:v>
                </c:pt>
                <c:pt idx="7">
                  <c:v>128</c:v>
                </c:pt>
                <c:pt idx="8">
                  <c:v>#N/A</c:v>
                </c:pt>
                <c:pt idx="9">
                  <c:v>#N/A</c:v>
                </c:pt>
                <c:pt idx="10">
                  <c:v>132</c:v>
                </c:pt>
                <c:pt idx="11">
                  <c:v>#N/A</c:v>
                </c:pt>
                <c:pt idx="12">
                  <c:v>#N/A</c:v>
                </c:pt>
                <c:pt idx="13">
                  <c:v>166</c:v>
                </c:pt>
                <c:pt idx="14">
                  <c:v>#N/A</c:v>
                </c:pt>
              </c:numCache>
            </c:numRef>
          </c:val>
          <c:smooth val="0"/>
          <c:extLst>
            <c:ext xmlns:c16="http://schemas.microsoft.com/office/drawing/2014/chart" uri="{C3380CC4-5D6E-409C-BE32-E72D297353CC}">
              <c16:uniqueId val="{00000008-3D1E-4930-A55B-2AB10C0FF3B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4339</c:v>
                </c:pt>
                <c:pt idx="5">
                  <c:v>4251</c:v>
                </c:pt>
                <c:pt idx="8">
                  <c:v>4114</c:v>
                </c:pt>
                <c:pt idx="11">
                  <c:v>3996</c:v>
                </c:pt>
                <c:pt idx="14">
                  <c:v>3944</c:v>
                </c:pt>
              </c:numCache>
            </c:numRef>
          </c:val>
          <c:extLst>
            <c:ext xmlns:c16="http://schemas.microsoft.com/office/drawing/2014/chart" uri="{C3380CC4-5D6E-409C-BE32-E72D297353CC}">
              <c16:uniqueId val="{00000000-1FC7-4598-9233-4CAF4ECAD1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FC7-4598-9233-4CAF4ECAD1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1499</c:v>
                </c:pt>
                <c:pt idx="5">
                  <c:v>1826</c:v>
                </c:pt>
                <c:pt idx="8">
                  <c:v>2143</c:v>
                </c:pt>
                <c:pt idx="11">
                  <c:v>2534</c:v>
                </c:pt>
                <c:pt idx="14">
                  <c:v>3201</c:v>
                </c:pt>
              </c:numCache>
            </c:numRef>
          </c:val>
          <c:extLst>
            <c:ext xmlns:c16="http://schemas.microsoft.com/office/drawing/2014/chart" uri="{C3380CC4-5D6E-409C-BE32-E72D297353CC}">
              <c16:uniqueId val="{00000002-1FC7-4598-9233-4CAF4ECAD1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C7-4598-9233-4CAF4ECAD1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C7-4598-9233-4CAF4ECAD1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5</c:v>
                </c:pt>
                <c:pt idx="3">
                  <c:v>1</c:v>
                </c:pt>
                <c:pt idx="6">
                  <c:v>0</c:v>
                </c:pt>
                <c:pt idx="9">
                  <c:v>4</c:v>
                </c:pt>
                <c:pt idx="12">
                  <c:v>0</c:v>
                </c:pt>
              </c:numCache>
            </c:numRef>
          </c:val>
          <c:extLst>
            <c:ext xmlns:c16="http://schemas.microsoft.com/office/drawing/2014/chart" uri="{C3380CC4-5D6E-409C-BE32-E72D297353CC}">
              <c16:uniqueId val="{00000005-1FC7-4598-9233-4CAF4ECAD1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299</c:v>
                </c:pt>
                <c:pt idx="3">
                  <c:v>597</c:v>
                </c:pt>
                <c:pt idx="6">
                  <c:v>584</c:v>
                </c:pt>
                <c:pt idx="9">
                  <c:v>663</c:v>
                </c:pt>
                <c:pt idx="12">
                  <c:v>659</c:v>
                </c:pt>
              </c:numCache>
            </c:numRef>
          </c:val>
          <c:extLst>
            <c:ext xmlns:c16="http://schemas.microsoft.com/office/drawing/2014/chart" uri="{C3380CC4-5D6E-409C-BE32-E72D297353CC}">
              <c16:uniqueId val="{00000006-1FC7-4598-9233-4CAF4ECAD1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95</c:v>
                </c:pt>
                <c:pt idx="3">
                  <c:v>89</c:v>
                </c:pt>
                <c:pt idx="6">
                  <c:v>81</c:v>
                </c:pt>
                <c:pt idx="9">
                  <c:v>72</c:v>
                </c:pt>
                <c:pt idx="12">
                  <c:v>68</c:v>
                </c:pt>
              </c:numCache>
            </c:numRef>
          </c:val>
          <c:extLst>
            <c:ext xmlns:c16="http://schemas.microsoft.com/office/drawing/2014/chart" uri="{C3380CC4-5D6E-409C-BE32-E72D297353CC}">
              <c16:uniqueId val="{00000007-1FC7-4598-9233-4CAF4ECAD1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383</c:v>
                </c:pt>
                <c:pt idx="3">
                  <c:v>353</c:v>
                </c:pt>
                <c:pt idx="6">
                  <c:v>345</c:v>
                </c:pt>
                <c:pt idx="9">
                  <c:v>408</c:v>
                </c:pt>
                <c:pt idx="12">
                  <c:v>586</c:v>
                </c:pt>
              </c:numCache>
            </c:numRef>
          </c:val>
          <c:extLst>
            <c:ext xmlns:c16="http://schemas.microsoft.com/office/drawing/2014/chart" uri="{C3380CC4-5D6E-409C-BE32-E72D297353CC}">
              <c16:uniqueId val="{00000008-1FC7-4598-9233-4CAF4ECAD1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9</c:v>
                </c:pt>
                <c:pt idx="3">
                  <c:v>7</c:v>
                </c:pt>
                <c:pt idx="6">
                  <c:v>6</c:v>
                </c:pt>
                <c:pt idx="9">
                  <c:v>4</c:v>
                </c:pt>
                <c:pt idx="12">
                  <c:v>3</c:v>
                </c:pt>
              </c:numCache>
            </c:numRef>
          </c:val>
          <c:extLst>
            <c:ext xmlns:c16="http://schemas.microsoft.com/office/drawing/2014/chart" uri="{C3380CC4-5D6E-409C-BE32-E72D297353CC}">
              <c16:uniqueId val="{00000009-1FC7-4598-9233-4CAF4ECAD1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5088</c:v>
                </c:pt>
                <c:pt idx="3">
                  <c:v>5043</c:v>
                </c:pt>
                <c:pt idx="6">
                  <c:v>4954</c:v>
                </c:pt>
                <c:pt idx="9">
                  <c:v>4784</c:v>
                </c:pt>
                <c:pt idx="12">
                  <c:v>4481</c:v>
                </c:pt>
              </c:numCache>
            </c:numRef>
          </c:val>
          <c:extLst>
            <c:ext xmlns:c16="http://schemas.microsoft.com/office/drawing/2014/chart" uri="{C3380CC4-5D6E-409C-BE32-E72D297353CC}">
              <c16:uniqueId val="{0000000A-1FC7-4598-9233-4CAF4ECAD1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41</c:v>
                </c:pt>
                <c:pt idx="2">
                  <c:v>#N/A</c:v>
                </c:pt>
                <c:pt idx="3">
                  <c:v>#N/A</c:v>
                </c:pt>
                <c:pt idx="4">
                  <c:v>14</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FC7-4598-9233-4CAF4ECAD1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1580</c:v>
                </c:pt>
                <c:pt idx="1">
                  <c:v>1947</c:v>
                </c:pt>
                <c:pt idx="2">
                  <c:v>2358</c:v>
                </c:pt>
              </c:numCache>
            </c:numRef>
          </c:val>
          <c:extLst>
            <c:ext xmlns:c16="http://schemas.microsoft.com/office/drawing/2014/chart" uri="{C3380CC4-5D6E-409C-BE32-E72D297353CC}">
              <c16:uniqueId val="{00000000-E843-47DB-8D4E-CB75DC929DE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E843-47DB-8D4E-CB75DC929DE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238</c:v>
                </c:pt>
                <c:pt idx="1">
                  <c:v>243</c:v>
                </c:pt>
                <c:pt idx="2">
                  <c:v>464</c:v>
                </c:pt>
              </c:numCache>
            </c:numRef>
          </c:val>
          <c:extLst>
            <c:ext xmlns:c16="http://schemas.microsoft.com/office/drawing/2014/chart" uri="{C3380CC4-5D6E-409C-BE32-E72D297353CC}">
              <c16:uniqueId val="{00000002-E843-47DB-8D4E-CB75DC929DE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{A5AE84B8-60D0-41BD-A318-8F93EF07CA36}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5A56-43B4-8E76-1BC1EE7B9A5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{AB981742-7841-47FC-9E57-F0727E42573E}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56-43B4-8E76-1BC1EE7B9A5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{4DE1DB34-072E-4E43-BBEE-F04899C4A20D}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56-43B4-8E76-1BC1EE7B9A5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{B121EF80-17B2-46F4-A3E8-7335CC5F751E}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56-43B4-8E76-1BC1EE7B9A5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{48C6D89C-2DC7-44C6-ACFB-A2C7F2C9D981}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56-43B4-8E76-1BC1EE7B9A5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{608D675A-0259-4A5C-92CE-D1B83ED8B7FB}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5A56-43B4-8E76-1BC1EE7B9A5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{DE18954F-C79B-4C77-8D81-5F97188DED52}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5A56-43B4-8E76-1BC1EE7B9A5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{89AAA54C-4ECA-420E-A7AB-B9D500D82035}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5A56-43B4-8E76-1BC1EE7B9A5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{0F5238D1-174E-487F-ABDF-AF124819DE59}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5A56-43B4-8E76-1BC1EE7B9A5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60.5</c:v>
                </c:pt>
                <c:pt idx="8">
                  <c:v>58.3</c:v>
                </c:pt>
                <c:pt idx="16">
                  <c:v>56.7</c:v>
                </c:pt>
                <c:pt idx="24">
                  <c:v>61.3</c:v>
                </c:pt>
                <c:pt idx="32">
                  <c:v>64.3</c:v>
                </c:pt>
              </c:numCache>
            </c:numRef>
          </c:xVal>
          <c:yVal>
            <c:numRef>
              <c:f>公会計指標分析・財政指標組合せ分析表!$BP$51:$DC$51</c:f>
              <c:numCache>
                <c:formatCode>#,##0.0;"▲ "#,##0.0</c:formatCode>
                <c:ptCount val="40"/>
                <c:pt idx="0">
                  <c:v>1.8</c:v>
                </c:pt>
                <c:pt idx="8">
                  <c:v>0.5</c:v>
                </c:pt>
              </c:numCache>
            </c:numRef>
          </c:yVal>
          <c:smooth val="0"/>
          <c:extLst>
            <c:ext xmlns:c16="http://schemas.microsoft.com/office/drawing/2014/chart" uri="{C3380CC4-5D6E-409C-BE32-E72D297353CC}">
              <c16:uniqueId val="{00000009-5A56-43B4-8E76-1BC1EE7B9A5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{61F2865B-4719-4FA0-A6FB-E9A5A118F380}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5A56-43B4-8E76-1BC1EE7B9A5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{811CFEE4-CC96-45DB-BE40-A31223582E40}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56-43B4-8E76-1BC1EE7B9A5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{E7993902-E3EA-4D82-8F79-A2CC03A00DE9}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56-43B4-8E76-1BC1EE7B9A5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{FAB86BA9-6ECD-4A42-850E-7FA10277E699}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56-43B4-8E76-1BC1EE7B9A5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{1A7D9E4E-E46E-49BB-99F0-0A60DD79CACE}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56-43B4-8E76-1BC1EE7B9A5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{20008DD7-D3A8-444F-A354-E50A61426EE3}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5A56-43B4-8E76-1BC1EE7B9A5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{F9EBA677-74B7-473B-B93C-628113598055}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5A56-43B4-8E76-1BC1EE7B9A5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{A4B6DE8A-7EEB-45F5-A6CA-E198F40D5AC2}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5A56-43B4-8E76-1BC1EE7B9A5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{066DE276-4455-438E-B040-5E7B90F5A15E}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5A56-43B4-8E76-1BC1EE7B9A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60.3</c:v>
                </c:pt>
                <c:pt idx="16">
                  <c:v>61</c:v>
                </c:pt>
                <c:pt idx="24">
                  <c:v>62.3</c:v>
                </c:pt>
                <c:pt idx="32">
                  <c:v>63.7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A56-43B4-8E76-1BC1EE7B9A54}"/>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{6764905A-8759-4521-A956-9118273CB51D}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64A-4D27-86D9-4751A3CC85A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{D6843E32-440C-419E-9FDA-CDED4D0C22AC}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4A-4D27-86D9-4751A3CC85A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{5291CC7E-7BCD-4FB8-B252-36172D20D1FF}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4A-4D27-86D9-4751A3CC85A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{99289B21-AD31-4D52-AC3B-24E02E6E6F48}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4A-4D27-86D9-4751A3CC85A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{E50334E1-669A-4E5B-9365-197A5E4E1F68}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4A-4D27-86D9-4751A3CC85AA}"/>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{6B7E5905-852D-4E8E-9B88-D117E2553591}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64A-4D27-86D9-4751A3CC85AA}"/>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{78B543F1-1103-45A0-89C5-1E3139566B00}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64A-4D27-86D9-4751A3CC85AA}"/>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{939287AA-AE81-4E2A-A41A-9FDE1AF1677C}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64A-4D27-86D9-4751A3CC85AA}"/>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{200CC06C-662C-46A3-A32D-AB34BC2F9B93}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64A-4D27-86D9-4751A3CC85A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2.6</c:v>
                </c:pt>
                <c:pt idx="8">
                  <c:v>3.6</c:v>
                </c:pt>
                <c:pt idx="16">
                  <c:v>4.7</c:v>
                </c:pt>
                <c:pt idx="24">
                  <c:v>4.9000000000000004</c:v>
                </c:pt>
                <c:pt idx="32">
                  <c:v>5.5</c:v>
                </c:pt>
              </c:numCache>
            </c:numRef>
          </c:xVal>
          <c:yVal>
            <c:numRef>
              <c:f>公会計指標分析・財政指標組合せ分析表!$BP$73:$DC$73</c:f>
              <c:numCache>
                <c:formatCode>#,##0.0;"▲ "#,##0.0</c:formatCode>
                <c:ptCount val="40"/>
                <c:pt idx="0">
                  <c:v>1.8</c:v>
                </c:pt>
                <c:pt idx="8">
                  <c:v>0.5</c:v>
                </c:pt>
              </c:numCache>
            </c:numRef>
          </c:yVal>
          <c:smooth val="0"/>
          <c:extLst>
            <c:ext xmlns:c16="http://schemas.microsoft.com/office/drawing/2014/chart" uri="{C3380CC4-5D6E-409C-BE32-E72D297353CC}">
              <c16:uniqueId val="{00000009-664A-4D27-86D9-4751A3CC85A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9161454456482782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{26939EDB-9160-4296-BCAA-87FB983A5C7C}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64A-4D27-86D9-4751A3CC85A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{D5F6DC9B-84E9-4562-BD6B-B5FAA57F234A}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4A-4D27-86D9-4751A3CC85A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{2863EB75-0B70-4B8D-A7FC-3D53C7112FB6}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4A-4D27-86D9-4751A3CC85A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{F857D799-291B-4398-B612-7F989D9453D9}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4A-4D27-86D9-4751A3CC85A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{41CC2E25-629A-4F03-8EE1-01A4B9C948C5}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4A-4D27-86D9-4751A3CC85AA}"/>
                </c:ext>
              </c:extLst>
            </c:dLbl>
            <c:dLbl>
              <c:idx val="8"/>
              <c:layout>
                <c:manualLayout>
                  <c:x val="-2.7834997220154568E-2"/>
                  <c:y val="-6.1234037510608554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{B1F103E2-1B50-41E8-9FF6-59756DA6E425}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64A-4D27-86D9-4751A3CC85AA}"/>
                </c:ext>
              </c:extLst>
            </c:dLbl>
            <c:dLbl>
              <c:idx val="16"/>
              <c:layout>
                <c:manualLayout>
                  <c:x val="-3.7842225392624419E-2"/>
                  <c:y val="-0.10055366540471411"/>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{EBC42C9F-286D-4386-A463-3C02F3A97ED1}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64A-4D27-86D9-4751A3CC85AA}"/>
                </c:ext>
              </c:extLst>
            </c:dLbl>
            <c:dLbl>
              <c:idx val="24"/>
              <c:layout>
                <c:manualLayout>
                  <c:x val="-3.1570342725075584E-2"/>
                  <c:y val="-2.5018545701883749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{D1F4EB42-5821-4D35-AC4B-9E22D008B4D0}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64A-4D27-86D9-4751A3CC85AA}"/>
                </c:ext>
              </c:extLst>
            </c:dLbl>
            <c:dLbl>
              <c:idx val="32"/>
              <c:layout>
                <c:manualLayout>
                  <c:x val="-3.1570342725075584E-2"/>
                  <c:y val="-6.2859997246399943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{0CD88D5C-B779-4AF7-AF50-A5BFE1AEFEDD}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64A-4D27-86D9-4751A3CC85A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7.3</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64A-4D27-86D9-4751A3CC85AA}"/>
            </c:ext>
          </c:extLst>
        </c:ser>
        <c:dLbls>
          <c:showLegendKey val="0"/>
          <c:showVal val="1"/>
          <c:showCatName val="0"/>
          <c:showSerName val="0"/>
          <c:showPercent val="0"/>
          <c:showBubbleSize val="0"/>
        </c:dLbls>
        <c:axId val="84219776"/>
        <c:axId val="84234240"/>
      </c:scatterChart>
      <c:valAx>
        <c:axId val="84219776"/>
        <c:scaling>
          <c:orientation val="maxMin"/>
          <c:max val="8"/>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群馬県片品村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地方債の元利償還金については、小・中学校の建設及び道の駅の整備での借入れの据え置き期間が終わり元金償還が始まってきているので、年々増加し令和４年度がピークになる見込み。</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実質公債費比率は、早期健全化基準、財政再生基準のほかにも指標が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以上になると、村債の発行に際して県知事の許可が必要となり、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を超えると一部の村債の発行が制限されるが、本村の比率は、これを大きく下回っている。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今後も引き続き、財政の健全化を目指す。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現在は定時償還の起債のみで、満期一括償還の起債はないため、減債基金の積立は行っていない。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今後についても同様の予定。</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群馬県片品村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小・中学校及び道の駅など大規模な建設事業が続いたために地方債残高が増加したが、令和元年度からは償還が始まったために減少に転じている。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また、債務負担行為に基づく支出予定額、組合等負担等見込額についても減少した。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設備投資による公営企業債等繰入見込額など増加した項目もあるが、財政調整基金へ積立を行ったことなどにより、充当可能な財源等が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千万円ほど増加し、将来負担比率は減少している。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今後については、地方債残高が減少へと移行することが予想され、将来負担比率も減少していくことが見込まれる。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群馬県片品村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・財政調整基金、尾瀬の郷基金及び森林環境譲与税基金への積み立ても加え、新設した庁舎建設基金に積み立てができたため、基金全体で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こ数年は、見込み以上の自主財源が確保出来たため、繰入れをすることなく財政調整基金へ積立が出来ていが、小・中学校建設などの大型起債の償還などによる財源不足の可能性もあり、基金の繰入による基金全体での減少も充分予想される。今後は歳入と歳出のプライマリーバランスを十分勘案し、税収やふるさと納税寄付金などの自主財源の確保と並行し、必要な投資を行うための基金の取り崩しも視野に入れながら村政の運営にあた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・尾瀬の郷づくり基金については、ふるさと納税での寄付者の意向に沿った事業に充当するもの。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・庁舎建設基金は現状、老朽化の著しい庁舎の将来的な建替えを見越し令和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年度に新設した。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・森林環境譲与税基金については、森林環境情報整備事業に充当するもの。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・尾瀬の郷づくり基金では、ふるさと納税（寄付金）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82,722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千円を積み立て、返礼品や委託料などの財源として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76,931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千円をさらに積み立て、ふるさと納税寄付者の意向に沿った事業の財源として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千円を充当し、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109,653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・庁舎建設基金を令和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年度に新設し、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千円の積み立てを行ったため。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・尾瀬の郷づくり基金については、これまでと同様に、ふるさと納税の寄付金（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年分）を積み立てし、前年度に積み立てした基金を寄付者の意向に沿った事業の財源として充当する予定である。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・森林環境譲与税基金については、引き続き、森林環境整備に関する事業に充当する予定である。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・庁舎建設基金については将来的な庁舎建設に向け、積み増していく方向。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・高齢者福祉基金などの基金については目的に合致する大きな事業の際に取り崩しを視野にいれていく。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・当初見込み以上の自主財源が確保できたため一般会計への繰入れをすることなく決算剰余金などを積み立てることが出来たため。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と重複するが、ここ数年は自主財源の確保により、繰入れをすることなく財政調整基金へ積立が出来ていたが、大型起債の償還などによる財源不足の可能性や必要な投資への財源として、基金の繰入による減少も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・近年の動きはない。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・満期一括償還の起債はないため、今のところ積み立ての予定はない。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3C7B91A-E341-48FC-B927-B8A542225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DD841E7-453A-47EC-9184-DE44D2BF7F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CAD1AA7F-6072-44D3-A84B-E13960EDA0AE}"/>
            </a:ext>
          </a:extLst>
        </xdr:cNvPr>
        <xdr:cNvSpPr/>
      </xdr:nvSpPr>
      <xdr:spPr>
        <a:xfrm>
          <a:off x="145065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6C6258B1-F834-4CDF-AFE5-76632F716011}"/>
            </a:ext>
          </a:extLst>
        </xdr:cNvPr>
        <xdr:cNvSpPr/>
      </xdr:nvSpPr>
      <xdr:spPr>
        <a:xfrm>
          <a:off x="158781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1E7D7D2-56C9-405D-B3B1-00D5E2A80F79}"/>
            </a:ext>
          </a:extLst>
        </xdr:cNvPr>
        <xdr:cNvSpPr/>
      </xdr:nvSpPr>
      <xdr:spPr>
        <a:xfrm>
          <a:off x="172497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BE8E1AEE-8391-4E55-A4A4-7A11F783E93F}"/>
            </a:ext>
          </a:extLst>
        </xdr:cNvPr>
        <xdr:cNvSpPr/>
      </xdr:nvSpPr>
      <xdr:spPr>
        <a:xfrm>
          <a:off x="145065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73AEAEF4-8B2A-4EFC-A6EA-E9239CD59213}"/>
            </a:ext>
          </a:extLst>
        </xdr:cNvPr>
        <xdr:cNvSpPr/>
      </xdr:nvSpPr>
      <xdr:spPr>
        <a:xfrm>
          <a:off x="158781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3A6F2613-6B19-48DD-A8D4-0A0C6F6AEB8D}"/>
            </a:ext>
          </a:extLst>
        </xdr:cNvPr>
        <xdr:cNvSpPr/>
      </xdr:nvSpPr>
      <xdr:spPr>
        <a:xfrm>
          <a:off x="172497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C551143B-2D99-496D-9E0D-2715E10A3E13}"/>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151554AF-870F-45D1-B9C7-364201AFE1D6}"/>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5B5AAE22-2EEB-47F4-854D-E4734D676E90}"/>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C72B20DC-1300-4EDF-BB7D-83515BC084D9}"/>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群馬県片品村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BCB679D5-5F9C-4A4A-B442-60AAE6B308E6}"/>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3E4DA541-6FAC-47C4-AE7D-B3534DC3D2D0}"/>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F886BBC6-4644-4BBA-9BC4-F30993B70ABA}"/>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B24A585C-B747-4BED-A730-8173F1E3F356}"/>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3D935884-7992-45C2-A094-213581841EBC}"/>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BC1DE833-3567-4EF2-A295-535A0BFCDCAB}"/>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4,088
4,018
391.76
4,620,856
4,255,357
347,775
3,068,134
4,480,805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2EFC5359-13B5-40CC-90D2-4BABA1B71020}"/>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68BEFF66-734D-4C15-8528-BDD9654B0035}"/>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98337796-D3AA-45F3-9163-6F05F986E34D}"/>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AAA7142A-DF83-4611-8D68-160101483CCA}"/>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9A4A94C7-7A5E-403E-BE7C-183807A19013}"/>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C97766A6-0B4F-4134-B4B4-7EA46D0ED416}"/>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D8858985-188D-4AF9-BD4D-5165253C7FAA}"/>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3358F0E9-FCE0-4372-ABE4-F43F4449A854}"/>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CC8C87B0-C8B4-48BA-8FA0-2A112DFBB975}"/>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7E9AD63C-FE23-4169-919C-CC225BBC2459}"/>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300F21C9-8926-464B-A921-6558C3C2ACAF}"/>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90C543D6-B6AD-46BF-9CA4-C63BC596F1F6}"/>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C1BBE4A6-7073-4C2F-BA61-5EF0DDC989B3}"/>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FE66E214-DE23-4A27-9F24-336AE7BBAFB5}"/>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FAD12FEB-2391-414D-A5C5-EE46D6A7D6EE}"/>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2CAEBF8E-26C8-4262-A446-749558D42822}"/>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CB76B17E-D817-43D2-96E3-48977816E935}"/>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8D091F2F-2731-40AB-ADE5-BEB285CB859A}"/>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F8F0F555-7156-407C-800B-E3F3708634DE}"/>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A741468E-66D3-44CD-BCF0-8869F068755C}"/>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a:extLst>
            <a:ext uri="{FF2B5EF4-FFF2-40B4-BE49-F238E27FC236}">
              <a16:creationId xmlns:a16="http://schemas.microsoft.com/office/drawing/2014/main" id="{AD1EB240-E649-4C81-838A-5D63CC0F411A}"/>
            </a:ext>
          </a:extLst>
        </xdr:cNvPr>
        <xdr:cNvSpPr txBox="1"/>
      </xdr:nvSpPr>
      <xdr:spPr>
        <a:xfrm>
          <a:off x="419100" y="26638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9AD08C5C-B2EE-40E0-87ED-30F0E64D715E}"/>
            </a:ext>
          </a:extLst>
        </xdr:cNvPr>
        <xdr:cNvSpPr txBox="1"/>
      </xdr:nvSpPr>
      <xdr:spPr>
        <a:xfrm>
          <a:off x="419100" y="28924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3A5FE7-F271-4804-AD3E-E1D92D25B5D4}"/>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A472A69B-F087-4A90-B2E6-B4594A1B6095}"/>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FC41F8F6-C38C-44B9-AF77-FFDFA775FC41}"/>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3A1F483E-2FC5-4D08-AF68-90A4A4DF367C}"/>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70CB4037-2B9F-412B-AF0B-026D01762FA3}"/>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D7254203-0397-4727-9B34-E15186B55EF3}"/>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1B48295D-E5CC-4470-9B6C-0F9C9FED6016}"/>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8C34D3FF-868A-4303-8287-6308FBCD9383}"/>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E909E13C-E761-4144-B452-4AA477DE9E53}"/>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C524D81B-60AD-4193-994B-404127ABBC0A}"/>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C646F72B-E66B-47A9-8F2F-BBA75B66F9A6}"/>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532BA7B8-C7F9-4ADB-9172-6FDFF5A0C782}"/>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FD62BCB4-BA30-487F-9C33-7C081E20CB74}"/>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r>
            <a:rPr kumimoji="1" lang="ja-JP" altLang="ja-JP" sz="1000" b="0">
              <a:solidFill>
                <a:sysClr val="windowText" lastClr="000000"/>
              </a:solidFill>
              <a:effectLst/>
              <a:latin typeface="+mn-lt"/>
              <a:ea typeface="+mn-ea"/>
              <a:cs typeface="+mn-cs"/>
            </a:rPr>
            <a:t>有形固定資産減価償却率については上昇傾向にあ</a:t>
          </a:r>
          <a:r>
            <a:rPr kumimoji="1" lang="ja-JP" altLang="en-US" sz="1000" b="0">
              <a:solidFill>
                <a:sysClr val="windowText" lastClr="000000"/>
              </a:solidFill>
              <a:effectLst/>
              <a:latin typeface="+mn-lt"/>
              <a:ea typeface="+mn-ea"/>
              <a:cs typeface="+mn-cs"/>
            </a:rPr>
            <a:t>り、令和４年度においては</a:t>
          </a:r>
          <a:r>
            <a:rPr kumimoji="1" lang="ja-JP" altLang="ja-JP" sz="1000" b="0">
              <a:solidFill>
                <a:sysClr val="windowText" lastClr="000000"/>
              </a:solidFill>
              <a:effectLst/>
              <a:latin typeface="+mn-lt"/>
              <a:ea typeface="+mn-ea"/>
              <a:cs typeface="+mn-cs"/>
            </a:rPr>
            <a:t>類似団体平均値を若干</a:t>
          </a:r>
          <a:r>
            <a:rPr kumimoji="1" lang="ja-JP" altLang="en-US" sz="1000" b="0">
              <a:solidFill>
                <a:sysClr val="windowText" lastClr="000000"/>
              </a:solidFill>
              <a:effectLst/>
              <a:latin typeface="+mn-lt"/>
              <a:ea typeface="+mn-ea"/>
              <a:cs typeface="+mn-cs"/>
            </a:rPr>
            <a:t>上回り、老朽化が進行している状況である</a:t>
          </a:r>
          <a:r>
            <a:rPr kumimoji="1" lang="ja-JP" altLang="ja-JP" sz="1000" b="0">
              <a:solidFill>
                <a:sysClr val="windowText" lastClr="000000"/>
              </a:solidFill>
              <a:effectLst/>
              <a:latin typeface="+mn-lt"/>
              <a:ea typeface="+mn-ea"/>
              <a:cs typeface="+mn-cs"/>
            </a:rPr>
            <a:t>。</a:t>
          </a:r>
          <a:r>
            <a:rPr kumimoji="1" lang="ja-JP" altLang="en-US" sz="1000" b="0">
              <a:solidFill>
                <a:sysClr val="windowText" lastClr="000000"/>
              </a:solidFill>
              <a:effectLst/>
              <a:latin typeface="+mn-lt"/>
              <a:ea typeface="+mn-ea"/>
              <a:cs typeface="+mn-cs"/>
            </a:rPr>
            <a:t>特に、村内保育所や公営住宅において平均値を大きく上回っており、施設の更新・統合や除却を進めていく必要がある。</a:t>
          </a:r>
          <a:endParaRPr kumimoji="1" lang="en-US" altLang="ja-JP" sz="1000" b="0">
            <a:solidFill>
              <a:sysClr val="windowText" lastClr="000000"/>
            </a:solidFill>
            <a:effectLst/>
            <a:latin typeface="+mn-lt"/>
            <a:ea typeface="+mn-ea"/>
            <a:cs typeface="+mn-cs"/>
          </a:endParaRPr>
        </a:p>
        <a:p>
          <a:r>
            <a:rPr kumimoji="1" lang="ja-JP" altLang="en-US" sz="1000" b="0">
              <a:solidFill>
                <a:sysClr val="windowText" lastClr="000000"/>
              </a:solidFill>
              <a:effectLst/>
              <a:latin typeface="+mn-lt"/>
              <a:ea typeface="+mn-ea"/>
              <a:cs typeface="+mn-cs"/>
            </a:rPr>
            <a:t>その他、道路や</a:t>
          </a:r>
          <a:r>
            <a:rPr kumimoji="1" lang="ja-JP" altLang="ja-JP" sz="1000" b="0">
              <a:solidFill>
                <a:sysClr val="windowText" lastClr="000000"/>
              </a:solidFill>
              <a:effectLst/>
              <a:latin typeface="+mn-lt"/>
              <a:ea typeface="+mn-ea"/>
              <a:cs typeface="+mn-cs"/>
            </a:rPr>
            <a:t>橋梁など</a:t>
          </a:r>
          <a:r>
            <a:rPr kumimoji="1" lang="ja-JP" altLang="en-US" sz="1000" b="0">
              <a:solidFill>
                <a:sysClr val="windowText" lastClr="000000"/>
              </a:solidFill>
              <a:effectLst/>
              <a:latin typeface="+mn-lt"/>
              <a:ea typeface="+mn-ea"/>
              <a:cs typeface="+mn-cs"/>
            </a:rPr>
            <a:t>の平均値付近に位置している</a:t>
          </a:r>
          <a:r>
            <a:rPr kumimoji="1" lang="ja-JP" altLang="ja-JP" sz="1000" b="0">
              <a:solidFill>
                <a:sysClr val="windowText" lastClr="000000"/>
              </a:solidFill>
              <a:effectLst/>
              <a:latin typeface="+mn-lt"/>
              <a:ea typeface="+mn-ea"/>
              <a:cs typeface="+mn-cs"/>
            </a:rPr>
            <a:t>施設において</a:t>
          </a:r>
          <a:r>
            <a:rPr kumimoji="1" lang="ja-JP" altLang="en-US" sz="1000" b="0">
              <a:solidFill>
                <a:sysClr val="windowText" lastClr="000000"/>
              </a:solidFill>
              <a:effectLst/>
              <a:latin typeface="+mn-lt"/>
              <a:ea typeface="+mn-ea"/>
              <a:cs typeface="+mn-cs"/>
            </a:rPr>
            <a:t>も</a:t>
          </a:r>
          <a:r>
            <a:rPr kumimoji="1" lang="ja-JP" altLang="ja-JP" sz="1000" b="0">
              <a:solidFill>
                <a:sysClr val="windowText" lastClr="000000"/>
              </a:solidFill>
              <a:effectLst/>
              <a:latin typeface="+mn-lt"/>
              <a:ea typeface="+mn-ea"/>
              <a:cs typeface="+mn-cs"/>
            </a:rPr>
            <a:t>老朽状況の把握に努め、更新・維持・除却を良く見極め、数値が上昇していかないよう注視していく。</a:t>
          </a:r>
          <a:endParaRPr lang="ja-JP" altLang="ja-JP" sz="1000" b="0">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F2BB2623-490D-46D4-A9B0-3909CF415E94}"/>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A7403D4-4AA6-4B7D-BDF7-AAECC043F20C}"/>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EA3AB348-7052-44B4-891E-ECFE26CD455A}"/>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a16="http://schemas.microsoft.com/office/drawing/2014/main" id="{9024B272-F2A9-465A-93C2-4D09D4EB9DE1}"/>
            </a:ext>
          </a:extLst>
        </xdr:cNvPr>
        <xdr:cNvCxnSpPr/>
      </xdr:nvCxnSpPr>
      <xdr:spPr>
        <a:xfrm>
          <a:off x="1158875" y="569549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a16="http://schemas.microsoft.com/office/drawing/2014/main" id="{BA90CE23-815C-4494-A72A-4C689483BC1D}"/>
            </a:ext>
          </a:extLst>
        </xdr:cNvPr>
        <xdr:cNvSpPr txBox="1"/>
      </xdr:nvSpPr>
      <xdr:spPr>
        <a:xfrm>
          <a:off x="789956" y="56112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a16="http://schemas.microsoft.com/office/drawing/2014/main" id="{3654406F-A2BB-4FEF-B228-2F523233DAF1}"/>
            </a:ext>
          </a:extLst>
        </xdr:cNvPr>
        <xdr:cNvCxnSpPr/>
      </xdr:nvCxnSpPr>
      <xdr:spPr>
        <a:xfrm>
          <a:off x="1158875" y="541246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a16="http://schemas.microsoft.com/office/drawing/2014/main" id="{261A2CDE-01CA-47FB-93BD-FA453541E8BB}"/>
            </a:ext>
          </a:extLst>
        </xdr:cNvPr>
        <xdr:cNvSpPr txBox="1"/>
      </xdr:nvSpPr>
      <xdr:spPr>
        <a:xfrm>
          <a:off x="789956" y="53218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a16="http://schemas.microsoft.com/office/drawing/2014/main" id="{91ABD557-C027-4A30-B7E1-84B746E06527}"/>
            </a:ext>
          </a:extLst>
        </xdr:cNvPr>
        <xdr:cNvCxnSpPr/>
      </xdr:nvCxnSpPr>
      <xdr:spPr>
        <a:xfrm>
          <a:off x="1158875" y="5123089"/>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a16="http://schemas.microsoft.com/office/drawing/2014/main" id="{A401C152-1CDD-4B86-9D4D-19050CDEB955}"/>
            </a:ext>
          </a:extLst>
        </xdr:cNvPr>
        <xdr:cNvSpPr txBox="1"/>
      </xdr:nvSpPr>
      <xdr:spPr>
        <a:xfrm>
          <a:off x="789956" y="5029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a16="http://schemas.microsoft.com/office/drawing/2014/main" id="{F6731096-98CA-4EDD-A453-42EC7D68519B}"/>
            </a:ext>
          </a:extLst>
        </xdr:cNvPr>
        <xdr:cNvCxnSpPr/>
      </xdr:nvCxnSpPr>
      <xdr:spPr>
        <a:xfrm>
          <a:off x="1158875" y="4830536"/>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a16="http://schemas.microsoft.com/office/drawing/2014/main" id="{82AFB115-F252-4580-A48C-973FA728E0EE}"/>
            </a:ext>
          </a:extLst>
        </xdr:cNvPr>
        <xdr:cNvSpPr txBox="1"/>
      </xdr:nvSpPr>
      <xdr:spPr>
        <a:xfrm>
          <a:off x="789956" y="473673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a16="http://schemas.microsoft.com/office/drawing/2014/main" id="{5165DEE8-963E-4F73-9963-D88548300A78}"/>
            </a:ext>
          </a:extLst>
        </xdr:cNvPr>
        <xdr:cNvCxnSpPr/>
      </xdr:nvCxnSpPr>
      <xdr:spPr>
        <a:xfrm>
          <a:off x="1158875" y="453163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a16="http://schemas.microsoft.com/office/drawing/2014/main" id="{2A7EDDB6-2BA4-44A2-A7D9-382731ECC491}"/>
            </a:ext>
          </a:extLst>
        </xdr:cNvPr>
        <xdr:cNvSpPr txBox="1"/>
      </xdr:nvSpPr>
      <xdr:spPr>
        <a:xfrm>
          <a:off x="789956" y="44473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a16="http://schemas.microsoft.com/office/drawing/2014/main" id="{F7E71C6B-0CFA-462E-A9D0-7F83066828C8}"/>
            </a:ext>
          </a:extLst>
        </xdr:cNvPr>
        <xdr:cNvCxnSpPr/>
      </xdr:nvCxnSpPr>
      <xdr:spPr>
        <a:xfrm>
          <a:off x="1158875" y="423907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a16="http://schemas.microsoft.com/office/drawing/2014/main" id="{0D16E903-9ED1-4F5D-881A-EC5C0A55D333}"/>
            </a:ext>
          </a:extLst>
        </xdr:cNvPr>
        <xdr:cNvSpPr txBox="1"/>
      </xdr:nvSpPr>
      <xdr:spPr>
        <a:xfrm>
          <a:off x="789956" y="41548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7389F0F0-8931-4FE3-B40A-80B488353CAB}"/>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D35B4134-D0A6-4840-A182-2EDB115E9FEE}"/>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8337905D-7727-47A3-BD49-B3B71C644E1A}"/>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168819</xdr:rowOff>
    </xdr:to>
    <xdr:cxnSp macro="">
      <xdr:nvCxnSpPr>
        <xdr:cNvPr id="73" name="直線コネクタ 72">
          <a:extLst>
            <a:ext uri="{FF2B5EF4-FFF2-40B4-BE49-F238E27FC236}">
              <a16:creationId xmlns:a16="http://schemas.microsoft.com/office/drawing/2014/main" id="{BFD5A1CA-A01A-409C-ACA3-D68F47AF46CA}"/>
            </a:ext>
          </a:extLst>
        </xdr:cNvPr>
        <xdr:cNvCxnSpPr/>
      </xdr:nvCxnSpPr>
      <xdr:spPr>
        <a:xfrm flipV="1">
          <a:off x="4306570" y="4368800"/>
          <a:ext cx="1270" cy="129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1196</xdr:rowOff>
    </xdr:from>
    <xdr:ext cx="405111" cy="259045"/>
    <xdr:sp macro="" textlink="">
      <xdr:nvSpPr>
        <xdr:cNvPr id="74" name="有形固定資産減価償却率最小値テキスト">
          <a:extLst>
            <a:ext uri="{FF2B5EF4-FFF2-40B4-BE49-F238E27FC236}">
              <a16:creationId xmlns:a16="http://schemas.microsoft.com/office/drawing/2014/main" id="{A8384D81-C2BA-471A-B7F2-82A0BD9B7FE6}"/>
            </a:ext>
          </a:extLst>
        </xdr:cNvPr>
        <xdr:cNvSpPr txBox="1"/>
      </xdr:nvSpPr>
      <xdr:spPr>
        <a:xfrm>
          <a:off x="4359275" y="56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168819</xdr:rowOff>
    </xdr:from>
    <xdr:to>
      <xdr:col>23</xdr:col>
      <xdr:colOff>174625</xdr:colOff>
      <xdr:row>34</xdr:row>
      <xdr:rowOff>168819</xdr:rowOff>
    </xdr:to>
    <xdr:cxnSp macro="">
      <xdr:nvCxnSpPr>
        <xdr:cNvPr id="75" name="直線コネクタ 74">
          <a:extLst>
            <a:ext uri="{FF2B5EF4-FFF2-40B4-BE49-F238E27FC236}">
              <a16:creationId xmlns:a16="http://schemas.microsoft.com/office/drawing/2014/main" id="{7225F270-6B2F-4ED4-9998-3BF646E37EF4}"/>
            </a:ext>
          </a:extLst>
        </xdr:cNvPr>
        <xdr:cNvCxnSpPr/>
      </xdr:nvCxnSpPr>
      <xdr:spPr>
        <a:xfrm>
          <a:off x="4216400" y="566474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76" name="有形固定資産減価償却率最大値テキスト">
          <a:extLst>
            <a:ext uri="{FF2B5EF4-FFF2-40B4-BE49-F238E27FC236}">
              <a16:creationId xmlns:a16="http://schemas.microsoft.com/office/drawing/2014/main" id="{AA31BA19-4018-46B0-B279-E7A8B50DF3B3}"/>
            </a:ext>
          </a:extLst>
        </xdr:cNvPr>
        <xdr:cNvSpPr txBox="1"/>
      </xdr:nvSpPr>
      <xdr:spPr>
        <a:xfrm>
          <a:off x="4359275" y="415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77" name="直線コネクタ 76">
          <a:extLst>
            <a:ext uri="{FF2B5EF4-FFF2-40B4-BE49-F238E27FC236}">
              <a16:creationId xmlns:a16="http://schemas.microsoft.com/office/drawing/2014/main" id="{FB6403D5-25B4-4DE4-83CD-501799EDFA72}"/>
            </a:ext>
          </a:extLst>
        </xdr:cNvPr>
        <xdr:cNvCxnSpPr/>
      </xdr:nvCxnSpPr>
      <xdr:spPr>
        <a:xfrm>
          <a:off x="4216400" y="43688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14985</xdr:rowOff>
    </xdr:from>
    <xdr:ext cx="405111" cy="259045"/>
    <xdr:sp macro="" textlink="">
      <xdr:nvSpPr>
        <xdr:cNvPr id="78" name="有形固定資産減価償却率平均値テキスト">
          <a:extLst>
            <a:ext uri="{FF2B5EF4-FFF2-40B4-BE49-F238E27FC236}">
              <a16:creationId xmlns:a16="http://schemas.microsoft.com/office/drawing/2014/main" id="{EDA5DFAD-FC41-4444-A9A0-4A816FDF72AC}"/>
            </a:ext>
          </a:extLst>
        </xdr:cNvPr>
        <xdr:cNvSpPr txBox="1"/>
      </xdr:nvSpPr>
      <xdr:spPr>
        <a:xfrm>
          <a:off x="4359275" y="50314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163558</xdr:rowOff>
    </xdr:from>
    <xdr:to>
      <xdr:col>23</xdr:col>
      <xdr:colOff>136525</xdr:colOff>
      <xdr:row>32</xdr:row>
      <xdr:rowOff>93708</xdr:rowOff>
    </xdr:to>
    <xdr:sp macro="" textlink="">
      <xdr:nvSpPr>
        <xdr:cNvPr id="79" name="フローチャート: 判断 78">
          <a:extLst>
            <a:ext uri="{FF2B5EF4-FFF2-40B4-BE49-F238E27FC236}">
              <a16:creationId xmlns:a16="http://schemas.microsoft.com/office/drawing/2014/main" id="{5857A0EE-1150-477B-B2F0-72167262264A}"/>
            </a:ext>
          </a:extLst>
        </xdr:cNvPr>
        <xdr:cNvSpPr/>
      </xdr:nvSpPr>
      <xdr:spPr>
        <a:xfrm>
          <a:off x="4254500" y="518005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120378</xdr:rowOff>
    </xdr:from>
    <xdr:to>
      <xdr:col>19</xdr:col>
      <xdr:colOff>187325</xdr:colOff>
      <xdr:row>32</xdr:row>
      <xdr:rowOff>50528</xdr:rowOff>
    </xdr:to>
    <xdr:sp macro="" textlink="">
      <xdr:nvSpPr>
        <xdr:cNvPr id="80" name="フローチャート: 判断 79">
          <a:extLst>
            <a:ext uri="{FF2B5EF4-FFF2-40B4-BE49-F238E27FC236}">
              <a16:creationId xmlns:a16="http://schemas.microsoft.com/office/drawing/2014/main" id="{883E94C8-500B-4C1D-9C18-D63DF1067ADE}"/>
            </a:ext>
          </a:extLst>
        </xdr:cNvPr>
        <xdr:cNvSpPr/>
      </xdr:nvSpPr>
      <xdr:spPr>
        <a:xfrm>
          <a:off x="3616325" y="514322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80282</xdr:rowOff>
    </xdr:from>
    <xdr:to>
      <xdr:col>15</xdr:col>
      <xdr:colOff>187325</xdr:colOff>
      <xdr:row>32</xdr:row>
      <xdr:rowOff>10432</xdr:rowOff>
    </xdr:to>
    <xdr:sp macro="" textlink="">
      <xdr:nvSpPr>
        <xdr:cNvPr id="81" name="フローチャート: 判断 80">
          <a:extLst>
            <a:ext uri="{FF2B5EF4-FFF2-40B4-BE49-F238E27FC236}">
              <a16:creationId xmlns:a16="http://schemas.microsoft.com/office/drawing/2014/main" id="{FABDCBDC-0AA0-422F-91C2-C89BE8DC5EFC}"/>
            </a:ext>
          </a:extLst>
        </xdr:cNvPr>
        <xdr:cNvSpPr/>
      </xdr:nvSpPr>
      <xdr:spPr>
        <a:xfrm>
          <a:off x="2930525" y="510313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58692</xdr:rowOff>
    </xdr:from>
    <xdr:to>
      <xdr:col>11</xdr:col>
      <xdr:colOff>187325</xdr:colOff>
      <xdr:row>31</xdr:row>
      <xdr:rowOff>160292</xdr:rowOff>
    </xdr:to>
    <xdr:sp macro="" textlink="">
      <xdr:nvSpPr>
        <xdr:cNvPr id="82" name="フローチャート: 判断 81">
          <a:extLst>
            <a:ext uri="{FF2B5EF4-FFF2-40B4-BE49-F238E27FC236}">
              <a16:creationId xmlns:a16="http://schemas.microsoft.com/office/drawing/2014/main" id="{694E786A-A942-42F0-997C-74E083A3C452}"/>
            </a:ext>
          </a:extLst>
        </xdr:cNvPr>
        <xdr:cNvSpPr/>
      </xdr:nvSpPr>
      <xdr:spPr>
        <a:xfrm>
          <a:off x="2244725" y="507836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83" name="フローチャート: 判断 82">
          <a:extLst>
            <a:ext uri="{FF2B5EF4-FFF2-40B4-BE49-F238E27FC236}">
              <a16:creationId xmlns:a16="http://schemas.microsoft.com/office/drawing/2014/main" id="{9BAC740C-ACB3-4D13-8EFB-394F9D1D94B8}"/>
            </a:ext>
          </a:extLst>
        </xdr:cNvPr>
        <xdr:cNvSpPr/>
      </xdr:nvSpPr>
      <xdr:spPr>
        <a:xfrm>
          <a:off x="1558925" y="50476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734540CC-B31B-4190-B935-D7A436D77E42}"/>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8F12E2B8-B2DE-4653-B802-B075638E4702}"/>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BCBF441-6C29-4C81-8002-60206642F6C7}"/>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AFD41DA-7F5A-44D2-902E-178FABA0D1AB}"/>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8F7B1FD-9331-433A-9559-53CB440727BE}"/>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10614</xdr:rowOff>
    </xdr:from>
    <xdr:to>
      <xdr:col>23</xdr:col>
      <xdr:colOff>136525</xdr:colOff>
      <xdr:row>32</xdr:row>
      <xdr:rowOff>112214</xdr:rowOff>
    </xdr:to>
    <xdr:sp macro="" textlink="">
      <xdr:nvSpPr>
        <xdr:cNvPr id="89" name="楕円 88">
          <a:extLst>
            <a:ext uri="{FF2B5EF4-FFF2-40B4-BE49-F238E27FC236}">
              <a16:creationId xmlns:a16="http://schemas.microsoft.com/office/drawing/2014/main" id="{C1E4BD61-D706-4705-84CC-43FB4C596ED0}"/>
            </a:ext>
          </a:extLst>
        </xdr:cNvPr>
        <xdr:cNvSpPr/>
      </xdr:nvSpPr>
      <xdr:spPr>
        <a:xfrm>
          <a:off x="4254500" y="51890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160491</xdr:rowOff>
    </xdr:from>
    <xdr:ext cx="405111" cy="259045"/>
    <xdr:sp macro="" textlink="">
      <xdr:nvSpPr>
        <xdr:cNvPr id="90" name="有形固定資産減価償却率該当値テキスト">
          <a:extLst>
            <a:ext uri="{FF2B5EF4-FFF2-40B4-BE49-F238E27FC236}">
              <a16:creationId xmlns:a16="http://schemas.microsoft.com/office/drawing/2014/main" id="{A2E16392-BF63-48EF-9E1B-C4054146EF1D}"/>
            </a:ext>
          </a:extLst>
        </xdr:cNvPr>
        <xdr:cNvSpPr txBox="1"/>
      </xdr:nvSpPr>
      <xdr:spPr>
        <a:xfrm>
          <a:off x="4359275" y="518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89535</xdr:rowOff>
    </xdr:from>
    <xdr:to>
      <xdr:col>19</xdr:col>
      <xdr:colOff>187325</xdr:colOff>
      <xdr:row>32</xdr:row>
      <xdr:rowOff>19685</xdr:rowOff>
    </xdr:to>
    <xdr:sp macro="" textlink="">
      <xdr:nvSpPr>
        <xdr:cNvPr id="91" name="楕円 90">
          <a:extLst>
            <a:ext uri="{FF2B5EF4-FFF2-40B4-BE49-F238E27FC236}">
              <a16:creationId xmlns:a16="http://schemas.microsoft.com/office/drawing/2014/main" id="{0D9CD1CB-BA73-4E47-B385-548493C1252F}"/>
            </a:ext>
          </a:extLst>
        </xdr:cNvPr>
        <xdr:cNvSpPr/>
      </xdr:nvSpPr>
      <xdr:spPr>
        <a:xfrm>
          <a:off x="3616325" y="51060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140335</xdr:rowOff>
    </xdr:from>
    <xdr:to>
      <xdr:col>23</xdr:col>
      <xdr:colOff>85725</xdr:colOff>
      <xdr:row>32</xdr:row>
      <xdr:rowOff>61414</xdr:rowOff>
    </xdr:to>
    <xdr:cxnSp macro="">
      <xdr:nvCxnSpPr>
        <xdr:cNvPr id="92" name="直線コネクタ 91">
          <a:extLst>
            <a:ext uri="{FF2B5EF4-FFF2-40B4-BE49-F238E27FC236}">
              <a16:creationId xmlns:a16="http://schemas.microsoft.com/office/drawing/2014/main" id="{F4CA0D0F-3F87-41A0-BDE3-C13AD0F094C0}"/>
            </a:ext>
          </a:extLst>
        </xdr:cNvPr>
        <xdr:cNvCxnSpPr/>
      </xdr:nvCxnSpPr>
      <xdr:spPr>
        <a:xfrm>
          <a:off x="3673475" y="5163185"/>
          <a:ext cx="628650" cy="8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119108</xdr:rowOff>
    </xdr:from>
    <xdr:to>
      <xdr:col>15</xdr:col>
      <xdr:colOff>187325</xdr:colOff>
      <xdr:row>31</xdr:row>
      <xdr:rowOff>49258</xdr:rowOff>
    </xdr:to>
    <xdr:sp macro="" textlink="">
      <xdr:nvSpPr>
        <xdr:cNvPr id="93" name="楕円 92">
          <a:extLst>
            <a:ext uri="{FF2B5EF4-FFF2-40B4-BE49-F238E27FC236}">
              <a16:creationId xmlns:a16="http://schemas.microsoft.com/office/drawing/2014/main" id="{2A94007F-8D3B-49F4-A0C9-6D13F9D4F10D}"/>
            </a:ext>
          </a:extLst>
        </xdr:cNvPr>
        <xdr:cNvSpPr/>
      </xdr:nvSpPr>
      <xdr:spPr>
        <a:xfrm>
          <a:off x="2930525" y="498003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169908</xdr:rowOff>
    </xdr:from>
    <xdr:to>
      <xdr:col>19</xdr:col>
      <xdr:colOff>136525</xdr:colOff>
      <xdr:row>31</xdr:row>
      <xdr:rowOff>140335</xdr:rowOff>
    </xdr:to>
    <xdr:cxnSp macro="">
      <xdr:nvCxnSpPr>
        <xdr:cNvPr id="94" name="直線コネクタ 93">
          <a:extLst>
            <a:ext uri="{FF2B5EF4-FFF2-40B4-BE49-F238E27FC236}">
              <a16:creationId xmlns:a16="http://schemas.microsoft.com/office/drawing/2014/main" id="{38636905-ADDB-4414-ADA1-6B2BD27B316C}"/>
            </a:ext>
          </a:extLst>
        </xdr:cNvPr>
        <xdr:cNvCxnSpPr/>
      </xdr:nvCxnSpPr>
      <xdr:spPr>
        <a:xfrm>
          <a:off x="2987675" y="5018133"/>
          <a:ext cx="685800" cy="14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168456</xdr:rowOff>
    </xdr:from>
    <xdr:to>
      <xdr:col>11</xdr:col>
      <xdr:colOff>187325</xdr:colOff>
      <xdr:row>31</xdr:row>
      <xdr:rowOff>98606</xdr:rowOff>
    </xdr:to>
    <xdr:sp macro="" textlink="">
      <xdr:nvSpPr>
        <xdr:cNvPr id="95" name="楕円 94">
          <a:extLst>
            <a:ext uri="{FF2B5EF4-FFF2-40B4-BE49-F238E27FC236}">
              <a16:creationId xmlns:a16="http://schemas.microsoft.com/office/drawing/2014/main" id="{A0D2AA9E-6DC5-4B57-B5A8-806863C0E428}"/>
            </a:ext>
          </a:extLst>
        </xdr:cNvPr>
        <xdr:cNvSpPr/>
      </xdr:nvSpPr>
      <xdr:spPr>
        <a:xfrm>
          <a:off x="2244725" y="501668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169908</xdr:rowOff>
    </xdr:from>
    <xdr:to>
      <xdr:col>15</xdr:col>
      <xdr:colOff>136525</xdr:colOff>
      <xdr:row>31</xdr:row>
      <xdr:rowOff>47806</xdr:rowOff>
    </xdr:to>
    <xdr:cxnSp macro="">
      <xdr:nvCxnSpPr>
        <xdr:cNvPr id="96" name="直線コネクタ 95">
          <a:extLst>
            <a:ext uri="{FF2B5EF4-FFF2-40B4-BE49-F238E27FC236}">
              <a16:creationId xmlns:a16="http://schemas.microsoft.com/office/drawing/2014/main" id="{C88F649D-3A10-4F86-91F8-349D3C5CEC77}"/>
            </a:ext>
          </a:extLst>
        </xdr:cNvPr>
        <xdr:cNvCxnSpPr/>
      </xdr:nvCxnSpPr>
      <xdr:spPr>
        <a:xfrm flipV="1">
          <a:off x="2301875" y="5018133"/>
          <a:ext cx="685800" cy="4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64861</xdr:rowOff>
    </xdr:from>
    <xdr:to>
      <xdr:col>7</xdr:col>
      <xdr:colOff>187325</xdr:colOff>
      <xdr:row>31</xdr:row>
      <xdr:rowOff>166461</xdr:rowOff>
    </xdr:to>
    <xdr:sp macro="" textlink="">
      <xdr:nvSpPr>
        <xdr:cNvPr id="97" name="楕円 96">
          <a:extLst>
            <a:ext uri="{FF2B5EF4-FFF2-40B4-BE49-F238E27FC236}">
              <a16:creationId xmlns:a16="http://schemas.microsoft.com/office/drawing/2014/main" id="{49BF48B4-60CE-4288-8492-ACA030850467}"/>
            </a:ext>
          </a:extLst>
        </xdr:cNvPr>
        <xdr:cNvSpPr/>
      </xdr:nvSpPr>
      <xdr:spPr>
        <a:xfrm>
          <a:off x="1558925" y="50877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47806</xdr:rowOff>
    </xdr:from>
    <xdr:to>
      <xdr:col>11</xdr:col>
      <xdr:colOff>136525</xdr:colOff>
      <xdr:row>31</xdr:row>
      <xdr:rowOff>115661</xdr:rowOff>
    </xdr:to>
    <xdr:cxnSp macro="">
      <xdr:nvCxnSpPr>
        <xdr:cNvPr id="98" name="直線コネクタ 97">
          <a:extLst>
            <a:ext uri="{FF2B5EF4-FFF2-40B4-BE49-F238E27FC236}">
              <a16:creationId xmlns:a16="http://schemas.microsoft.com/office/drawing/2014/main" id="{AADD7735-DCA2-4025-B082-E8E7D61AE47D}"/>
            </a:ext>
          </a:extLst>
        </xdr:cNvPr>
        <xdr:cNvCxnSpPr/>
      </xdr:nvCxnSpPr>
      <xdr:spPr>
        <a:xfrm flipV="1">
          <a:off x="1616075" y="5064306"/>
          <a:ext cx="685800" cy="7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41655</xdr:rowOff>
    </xdr:from>
    <xdr:ext cx="405111" cy="259045"/>
    <xdr:sp macro="" textlink="">
      <xdr:nvSpPr>
        <xdr:cNvPr id="99" name="n_1aveValue有形固定資産減価償却率">
          <a:extLst>
            <a:ext uri="{FF2B5EF4-FFF2-40B4-BE49-F238E27FC236}">
              <a16:creationId xmlns:a16="http://schemas.microsoft.com/office/drawing/2014/main" id="{05177B10-7423-422C-A670-BE6CB6BEBCCB}"/>
            </a:ext>
          </a:extLst>
        </xdr:cNvPr>
        <xdr:cNvSpPr txBox="1"/>
      </xdr:nvSpPr>
      <xdr:spPr>
        <a:xfrm>
          <a:off x="3474094" y="5226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1559</xdr:rowOff>
    </xdr:from>
    <xdr:ext cx="405111" cy="259045"/>
    <xdr:sp macro="" textlink="">
      <xdr:nvSpPr>
        <xdr:cNvPr id="100" name="n_2aveValue有形固定資産減価償却率">
          <a:extLst>
            <a:ext uri="{FF2B5EF4-FFF2-40B4-BE49-F238E27FC236}">
              <a16:creationId xmlns:a16="http://schemas.microsoft.com/office/drawing/2014/main" id="{3DCB31FE-0CC7-4A5B-9DF8-044556C7CCA4}"/>
            </a:ext>
          </a:extLst>
        </xdr:cNvPr>
        <xdr:cNvSpPr txBox="1"/>
      </xdr:nvSpPr>
      <xdr:spPr>
        <a:xfrm>
          <a:off x="2797819" y="518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151419</xdr:rowOff>
    </xdr:from>
    <xdr:ext cx="405111" cy="259045"/>
    <xdr:sp macro="" textlink="">
      <xdr:nvSpPr>
        <xdr:cNvPr id="101" name="n_3aveValue有形固定資産減価償却率">
          <a:extLst>
            <a:ext uri="{FF2B5EF4-FFF2-40B4-BE49-F238E27FC236}">
              <a16:creationId xmlns:a16="http://schemas.microsoft.com/office/drawing/2014/main" id="{84287217-B5DE-4ADD-B988-2894D8C2F144}"/>
            </a:ext>
          </a:extLst>
        </xdr:cNvPr>
        <xdr:cNvSpPr txBox="1"/>
      </xdr:nvSpPr>
      <xdr:spPr>
        <a:xfrm>
          <a:off x="2112019" y="5171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142892</xdr:rowOff>
    </xdr:from>
    <xdr:ext cx="405111" cy="259045"/>
    <xdr:sp macro="" textlink="">
      <xdr:nvSpPr>
        <xdr:cNvPr id="102" name="n_4aveValue有形固定資産減価償却率">
          <a:extLst>
            <a:ext uri="{FF2B5EF4-FFF2-40B4-BE49-F238E27FC236}">
              <a16:creationId xmlns:a16="http://schemas.microsoft.com/office/drawing/2014/main" id="{3409CDCD-FEB4-404D-936D-A9229A5C68E5}"/>
            </a:ext>
          </a:extLst>
        </xdr:cNvPr>
        <xdr:cNvSpPr txBox="1"/>
      </xdr:nvSpPr>
      <xdr:spPr>
        <a:xfrm>
          <a:off x="1426219" y="483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36212</xdr:rowOff>
    </xdr:from>
    <xdr:ext cx="405111" cy="259045"/>
    <xdr:sp macro="" textlink="">
      <xdr:nvSpPr>
        <xdr:cNvPr id="103" name="n_1mainValue有形固定資産減価償却率">
          <a:extLst>
            <a:ext uri="{FF2B5EF4-FFF2-40B4-BE49-F238E27FC236}">
              <a16:creationId xmlns:a16="http://schemas.microsoft.com/office/drawing/2014/main" id="{C7E210D6-6FE7-4874-B917-EB9CD69EA4E9}"/>
            </a:ext>
          </a:extLst>
        </xdr:cNvPr>
        <xdr:cNvSpPr txBox="1"/>
      </xdr:nvSpPr>
      <xdr:spPr>
        <a:xfrm>
          <a:off x="3474094" y="489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65785</xdr:rowOff>
    </xdr:from>
    <xdr:ext cx="405111" cy="259045"/>
    <xdr:sp macro="" textlink="">
      <xdr:nvSpPr>
        <xdr:cNvPr id="104" name="n_2mainValue有形固定資産減価償却率">
          <a:extLst>
            <a:ext uri="{FF2B5EF4-FFF2-40B4-BE49-F238E27FC236}">
              <a16:creationId xmlns:a16="http://schemas.microsoft.com/office/drawing/2014/main" id="{ED46DD33-9C0C-41E2-A8D1-16E1B594349C}"/>
            </a:ext>
          </a:extLst>
        </xdr:cNvPr>
        <xdr:cNvSpPr txBox="1"/>
      </xdr:nvSpPr>
      <xdr:spPr>
        <a:xfrm>
          <a:off x="2797819" y="4764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115133</xdr:rowOff>
    </xdr:from>
    <xdr:ext cx="405111" cy="259045"/>
    <xdr:sp macro="" textlink="">
      <xdr:nvSpPr>
        <xdr:cNvPr id="105" name="n_3mainValue有形固定資産減価償却率">
          <a:extLst>
            <a:ext uri="{FF2B5EF4-FFF2-40B4-BE49-F238E27FC236}">
              <a16:creationId xmlns:a16="http://schemas.microsoft.com/office/drawing/2014/main" id="{5A090D43-3E24-4C34-900A-F82A859B1EC7}"/>
            </a:ext>
          </a:extLst>
        </xdr:cNvPr>
        <xdr:cNvSpPr txBox="1"/>
      </xdr:nvSpPr>
      <xdr:spPr>
        <a:xfrm>
          <a:off x="2112019" y="4810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157588</xdr:rowOff>
    </xdr:from>
    <xdr:ext cx="405111" cy="259045"/>
    <xdr:sp macro="" textlink="">
      <xdr:nvSpPr>
        <xdr:cNvPr id="106" name="n_4mainValue有形固定資産減価償却率">
          <a:extLst>
            <a:ext uri="{FF2B5EF4-FFF2-40B4-BE49-F238E27FC236}">
              <a16:creationId xmlns:a16="http://schemas.microsoft.com/office/drawing/2014/main" id="{D6D8F7DD-E9D7-43FC-8E05-7C7E448FA9EB}"/>
            </a:ext>
          </a:extLst>
        </xdr:cNvPr>
        <xdr:cNvSpPr txBox="1"/>
      </xdr:nvSpPr>
      <xdr:spPr>
        <a:xfrm>
          <a:off x="1426219" y="518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2A9456C-B6A7-43A1-A363-2EC0A7386052}"/>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11D2DAE8-4FA5-4889-86BE-231C6C9631E4}"/>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7B3A66DA-BA2A-4BF3-AC51-6220EBC18726}"/>
            </a:ext>
          </a:extLst>
        </xdr:cNvPr>
        <xdr:cNvSpPr/>
      </xdr:nvSpPr>
      <xdr:spPr>
        <a:xfrm>
          <a:off x="12446540"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6B96B464-2071-444F-ACEE-BB306F3BAFE7}"/>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5938052A-9A82-4FA0-9A65-721EDF8A16AE}"/>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F476BEEC-F058-4BEC-AEE3-43F20928ECB2}"/>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F15EF50C-031F-4EE4-A39D-852A775370A7}"/>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89DBCF44-41E9-44D1-95B9-3747BF34EF1A}"/>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4E05B8CC-419F-4F53-A6FC-C2C72DD31F2A}"/>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277D17FE-2691-4322-8CE6-C8FCC0EDBE0B}"/>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FE6AD552-7F3C-4A6F-B9DF-D896C0C3F1EC}"/>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D3AE2711-DF1D-44C0-978B-7E4484F4120F}"/>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A68463D9-D017-4BD6-A7C6-EACC21CDDA50}"/>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pPr eaLnBrk="1" fontAlgn="auto" latinLnBrk="0" hangingPunct="1"/>
          <a:r>
            <a:rPr kumimoji="1" lang="ja-JP" altLang="ja-JP" sz="1000" b="0">
              <a:solidFill>
                <a:sysClr val="windowText" lastClr="000000"/>
              </a:solidFill>
              <a:effectLst/>
              <a:latin typeface="+mn-lt"/>
              <a:ea typeface="+mn-ea"/>
              <a:cs typeface="+mn-cs"/>
            </a:rPr>
            <a:t>債務償還比率については類似団体平均値と比較すると高い水準にあ</a:t>
          </a:r>
          <a:r>
            <a:rPr kumimoji="1" lang="ja-JP" altLang="en-US" sz="1000" b="0">
              <a:solidFill>
                <a:sysClr val="windowText" lastClr="000000"/>
              </a:solidFill>
              <a:effectLst/>
              <a:latin typeface="+mn-lt"/>
              <a:ea typeface="+mn-ea"/>
              <a:cs typeface="+mn-cs"/>
            </a:rPr>
            <a:t>ったが</a:t>
          </a:r>
          <a:r>
            <a:rPr kumimoji="1" lang="ja-JP" altLang="ja-JP" sz="1000" b="0">
              <a:solidFill>
                <a:sysClr val="windowText" lastClr="000000"/>
              </a:solidFill>
              <a:effectLst/>
              <a:latin typeface="+mn-lt"/>
              <a:ea typeface="+mn-ea"/>
              <a:cs typeface="+mn-cs"/>
            </a:rPr>
            <a:t>、ここ数年は減少傾向</a:t>
          </a:r>
          <a:r>
            <a:rPr kumimoji="1" lang="ja-JP" altLang="en-US" sz="1000" b="0">
              <a:solidFill>
                <a:sysClr val="windowText" lastClr="000000"/>
              </a:solidFill>
              <a:effectLst/>
              <a:latin typeface="+mn-lt"/>
              <a:ea typeface="+mn-ea"/>
              <a:cs typeface="+mn-cs"/>
            </a:rPr>
            <a:t>となっており、令和４年度においては平均値を若干上回る程度まで改善された</a:t>
          </a:r>
          <a:r>
            <a:rPr kumimoji="1" lang="ja-JP" altLang="ja-JP" sz="1000" b="0">
              <a:solidFill>
                <a:sysClr val="windowText" lastClr="000000"/>
              </a:solidFill>
              <a:effectLst/>
              <a:latin typeface="+mn-lt"/>
              <a:ea typeface="+mn-ea"/>
              <a:cs typeface="+mn-cs"/>
            </a:rPr>
            <a:t>。要因として、年々、人件費を抑制することで経常的な経費の削減を行い、自主財源の確保に努めたことにより基金への積み立てが出来たことが要因と思われる。今後も経常的な経費の抑制を行いつつ、自主財源の確保に努めていく。</a:t>
          </a:r>
          <a:endParaRPr lang="ja-JP" altLang="ja-JP" sz="1000" b="0">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7DD38772-FF6C-4E72-9DF5-DA1FF8077738}"/>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A802FDEC-AC44-4258-BF4E-595A74252D99}"/>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3279972A-8826-4C49-B77A-ACFC75BFFD18}"/>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761FBE22-7DE4-41EA-A9CD-FBD2AE8BA0F4}"/>
            </a:ext>
          </a:extLst>
        </xdr:cNvPr>
        <xdr:cNvCxnSpPr/>
      </xdr:nvCxnSpPr>
      <xdr:spPr>
        <a:xfrm>
          <a:off x="10198100"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BDDC9725-733F-4734-84D5-A882AD7CCA6E}"/>
            </a:ext>
          </a:extLst>
        </xdr:cNvPr>
        <xdr:cNvSpPr txBox="1"/>
      </xdr:nvSpPr>
      <xdr:spPr>
        <a:xfrm>
          <a:off x="9762011" y="55629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3EA60A6E-A4A5-4663-A064-5C994ECF3194}"/>
            </a:ext>
          </a:extLst>
        </xdr:cNvPr>
        <xdr:cNvCxnSpPr/>
      </xdr:nvCxnSpPr>
      <xdr:spPr>
        <a:xfrm>
          <a:off x="10198100"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E3A04F88-5800-4B8A-84A8-8FFB9D0DABA1}"/>
            </a:ext>
          </a:extLst>
        </xdr:cNvPr>
        <xdr:cNvSpPr txBox="1"/>
      </xdr:nvSpPr>
      <xdr:spPr>
        <a:xfrm>
          <a:off x="9762011" y="52222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73C4B037-82EA-4DEA-95ED-53F3313DC164}"/>
            </a:ext>
          </a:extLst>
        </xdr:cNvPr>
        <xdr:cNvCxnSpPr/>
      </xdr:nvCxnSpPr>
      <xdr:spPr>
        <a:xfrm>
          <a:off x="10198100"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5A210564-184E-4DE9-B4AD-A894752BA487}"/>
            </a:ext>
          </a:extLst>
        </xdr:cNvPr>
        <xdr:cNvSpPr txBox="1"/>
      </xdr:nvSpPr>
      <xdr:spPr>
        <a:xfrm>
          <a:off x="9762011" y="488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3B9F776E-0922-4794-BC5B-73D6E0778181}"/>
            </a:ext>
          </a:extLst>
        </xdr:cNvPr>
        <xdr:cNvCxnSpPr/>
      </xdr:nvCxnSpPr>
      <xdr:spPr>
        <a:xfrm>
          <a:off x="10198100"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8E7A17E5-2273-41ED-B384-A7AEE12668DC}"/>
            </a:ext>
          </a:extLst>
        </xdr:cNvPr>
        <xdr:cNvSpPr txBox="1"/>
      </xdr:nvSpPr>
      <xdr:spPr>
        <a:xfrm>
          <a:off x="9762011" y="45438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7E811FDC-34CA-4AE8-B504-8CB12C492085}"/>
            </a:ext>
          </a:extLst>
        </xdr:cNvPr>
        <xdr:cNvCxnSpPr/>
      </xdr:nvCxnSpPr>
      <xdr:spPr>
        <a:xfrm>
          <a:off x="10198100"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5A52A761-0A98-48F7-BFA5-72656C890DB7}"/>
            </a:ext>
          </a:extLst>
        </xdr:cNvPr>
        <xdr:cNvSpPr txBox="1"/>
      </xdr:nvSpPr>
      <xdr:spPr>
        <a:xfrm>
          <a:off x="9867778" y="42125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E7858FC2-8D0A-4C2A-B6D8-6FAB6CDF84ED}"/>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7B288B9C-A01D-4D05-926E-043D28AB42E7}"/>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73078</xdr:rowOff>
    </xdr:to>
    <xdr:cxnSp macro="">
      <xdr:nvCxnSpPr>
        <xdr:cNvPr id="135" name="直線コネクタ 134">
          <a:extLst>
            <a:ext uri="{FF2B5EF4-FFF2-40B4-BE49-F238E27FC236}">
              <a16:creationId xmlns:a16="http://schemas.microsoft.com/office/drawing/2014/main" id="{E894E0F9-94ED-49C4-BF50-B6987CB82B78}"/>
            </a:ext>
          </a:extLst>
        </xdr:cNvPr>
        <xdr:cNvCxnSpPr/>
      </xdr:nvCxnSpPr>
      <xdr:spPr>
        <a:xfrm flipV="1">
          <a:off x="13326745" y="4296833"/>
          <a:ext cx="1269" cy="1281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76905</xdr:rowOff>
    </xdr:from>
    <xdr:ext cx="469744" cy="259045"/>
    <xdr:sp macro="" textlink="">
      <xdr:nvSpPr>
        <xdr:cNvPr id="136" name="債務償還比率最小値テキスト">
          <a:extLst>
            <a:ext uri="{FF2B5EF4-FFF2-40B4-BE49-F238E27FC236}">
              <a16:creationId xmlns:a16="http://schemas.microsoft.com/office/drawing/2014/main" id="{9EBE56F2-EB22-4272-B400-FDBAE3207CCB}"/>
            </a:ext>
          </a:extLst>
        </xdr:cNvPr>
        <xdr:cNvSpPr txBox="1"/>
      </xdr:nvSpPr>
      <xdr:spPr>
        <a:xfrm>
          <a:off x="13379450" y="558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73078</xdr:rowOff>
    </xdr:from>
    <xdr:to>
      <xdr:col>76</xdr:col>
      <xdr:colOff>111125</xdr:colOff>
      <xdr:row>34</xdr:row>
      <xdr:rowOff>73078</xdr:rowOff>
    </xdr:to>
    <xdr:cxnSp macro="">
      <xdr:nvCxnSpPr>
        <xdr:cNvPr id="137" name="直線コネクタ 136">
          <a:extLst>
            <a:ext uri="{FF2B5EF4-FFF2-40B4-BE49-F238E27FC236}">
              <a16:creationId xmlns:a16="http://schemas.microsoft.com/office/drawing/2014/main" id="{0AF2E8DF-E7A9-492C-B5E7-C67C3A9E37B0}"/>
            </a:ext>
          </a:extLst>
        </xdr:cNvPr>
        <xdr:cNvCxnSpPr/>
      </xdr:nvCxnSpPr>
      <xdr:spPr>
        <a:xfrm>
          <a:off x="13255625" y="55785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C2A74392-1FBE-4DD2-893B-9E06EE8FFB2E}"/>
            </a:ext>
          </a:extLst>
        </xdr:cNvPr>
        <xdr:cNvSpPr txBox="1"/>
      </xdr:nvSpPr>
      <xdr:spPr>
        <a:xfrm>
          <a:off x="13379450" y="4075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9FB2568F-F11C-4AE6-BE6A-7BCA97B19780}"/>
            </a:ext>
          </a:extLst>
        </xdr:cNvPr>
        <xdr:cNvCxnSpPr/>
      </xdr:nvCxnSpPr>
      <xdr:spPr>
        <a:xfrm>
          <a:off x="13255625" y="42968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72799</xdr:rowOff>
    </xdr:from>
    <xdr:ext cx="469744" cy="259045"/>
    <xdr:sp macro="" textlink="">
      <xdr:nvSpPr>
        <xdr:cNvPr id="140" name="債務償還比率平均値テキスト">
          <a:extLst>
            <a:ext uri="{FF2B5EF4-FFF2-40B4-BE49-F238E27FC236}">
              <a16:creationId xmlns:a16="http://schemas.microsoft.com/office/drawing/2014/main" id="{8142E31F-1C91-4E1F-89AF-C46791E41C7F}"/>
            </a:ext>
          </a:extLst>
        </xdr:cNvPr>
        <xdr:cNvSpPr txBox="1"/>
      </xdr:nvSpPr>
      <xdr:spPr>
        <a:xfrm>
          <a:off x="13379450" y="4441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49922</xdr:rowOff>
    </xdr:from>
    <xdr:to>
      <xdr:col>76</xdr:col>
      <xdr:colOff>73025</xdr:colOff>
      <xdr:row>28</xdr:row>
      <xdr:rowOff>151522</xdr:rowOff>
    </xdr:to>
    <xdr:sp macro="" textlink="">
      <xdr:nvSpPr>
        <xdr:cNvPr id="141" name="フローチャート: 判断 140">
          <a:extLst>
            <a:ext uri="{FF2B5EF4-FFF2-40B4-BE49-F238E27FC236}">
              <a16:creationId xmlns:a16="http://schemas.microsoft.com/office/drawing/2014/main" id="{07D6BEC5-860E-4E75-B0D9-1E723EEAC191}"/>
            </a:ext>
          </a:extLst>
        </xdr:cNvPr>
        <xdr:cNvSpPr/>
      </xdr:nvSpPr>
      <xdr:spPr>
        <a:xfrm>
          <a:off x="13293725" y="458064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71152</xdr:rowOff>
    </xdr:from>
    <xdr:to>
      <xdr:col>72</xdr:col>
      <xdr:colOff>123825</xdr:colOff>
      <xdr:row>29</xdr:row>
      <xdr:rowOff>1302</xdr:rowOff>
    </xdr:to>
    <xdr:sp macro="" textlink="">
      <xdr:nvSpPr>
        <xdr:cNvPr id="142" name="フローチャート: 判断 141">
          <a:extLst>
            <a:ext uri="{FF2B5EF4-FFF2-40B4-BE49-F238E27FC236}">
              <a16:creationId xmlns:a16="http://schemas.microsoft.com/office/drawing/2014/main" id="{0D225857-751D-4C3D-94FE-F6F70F3288C6}"/>
            </a:ext>
          </a:extLst>
        </xdr:cNvPr>
        <xdr:cNvSpPr/>
      </xdr:nvSpPr>
      <xdr:spPr>
        <a:xfrm>
          <a:off x="12646025" y="46018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40217</xdr:rowOff>
    </xdr:from>
    <xdr:to>
      <xdr:col>68</xdr:col>
      <xdr:colOff>123825</xdr:colOff>
      <xdr:row>29</xdr:row>
      <xdr:rowOff>141817</xdr:rowOff>
    </xdr:to>
    <xdr:sp macro="" textlink="">
      <xdr:nvSpPr>
        <xdr:cNvPr id="143" name="フローチャート: 判断 142">
          <a:extLst>
            <a:ext uri="{FF2B5EF4-FFF2-40B4-BE49-F238E27FC236}">
              <a16:creationId xmlns:a16="http://schemas.microsoft.com/office/drawing/2014/main" id="{7AF6B755-2E83-409F-81C3-03AC4F9A22FB}"/>
            </a:ext>
          </a:extLst>
        </xdr:cNvPr>
        <xdr:cNvSpPr/>
      </xdr:nvSpPr>
      <xdr:spPr>
        <a:xfrm>
          <a:off x="11960225" y="473604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51012</xdr:rowOff>
    </xdr:from>
    <xdr:to>
      <xdr:col>64</xdr:col>
      <xdr:colOff>123825</xdr:colOff>
      <xdr:row>29</xdr:row>
      <xdr:rowOff>152612</xdr:rowOff>
    </xdr:to>
    <xdr:sp macro="" textlink="">
      <xdr:nvSpPr>
        <xdr:cNvPr id="144" name="フローチャート: 判断 143">
          <a:extLst>
            <a:ext uri="{FF2B5EF4-FFF2-40B4-BE49-F238E27FC236}">
              <a16:creationId xmlns:a16="http://schemas.microsoft.com/office/drawing/2014/main" id="{6135CDAC-9F0C-4C07-895A-EFE93B46EE1F}"/>
            </a:ext>
          </a:extLst>
        </xdr:cNvPr>
        <xdr:cNvSpPr/>
      </xdr:nvSpPr>
      <xdr:spPr>
        <a:xfrm>
          <a:off x="11274425" y="474366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15208</xdr:rowOff>
    </xdr:from>
    <xdr:to>
      <xdr:col>60</xdr:col>
      <xdr:colOff>123825</xdr:colOff>
      <xdr:row>29</xdr:row>
      <xdr:rowOff>116808</xdr:rowOff>
    </xdr:to>
    <xdr:sp macro="" textlink="">
      <xdr:nvSpPr>
        <xdr:cNvPr id="145" name="フローチャート: 判断 144">
          <a:extLst>
            <a:ext uri="{FF2B5EF4-FFF2-40B4-BE49-F238E27FC236}">
              <a16:creationId xmlns:a16="http://schemas.microsoft.com/office/drawing/2014/main" id="{6A7F4A4C-B024-4EDD-965C-BEB6902FC212}"/>
            </a:ext>
          </a:extLst>
        </xdr:cNvPr>
        <xdr:cNvSpPr/>
      </xdr:nvSpPr>
      <xdr:spPr>
        <a:xfrm>
          <a:off x="10588625" y="470785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9AA17EF-31A2-4C41-9812-DB0B4939D3F3}"/>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DC1780E9-990B-4B01-8C9C-438F86BB49ED}"/>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38F2CCB3-648F-460D-941A-7744E1355862}"/>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C55CCEE0-329B-49F4-85C1-7983EBFBE308}"/>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E157657E-5FC2-4954-AAF1-072C0DC940DE}"/>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88784</xdr:rowOff>
    </xdr:from>
    <xdr:to>
      <xdr:col>76</xdr:col>
      <xdr:colOff>73025</xdr:colOff>
      <xdr:row>29</xdr:row>
      <xdr:rowOff>18934</xdr:rowOff>
    </xdr:to>
    <xdr:sp macro="" textlink="">
      <xdr:nvSpPr>
        <xdr:cNvPr id="151" name="楕円 150">
          <a:extLst>
            <a:ext uri="{FF2B5EF4-FFF2-40B4-BE49-F238E27FC236}">
              <a16:creationId xmlns:a16="http://schemas.microsoft.com/office/drawing/2014/main" id="{CC05E3F8-A849-40F2-A00F-6E362AC434D6}"/>
            </a:ext>
          </a:extLst>
        </xdr:cNvPr>
        <xdr:cNvSpPr/>
      </xdr:nvSpPr>
      <xdr:spPr>
        <a:xfrm>
          <a:off x="13293725" y="461950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67211</xdr:rowOff>
    </xdr:from>
    <xdr:ext cx="469744" cy="259045"/>
    <xdr:sp macro="" textlink="">
      <xdr:nvSpPr>
        <xdr:cNvPr id="152" name="債務償還比率該当値テキスト">
          <a:extLst>
            <a:ext uri="{FF2B5EF4-FFF2-40B4-BE49-F238E27FC236}">
              <a16:creationId xmlns:a16="http://schemas.microsoft.com/office/drawing/2014/main" id="{B21151E1-34C3-4910-93BB-E20B3F40C62D}"/>
            </a:ext>
          </a:extLst>
        </xdr:cNvPr>
        <xdr:cNvSpPr txBox="1"/>
      </xdr:nvSpPr>
      <xdr:spPr>
        <a:xfrm>
          <a:off x="13379450" y="4597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163269</xdr:rowOff>
    </xdr:from>
    <xdr:to>
      <xdr:col>72</xdr:col>
      <xdr:colOff>123825</xdr:colOff>
      <xdr:row>29</xdr:row>
      <xdr:rowOff>93419</xdr:rowOff>
    </xdr:to>
    <xdr:sp macro="" textlink="">
      <xdr:nvSpPr>
        <xdr:cNvPr id="153" name="楕円 152">
          <a:extLst>
            <a:ext uri="{FF2B5EF4-FFF2-40B4-BE49-F238E27FC236}">
              <a16:creationId xmlns:a16="http://schemas.microsoft.com/office/drawing/2014/main" id="{D9C80C8F-446C-4BBC-8472-B66CFBBB856E}"/>
            </a:ext>
          </a:extLst>
        </xdr:cNvPr>
        <xdr:cNvSpPr/>
      </xdr:nvSpPr>
      <xdr:spPr>
        <a:xfrm>
          <a:off x="12646025" y="469399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139584</xdr:rowOff>
    </xdr:from>
    <xdr:to>
      <xdr:col>76</xdr:col>
      <xdr:colOff>22225</xdr:colOff>
      <xdr:row>29</xdr:row>
      <xdr:rowOff>42619</xdr:rowOff>
    </xdr:to>
    <xdr:cxnSp macro="">
      <xdr:nvCxnSpPr>
        <xdr:cNvPr id="154" name="直線コネクタ 153">
          <a:extLst>
            <a:ext uri="{FF2B5EF4-FFF2-40B4-BE49-F238E27FC236}">
              <a16:creationId xmlns:a16="http://schemas.microsoft.com/office/drawing/2014/main" id="{65D82C79-9670-4D11-ABE3-A2504BA37106}"/>
            </a:ext>
          </a:extLst>
        </xdr:cNvPr>
        <xdr:cNvCxnSpPr/>
      </xdr:nvCxnSpPr>
      <xdr:spPr>
        <a:xfrm flipV="1">
          <a:off x="12693650" y="4676659"/>
          <a:ext cx="638175" cy="6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49043</xdr:rowOff>
    </xdr:from>
    <xdr:to>
      <xdr:col>68</xdr:col>
      <xdr:colOff>123825</xdr:colOff>
      <xdr:row>30</xdr:row>
      <xdr:rowOff>150643</xdr:rowOff>
    </xdr:to>
    <xdr:sp macro="" textlink="">
      <xdr:nvSpPr>
        <xdr:cNvPr id="155" name="楕円 154">
          <a:extLst>
            <a:ext uri="{FF2B5EF4-FFF2-40B4-BE49-F238E27FC236}">
              <a16:creationId xmlns:a16="http://schemas.microsoft.com/office/drawing/2014/main" id="{74A768CE-B7CE-4E83-8DE4-5E49AAC58744}"/>
            </a:ext>
          </a:extLst>
        </xdr:cNvPr>
        <xdr:cNvSpPr/>
      </xdr:nvSpPr>
      <xdr:spPr>
        <a:xfrm>
          <a:off x="11960225" y="490361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42619</xdr:rowOff>
    </xdr:from>
    <xdr:to>
      <xdr:col>72</xdr:col>
      <xdr:colOff>73025</xdr:colOff>
      <xdr:row>30</xdr:row>
      <xdr:rowOff>99843</xdr:rowOff>
    </xdr:to>
    <xdr:cxnSp macro="">
      <xdr:nvCxnSpPr>
        <xdr:cNvPr id="156" name="直線コネクタ 155">
          <a:extLst>
            <a:ext uri="{FF2B5EF4-FFF2-40B4-BE49-F238E27FC236}">
              <a16:creationId xmlns:a16="http://schemas.microsoft.com/office/drawing/2014/main" id="{7BD72FD5-1C69-4A1E-B3DB-385B7E8D9613}"/>
            </a:ext>
          </a:extLst>
        </xdr:cNvPr>
        <xdr:cNvCxnSpPr/>
      </xdr:nvCxnSpPr>
      <xdr:spPr>
        <a:xfrm flipV="1">
          <a:off x="12007850" y="4741619"/>
          <a:ext cx="685800" cy="21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110945</xdr:rowOff>
    </xdr:from>
    <xdr:to>
      <xdr:col>64</xdr:col>
      <xdr:colOff>123825</xdr:colOff>
      <xdr:row>32</xdr:row>
      <xdr:rowOff>41095</xdr:rowOff>
    </xdr:to>
    <xdr:sp macro="" textlink="">
      <xdr:nvSpPr>
        <xdr:cNvPr id="157" name="楕円 156">
          <a:extLst>
            <a:ext uri="{FF2B5EF4-FFF2-40B4-BE49-F238E27FC236}">
              <a16:creationId xmlns:a16="http://schemas.microsoft.com/office/drawing/2014/main" id="{04CBBB82-44DF-447D-84CB-DE72230DC1A4}"/>
            </a:ext>
          </a:extLst>
        </xdr:cNvPr>
        <xdr:cNvSpPr/>
      </xdr:nvSpPr>
      <xdr:spPr>
        <a:xfrm>
          <a:off x="11274425" y="51274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99843</xdr:rowOff>
    </xdr:from>
    <xdr:to>
      <xdr:col>68</xdr:col>
      <xdr:colOff>73025</xdr:colOff>
      <xdr:row>31</xdr:row>
      <xdr:rowOff>161745</xdr:rowOff>
    </xdr:to>
    <xdr:cxnSp macro="">
      <xdr:nvCxnSpPr>
        <xdr:cNvPr id="158" name="直線コネクタ 157">
          <a:extLst>
            <a:ext uri="{FF2B5EF4-FFF2-40B4-BE49-F238E27FC236}">
              <a16:creationId xmlns:a16="http://schemas.microsoft.com/office/drawing/2014/main" id="{485CD484-BC22-4A24-9761-0F7BD5FDB149}"/>
            </a:ext>
          </a:extLst>
        </xdr:cNvPr>
        <xdr:cNvCxnSpPr/>
      </xdr:nvCxnSpPr>
      <xdr:spPr>
        <a:xfrm flipV="1">
          <a:off x="11322050" y="4960768"/>
          <a:ext cx="685800" cy="22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148548</xdr:rowOff>
    </xdr:from>
    <xdr:to>
      <xdr:col>60</xdr:col>
      <xdr:colOff>123825</xdr:colOff>
      <xdr:row>32</xdr:row>
      <xdr:rowOff>78698</xdr:rowOff>
    </xdr:to>
    <xdr:sp macro="" textlink="">
      <xdr:nvSpPr>
        <xdr:cNvPr id="159" name="楕円 158">
          <a:extLst>
            <a:ext uri="{FF2B5EF4-FFF2-40B4-BE49-F238E27FC236}">
              <a16:creationId xmlns:a16="http://schemas.microsoft.com/office/drawing/2014/main" id="{8B34D08F-3501-447C-8E09-3B9857582208}"/>
            </a:ext>
          </a:extLst>
        </xdr:cNvPr>
        <xdr:cNvSpPr/>
      </xdr:nvSpPr>
      <xdr:spPr>
        <a:xfrm>
          <a:off x="10588625" y="51650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161745</xdr:rowOff>
    </xdr:from>
    <xdr:to>
      <xdr:col>64</xdr:col>
      <xdr:colOff>73025</xdr:colOff>
      <xdr:row>32</xdr:row>
      <xdr:rowOff>27898</xdr:rowOff>
    </xdr:to>
    <xdr:cxnSp macro="">
      <xdr:nvCxnSpPr>
        <xdr:cNvPr id="160" name="直線コネクタ 159">
          <a:extLst>
            <a:ext uri="{FF2B5EF4-FFF2-40B4-BE49-F238E27FC236}">
              <a16:creationId xmlns:a16="http://schemas.microsoft.com/office/drawing/2014/main" id="{ED74B0A8-A1DA-404A-B38B-A3BA1AAAAE96}"/>
            </a:ext>
          </a:extLst>
        </xdr:cNvPr>
        <xdr:cNvCxnSpPr/>
      </xdr:nvCxnSpPr>
      <xdr:spPr>
        <a:xfrm flipV="1">
          <a:off x="10636250" y="5184595"/>
          <a:ext cx="685800" cy="2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17829</xdr:rowOff>
    </xdr:from>
    <xdr:ext cx="469744" cy="259045"/>
    <xdr:sp macro="" textlink="">
      <xdr:nvSpPr>
        <xdr:cNvPr id="161" name="n_1aveValue債務償還比率">
          <a:extLst>
            <a:ext uri="{FF2B5EF4-FFF2-40B4-BE49-F238E27FC236}">
              <a16:creationId xmlns:a16="http://schemas.microsoft.com/office/drawing/2014/main" id="{585E51C4-3F46-40D7-BBAB-381C55D4150E}"/>
            </a:ext>
          </a:extLst>
        </xdr:cNvPr>
        <xdr:cNvSpPr txBox="1"/>
      </xdr:nvSpPr>
      <xdr:spPr>
        <a:xfrm>
          <a:off x="12465127" y="43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158344</xdr:rowOff>
    </xdr:from>
    <xdr:ext cx="469744" cy="259045"/>
    <xdr:sp macro="" textlink="">
      <xdr:nvSpPr>
        <xdr:cNvPr id="162" name="n_2aveValue債務償還比率">
          <a:extLst>
            <a:ext uri="{FF2B5EF4-FFF2-40B4-BE49-F238E27FC236}">
              <a16:creationId xmlns:a16="http://schemas.microsoft.com/office/drawing/2014/main" id="{A3A6E2D9-5DE9-4FFF-9CE1-0AF63DFB14E6}"/>
            </a:ext>
          </a:extLst>
        </xdr:cNvPr>
        <xdr:cNvSpPr txBox="1"/>
      </xdr:nvSpPr>
      <xdr:spPr>
        <a:xfrm>
          <a:off x="11788852" y="453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169139</xdr:rowOff>
    </xdr:from>
    <xdr:ext cx="469744" cy="259045"/>
    <xdr:sp macro="" textlink="">
      <xdr:nvSpPr>
        <xdr:cNvPr id="163" name="n_3aveValue債務償還比率">
          <a:extLst>
            <a:ext uri="{FF2B5EF4-FFF2-40B4-BE49-F238E27FC236}">
              <a16:creationId xmlns:a16="http://schemas.microsoft.com/office/drawing/2014/main" id="{CACA786E-A458-4D23-82E2-65072E0C6FA7}"/>
            </a:ext>
          </a:extLst>
        </xdr:cNvPr>
        <xdr:cNvSpPr txBox="1"/>
      </xdr:nvSpPr>
      <xdr:spPr>
        <a:xfrm>
          <a:off x="11103052" y="453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133335</xdr:rowOff>
    </xdr:from>
    <xdr:ext cx="469744" cy="259045"/>
    <xdr:sp macro="" textlink="">
      <xdr:nvSpPr>
        <xdr:cNvPr id="164" name="n_4aveValue債務償還比率">
          <a:extLst>
            <a:ext uri="{FF2B5EF4-FFF2-40B4-BE49-F238E27FC236}">
              <a16:creationId xmlns:a16="http://schemas.microsoft.com/office/drawing/2014/main" id="{29E7C3FF-A274-4A21-9BFC-463D9FB64ECD}"/>
            </a:ext>
          </a:extLst>
        </xdr:cNvPr>
        <xdr:cNvSpPr txBox="1"/>
      </xdr:nvSpPr>
      <xdr:spPr>
        <a:xfrm>
          <a:off x="10417252" y="4505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84546</xdr:rowOff>
    </xdr:from>
    <xdr:ext cx="469744" cy="259045"/>
    <xdr:sp macro="" textlink="">
      <xdr:nvSpPr>
        <xdr:cNvPr id="165" name="n_1mainValue債務償還比率">
          <a:extLst>
            <a:ext uri="{FF2B5EF4-FFF2-40B4-BE49-F238E27FC236}">
              <a16:creationId xmlns:a16="http://schemas.microsoft.com/office/drawing/2014/main" id="{B23D2AA1-6708-405D-B7CB-FA8B698F75C6}"/>
            </a:ext>
          </a:extLst>
        </xdr:cNvPr>
        <xdr:cNvSpPr txBox="1"/>
      </xdr:nvSpPr>
      <xdr:spPr>
        <a:xfrm>
          <a:off x="12465127" y="478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141770</xdr:rowOff>
    </xdr:from>
    <xdr:ext cx="469744" cy="259045"/>
    <xdr:sp macro="" textlink="">
      <xdr:nvSpPr>
        <xdr:cNvPr id="166" name="n_2mainValue債務償還比率">
          <a:extLst>
            <a:ext uri="{FF2B5EF4-FFF2-40B4-BE49-F238E27FC236}">
              <a16:creationId xmlns:a16="http://schemas.microsoft.com/office/drawing/2014/main" id="{926F0653-594E-45D1-91CD-23A742DB154B}"/>
            </a:ext>
          </a:extLst>
        </xdr:cNvPr>
        <xdr:cNvSpPr txBox="1"/>
      </xdr:nvSpPr>
      <xdr:spPr>
        <a:xfrm>
          <a:off x="11788852" y="50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32222</xdr:rowOff>
    </xdr:from>
    <xdr:ext cx="469744" cy="259045"/>
    <xdr:sp macro="" textlink="">
      <xdr:nvSpPr>
        <xdr:cNvPr id="167" name="n_3mainValue債務償還比率">
          <a:extLst>
            <a:ext uri="{FF2B5EF4-FFF2-40B4-BE49-F238E27FC236}">
              <a16:creationId xmlns:a16="http://schemas.microsoft.com/office/drawing/2014/main" id="{867ED483-3C54-4646-B4B1-0687DE1AED69}"/>
            </a:ext>
          </a:extLst>
        </xdr:cNvPr>
        <xdr:cNvSpPr txBox="1"/>
      </xdr:nvSpPr>
      <xdr:spPr>
        <a:xfrm>
          <a:off x="11103052" y="521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69825</xdr:rowOff>
    </xdr:from>
    <xdr:ext cx="469744" cy="259045"/>
    <xdr:sp macro="" textlink="">
      <xdr:nvSpPr>
        <xdr:cNvPr id="168" name="n_4mainValue債務償還比率">
          <a:extLst>
            <a:ext uri="{FF2B5EF4-FFF2-40B4-BE49-F238E27FC236}">
              <a16:creationId xmlns:a16="http://schemas.microsoft.com/office/drawing/2014/main" id="{CBA76FD4-B16F-4E36-A1F3-DF761B553830}"/>
            </a:ext>
          </a:extLst>
        </xdr:cNvPr>
        <xdr:cNvSpPr txBox="1"/>
      </xdr:nvSpPr>
      <xdr:spPr>
        <a:xfrm>
          <a:off x="10417252" y="524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C3354748-0947-46DC-B0FB-FCD17B0B9A53}"/>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A87E5CB4-D05C-462E-AEE2-B3E9540FE8ED}"/>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7A049C8C-932F-48F0-88C8-ADA49D2DB8E4}"/>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B8B96F76-94BD-4D91-A2F2-E7F21B436723}"/>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16B74635-9429-4171-937F-02364442E39D}"/>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3AFA058A-2929-41DA-961E-3E1DA88665F3}"/>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7638353-8EA0-4E3B-8DB4-592FF527CEEC}"/>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3475C37-0A8F-4291-BE88-D880FDC10982}"/>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4E22E59-7450-4E1B-A3CA-595BD5B7556E}"/>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2AF2022-3309-41BD-9125-46A0B12EDEA0}"/>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群馬県片品村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8D062D9-E05B-463A-BB38-911348D2AC91}"/>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8508E87-D5FD-48C5-BC46-13C573432209}"/>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46732FE-83DA-455F-B8B0-B875CA828314}"/>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EC141DC-C2D1-4317-A4C8-3ED3D2A78598}"/>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E60E03E-F394-44DB-8022-84A80EB6F6A4}"/>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589291C-6C54-4E4F-8FA8-11E8DBA129CC}"/>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4,088
4,018
391.76
4,620,856
4,255,357
347,775
3,068,134
4,480,805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B33C160-9BF1-43F5-95C6-52B963095C7D}"/>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C2F4126-EDD1-43F7-A547-C8562736C1C9}"/>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7659358-CB3B-4004-A123-0A62CE622651}"/>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3F7C4CB-3697-461F-9908-336DDB3ED123}"/>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7C212D8-201C-435D-98D3-FD3D21859132}"/>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4F8695D-3714-4062-83B3-CAB702E2636E}"/>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A6D7266-DFB9-4CE0-9061-EDC04A264CF4}"/>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10642BD-2052-45B4-A0E6-80B770FC5D53}"/>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ACBE52B-3AEF-4956-AA99-44914973E4A5}"/>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DA32725-0879-44A5-A87A-BAAFA73A5CEF}"/>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C4C9F1E-339C-4225-AEFF-EE8D4875DCC1}"/>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7C11213-25EF-4443-A3B1-0C8261793AC9}"/>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110E6A6-6D9E-4ECC-9892-C4E8926D4B77}"/>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7A4DA7B-7808-432A-8542-61BFBF7A78CC}"/>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B9E6B2A-A4E5-4A6A-BE66-14D0E07BF79E}"/>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2B55819-7F6B-4AC8-B353-61D43841E6CC}"/>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429517A-6F42-47C3-84FD-52C88EFF0698}"/>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D36C785-1316-4722-B1C4-49511F406E26}"/>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4891744-C34F-4F39-867B-613E2ECED4D7}"/>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E0003A6-D5F8-4825-9614-B568B3247235}"/>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10CBF16-65AF-4A03-B025-8FB91A0CA185}"/>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2C7863B-ECAE-40A7-9011-989A55404F56}"/>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30645A0-1380-4CB4-A7F3-7F20D608752D}"/>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5C6A0DE-AEE1-4F0B-9581-18E4C225EA49}"/>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1B4ED4A-682C-41BE-94D4-AE6D9146948B}"/>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57363CE-3E7B-494C-99F7-410F0D60B55A}"/>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B60616D-641F-4BBA-9C4C-4CA6FD98B93F}"/>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EA723EC-535F-49C4-973A-9E0095675D67}"/>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65FBC96-2EE1-423C-AE97-F662C51631B9}"/>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7A4832B-0B6E-4CD0-928F-461D53312223}"/>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01AEDC6-3147-452A-89D5-364C5E717670}"/>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9E28664-D882-41CE-8DDB-A9A4AAD0E520}"/>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F8AF8EA-7BF6-41A5-A7BE-FCD6D2613DB2}"/>
            </a:ext>
          </a:extLst>
        </xdr:cNvPr>
        <xdr:cNvCxnSpPr/>
      </xdr:nvCxnSpPr>
      <xdr:spPr>
        <a:xfrm>
          <a:off x="6858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2EF11A3-BF3F-4C5F-A7BA-47043C5E8D3B}"/>
            </a:ext>
          </a:extLst>
        </xdr:cNvPr>
        <xdr:cNvSpPr txBox="1"/>
      </xdr:nvSpPr>
      <xdr:spPr>
        <a:xfrm>
          <a:off x="2789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B25892C-688F-488C-873D-45F606D4E6A4}"/>
            </a:ext>
          </a:extLst>
        </xdr:cNvPr>
        <xdr:cNvCxnSpPr/>
      </xdr:nvCxnSpPr>
      <xdr:spPr>
        <a:xfrm>
          <a:off x="6858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8A21D25-B4C5-4A63-8621-507B55CFDC30}"/>
            </a:ext>
          </a:extLst>
        </xdr:cNvPr>
        <xdr:cNvSpPr txBox="1"/>
      </xdr:nvSpPr>
      <xdr:spPr>
        <a:xfrm>
          <a:off x="339891"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EFF0E96-D56D-4528-8C16-F21920C77987}"/>
            </a:ext>
          </a:extLst>
        </xdr:cNvPr>
        <xdr:cNvCxnSpPr/>
      </xdr:nvCxnSpPr>
      <xdr:spPr>
        <a:xfrm>
          <a:off x="6858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2F6FD09-252D-49CB-9448-B269B6985EA5}"/>
            </a:ext>
          </a:extLst>
        </xdr:cNvPr>
        <xdr:cNvSpPr txBox="1"/>
      </xdr:nvSpPr>
      <xdr:spPr>
        <a:xfrm>
          <a:off x="339891"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CF9BE66-D938-43D1-BBD7-604E659FFF0C}"/>
            </a:ext>
          </a:extLst>
        </xdr:cNvPr>
        <xdr:cNvCxnSpPr/>
      </xdr:nvCxnSpPr>
      <xdr:spPr>
        <a:xfrm>
          <a:off x="6858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746C0B1-4395-4DBF-9A0F-1EDCE4BA7E6D}"/>
            </a:ext>
          </a:extLst>
        </xdr:cNvPr>
        <xdr:cNvSpPr txBox="1"/>
      </xdr:nvSpPr>
      <xdr:spPr>
        <a:xfrm>
          <a:off x="339891"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AA40BDB-273E-4C9A-B472-5424AD4D7FA3}"/>
            </a:ext>
          </a:extLst>
        </xdr:cNvPr>
        <xdr:cNvCxnSpPr/>
      </xdr:nvCxnSpPr>
      <xdr:spPr>
        <a:xfrm>
          <a:off x="6858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B2D7908-5461-4283-A935-5521BDA58336}"/>
            </a:ext>
          </a:extLst>
        </xdr:cNvPr>
        <xdr:cNvSpPr txBox="1"/>
      </xdr:nvSpPr>
      <xdr:spPr>
        <a:xfrm>
          <a:off x="339891"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5734203-B953-4125-9C34-6785727CBB39}"/>
            </a:ext>
          </a:extLst>
        </xdr:cNvPr>
        <xdr:cNvCxnSpPr/>
      </xdr:nvCxnSpPr>
      <xdr:spPr>
        <a:xfrm>
          <a:off x="6858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C221727-55AB-4251-8060-F219DE907B1F}"/>
            </a:ext>
          </a:extLst>
        </xdr:cNvPr>
        <xdr:cNvSpPr txBox="1"/>
      </xdr:nvSpPr>
      <xdr:spPr>
        <a:xfrm>
          <a:off x="3881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F1885AD-4C83-4950-B5F4-C7BB1A0E23E7}"/>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39E26463-3243-4373-9D28-438527876F2F}"/>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DF15FC28-FEFD-43A6-B6BF-4748A5DCDE96}"/>
            </a:ext>
          </a:extLst>
        </xdr:cNvPr>
        <xdr:cNvCxnSpPr/>
      </xdr:nvCxnSpPr>
      <xdr:spPr>
        <a:xfrm flipV="1">
          <a:off x="4180840" y="5346247"/>
          <a:ext cx="0" cy="1522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6A0B1DF3-2EF2-431A-A770-906E5E8AF67C}"/>
            </a:ext>
          </a:extLst>
        </xdr:cNvPr>
        <xdr:cNvSpPr txBox="1"/>
      </xdr:nvSpPr>
      <xdr:spPr>
        <a:xfrm>
          <a:off x="4219575" y="6866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06CB06EE-AA56-47BC-8755-AB0C8316C179}"/>
            </a:ext>
          </a:extLst>
        </xdr:cNvPr>
        <xdr:cNvCxnSpPr/>
      </xdr:nvCxnSpPr>
      <xdr:spPr>
        <a:xfrm>
          <a:off x="4105275" y="68687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12A01DFB-CE5A-432B-87F0-964530BF8D23}"/>
            </a:ext>
          </a:extLst>
        </xdr:cNvPr>
        <xdr:cNvSpPr txBox="1"/>
      </xdr:nvSpPr>
      <xdr:spPr>
        <a:xfrm>
          <a:off x="4219575" y="51436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8CB57AD8-E289-428D-A4D6-E4D5E9C4C30E}"/>
            </a:ext>
          </a:extLst>
        </xdr:cNvPr>
        <xdr:cNvCxnSpPr/>
      </xdr:nvCxnSpPr>
      <xdr:spPr>
        <a:xfrm>
          <a:off x="4105275" y="53462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a:extLst>
            <a:ext uri="{FF2B5EF4-FFF2-40B4-BE49-F238E27FC236}">
              <a16:creationId xmlns:a16="http://schemas.microsoft.com/office/drawing/2014/main" id="{49F0B3EB-2F5D-4B8C-8E81-C3BB85232E2F}"/>
            </a:ext>
          </a:extLst>
        </xdr:cNvPr>
        <xdr:cNvSpPr txBox="1"/>
      </xdr:nvSpPr>
      <xdr:spPr>
        <a:xfrm>
          <a:off x="4219575" y="63136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2B46099D-6D85-4DC7-BD39-2D25ADACDCFE}"/>
            </a:ext>
          </a:extLst>
        </xdr:cNvPr>
        <xdr:cNvSpPr/>
      </xdr:nvSpPr>
      <xdr:spPr>
        <a:xfrm>
          <a:off x="4124325" y="632568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156028</xdr:rowOff>
    </xdr:from>
    <xdr:to>
      <xdr:col>20</xdr:col>
      <xdr:colOff>38100</xdr:colOff>
      <xdr:row>39</xdr:row>
      <xdr:rowOff>86178</xdr:rowOff>
    </xdr:to>
    <xdr:sp macro="" textlink="">
      <xdr:nvSpPr>
        <xdr:cNvPr id="65" name="フローチャート: 判断 64">
          <a:extLst>
            <a:ext uri="{FF2B5EF4-FFF2-40B4-BE49-F238E27FC236}">
              <a16:creationId xmlns:a16="http://schemas.microsoft.com/office/drawing/2014/main" id="{8C121F94-2BB7-4F64-A813-05A1BD8AB68A}"/>
            </a:ext>
          </a:extLst>
        </xdr:cNvPr>
        <xdr:cNvSpPr/>
      </xdr:nvSpPr>
      <xdr:spPr>
        <a:xfrm>
          <a:off x="3381375" y="631235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123372</xdr:rowOff>
    </xdr:from>
    <xdr:to>
      <xdr:col>15</xdr:col>
      <xdr:colOff>101600</xdr:colOff>
      <xdr:row>39</xdr:row>
      <xdr:rowOff>53522</xdr:rowOff>
    </xdr:to>
    <xdr:sp macro="" textlink="">
      <xdr:nvSpPr>
        <xdr:cNvPr id="66" name="フローチャート: 判断 65">
          <a:extLst>
            <a:ext uri="{FF2B5EF4-FFF2-40B4-BE49-F238E27FC236}">
              <a16:creationId xmlns:a16="http://schemas.microsoft.com/office/drawing/2014/main" id="{FD798F81-D6D8-4427-AB41-7905C2A8F764}"/>
            </a:ext>
          </a:extLst>
        </xdr:cNvPr>
        <xdr:cNvSpPr/>
      </xdr:nvSpPr>
      <xdr:spPr>
        <a:xfrm>
          <a:off x="2571750" y="627969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0EFB7A11-5BDB-4333-B0D1-BBD4D9120785}"/>
            </a:ext>
          </a:extLst>
        </xdr:cNvPr>
        <xdr:cNvSpPr/>
      </xdr:nvSpPr>
      <xdr:spPr>
        <a:xfrm>
          <a:off x="1781175" y="627479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87449</xdr:rowOff>
    </xdr:from>
    <xdr:to>
      <xdr:col>6</xdr:col>
      <xdr:colOff>38100</xdr:colOff>
      <xdr:row>39</xdr:row>
      <xdr:rowOff>17599</xdr:rowOff>
    </xdr:to>
    <xdr:sp macro="" textlink="">
      <xdr:nvSpPr>
        <xdr:cNvPr id="68" name="フローチャート: 判断 67">
          <a:extLst>
            <a:ext uri="{FF2B5EF4-FFF2-40B4-BE49-F238E27FC236}">
              <a16:creationId xmlns:a16="http://schemas.microsoft.com/office/drawing/2014/main" id="{750938A9-DE9B-4CFC-BB35-F638E6DC5C64}"/>
            </a:ext>
          </a:extLst>
        </xdr:cNvPr>
        <xdr:cNvSpPr/>
      </xdr:nvSpPr>
      <xdr:spPr>
        <a:xfrm>
          <a:off x="981075" y="623742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797FC5A-2C82-4B98-973B-346BB6FF86C0}"/>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CB47E32-7D44-44D0-8FF5-B7041FFFFE6B}"/>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3029B8A-AF10-4568-890E-F6AE208238D2}"/>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B71487D-D561-43AC-BE9B-0601905C4F41}"/>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DCD02AE-F2AF-42AD-AEDD-5E578EA7F44A}"/>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105410</xdr:rowOff>
    </xdr:from>
    <xdr:to>
      <xdr:col>24</xdr:col>
      <xdr:colOff>114300</xdr:colOff>
      <xdr:row>39</xdr:row>
      <xdr:rowOff>35560</xdr:rowOff>
    </xdr:to>
    <xdr:sp macro="" textlink="">
      <xdr:nvSpPr>
        <xdr:cNvPr id="74" name="楕円 73">
          <a:extLst>
            <a:ext uri="{FF2B5EF4-FFF2-40B4-BE49-F238E27FC236}">
              <a16:creationId xmlns:a16="http://schemas.microsoft.com/office/drawing/2014/main" id="{AA3889CC-C226-4367-B3D9-27424B701FA7}"/>
            </a:ext>
          </a:extLst>
        </xdr:cNvPr>
        <xdr:cNvSpPr/>
      </xdr:nvSpPr>
      <xdr:spPr>
        <a:xfrm>
          <a:off x="4124325" y="62553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128287</xdr:rowOff>
    </xdr:from>
    <xdr:ext cx="405111" cy="259045"/>
    <xdr:sp macro="" textlink="">
      <xdr:nvSpPr>
        <xdr:cNvPr id="75" name="【道路】&#10;有形固定資産減価償却率該当値テキスト">
          <a:extLst>
            <a:ext uri="{FF2B5EF4-FFF2-40B4-BE49-F238E27FC236}">
              <a16:creationId xmlns:a16="http://schemas.microsoft.com/office/drawing/2014/main" id="{4128A1A4-1809-41E3-A684-846DDE1BE34B}"/>
            </a:ext>
          </a:extLst>
        </xdr:cNvPr>
        <xdr:cNvSpPr txBox="1"/>
      </xdr:nvSpPr>
      <xdr:spPr>
        <a:xfrm>
          <a:off x="4219575" y="6116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129903</xdr:rowOff>
    </xdr:from>
    <xdr:to>
      <xdr:col>20</xdr:col>
      <xdr:colOff>38100</xdr:colOff>
      <xdr:row>39</xdr:row>
      <xdr:rowOff>60053</xdr:rowOff>
    </xdr:to>
    <xdr:sp macro="" textlink="">
      <xdr:nvSpPr>
        <xdr:cNvPr id="76" name="楕円 75">
          <a:extLst>
            <a:ext uri="{FF2B5EF4-FFF2-40B4-BE49-F238E27FC236}">
              <a16:creationId xmlns:a16="http://schemas.microsoft.com/office/drawing/2014/main" id="{E5F1D8C2-DBA7-40D5-B3D4-438C82A3D03B}"/>
            </a:ext>
          </a:extLst>
        </xdr:cNvPr>
        <xdr:cNvSpPr/>
      </xdr:nvSpPr>
      <xdr:spPr>
        <a:xfrm>
          <a:off x="3381375" y="62798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156210</xdr:rowOff>
    </xdr:from>
    <xdr:to>
      <xdr:col>24</xdr:col>
      <xdr:colOff>63500</xdr:colOff>
      <xdr:row>39</xdr:row>
      <xdr:rowOff>9253</xdr:rowOff>
    </xdr:to>
    <xdr:cxnSp macro="">
      <xdr:nvCxnSpPr>
        <xdr:cNvPr id="77" name="直線コネクタ 76">
          <a:extLst>
            <a:ext uri="{FF2B5EF4-FFF2-40B4-BE49-F238E27FC236}">
              <a16:creationId xmlns:a16="http://schemas.microsoft.com/office/drawing/2014/main" id="{B172DAF3-FA31-4A4E-BBAC-68221BA69702}"/>
            </a:ext>
          </a:extLst>
        </xdr:cNvPr>
        <xdr:cNvCxnSpPr/>
      </xdr:nvCxnSpPr>
      <xdr:spPr>
        <a:xfrm flipV="1">
          <a:off x="3429000" y="6312535"/>
          <a:ext cx="752475" cy="1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97246</xdr:rowOff>
    </xdr:from>
    <xdr:to>
      <xdr:col>15</xdr:col>
      <xdr:colOff>101600</xdr:colOff>
      <xdr:row>39</xdr:row>
      <xdr:rowOff>27396</xdr:rowOff>
    </xdr:to>
    <xdr:sp macro="" textlink="">
      <xdr:nvSpPr>
        <xdr:cNvPr id="78" name="楕円 77">
          <a:extLst>
            <a:ext uri="{FF2B5EF4-FFF2-40B4-BE49-F238E27FC236}">
              <a16:creationId xmlns:a16="http://schemas.microsoft.com/office/drawing/2014/main" id="{120709CD-E668-4ACB-AFAC-8383029DD5C4}"/>
            </a:ext>
          </a:extLst>
        </xdr:cNvPr>
        <xdr:cNvSpPr/>
      </xdr:nvSpPr>
      <xdr:spPr>
        <a:xfrm>
          <a:off x="2571750" y="625039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148046</xdr:rowOff>
    </xdr:from>
    <xdr:to>
      <xdr:col>19</xdr:col>
      <xdr:colOff>177800</xdr:colOff>
      <xdr:row>39</xdr:row>
      <xdr:rowOff>9253</xdr:rowOff>
    </xdr:to>
    <xdr:cxnSp macro="">
      <xdr:nvCxnSpPr>
        <xdr:cNvPr id="79" name="直線コネクタ 78">
          <a:extLst>
            <a:ext uri="{FF2B5EF4-FFF2-40B4-BE49-F238E27FC236}">
              <a16:creationId xmlns:a16="http://schemas.microsoft.com/office/drawing/2014/main" id="{451D4CAE-1C9C-40D3-981B-4EAD71643CC4}"/>
            </a:ext>
          </a:extLst>
        </xdr:cNvPr>
        <xdr:cNvCxnSpPr/>
      </xdr:nvCxnSpPr>
      <xdr:spPr>
        <a:xfrm>
          <a:off x="2619375" y="6298021"/>
          <a:ext cx="8096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31931</xdr:rowOff>
    </xdr:from>
    <xdr:to>
      <xdr:col>10</xdr:col>
      <xdr:colOff>165100</xdr:colOff>
      <xdr:row>38</xdr:row>
      <xdr:rowOff>133531</xdr:rowOff>
    </xdr:to>
    <xdr:sp macro="" textlink="">
      <xdr:nvSpPr>
        <xdr:cNvPr id="80" name="楕円 79">
          <a:extLst>
            <a:ext uri="{FF2B5EF4-FFF2-40B4-BE49-F238E27FC236}">
              <a16:creationId xmlns:a16="http://schemas.microsoft.com/office/drawing/2014/main" id="{D4A70576-B9C5-441D-8B13-F2375EDEE004}"/>
            </a:ext>
          </a:extLst>
        </xdr:cNvPr>
        <xdr:cNvSpPr/>
      </xdr:nvSpPr>
      <xdr:spPr>
        <a:xfrm>
          <a:off x="1781175" y="618190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82731</xdr:rowOff>
    </xdr:from>
    <xdr:to>
      <xdr:col>15</xdr:col>
      <xdr:colOff>50800</xdr:colOff>
      <xdr:row>38</xdr:row>
      <xdr:rowOff>148046</xdr:rowOff>
    </xdr:to>
    <xdr:cxnSp macro="">
      <xdr:nvCxnSpPr>
        <xdr:cNvPr id="81" name="直線コネクタ 80">
          <a:extLst>
            <a:ext uri="{FF2B5EF4-FFF2-40B4-BE49-F238E27FC236}">
              <a16:creationId xmlns:a16="http://schemas.microsoft.com/office/drawing/2014/main" id="{01066A43-E90F-49C1-8F71-498D2A680AFB}"/>
            </a:ext>
          </a:extLst>
        </xdr:cNvPr>
        <xdr:cNvCxnSpPr/>
      </xdr:nvCxnSpPr>
      <xdr:spPr>
        <a:xfrm>
          <a:off x="1828800" y="6239056"/>
          <a:ext cx="790575" cy="5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31931</xdr:rowOff>
    </xdr:from>
    <xdr:to>
      <xdr:col>6</xdr:col>
      <xdr:colOff>38100</xdr:colOff>
      <xdr:row>38</xdr:row>
      <xdr:rowOff>133531</xdr:rowOff>
    </xdr:to>
    <xdr:sp macro="" textlink="">
      <xdr:nvSpPr>
        <xdr:cNvPr id="82" name="楕円 81">
          <a:extLst>
            <a:ext uri="{FF2B5EF4-FFF2-40B4-BE49-F238E27FC236}">
              <a16:creationId xmlns:a16="http://schemas.microsoft.com/office/drawing/2014/main" id="{824C0873-D0CC-493E-B13A-2FF659C80403}"/>
            </a:ext>
          </a:extLst>
        </xdr:cNvPr>
        <xdr:cNvSpPr/>
      </xdr:nvSpPr>
      <xdr:spPr>
        <a:xfrm>
          <a:off x="981075" y="618190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82731</xdr:rowOff>
    </xdr:from>
    <xdr:to>
      <xdr:col>10</xdr:col>
      <xdr:colOff>114300</xdr:colOff>
      <xdr:row>38</xdr:row>
      <xdr:rowOff>82731</xdr:rowOff>
    </xdr:to>
    <xdr:cxnSp macro="">
      <xdr:nvCxnSpPr>
        <xdr:cNvPr id="83" name="直線コネクタ 82">
          <a:extLst>
            <a:ext uri="{FF2B5EF4-FFF2-40B4-BE49-F238E27FC236}">
              <a16:creationId xmlns:a16="http://schemas.microsoft.com/office/drawing/2014/main" id="{415E3C76-0593-44EE-8783-868AD3A2E0C6}"/>
            </a:ext>
          </a:extLst>
        </xdr:cNvPr>
        <xdr:cNvCxnSpPr/>
      </xdr:nvCxnSpPr>
      <xdr:spPr>
        <a:xfrm>
          <a:off x="1028700" y="623905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77305</xdr:rowOff>
    </xdr:from>
    <xdr:ext cx="405111" cy="259045"/>
    <xdr:sp macro="" textlink="">
      <xdr:nvSpPr>
        <xdr:cNvPr id="84" name="n_1aveValue【道路】&#10;有形固定資産減価償却率">
          <a:extLst>
            <a:ext uri="{FF2B5EF4-FFF2-40B4-BE49-F238E27FC236}">
              <a16:creationId xmlns:a16="http://schemas.microsoft.com/office/drawing/2014/main" id="{4A78CD62-001E-487C-A3AE-9DC516E8E4E1}"/>
            </a:ext>
          </a:extLst>
        </xdr:cNvPr>
        <xdr:cNvSpPr txBox="1"/>
      </xdr:nvSpPr>
      <xdr:spPr>
        <a:xfrm>
          <a:off x="3239144" y="6392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44649</xdr:rowOff>
    </xdr:from>
    <xdr:ext cx="405111" cy="259045"/>
    <xdr:sp macro="" textlink="">
      <xdr:nvSpPr>
        <xdr:cNvPr id="85" name="n_2aveValue【道路】&#10;有形固定資産減価償却率">
          <a:extLst>
            <a:ext uri="{FF2B5EF4-FFF2-40B4-BE49-F238E27FC236}">
              <a16:creationId xmlns:a16="http://schemas.microsoft.com/office/drawing/2014/main" id="{E0C997CF-0452-43E1-924B-7D260ED1DDE4}"/>
            </a:ext>
          </a:extLst>
        </xdr:cNvPr>
        <xdr:cNvSpPr txBox="1"/>
      </xdr:nvSpPr>
      <xdr:spPr>
        <a:xfrm>
          <a:off x="2439044" y="6362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86" name="n_3aveValue【道路】&#10;有形固定資産減価償却率">
          <a:extLst>
            <a:ext uri="{FF2B5EF4-FFF2-40B4-BE49-F238E27FC236}">
              <a16:creationId xmlns:a16="http://schemas.microsoft.com/office/drawing/2014/main" id="{BD94E157-7B71-4228-9FF7-D35036F9F612}"/>
            </a:ext>
          </a:extLst>
        </xdr:cNvPr>
        <xdr:cNvSpPr txBox="1"/>
      </xdr:nvSpPr>
      <xdr:spPr>
        <a:xfrm>
          <a:off x="1648469" y="6354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8726</xdr:rowOff>
    </xdr:from>
    <xdr:ext cx="405111" cy="259045"/>
    <xdr:sp macro="" textlink="">
      <xdr:nvSpPr>
        <xdr:cNvPr id="87" name="n_4aveValue【道路】&#10;有形固定資産減価償却率">
          <a:extLst>
            <a:ext uri="{FF2B5EF4-FFF2-40B4-BE49-F238E27FC236}">
              <a16:creationId xmlns:a16="http://schemas.microsoft.com/office/drawing/2014/main" id="{759CD931-9E39-4271-BFA6-52D512E6D981}"/>
            </a:ext>
          </a:extLst>
        </xdr:cNvPr>
        <xdr:cNvSpPr txBox="1"/>
      </xdr:nvSpPr>
      <xdr:spPr>
        <a:xfrm>
          <a:off x="848369" y="6326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76580</xdr:rowOff>
    </xdr:from>
    <xdr:ext cx="405111" cy="259045"/>
    <xdr:sp macro="" textlink="">
      <xdr:nvSpPr>
        <xdr:cNvPr id="88" name="n_1mainValue【道路】&#10;有形固定資産減価償却率">
          <a:extLst>
            <a:ext uri="{FF2B5EF4-FFF2-40B4-BE49-F238E27FC236}">
              <a16:creationId xmlns:a16="http://schemas.microsoft.com/office/drawing/2014/main" id="{BF1C0A4E-DC7E-41AB-8B45-72B93E17EAEC}"/>
            </a:ext>
          </a:extLst>
        </xdr:cNvPr>
        <xdr:cNvSpPr txBox="1"/>
      </xdr:nvSpPr>
      <xdr:spPr>
        <a:xfrm>
          <a:off x="3239144" y="6067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43923</xdr:rowOff>
    </xdr:from>
    <xdr:ext cx="405111" cy="259045"/>
    <xdr:sp macro="" textlink="">
      <xdr:nvSpPr>
        <xdr:cNvPr id="89" name="n_2mainValue【道路】&#10;有形固定資産減価償却率">
          <a:extLst>
            <a:ext uri="{FF2B5EF4-FFF2-40B4-BE49-F238E27FC236}">
              <a16:creationId xmlns:a16="http://schemas.microsoft.com/office/drawing/2014/main" id="{AA53AE48-6C31-448A-ACB0-F352B8A09807}"/>
            </a:ext>
          </a:extLst>
        </xdr:cNvPr>
        <xdr:cNvSpPr txBox="1"/>
      </xdr:nvSpPr>
      <xdr:spPr>
        <a:xfrm>
          <a:off x="2439044" y="6038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150058</xdr:rowOff>
    </xdr:from>
    <xdr:ext cx="405111" cy="259045"/>
    <xdr:sp macro="" textlink="">
      <xdr:nvSpPr>
        <xdr:cNvPr id="90" name="n_3mainValue【道路】&#10;有形固定資産減価償却率">
          <a:extLst>
            <a:ext uri="{FF2B5EF4-FFF2-40B4-BE49-F238E27FC236}">
              <a16:creationId xmlns:a16="http://schemas.microsoft.com/office/drawing/2014/main" id="{CBA77089-8EA5-4DAD-8DC1-9968C9F4DA91}"/>
            </a:ext>
          </a:extLst>
        </xdr:cNvPr>
        <xdr:cNvSpPr txBox="1"/>
      </xdr:nvSpPr>
      <xdr:spPr>
        <a:xfrm>
          <a:off x="1648469" y="597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150058</xdr:rowOff>
    </xdr:from>
    <xdr:ext cx="405111" cy="259045"/>
    <xdr:sp macro="" textlink="">
      <xdr:nvSpPr>
        <xdr:cNvPr id="91" name="n_4mainValue【道路】&#10;有形固定資産減価償却率">
          <a:extLst>
            <a:ext uri="{FF2B5EF4-FFF2-40B4-BE49-F238E27FC236}">
              <a16:creationId xmlns:a16="http://schemas.microsoft.com/office/drawing/2014/main" id="{500F43DD-F06F-4D82-93D0-4B9526CD841E}"/>
            </a:ext>
          </a:extLst>
        </xdr:cNvPr>
        <xdr:cNvSpPr txBox="1"/>
      </xdr:nvSpPr>
      <xdr:spPr>
        <a:xfrm>
          <a:off x="848369" y="597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EE09886-FFC8-403E-934E-692BDFAAA1A7}"/>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F78D073-F48E-46C6-A128-4BE9823A622E}"/>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F9D5CD4-1A7F-43FF-A95A-4218C1582583}"/>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48DEA89-3550-4735-A94B-05599E551D00}"/>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305AADA-3C65-4E19-B63A-D9F6724308B9}"/>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3D6F170-E9CC-4164-AEEF-8D79E5F9458D}"/>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90A1B60-F3BA-4822-8C8A-8C7174943DD9}"/>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6254CB0-52F4-4CF9-94F8-952FFABE8D78}"/>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269508DA-E726-4352-9E36-8B36D30055F7}"/>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3A47383-5CB6-4E72-B8D2-33A3BBAEFBCC}"/>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A5D87233-CD66-4C22-A836-F1B4D733C3F0}"/>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13BEB0ED-5AB7-4ADC-BA35-E739595DFF33}"/>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63F8228-0B70-4505-A358-2FBA71FA531F}"/>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EBBD7ED5-2A77-40C9-AC8C-563933501D4D}"/>
            </a:ext>
          </a:extLst>
        </xdr:cNvPr>
        <xdr:cNvSpPr txBox="1"/>
      </xdr:nvSpPr>
      <xdr:spPr>
        <a:xfrm>
          <a:off x="5421206" y="634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4BB17B2F-E5CC-490F-A6B8-7F60C65F8499}"/>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C93D2C6B-9611-4001-B5A0-2FE4E0173546}"/>
            </a:ext>
          </a:extLst>
        </xdr:cNvPr>
        <xdr:cNvSpPr txBox="1"/>
      </xdr:nvSpPr>
      <xdr:spPr>
        <a:xfrm>
          <a:off x="5421206" y="59887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4AD7568D-13CA-4934-9833-175ACF25AC96}"/>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C6E56DA3-9F99-4674-BF84-4C006C49C567}"/>
            </a:ext>
          </a:extLst>
        </xdr:cNvPr>
        <xdr:cNvSpPr txBox="1"/>
      </xdr:nvSpPr>
      <xdr:spPr>
        <a:xfrm>
          <a:off x="5421206" y="5626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1C02308-16A9-4E0B-AF5F-FE957220D167}"/>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E54C4D64-AEAA-456E-A5AF-901347B01900}"/>
            </a:ext>
          </a:extLst>
        </xdr:cNvPr>
        <xdr:cNvSpPr txBox="1"/>
      </xdr:nvSpPr>
      <xdr:spPr>
        <a:xfrm>
          <a:off x="5421206" y="52648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A9DD37AB-ED09-4A82-8AC3-108856B40D28}"/>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BCA3423-81BB-4AB9-A1C9-549DDF398510}"/>
            </a:ext>
          </a:extLst>
        </xdr:cNvPr>
        <xdr:cNvSpPr txBox="1"/>
      </xdr:nvSpPr>
      <xdr:spPr>
        <a:xfrm>
          <a:off x="5324703" y="49028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A741AE8E-1166-49C2-B7C5-A411FFD9C947}"/>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17558</xdr:rowOff>
    </xdr:from>
    <xdr:to>
      <xdr:col>54</xdr:col>
      <xdr:colOff>189865</xdr:colOff>
      <xdr:row>42</xdr:row>
      <xdr:rowOff>37867</xdr:rowOff>
    </xdr:to>
    <xdr:cxnSp macro="">
      <xdr:nvCxnSpPr>
        <xdr:cNvPr id="115" name="直線コネクタ 114">
          <a:extLst>
            <a:ext uri="{FF2B5EF4-FFF2-40B4-BE49-F238E27FC236}">
              <a16:creationId xmlns:a16="http://schemas.microsoft.com/office/drawing/2014/main" id="{51C44EAC-8E01-45AC-8576-F9E8C07701EF}"/>
            </a:ext>
          </a:extLst>
        </xdr:cNvPr>
        <xdr:cNvCxnSpPr/>
      </xdr:nvCxnSpPr>
      <xdr:spPr>
        <a:xfrm flipV="1">
          <a:off x="9429115" y="5361083"/>
          <a:ext cx="0" cy="1477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41694</xdr:rowOff>
    </xdr:from>
    <xdr:ext cx="469744" cy="259045"/>
    <xdr:sp macro="" textlink="">
      <xdr:nvSpPr>
        <xdr:cNvPr id="116" name="【道路】&#10;一人当たり延長最小値テキスト">
          <a:extLst>
            <a:ext uri="{FF2B5EF4-FFF2-40B4-BE49-F238E27FC236}">
              <a16:creationId xmlns:a16="http://schemas.microsoft.com/office/drawing/2014/main" id="{50C4B3E5-F26E-4563-B64A-1FD31A0D6C57}"/>
            </a:ext>
          </a:extLst>
        </xdr:cNvPr>
        <xdr:cNvSpPr txBox="1"/>
      </xdr:nvSpPr>
      <xdr:spPr>
        <a:xfrm>
          <a:off x="9467850" y="684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37867</xdr:rowOff>
    </xdr:from>
    <xdr:to>
      <xdr:col>55</xdr:col>
      <xdr:colOff>88900</xdr:colOff>
      <xdr:row>42</xdr:row>
      <xdr:rowOff>37867</xdr:rowOff>
    </xdr:to>
    <xdr:cxnSp macro="">
      <xdr:nvCxnSpPr>
        <xdr:cNvPr id="117" name="直線コネクタ 116">
          <a:extLst>
            <a:ext uri="{FF2B5EF4-FFF2-40B4-BE49-F238E27FC236}">
              <a16:creationId xmlns:a16="http://schemas.microsoft.com/office/drawing/2014/main" id="{AB8F32F3-2602-40D4-9435-3DCC3731E0CC}"/>
            </a:ext>
          </a:extLst>
        </xdr:cNvPr>
        <xdr:cNvCxnSpPr/>
      </xdr:nvCxnSpPr>
      <xdr:spPr>
        <a:xfrm>
          <a:off x="9363075" y="683871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135685</xdr:rowOff>
    </xdr:from>
    <xdr:ext cx="599010" cy="259045"/>
    <xdr:sp macro="" textlink="">
      <xdr:nvSpPr>
        <xdr:cNvPr id="118" name="【道路】&#10;一人当たり延長最大値テキスト">
          <a:extLst>
            <a:ext uri="{FF2B5EF4-FFF2-40B4-BE49-F238E27FC236}">
              <a16:creationId xmlns:a16="http://schemas.microsoft.com/office/drawing/2014/main" id="{106FC3E3-20D6-4485-BD31-FB4E3879FE11}"/>
            </a:ext>
          </a:extLst>
        </xdr:cNvPr>
        <xdr:cNvSpPr txBox="1"/>
      </xdr:nvSpPr>
      <xdr:spPr>
        <a:xfrm>
          <a:off x="9467850" y="515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17558</xdr:rowOff>
    </xdr:from>
    <xdr:to>
      <xdr:col>55</xdr:col>
      <xdr:colOff>88900</xdr:colOff>
      <xdr:row>33</xdr:row>
      <xdr:rowOff>17558</xdr:rowOff>
    </xdr:to>
    <xdr:cxnSp macro="">
      <xdr:nvCxnSpPr>
        <xdr:cNvPr id="119" name="直線コネクタ 118">
          <a:extLst>
            <a:ext uri="{FF2B5EF4-FFF2-40B4-BE49-F238E27FC236}">
              <a16:creationId xmlns:a16="http://schemas.microsoft.com/office/drawing/2014/main" id="{7660988E-796F-485E-B232-0E8ED7095423}"/>
            </a:ext>
          </a:extLst>
        </xdr:cNvPr>
        <xdr:cNvCxnSpPr/>
      </xdr:nvCxnSpPr>
      <xdr:spPr>
        <a:xfrm>
          <a:off x="9363075" y="536108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6821</xdr:rowOff>
    </xdr:from>
    <xdr:ext cx="534377" cy="259045"/>
    <xdr:sp macro="" textlink="">
      <xdr:nvSpPr>
        <xdr:cNvPr id="120" name="【道路】&#10;一人当たり延長平均値テキスト">
          <a:extLst>
            <a:ext uri="{FF2B5EF4-FFF2-40B4-BE49-F238E27FC236}">
              <a16:creationId xmlns:a16="http://schemas.microsoft.com/office/drawing/2014/main" id="{F494C665-3BE1-4E95-9189-78BF41D82BB3}"/>
            </a:ext>
          </a:extLst>
        </xdr:cNvPr>
        <xdr:cNvSpPr txBox="1"/>
      </xdr:nvSpPr>
      <xdr:spPr>
        <a:xfrm>
          <a:off x="9467850" y="6486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155394</xdr:rowOff>
    </xdr:from>
    <xdr:to>
      <xdr:col>55</xdr:col>
      <xdr:colOff>50800</xdr:colOff>
      <xdr:row>41</xdr:row>
      <xdr:rowOff>85544</xdr:rowOff>
    </xdr:to>
    <xdr:sp macro="" textlink="">
      <xdr:nvSpPr>
        <xdr:cNvPr id="121" name="フローチャート: 判断 120">
          <a:extLst>
            <a:ext uri="{FF2B5EF4-FFF2-40B4-BE49-F238E27FC236}">
              <a16:creationId xmlns:a16="http://schemas.microsoft.com/office/drawing/2014/main" id="{264A61F8-5811-4C19-B011-A92B8A608B08}"/>
            </a:ext>
          </a:extLst>
        </xdr:cNvPr>
        <xdr:cNvSpPr/>
      </xdr:nvSpPr>
      <xdr:spPr>
        <a:xfrm>
          <a:off x="9401175" y="663239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160895</xdr:rowOff>
    </xdr:from>
    <xdr:to>
      <xdr:col>50</xdr:col>
      <xdr:colOff>165100</xdr:colOff>
      <xdr:row>41</xdr:row>
      <xdr:rowOff>91045</xdr:rowOff>
    </xdr:to>
    <xdr:sp macro="" textlink="">
      <xdr:nvSpPr>
        <xdr:cNvPr id="122" name="フローチャート: 判断 121">
          <a:extLst>
            <a:ext uri="{FF2B5EF4-FFF2-40B4-BE49-F238E27FC236}">
              <a16:creationId xmlns:a16="http://schemas.microsoft.com/office/drawing/2014/main" id="{55DC3F9E-09E9-4308-8D59-53B411112A60}"/>
            </a:ext>
          </a:extLst>
        </xdr:cNvPr>
        <xdr:cNvSpPr/>
      </xdr:nvSpPr>
      <xdr:spPr>
        <a:xfrm>
          <a:off x="8639175" y="664107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163385</xdr:rowOff>
    </xdr:from>
    <xdr:to>
      <xdr:col>46</xdr:col>
      <xdr:colOff>38100</xdr:colOff>
      <xdr:row>41</xdr:row>
      <xdr:rowOff>93535</xdr:rowOff>
    </xdr:to>
    <xdr:sp macro="" textlink="">
      <xdr:nvSpPr>
        <xdr:cNvPr id="123" name="フローチャート: 判断 122">
          <a:extLst>
            <a:ext uri="{FF2B5EF4-FFF2-40B4-BE49-F238E27FC236}">
              <a16:creationId xmlns:a16="http://schemas.microsoft.com/office/drawing/2014/main" id="{83664845-8E1D-41D2-8A47-0417A90ACEAE}"/>
            </a:ext>
          </a:extLst>
        </xdr:cNvPr>
        <xdr:cNvSpPr/>
      </xdr:nvSpPr>
      <xdr:spPr>
        <a:xfrm>
          <a:off x="7839075" y="66372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168970</xdr:rowOff>
    </xdr:from>
    <xdr:to>
      <xdr:col>41</xdr:col>
      <xdr:colOff>101600</xdr:colOff>
      <xdr:row>41</xdr:row>
      <xdr:rowOff>99120</xdr:rowOff>
    </xdr:to>
    <xdr:sp macro="" textlink="">
      <xdr:nvSpPr>
        <xdr:cNvPr id="124" name="フローチャート: 判断 123">
          <a:extLst>
            <a:ext uri="{FF2B5EF4-FFF2-40B4-BE49-F238E27FC236}">
              <a16:creationId xmlns:a16="http://schemas.microsoft.com/office/drawing/2014/main" id="{776EE8E3-60EA-43C8-9F99-8295476891D9}"/>
            </a:ext>
          </a:extLst>
        </xdr:cNvPr>
        <xdr:cNvSpPr/>
      </xdr:nvSpPr>
      <xdr:spPr>
        <a:xfrm>
          <a:off x="7029450" y="66364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164371</xdr:rowOff>
    </xdr:from>
    <xdr:to>
      <xdr:col>36</xdr:col>
      <xdr:colOff>165100</xdr:colOff>
      <xdr:row>41</xdr:row>
      <xdr:rowOff>94521</xdr:rowOff>
    </xdr:to>
    <xdr:sp macro="" textlink="">
      <xdr:nvSpPr>
        <xdr:cNvPr id="125" name="フローチャート: 判断 124">
          <a:extLst>
            <a:ext uri="{FF2B5EF4-FFF2-40B4-BE49-F238E27FC236}">
              <a16:creationId xmlns:a16="http://schemas.microsoft.com/office/drawing/2014/main" id="{E7645A38-258A-489D-B944-EF75C07086AA}"/>
            </a:ext>
          </a:extLst>
        </xdr:cNvPr>
        <xdr:cNvSpPr/>
      </xdr:nvSpPr>
      <xdr:spPr>
        <a:xfrm>
          <a:off x="6238875" y="66381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37CFEA2-70B5-4435-B9A8-3B2C3C1552B3}"/>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5E17282-7BA2-4486-966F-AA19164CB247}"/>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77FD52D-E90F-4527-96F7-2D9515B03464}"/>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8D82462-D97B-4357-A557-4DD9E0FD7FA1}"/>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F830F70-AFB2-4133-B53B-94E11BA48C7E}"/>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161768</xdr:rowOff>
    </xdr:from>
    <xdr:to>
      <xdr:col>55</xdr:col>
      <xdr:colOff>50800</xdr:colOff>
      <xdr:row>41</xdr:row>
      <xdr:rowOff>91918</xdr:rowOff>
    </xdr:to>
    <xdr:sp macro="" textlink="">
      <xdr:nvSpPr>
        <xdr:cNvPr id="131" name="楕円 130">
          <a:extLst>
            <a:ext uri="{FF2B5EF4-FFF2-40B4-BE49-F238E27FC236}">
              <a16:creationId xmlns:a16="http://schemas.microsoft.com/office/drawing/2014/main" id="{45ABC752-E1B7-47F7-A968-0445234525BF}"/>
            </a:ext>
          </a:extLst>
        </xdr:cNvPr>
        <xdr:cNvSpPr/>
      </xdr:nvSpPr>
      <xdr:spPr>
        <a:xfrm>
          <a:off x="9401175" y="6641943"/>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140195</xdr:rowOff>
    </xdr:from>
    <xdr:ext cx="534377" cy="259045"/>
    <xdr:sp macro="" textlink="">
      <xdr:nvSpPr>
        <xdr:cNvPr id="132" name="【道路】&#10;一人当たり延長該当値テキスト">
          <a:extLst>
            <a:ext uri="{FF2B5EF4-FFF2-40B4-BE49-F238E27FC236}">
              <a16:creationId xmlns:a16="http://schemas.microsoft.com/office/drawing/2014/main" id="{D9910A6D-3E0D-459F-BC06-8478BD9D81F8}"/>
            </a:ext>
          </a:extLst>
        </xdr:cNvPr>
        <xdr:cNvSpPr txBox="1"/>
      </xdr:nvSpPr>
      <xdr:spPr>
        <a:xfrm>
          <a:off x="9467850" y="662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66311</xdr:rowOff>
    </xdr:from>
    <xdr:to>
      <xdr:col>50</xdr:col>
      <xdr:colOff>165100</xdr:colOff>
      <xdr:row>40</xdr:row>
      <xdr:rowOff>167911</xdr:rowOff>
    </xdr:to>
    <xdr:sp macro="" textlink="">
      <xdr:nvSpPr>
        <xdr:cNvPr id="133" name="楕円 132">
          <a:extLst>
            <a:ext uri="{FF2B5EF4-FFF2-40B4-BE49-F238E27FC236}">
              <a16:creationId xmlns:a16="http://schemas.microsoft.com/office/drawing/2014/main" id="{B1502F1F-688E-47AD-91AD-BEE5776564FA}"/>
            </a:ext>
          </a:extLst>
        </xdr:cNvPr>
        <xdr:cNvSpPr/>
      </xdr:nvSpPr>
      <xdr:spPr>
        <a:xfrm>
          <a:off x="8639175" y="65464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117111</xdr:rowOff>
    </xdr:from>
    <xdr:to>
      <xdr:col>55</xdr:col>
      <xdr:colOff>0</xdr:colOff>
      <xdr:row>41</xdr:row>
      <xdr:rowOff>41118</xdr:rowOff>
    </xdr:to>
    <xdr:cxnSp macro="">
      <xdr:nvCxnSpPr>
        <xdr:cNvPr id="134" name="直線コネクタ 133">
          <a:extLst>
            <a:ext uri="{FF2B5EF4-FFF2-40B4-BE49-F238E27FC236}">
              <a16:creationId xmlns:a16="http://schemas.microsoft.com/office/drawing/2014/main" id="{6E14B1D9-C376-4CF7-BB60-34412BB8BD3E}"/>
            </a:ext>
          </a:extLst>
        </xdr:cNvPr>
        <xdr:cNvCxnSpPr/>
      </xdr:nvCxnSpPr>
      <xdr:spPr>
        <a:xfrm>
          <a:off x="8686800" y="6594111"/>
          <a:ext cx="742950" cy="8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70838</xdr:rowOff>
    </xdr:from>
    <xdr:to>
      <xdr:col>46</xdr:col>
      <xdr:colOff>38100</xdr:colOff>
      <xdr:row>41</xdr:row>
      <xdr:rowOff>988</xdr:rowOff>
    </xdr:to>
    <xdr:sp macro="" textlink="">
      <xdr:nvSpPr>
        <xdr:cNvPr id="135" name="楕円 134">
          <a:extLst>
            <a:ext uri="{FF2B5EF4-FFF2-40B4-BE49-F238E27FC236}">
              <a16:creationId xmlns:a16="http://schemas.microsoft.com/office/drawing/2014/main" id="{B8AECD1C-2002-4160-8C00-0E84356CD6A4}"/>
            </a:ext>
          </a:extLst>
        </xdr:cNvPr>
        <xdr:cNvSpPr/>
      </xdr:nvSpPr>
      <xdr:spPr>
        <a:xfrm>
          <a:off x="7839075" y="654466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117111</xdr:rowOff>
    </xdr:from>
    <xdr:to>
      <xdr:col>50</xdr:col>
      <xdr:colOff>114300</xdr:colOff>
      <xdr:row>40</xdr:row>
      <xdr:rowOff>121638</xdr:rowOff>
    </xdr:to>
    <xdr:cxnSp macro="">
      <xdr:nvCxnSpPr>
        <xdr:cNvPr id="136" name="直線コネクタ 135">
          <a:extLst>
            <a:ext uri="{FF2B5EF4-FFF2-40B4-BE49-F238E27FC236}">
              <a16:creationId xmlns:a16="http://schemas.microsoft.com/office/drawing/2014/main" id="{C991AB7B-DFF2-4F8D-B342-84632F9BF242}"/>
            </a:ext>
          </a:extLst>
        </xdr:cNvPr>
        <xdr:cNvCxnSpPr/>
      </xdr:nvCxnSpPr>
      <xdr:spPr>
        <a:xfrm flipV="1">
          <a:off x="7886700" y="6594111"/>
          <a:ext cx="800100" cy="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76393</xdr:rowOff>
    </xdr:from>
    <xdr:to>
      <xdr:col>41</xdr:col>
      <xdr:colOff>101600</xdr:colOff>
      <xdr:row>41</xdr:row>
      <xdr:rowOff>6543</xdr:rowOff>
    </xdr:to>
    <xdr:sp macro="" textlink="">
      <xdr:nvSpPr>
        <xdr:cNvPr id="137" name="楕円 136">
          <a:extLst>
            <a:ext uri="{FF2B5EF4-FFF2-40B4-BE49-F238E27FC236}">
              <a16:creationId xmlns:a16="http://schemas.microsoft.com/office/drawing/2014/main" id="{17714938-D8D4-4235-AFE9-6A684F479B77}"/>
            </a:ext>
          </a:extLst>
        </xdr:cNvPr>
        <xdr:cNvSpPr/>
      </xdr:nvSpPr>
      <xdr:spPr>
        <a:xfrm>
          <a:off x="7029450" y="65533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121638</xdr:rowOff>
    </xdr:from>
    <xdr:to>
      <xdr:col>45</xdr:col>
      <xdr:colOff>177800</xdr:colOff>
      <xdr:row>40</xdr:row>
      <xdr:rowOff>127193</xdr:rowOff>
    </xdr:to>
    <xdr:cxnSp macro="">
      <xdr:nvCxnSpPr>
        <xdr:cNvPr id="138" name="直線コネクタ 137">
          <a:extLst>
            <a:ext uri="{FF2B5EF4-FFF2-40B4-BE49-F238E27FC236}">
              <a16:creationId xmlns:a16="http://schemas.microsoft.com/office/drawing/2014/main" id="{0A82A8E3-4B3A-41D0-B745-B6BE1C907542}"/>
            </a:ext>
          </a:extLst>
        </xdr:cNvPr>
        <xdr:cNvCxnSpPr/>
      </xdr:nvCxnSpPr>
      <xdr:spPr>
        <a:xfrm flipV="1">
          <a:off x="7077075" y="660181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80449</xdr:rowOff>
    </xdr:from>
    <xdr:to>
      <xdr:col>36</xdr:col>
      <xdr:colOff>165100</xdr:colOff>
      <xdr:row>41</xdr:row>
      <xdr:rowOff>10599</xdr:rowOff>
    </xdr:to>
    <xdr:sp macro="" textlink="">
      <xdr:nvSpPr>
        <xdr:cNvPr id="139" name="楕円 138">
          <a:extLst>
            <a:ext uri="{FF2B5EF4-FFF2-40B4-BE49-F238E27FC236}">
              <a16:creationId xmlns:a16="http://schemas.microsoft.com/office/drawing/2014/main" id="{07BC5743-0BED-44B8-9851-41ACB4088A37}"/>
            </a:ext>
          </a:extLst>
        </xdr:cNvPr>
        <xdr:cNvSpPr/>
      </xdr:nvSpPr>
      <xdr:spPr>
        <a:xfrm>
          <a:off x="6238875" y="656062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127193</xdr:rowOff>
    </xdr:from>
    <xdr:to>
      <xdr:col>41</xdr:col>
      <xdr:colOff>50800</xdr:colOff>
      <xdr:row>40</xdr:row>
      <xdr:rowOff>131249</xdr:rowOff>
    </xdr:to>
    <xdr:cxnSp macro="">
      <xdr:nvCxnSpPr>
        <xdr:cNvPr id="140" name="直線コネクタ 139">
          <a:extLst>
            <a:ext uri="{FF2B5EF4-FFF2-40B4-BE49-F238E27FC236}">
              <a16:creationId xmlns:a16="http://schemas.microsoft.com/office/drawing/2014/main" id="{B894F7A4-9085-40EF-9CD9-BE4ECD5BBCFE}"/>
            </a:ext>
          </a:extLst>
        </xdr:cNvPr>
        <xdr:cNvCxnSpPr/>
      </xdr:nvCxnSpPr>
      <xdr:spPr>
        <a:xfrm flipV="1">
          <a:off x="6286500" y="6601018"/>
          <a:ext cx="790575" cy="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82172</xdr:rowOff>
    </xdr:from>
    <xdr:ext cx="534377" cy="259045"/>
    <xdr:sp macro="" textlink="">
      <xdr:nvSpPr>
        <xdr:cNvPr id="141" name="n_1aveValue【道路】&#10;一人当たり延長">
          <a:extLst>
            <a:ext uri="{FF2B5EF4-FFF2-40B4-BE49-F238E27FC236}">
              <a16:creationId xmlns:a16="http://schemas.microsoft.com/office/drawing/2014/main" id="{F2F21D80-A9B1-431F-9DF1-344B67D0787E}"/>
            </a:ext>
          </a:extLst>
        </xdr:cNvPr>
        <xdr:cNvSpPr txBox="1"/>
      </xdr:nvSpPr>
      <xdr:spPr>
        <a:xfrm>
          <a:off x="8429136" y="67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84662</xdr:rowOff>
    </xdr:from>
    <xdr:ext cx="534377" cy="259045"/>
    <xdr:sp macro="" textlink="">
      <xdr:nvSpPr>
        <xdr:cNvPr id="142" name="n_2aveValue【道路】&#10;一人当たり延長">
          <a:extLst>
            <a:ext uri="{FF2B5EF4-FFF2-40B4-BE49-F238E27FC236}">
              <a16:creationId xmlns:a16="http://schemas.microsoft.com/office/drawing/2014/main" id="{BB2C89CC-75B9-4AE7-B47A-5FE05E0C6C7A}"/>
            </a:ext>
          </a:extLst>
        </xdr:cNvPr>
        <xdr:cNvSpPr txBox="1"/>
      </xdr:nvSpPr>
      <xdr:spPr>
        <a:xfrm>
          <a:off x="7648086" y="67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90247</xdr:rowOff>
    </xdr:from>
    <xdr:ext cx="534377" cy="259045"/>
    <xdr:sp macro="" textlink="">
      <xdr:nvSpPr>
        <xdr:cNvPr id="143" name="n_3aveValue【道路】&#10;一人当たり延長">
          <a:extLst>
            <a:ext uri="{FF2B5EF4-FFF2-40B4-BE49-F238E27FC236}">
              <a16:creationId xmlns:a16="http://schemas.microsoft.com/office/drawing/2014/main" id="{F8311A3C-D287-448C-B678-C38AA8650DDC}"/>
            </a:ext>
          </a:extLst>
        </xdr:cNvPr>
        <xdr:cNvSpPr txBox="1"/>
      </xdr:nvSpPr>
      <xdr:spPr>
        <a:xfrm>
          <a:off x="6847986" y="672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85648</xdr:rowOff>
    </xdr:from>
    <xdr:ext cx="534377" cy="259045"/>
    <xdr:sp macro="" textlink="">
      <xdr:nvSpPr>
        <xdr:cNvPr id="144" name="n_4aveValue【道路】&#10;一人当たり延長">
          <a:extLst>
            <a:ext uri="{FF2B5EF4-FFF2-40B4-BE49-F238E27FC236}">
              <a16:creationId xmlns:a16="http://schemas.microsoft.com/office/drawing/2014/main" id="{08BEFE13-28AF-4006-A143-8E947AAC2F2D}"/>
            </a:ext>
          </a:extLst>
        </xdr:cNvPr>
        <xdr:cNvSpPr txBox="1"/>
      </xdr:nvSpPr>
      <xdr:spPr>
        <a:xfrm>
          <a:off x="6038361" y="672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12988</xdr:rowOff>
    </xdr:from>
    <xdr:ext cx="599010" cy="259045"/>
    <xdr:sp macro="" textlink="">
      <xdr:nvSpPr>
        <xdr:cNvPr id="145" name="n_1mainValue【道路】&#10;一人当たり延長">
          <a:extLst>
            <a:ext uri="{FF2B5EF4-FFF2-40B4-BE49-F238E27FC236}">
              <a16:creationId xmlns:a16="http://schemas.microsoft.com/office/drawing/2014/main" id="{0CD85D0D-9EA7-4584-BDCA-FDF809382B66}"/>
            </a:ext>
          </a:extLst>
        </xdr:cNvPr>
        <xdr:cNvSpPr txBox="1"/>
      </xdr:nvSpPr>
      <xdr:spPr>
        <a:xfrm>
          <a:off x="8399994" y="632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17515</xdr:rowOff>
    </xdr:from>
    <xdr:ext cx="599010" cy="259045"/>
    <xdr:sp macro="" textlink="">
      <xdr:nvSpPr>
        <xdr:cNvPr id="146" name="n_2mainValue【道路】&#10;一人当たり延長">
          <a:extLst>
            <a:ext uri="{FF2B5EF4-FFF2-40B4-BE49-F238E27FC236}">
              <a16:creationId xmlns:a16="http://schemas.microsoft.com/office/drawing/2014/main" id="{08B068A0-6E2A-4958-A239-6ED43C090913}"/>
            </a:ext>
          </a:extLst>
        </xdr:cNvPr>
        <xdr:cNvSpPr txBox="1"/>
      </xdr:nvSpPr>
      <xdr:spPr>
        <a:xfrm>
          <a:off x="7609419" y="633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23070</xdr:rowOff>
    </xdr:from>
    <xdr:ext cx="599010" cy="259045"/>
    <xdr:sp macro="" textlink="">
      <xdr:nvSpPr>
        <xdr:cNvPr id="147" name="n_3mainValue【道路】&#10;一人当たり延長">
          <a:extLst>
            <a:ext uri="{FF2B5EF4-FFF2-40B4-BE49-F238E27FC236}">
              <a16:creationId xmlns:a16="http://schemas.microsoft.com/office/drawing/2014/main" id="{D4F41A6E-7C52-4240-BDC1-B1BF71046766}"/>
            </a:ext>
          </a:extLst>
        </xdr:cNvPr>
        <xdr:cNvSpPr txBox="1"/>
      </xdr:nvSpPr>
      <xdr:spPr>
        <a:xfrm>
          <a:off x="6818844" y="6341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39</xdr:row>
      <xdr:rowOff>27126</xdr:rowOff>
    </xdr:from>
    <xdr:ext cx="599010" cy="259045"/>
    <xdr:sp macro="" textlink="">
      <xdr:nvSpPr>
        <xdr:cNvPr id="148" name="n_4mainValue【道路】&#10;一人当たり延長">
          <a:extLst>
            <a:ext uri="{FF2B5EF4-FFF2-40B4-BE49-F238E27FC236}">
              <a16:creationId xmlns:a16="http://schemas.microsoft.com/office/drawing/2014/main" id="{C220A01D-22C1-4EAA-B727-97AB73C70CEF}"/>
            </a:ext>
          </a:extLst>
        </xdr:cNvPr>
        <xdr:cNvSpPr txBox="1"/>
      </xdr:nvSpPr>
      <xdr:spPr>
        <a:xfrm>
          <a:off x="6009219" y="634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9699638C-145A-43E2-A7C6-D7B5D847C6A1}"/>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B279C4B-86BD-4881-8E72-4EB56AC52EC8}"/>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A3878B73-111F-47E1-B752-F78F5A5ADB85}"/>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0F21AAB-ABA0-4B17-832A-088A9F58F823}"/>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6F95E0DB-C2C3-493F-A960-3F0C059889D1}"/>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62C86C2-613F-4D02-8631-A00665E8A430}"/>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549F04C-67C6-462D-A8DE-393516D0E027}"/>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2DD451DB-448B-4267-9402-3BDBC516F0DC}"/>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D888B11-C0D5-405B-BFCA-CAC5A3AA473F}"/>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59C3B35-0A02-4F28-A762-83016ABFFB3E}"/>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73936242-D4D8-4E24-8276-A88D9EBD22E9}"/>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D1F998E5-EB8B-4970-8331-08CAA4B1380E}"/>
            </a:ext>
          </a:extLst>
        </xdr:cNvPr>
        <xdr:cNvCxnSpPr/>
      </xdr:nvCxnSpPr>
      <xdr:spPr>
        <a:xfrm>
          <a:off x="6858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6618780D-4A8E-4E21-B22E-7653B853F5B0}"/>
            </a:ext>
          </a:extLst>
        </xdr:cNvPr>
        <xdr:cNvSpPr txBox="1"/>
      </xdr:nvSpPr>
      <xdr:spPr>
        <a:xfrm>
          <a:off x="2789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7EE3A43D-00FF-4C4B-B692-2F98B0EBE986}"/>
            </a:ext>
          </a:extLst>
        </xdr:cNvPr>
        <xdr:cNvCxnSpPr/>
      </xdr:nvCxnSpPr>
      <xdr:spPr>
        <a:xfrm>
          <a:off x="6858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83498245-0285-45AF-A796-C618E52370C2}"/>
            </a:ext>
          </a:extLst>
        </xdr:cNvPr>
        <xdr:cNvSpPr txBox="1"/>
      </xdr:nvSpPr>
      <xdr:spPr>
        <a:xfrm>
          <a:off x="339891"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E0A04B5A-AD93-49C5-AEA8-16575D166EE5}"/>
            </a:ext>
          </a:extLst>
        </xdr:cNvPr>
        <xdr:cNvCxnSpPr/>
      </xdr:nvCxnSpPr>
      <xdr:spPr>
        <a:xfrm>
          <a:off x="6858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730C376B-E1CB-4286-A3DB-B50A20AE690C}"/>
            </a:ext>
          </a:extLst>
        </xdr:cNvPr>
        <xdr:cNvSpPr txBox="1"/>
      </xdr:nvSpPr>
      <xdr:spPr>
        <a:xfrm>
          <a:off x="339891"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4FCAB573-6A8B-4EFC-A6C3-6FBE60C00EF6}"/>
            </a:ext>
          </a:extLst>
        </xdr:cNvPr>
        <xdr:cNvCxnSpPr/>
      </xdr:nvCxnSpPr>
      <xdr:spPr>
        <a:xfrm>
          <a:off x="6858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758593AC-B531-4A77-941F-E30ADEE6B1CD}"/>
            </a:ext>
          </a:extLst>
        </xdr:cNvPr>
        <xdr:cNvSpPr txBox="1"/>
      </xdr:nvSpPr>
      <xdr:spPr>
        <a:xfrm>
          <a:off x="339891"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6A052836-ACC9-4956-B261-9812FAAFABCE}"/>
            </a:ext>
          </a:extLst>
        </xdr:cNvPr>
        <xdr:cNvCxnSpPr/>
      </xdr:nvCxnSpPr>
      <xdr:spPr>
        <a:xfrm>
          <a:off x="6858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20804657-3F18-4F5D-B1E3-554BAF098A32}"/>
            </a:ext>
          </a:extLst>
        </xdr:cNvPr>
        <xdr:cNvSpPr txBox="1"/>
      </xdr:nvSpPr>
      <xdr:spPr>
        <a:xfrm>
          <a:off x="339891"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C94228B4-6621-4484-8B92-559E7E0B3369}"/>
            </a:ext>
          </a:extLst>
        </xdr:cNvPr>
        <xdr:cNvCxnSpPr/>
      </xdr:nvCxnSpPr>
      <xdr:spPr>
        <a:xfrm>
          <a:off x="6858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3BF670B3-61AA-4495-94BD-D1D2447942D8}"/>
            </a:ext>
          </a:extLst>
        </xdr:cNvPr>
        <xdr:cNvSpPr txBox="1"/>
      </xdr:nvSpPr>
      <xdr:spPr>
        <a:xfrm>
          <a:off x="3881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F48F71-F482-48FC-89CE-A236D1F1EAEF}"/>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A275F65A-85B5-4399-B49F-5C70E8500AB5}"/>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156754</xdr:rowOff>
    </xdr:from>
    <xdr:to>
      <xdr:col>24</xdr:col>
      <xdr:colOff>62865</xdr:colOff>
      <xdr:row>64</xdr:row>
      <xdr:rowOff>60416</xdr:rowOff>
    </xdr:to>
    <xdr:cxnSp macro="">
      <xdr:nvCxnSpPr>
        <xdr:cNvPr id="174" name="直線コネクタ 173">
          <a:extLst>
            <a:ext uri="{FF2B5EF4-FFF2-40B4-BE49-F238E27FC236}">
              <a16:creationId xmlns:a16="http://schemas.microsoft.com/office/drawing/2014/main" id="{FA48FE9B-C4C6-4921-8571-247D39CD40DA}"/>
            </a:ext>
          </a:extLst>
        </xdr:cNvPr>
        <xdr:cNvCxnSpPr/>
      </xdr:nvCxnSpPr>
      <xdr:spPr>
        <a:xfrm flipV="1">
          <a:off x="4180840" y="9065804"/>
          <a:ext cx="0" cy="1360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64243</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52A3CB9B-F180-417F-B422-42FBB551FC93}"/>
            </a:ext>
          </a:extLst>
        </xdr:cNvPr>
        <xdr:cNvSpPr txBox="1"/>
      </xdr:nvSpPr>
      <xdr:spPr>
        <a:xfrm>
          <a:off x="4219575" y="10430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60416</xdr:rowOff>
    </xdr:from>
    <xdr:to>
      <xdr:col>24</xdr:col>
      <xdr:colOff>152400</xdr:colOff>
      <xdr:row>64</xdr:row>
      <xdr:rowOff>60416</xdr:rowOff>
    </xdr:to>
    <xdr:cxnSp macro="">
      <xdr:nvCxnSpPr>
        <xdr:cNvPr id="176" name="直線コネクタ 175">
          <a:extLst>
            <a:ext uri="{FF2B5EF4-FFF2-40B4-BE49-F238E27FC236}">
              <a16:creationId xmlns:a16="http://schemas.microsoft.com/office/drawing/2014/main" id="{A48B64CE-4060-44B4-8B35-FF226104BC62}"/>
            </a:ext>
          </a:extLst>
        </xdr:cNvPr>
        <xdr:cNvCxnSpPr/>
      </xdr:nvCxnSpPr>
      <xdr:spPr>
        <a:xfrm>
          <a:off x="4105275" y="1042679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103431</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7DA9355B-F8C7-44EF-A364-DD81A49CDDF3}"/>
            </a:ext>
          </a:extLst>
        </xdr:cNvPr>
        <xdr:cNvSpPr txBox="1"/>
      </xdr:nvSpPr>
      <xdr:spPr>
        <a:xfrm>
          <a:off x="4219575" y="88505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156754</xdr:rowOff>
    </xdr:from>
    <xdr:to>
      <xdr:col>24</xdr:col>
      <xdr:colOff>152400</xdr:colOff>
      <xdr:row>55</xdr:row>
      <xdr:rowOff>156754</xdr:rowOff>
    </xdr:to>
    <xdr:cxnSp macro="">
      <xdr:nvCxnSpPr>
        <xdr:cNvPr id="178" name="直線コネクタ 177">
          <a:extLst>
            <a:ext uri="{FF2B5EF4-FFF2-40B4-BE49-F238E27FC236}">
              <a16:creationId xmlns:a16="http://schemas.microsoft.com/office/drawing/2014/main" id="{DD79C747-D5F6-46CA-A3D2-F963B5922F6A}"/>
            </a:ext>
          </a:extLst>
        </xdr:cNvPr>
        <xdr:cNvCxnSpPr/>
      </xdr:nvCxnSpPr>
      <xdr:spPr>
        <a:xfrm>
          <a:off x="4105275" y="90658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D0ABF25-B323-4080-B1C8-6FEC9D67AFBE}"/>
            </a:ext>
          </a:extLst>
        </xdr:cNvPr>
        <xdr:cNvSpPr txBox="1"/>
      </xdr:nvSpPr>
      <xdr:spPr>
        <a:xfrm>
          <a:off x="4219575" y="9822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a:extLst>
            <a:ext uri="{FF2B5EF4-FFF2-40B4-BE49-F238E27FC236}">
              <a16:creationId xmlns:a16="http://schemas.microsoft.com/office/drawing/2014/main" id="{573BD4FE-29E0-4397-BD7A-6CCC1A0CE4AE}"/>
            </a:ext>
          </a:extLst>
        </xdr:cNvPr>
        <xdr:cNvSpPr/>
      </xdr:nvSpPr>
      <xdr:spPr>
        <a:xfrm>
          <a:off x="4124325" y="98475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123916</xdr:rowOff>
    </xdr:from>
    <xdr:to>
      <xdr:col>20</xdr:col>
      <xdr:colOff>38100</xdr:colOff>
      <xdr:row>61</xdr:row>
      <xdr:rowOff>54066</xdr:rowOff>
    </xdr:to>
    <xdr:sp macro="" textlink="">
      <xdr:nvSpPr>
        <xdr:cNvPr id="181" name="フローチャート: 判断 180">
          <a:extLst>
            <a:ext uri="{FF2B5EF4-FFF2-40B4-BE49-F238E27FC236}">
              <a16:creationId xmlns:a16="http://schemas.microsoft.com/office/drawing/2014/main" id="{4A210C76-72CB-4269-BD84-44B4BDC19A31}"/>
            </a:ext>
          </a:extLst>
        </xdr:cNvPr>
        <xdr:cNvSpPr/>
      </xdr:nvSpPr>
      <xdr:spPr>
        <a:xfrm>
          <a:off x="3381375" y="983624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112485</xdr:rowOff>
    </xdr:from>
    <xdr:to>
      <xdr:col>15</xdr:col>
      <xdr:colOff>101600</xdr:colOff>
      <xdr:row>61</xdr:row>
      <xdr:rowOff>42635</xdr:rowOff>
    </xdr:to>
    <xdr:sp macro="" textlink="">
      <xdr:nvSpPr>
        <xdr:cNvPr id="182" name="フローチャート: 判断 181">
          <a:extLst>
            <a:ext uri="{FF2B5EF4-FFF2-40B4-BE49-F238E27FC236}">
              <a16:creationId xmlns:a16="http://schemas.microsoft.com/office/drawing/2014/main" id="{EDDEE138-CC02-4240-9864-B0415DDFDA9F}"/>
            </a:ext>
          </a:extLst>
        </xdr:cNvPr>
        <xdr:cNvSpPr/>
      </xdr:nvSpPr>
      <xdr:spPr>
        <a:xfrm>
          <a:off x="2571750" y="98279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83" name="フローチャート: 判断 182">
          <a:extLst>
            <a:ext uri="{FF2B5EF4-FFF2-40B4-BE49-F238E27FC236}">
              <a16:creationId xmlns:a16="http://schemas.microsoft.com/office/drawing/2014/main" id="{9F22FF79-259B-4394-9B29-1CE636AC5588}"/>
            </a:ext>
          </a:extLst>
        </xdr:cNvPr>
        <xdr:cNvSpPr/>
      </xdr:nvSpPr>
      <xdr:spPr>
        <a:xfrm>
          <a:off x="1781175" y="98475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4" name="フローチャート: 判断 183">
          <a:extLst>
            <a:ext uri="{FF2B5EF4-FFF2-40B4-BE49-F238E27FC236}">
              <a16:creationId xmlns:a16="http://schemas.microsoft.com/office/drawing/2014/main" id="{CADA246A-2BC1-4236-A3D5-5F667E4368AC}"/>
            </a:ext>
          </a:extLst>
        </xdr:cNvPr>
        <xdr:cNvSpPr/>
      </xdr:nvSpPr>
      <xdr:spPr>
        <a:xfrm>
          <a:off x="981075" y="98215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95A2E0B-5A09-488D-8111-06EDF341023D}"/>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95F1749-14DB-4B03-AB45-A0B02C1E4973}"/>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DD4373D-919D-4BB6-A17B-D1323CD2383E}"/>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D11C7E1-A84E-4A99-9AAA-6CF208645511}"/>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A1619A6-FF7C-4DEE-A8FD-FA8D2F1E74A8}"/>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50437</xdr:rowOff>
    </xdr:from>
    <xdr:to>
      <xdr:col>24</xdr:col>
      <xdr:colOff>114300</xdr:colOff>
      <xdr:row>60</xdr:row>
      <xdr:rowOff>152037</xdr:rowOff>
    </xdr:to>
    <xdr:sp macro="" textlink="">
      <xdr:nvSpPr>
        <xdr:cNvPr id="190" name="楕円 189">
          <a:extLst>
            <a:ext uri="{FF2B5EF4-FFF2-40B4-BE49-F238E27FC236}">
              <a16:creationId xmlns:a16="http://schemas.microsoft.com/office/drawing/2014/main" id="{BAE2E139-C5C3-488D-9085-0858753281F3}"/>
            </a:ext>
          </a:extLst>
        </xdr:cNvPr>
        <xdr:cNvSpPr/>
      </xdr:nvSpPr>
      <xdr:spPr>
        <a:xfrm>
          <a:off x="4124325" y="976276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73314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4FD8AA90-3727-44C0-A730-384AF471AF7B}"/>
            </a:ext>
          </a:extLst>
        </xdr:cNvPr>
        <xdr:cNvSpPr txBox="1"/>
      </xdr:nvSpPr>
      <xdr:spPr>
        <a:xfrm>
          <a:off x="4219575" y="962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112485</xdr:rowOff>
    </xdr:from>
    <xdr:to>
      <xdr:col>20</xdr:col>
      <xdr:colOff>38100</xdr:colOff>
      <xdr:row>61</xdr:row>
      <xdr:rowOff>42635</xdr:rowOff>
    </xdr:to>
    <xdr:sp macro="" textlink="">
      <xdr:nvSpPr>
        <xdr:cNvPr id="192" name="楕円 191">
          <a:extLst>
            <a:ext uri="{FF2B5EF4-FFF2-40B4-BE49-F238E27FC236}">
              <a16:creationId xmlns:a16="http://schemas.microsoft.com/office/drawing/2014/main" id="{B471CB4D-1DF4-45A7-BDDE-3147BAD3B876}"/>
            </a:ext>
          </a:extLst>
        </xdr:cNvPr>
        <xdr:cNvSpPr/>
      </xdr:nvSpPr>
      <xdr:spPr>
        <a:xfrm>
          <a:off x="3381375" y="98279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101237</xdr:rowOff>
    </xdr:from>
    <xdr:to>
      <xdr:col>24</xdr:col>
      <xdr:colOff>63500</xdr:colOff>
      <xdr:row>60</xdr:row>
      <xdr:rowOff>163285</xdr:rowOff>
    </xdr:to>
    <xdr:cxnSp macro="">
      <xdr:nvCxnSpPr>
        <xdr:cNvPr id="193" name="直線コネクタ 192">
          <a:extLst>
            <a:ext uri="{FF2B5EF4-FFF2-40B4-BE49-F238E27FC236}">
              <a16:creationId xmlns:a16="http://schemas.microsoft.com/office/drawing/2014/main" id="{E565FB26-3F5F-485D-A607-6827CF323B78}"/>
            </a:ext>
          </a:extLst>
        </xdr:cNvPr>
        <xdr:cNvCxnSpPr/>
      </xdr:nvCxnSpPr>
      <xdr:spPr>
        <a:xfrm flipV="1">
          <a:off x="3429000" y="9819912"/>
          <a:ext cx="752475" cy="5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73297</xdr:rowOff>
    </xdr:from>
    <xdr:to>
      <xdr:col>15</xdr:col>
      <xdr:colOff>101600</xdr:colOff>
      <xdr:row>61</xdr:row>
      <xdr:rowOff>3447</xdr:rowOff>
    </xdr:to>
    <xdr:sp macro="" textlink="">
      <xdr:nvSpPr>
        <xdr:cNvPr id="194" name="楕円 193">
          <a:extLst>
            <a:ext uri="{FF2B5EF4-FFF2-40B4-BE49-F238E27FC236}">
              <a16:creationId xmlns:a16="http://schemas.microsoft.com/office/drawing/2014/main" id="{8C085F3B-3241-472E-993E-65B01DE6C91A}"/>
            </a:ext>
          </a:extLst>
        </xdr:cNvPr>
        <xdr:cNvSpPr/>
      </xdr:nvSpPr>
      <xdr:spPr>
        <a:xfrm>
          <a:off x="2571750" y="97887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124097</xdr:rowOff>
    </xdr:from>
    <xdr:to>
      <xdr:col>19</xdr:col>
      <xdr:colOff>177800</xdr:colOff>
      <xdr:row>60</xdr:row>
      <xdr:rowOff>163285</xdr:rowOff>
    </xdr:to>
    <xdr:cxnSp macro="">
      <xdr:nvCxnSpPr>
        <xdr:cNvPr id="195" name="直線コネクタ 194">
          <a:extLst>
            <a:ext uri="{FF2B5EF4-FFF2-40B4-BE49-F238E27FC236}">
              <a16:creationId xmlns:a16="http://schemas.microsoft.com/office/drawing/2014/main" id="{0FEC5EA5-EC57-4A67-B6ED-72D9CC2AFD32}"/>
            </a:ext>
          </a:extLst>
        </xdr:cNvPr>
        <xdr:cNvCxnSpPr/>
      </xdr:nvCxnSpPr>
      <xdr:spPr>
        <a:xfrm>
          <a:off x="2619375" y="9836422"/>
          <a:ext cx="809625"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50437</xdr:rowOff>
    </xdr:from>
    <xdr:to>
      <xdr:col>10</xdr:col>
      <xdr:colOff>165100</xdr:colOff>
      <xdr:row>60</xdr:row>
      <xdr:rowOff>152037</xdr:rowOff>
    </xdr:to>
    <xdr:sp macro="" textlink="">
      <xdr:nvSpPr>
        <xdr:cNvPr id="196" name="楕円 195">
          <a:extLst>
            <a:ext uri="{FF2B5EF4-FFF2-40B4-BE49-F238E27FC236}">
              <a16:creationId xmlns:a16="http://schemas.microsoft.com/office/drawing/2014/main" id="{CEECA298-47B6-4B5B-9224-DE12E85987F1}"/>
            </a:ext>
          </a:extLst>
        </xdr:cNvPr>
        <xdr:cNvSpPr/>
      </xdr:nvSpPr>
      <xdr:spPr>
        <a:xfrm>
          <a:off x="1781175" y="976276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101237</xdr:rowOff>
    </xdr:from>
    <xdr:to>
      <xdr:col>15</xdr:col>
      <xdr:colOff>50800</xdr:colOff>
      <xdr:row>60</xdr:row>
      <xdr:rowOff>124097</xdr:rowOff>
    </xdr:to>
    <xdr:cxnSp macro="">
      <xdr:nvCxnSpPr>
        <xdr:cNvPr id="197" name="直線コネクタ 196">
          <a:extLst>
            <a:ext uri="{FF2B5EF4-FFF2-40B4-BE49-F238E27FC236}">
              <a16:creationId xmlns:a16="http://schemas.microsoft.com/office/drawing/2014/main" id="{C5907946-37E7-4A36-B9B9-0BFDA67EBF52}"/>
            </a:ext>
          </a:extLst>
        </xdr:cNvPr>
        <xdr:cNvCxnSpPr/>
      </xdr:nvCxnSpPr>
      <xdr:spPr>
        <a:xfrm>
          <a:off x="1828800" y="9819912"/>
          <a:ext cx="79057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168003</xdr:rowOff>
    </xdr:from>
    <xdr:to>
      <xdr:col>6</xdr:col>
      <xdr:colOff>38100</xdr:colOff>
      <xdr:row>60</xdr:row>
      <xdr:rowOff>98153</xdr:rowOff>
    </xdr:to>
    <xdr:sp macro="" textlink="">
      <xdr:nvSpPr>
        <xdr:cNvPr id="198" name="楕円 197">
          <a:extLst>
            <a:ext uri="{FF2B5EF4-FFF2-40B4-BE49-F238E27FC236}">
              <a16:creationId xmlns:a16="http://schemas.microsoft.com/office/drawing/2014/main" id="{D60249AB-0941-4D74-804D-D00A391C888B}"/>
            </a:ext>
          </a:extLst>
        </xdr:cNvPr>
        <xdr:cNvSpPr/>
      </xdr:nvSpPr>
      <xdr:spPr>
        <a:xfrm>
          <a:off x="981075" y="971840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47353</xdr:rowOff>
    </xdr:from>
    <xdr:to>
      <xdr:col>10</xdr:col>
      <xdr:colOff>114300</xdr:colOff>
      <xdr:row>60</xdr:row>
      <xdr:rowOff>101237</xdr:rowOff>
    </xdr:to>
    <xdr:cxnSp macro="">
      <xdr:nvCxnSpPr>
        <xdr:cNvPr id="199" name="直線コネクタ 198">
          <a:extLst>
            <a:ext uri="{FF2B5EF4-FFF2-40B4-BE49-F238E27FC236}">
              <a16:creationId xmlns:a16="http://schemas.microsoft.com/office/drawing/2014/main" id="{2C42D96B-D7AA-4F58-8860-EB2DCB6D7B99}"/>
            </a:ext>
          </a:extLst>
        </xdr:cNvPr>
        <xdr:cNvCxnSpPr/>
      </xdr:nvCxnSpPr>
      <xdr:spPr>
        <a:xfrm>
          <a:off x="1028700" y="9766028"/>
          <a:ext cx="8001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45193</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2B956D7F-8164-4E51-AE2C-6330D9C38A9A}"/>
            </a:ext>
          </a:extLst>
        </xdr:cNvPr>
        <xdr:cNvSpPr txBox="1"/>
      </xdr:nvSpPr>
      <xdr:spPr>
        <a:xfrm>
          <a:off x="3239144" y="9925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33762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1E3F938D-4BEA-4406-987A-19857F22B2D4}"/>
            </a:ext>
          </a:extLst>
        </xdr:cNvPr>
        <xdr:cNvSpPr txBox="1"/>
      </xdr:nvSpPr>
      <xdr:spPr>
        <a:xfrm>
          <a:off x="2439044" y="990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53357</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AAC46C49-AB9C-4F2B-A21F-141C74CD01B8}"/>
            </a:ext>
          </a:extLst>
        </xdr:cNvPr>
        <xdr:cNvSpPr txBox="1"/>
      </xdr:nvSpPr>
      <xdr:spPr>
        <a:xfrm>
          <a:off x="1648469"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C16C4D08-B33E-431E-95BD-7BCBE78FD466}"/>
            </a:ext>
          </a:extLst>
        </xdr:cNvPr>
        <xdr:cNvSpPr txBox="1"/>
      </xdr:nvSpPr>
      <xdr:spPr>
        <a:xfrm>
          <a:off x="848369"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59162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B1995DDB-1291-4DBA-851F-BCF4FC9144FE}"/>
            </a:ext>
          </a:extLst>
        </xdr:cNvPr>
        <xdr:cNvSpPr txBox="1"/>
      </xdr:nvSpPr>
      <xdr:spPr>
        <a:xfrm>
          <a:off x="3239144" y="961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19974</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98E977FE-E3EA-4839-978F-0D40943B74F8}"/>
            </a:ext>
          </a:extLst>
        </xdr:cNvPr>
        <xdr:cNvSpPr txBox="1"/>
      </xdr:nvSpPr>
      <xdr:spPr>
        <a:xfrm>
          <a:off x="2439044" y="957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168564</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3D9C9B8A-2EA4-4841-917C-8E6165703A47}"/>
            </a:ext>
          </a:extLst>
        </xdr:cNvPr>
        <xdr:cNvSpPr txBox="1"/>
      </xdr:nvSpPr>
      <xdr:spPr>
        <a:xfrm>
          <a:off x="1648469" y="9550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114680</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89FD9AF5-4DCE-4D7F-86A7-AF6900BAF20B}"/>
            </a:ext>
          </a:extLst>
        </xdr:cNvPr>
        <xdr:cNvSpPr txBox="1"/>
      </xdr:nvSpPr>
      <xdr:spPr>
        <a:xfrm>
          <a:off x="848369" y="950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6DC8C450-3BEA-4F96-90EA-B75F96ADA5E9}"/>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B9F4EA95-9AF4-4981-83BB-69DB11388937}"/>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B8AA4C6F-51EA-47CC-A387-1F7BEF0F356E}"/>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E8E8192F-AC5B-4844-B1FA-0F85A673B027}"/>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A288A647-176E-4BE1-A6B8-A958A85A92AC}"/>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2DA115C6-BCA7-47FC-A38C-DDF7AD5500B5}"/>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62157AF4-816B-49E4-8D15-A9DFC2664653}"/>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EC810CDD-5F17-47FF-B3F4-A656443DD371}"/>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BCCDA997-9B5F-4EC1-8C39-5744FEA5D3BE}"/>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5EA82C39-D6C4-4665-B538-3CF576485B6E}"/>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DD6FDB02-DAA4-42E7-BE72-033E4DDB7825}"/>
            </a:ext>
          </a:extLst>
        </xdr:cNvPr>
        <xdr:cNvCxnSpPr/>
      </xdr:nvCxnSpPr>
      <xdr:spPr>
        <a:xfrm>
          <a:off x="5953125" y="1036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EC0FD83A-E311-4695-9F56-A15C3172A777}"/>
            </a:ext>
          </a:extLst>
        </xdr:cNvPr>
        <xdr:cNvSpPr txBox="1"/>
      </xdr:nvSpPr>
      <xdr:spPr>
        <a:xfrm>
          <a:off x="5723389" y="102273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B9B0D05D-B00B-4A9F-8580-2E7AA5A39876}"/>
            </a:ext>
          </a:extLst>
        </xdr:cNvPr>
        <xdr:cNvCxnSpPr/>
      </xdr:nvCxnSpPr>
      <xdr:spPr>
        <a:xfrm>
          <a:off x="5953125" y="993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CFDBE6AD-019D-4B56-B203-7C5145DF5EE7}"/>
            </a:ext>
          </a:extLst>
        </xdr:cNvPr>
        <xdr:cNvSpPr txBox="1"/>
      </xdr:nvSpPr>
      <xdr:spPr>
        <a:xfrm>
          <a:off x="5324703" y="97987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33C5FB75-FFC9-4059-AC87-D3F96B6370B9}"/>
            </a:ext>
          </a:extLst>
        </xdr:cNvPr>
        <xdr:cNvCxnSpPr/>
      </xdr:nvCxnSpPr>
      <xdr:spPr>
        <a:xfrm>
          <a:off x="5953125" y="950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656800E8-551F-40BB-A68C-9D38CCF4C835}"/>
            </a:ext>
          </a:extLst>
        </xdr:cNvPr>
        <xdr:cNvSpPr txBox="1"/>
      </xdr:nvSpPr>
      <xdr:spPr>
        <a:xfrm>
          <a:off x="5324703" y="93700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3573DCBA-0E64-4FE8-9669-E6A4B8817A0E}"/>
            </a:ext>
          </a:extLst>
        </xdr:cNvPr>
        <xdr:cNvCxnSpPr/>
      </xdr:nvCxnSpPr>
      <xdr:spPr>
        <a:xfrm>
          <a:off x="5953125" y="9067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A5C77974-9E39-4B5D-91C2-0340B997833E}"/>
            </a:ext>
          </a:extLst>
        </xdr:cNvPr>
        <xdr:cNvSpPr txBox="1"/>
      </xdr:nvSpPr>
      <xdr:spPr>
        <a:xfrm>
          <a:off x="5324703" y="8931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F8F4E737-0AF8-41E5-B46D-328418488D49}"/>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D37713D1-0320-41E1-A91A-A2E95EBD8172}"/>
            </a:ext>
          </a:extLst>
        </xdr:cNvPr>
        <xdr:cNvSpPr txBox="1"/>
      </xdr:nvSpPr>
      <xdr:spPr>
        <a:xfrm>
          <a:off x="5324703" y="85033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9D917407-53DE-4B7B-8CF9-C847B55AA219}"/>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103212</xdr:rowOff>
    </xdr:from>
    <xdr:to>
      <xdr:col>54</xdr:col>
      <xdr:colOff>189865</xdr:colOff>
      <xdr:row>63</xdr:row>
      <xdr:rowOff>169928</xdr:rowOff>
    </xdr:to>
    <xdr:cxnSp macro="">
      <xdr:nvCxnSpPr>
        <xdr:cNvPr id="229" name="直線コネクタ 228">
          <a:extLst>
            <a:ext uri="{FF2B5EF4-FFF2-40B4-BE49-F238E27FC236}">
              <a16:creationId xmlns:a16="http://schemas.microsoft.com/office/drawing/2014/main" id="{A442BB08-BEAD-420E-BBA8-B2FFE26CD842}"/>
            </a:ext>
          </a:extLst>
        </xdr:cNvPr>
        <xdr:cNvCxnSpPr/>
      </xdr:nvCxnSpPr>
      <xdr:spPr>
        <a:xfrm flipV="1">
          <a:off x="9429115" y="9012262"/>
          <a:ext cx="0" cy="134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2305</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50683E6C-FB55-4EF9-9ED8-B59A5B6E3F42}"/>
            </a:ext>
          </a:extLst>
        </xdr:cNvPr>
        <xdr:cNvSpPr txBox="1"/>
      </xdr:nvSpPr>
      <xdr:spPr>
        <a:xfrm>
          <a:off x="9467850" y="1036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169928</xdr:rowOff>
    </xdr:from>
    <xdr:to>
      <xdr:col>55</xdr:col>
      <xdr:colOff>88900</xdr:colOff>
      <xdr:row>63</xdr:row>
      <xdr:rowOff>169928</xdr:rowOff>
    </xdr:to>
    <xdr:cxnSp macro="">
      <xdr:nvCxnSpPr>
        <xdr:cNvPr id="231" name="直線コネクタ 230">
          <a:extLst>
            <a:ext uri="{FF2B5EF4-FFF2-40B4-BE49-F238E27FC236}">
              <a16:creationId xmlns:a16="http://schemas.microsoft.com/office/drawing/2014/main" id="{6B5C469C-CAD6-46AD-85FE-9EF933D1921E}"/>
            </a:ext>
          </a:extLst>
        </xdr:cNvPr>
        <xdr:cNvCxnSpPr/>
      </xdr:nvCxnSpPr>
      <xdr:spPr>
        <a:xfrm>
          <a:off x="9363075" y="1036167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49889</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BF3CF8B0-2C94-45C6-B932-6D8196E5B57B}"/>
            </a:ext>
          </a:extLst>
        </xdr:cNvPr>
        <xdr:cNvSpPr txBox="1"/>
      </xdr:nvSpPr>
      <xdr:spPr>
        <a:xfrm>
          <a:off x="9467850" y="8790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6,298,505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103212</xdr:rowOff>
    </xdr:from>
    <xdr:to>
      <xdr:col>55</xdr:col>
      <xdr:colOff>88900</xdr:colOff>
      <xdr:row>55</xdr:row>
      <xdr:rowOff>103212</xdr:rowOff>
    </xdr:to>
    <xdr:cxnSp macro="">
      <xdr:nvCxnSpPr>
        <xdr:cNvPr id="233" name="直線コネクタ 232">
          <a:extLst>
            <a:ext uri="{FF2B5EF4-FFF2-40B4-BE49-F238E27FC236}">
              <a16:creationId xmlns:a16="http://schemas.microsoft.com/office/drawing/2014/main" id="{2605E643-1F72-4246-B2C5-AFF707581B02}"/>
            </a:ext>
          </a:extLst>
        </xdr:cNvPr>
        <xdr:cNvCxnSpPr/>
      </xdr:nvCxnSpPr>
      <xdr:spPr>
        <a:xfrm>
          <a:off x="9363075" y="901226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168552</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9C51832F-0AF2-4187-9301-7413F9476C77}"/>
            </a:ext>
          </a:extLst>
        </xdr:cNvPr>
        <xdr:cNvSpPr txBox="1"/>
      </xdr:nvSpPr>
      <xdr:spPr>
        <a:xfrm>
          <a:off x="9467850" y="1003645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18675</xdr:rowOff>
    </xdr:from>
    <xdr:to>
      <xdr:col>55</xdr:col>
      <xdr:colOff>50800</xdr:colOff>
      <xdr:row>62</xdr:row>
      <xdr:rowOff>120275</xdr:rowOff>
    </xdr:to>
    <xdr:sp macro="" textlink="">
      <xdr:nvSpPr>
        <xdr:cNvPr id="235" name="フローチャート: 判断 234">
          <a:extLst>
            <a:ext uri="{FF2B5EF4-FFF2-40B4-BE49-F238E27FC236}">
              <a16:creationId xmlns:a16="http://schemas.microsoft.com/office/drawing/2014/main" id="{84E0A8AE-8E1E-4832-9A46-5A1E7CEE976A}"/>
            </a:ext>
          </a:extLst>
        </xdr:cNvPr>
        <xdr:cNvSpPr/>
      </xdr:nvSpPr>
      <xdr:spPr>
        <a:xfrm>
          <a:off x="9401175" y="1005802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30019</xdr:rowOff>
    </xdr:from>
    <xdr:to>
      <xdr:col>50</xdr:col>
      <xdr:colOff>165100</xdr:colOff>
      <xdr:row>62</xdr:row>
      <xdr:rowOff>131619</xdr:rowOff>
    </xdr:to>
    <xdr:sp macro="" textlink="">
      <xdr:nvSpPr>
        <xdr:cNvPr id="236" name="フローチャート: 判断 235">
          <a:extLst>
            <a:ext uri="{FF2B5EF4-FFF2-40B4-BE49-F238E27FC236}">
              <a16:creationId xmlns:a16="http://schemas.microsoft.com/office/drawing/2014/main" id="{5E217346-276F-492D-9157-44D05918CB7A}"/>
            </a:ext>
          </a:extLst>
        </xdr:cNvPr>
        <xdr:cNvSpPr/>
      </xdr:nvSpPr>
      <xdr:spPr>
        <a:xfrm>
          <a:off x="8639175" y="1006619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38271</xdr:rowOff>
    </xdr:from>
    <xdr:to>
      <xdr:col>46</xdr:col>
      <xdr:colOff>38100</xdr:colOff>
      <xdr:row>62</xdr:row>
      <xdr:rowOff>139871</xdr:rowOff>
    </xdr:to>
    <xdr:sp macro="" textlink="">
      <xdr:nvSpPr>
        <xdr:cNvPr id="237" name="フローチャート: 判断 236">
          <a:extLst>
            <a:ext uri="{FF2B5EF4-FFF2-40B4-BE49-F238E27FC236}">
              <a16:creationId xmlns:a16="http://schemas.microsoft.com/office/drawing/2014/main" id="{2FB49414-D330-4B06-AC13-8CBCA80B586B}"/>
            </a:ext>
          </a:extLst>
        </xdr:cNvPr>
        <xdr:cNvSpPr/>
      </xdr:nvSpPr>
      <xdr:spPr>
        <a:xfrm>
          <a:off x="7839075" y="1007762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5469</xdr:rowOff>
    </xdr:from>
    <xdr:to>
      <xdr:col>41</xdr:col>
      <xdr:colOff>101600</xdr:colOff>
      <xdr:row>62</xdr:row>
      <xdr:rowOff>107069</xdr:rowOff>
    </xdr:to>
    <xdr:sp macro="" textlink="">
      <xdr:nvSpPr>
        <xdr:cNvPr id="238" name="フローチャート: 判断 237">
          <a:extLst>
            <a:ext uri="{FF2B5EF4-FFF2-40B4-BE49-F238E27FC236}">
              <a16:creationId xmlns:a16="http://schemas.microsoft.com/office/drawing/2014/main" id="{03411046-9B7A-442B-A91F-C8DD80363A29}"/>
            </a:ext>
          </a:extLst>
        </xdr:cNvPr>
        <xdr:cNvSpPr/>
      </xdr:nvSpPr>
      <xdr:spPr>
        <a:xfrm>
          <a:off x="7029450" y="1004799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49046</xdr:rowOff>
    </xdr:from>
    <xdr:to>
      <xdr:col>36</xdr:col>
      <xdr:colOff>165100</xdr:colOff>
      <xdr:row>62</xdr:row>
      <xdr:rowOff>150646</xdr:rowOff>
    </xdr:to>
    <xdr:sp macro="" textlink="">
      <xdr:nvSpPr>
        <xdr:cNvPr id="239" name="フローチャート: 判断 238">
          <a:extLst>
            <a:ext uri="{FF2B5EF4-FFF2-40B4-BE49-F238E27FC236}">
              <a16:creationId xmlns:a16="http://schemas.microsoft.com/office/drawing/2014/main" id="{D13FC4AA-3D01-45B4-A595-FFDD05CF6E35}"/>
            </a:ext>
          </a:extLst>
        </xdr:cNvPr>
        <xdr:cNvSpPr/>
      </xdr:nvSpPr>
      <xdr:spPr>
        <a:xfrm>
          <a:off x="6238875" y="1008522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A8CC9D8-6B6D-42B6-89C2-5EEF8FD2E5D0}"/>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18ADB3F-62AC-4A5E-B6D5-517964C041A9}"/>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505908E-2967-414D-B7EF-93F749498F02}"/>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A7125C4-B5A7-42EA-BB69-CC9FF93A6360}"/>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DFC724E-2EFB-4ACC-A52F-4AAD9931B676}"/>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89241</xdr:rowOff>
    </xdr:from>
    <xdr:to>
      <xdr:col>55</xdr:col>
      <xdr:colOff>50800</xdr:colOff>
      <xdr:row>62</xdr:row>
      <xdr:rowOff>19391</xdr:rowOff>
    </xdr:to>
    <xdr:sp macro="" textlink="">
      <xdr:nvSpPr>
        <xdr:cNvPr id="245" name="楕円 244">
          <a:extLst>
            <a:ext uri="{FF2B5EF4-FFF2-40B4-BE49-F238E27FC236}">
              <a16:creationId xmlns:a16="http://schemas.microsoft.com/office/drawing/2014/main" id="{E4C96753-4CF5-4D78-B17B-11846F7BC800}"/>
            </a:ext>
          </a:extLst>
        </xdr:cNvPr>
        <xdr:cNvSpPr/>
      </xdr:nvSpPr>
      <xdr:spPr>
        <a:xfrm>
          <a:off x="9401175" y="996349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112118</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F81D8987-4D3D-4FC5-8986-238A9A172C22}"/>
            </a:ext>
          </a:extLst>
        </xdr:cNvPr>
        <xdr:cNvSpPr txBox="1"/>
      </xdr:nvSpPr>
      <xdr:spPr>
        <a:xfrm>
          <a:off x="9467850" y="98276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161231</xdr:rowOff>
    </xdr:from>
    <xdr:to>
      <xdr:col>50</xdr:col>
      <xdr:colOff>165100</xdr:colOff>
      <xdr:row>62</xdr:row>
      <xdr:rowOff>91381</xdr:rowOff>
    </xdr:to>
    <xdr:sp macro="" textlink="">
      <xdr:nvSpPr>
        <xdr:cNvPr id="247" name="楕円 246">
          <a:extLst>
            <a:ext uri="{FF2B5EF4-FFF2-40B4-BE49-F238E27FC236}">
              <a16:creationId xmlns:a16="http://schemas.microsoft.com/office/drawing/2014/main" id="{862CA8CD-7430-49AA-9D0C-CB5340592192}"/>
            </a:ext>
          </a:extLst>
        </xdr:cNvPr>
        <xdr:cNvSpPr/>
      </xdr:nvSpPr>
      <xdr:spPr>
        <a:xfrm>
          <a:off x="8639175" y="1004183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140041</xdr:rowOff>
    </xdr:from>
    <xdr:to>
      <xdr:col>55</xdr:col>
      <xdr:colOff>0</xdr:colOff>
      <xdr:row>62</xdr:row>
      <xdr:rowOff>40581</xdr:rowOff>
    </xdr:to>
    <xdr:cxnSp macro="">
      <xdr:nvCxnSpPr>
        <xdr:cNvPr id="248" name="直線コネクタ 247">
          <a:extLst>
            <a:ext uri="{FF2B5EF4-FFF2-40B4-BE49-F238E27FC236}">
              <a16:creationId xmlns:a16="http://schemas.microsoft.com/office/drawing/2014/main" id="{909B9FB7-ECED-4652-91E2-71A3ADB62FD8}"/>
            </a:ext>
          </a:extLst>
        </xdr:cNvPr>
        <xdr:cNvCxnSpPr/>
      </xdr:nvCxnSpPr>
      <xdr:spPr>
        <a:xfrm flipV="1">
          <a:off x="8686800" y="10020641"/>
          <a:ext cx="742950" cy="5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126836</xdr:rowOff>
    </xdr:from>
    <xdr:to>
      <xdr:col>46</xdr:col>
      <xdr:colOff>38100</xdr:colOff>
      <xdr:row>62</xdr:row>
      <xdr:rowOff>56986</xdr:rowOff>
    </xdr:to>
    <xdr:sp macro="" textlink="">
      <xdr:nvSpPr>
        <xdr:cNvPr id="249" name="楕円 248">
          <a:extLst>
            <a:ext uri="{FF2B5EF4-FFF2-40B4-BE49-F238E27FC236}">
              <a16:creationId xmlns:a16="http://schemas.microsoft.com/office/drawing/2014/main" id="{4F5C2261-DFB4-4AAC-B46A-7D5C24ED9AC6}"/>
            </a:ext>
          </a:extLst>
        </xdr:cNvPr>
        <xdr:cNvSpPr/>
      </xdr:nvSpPr>
      <xdr:spPr>
        <a:xfrm>
          <a:off x="7839075" y="100010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6186</xdr:rowOff>
    </xdr:from>
    <xdr:to>
      <xdr:col>50</xdr:col>
      <xdr:colOff>114300</xdr:colOff>
      <xdr:row>62</xdr:row>
      <xdr:rowOff>40581</xdr:rowOff>
    </xdr:to>
    <xdr:cxnSp macro="">
      <xdr:nvCxnSpPr>
        <xdr:cNvPr id="250" name="直線コネクタ 249">
          <a:extLst>
            <a:ext uri="{FF2B5EF4-FFF2-40B4-BE49-F238E27FC236}">
              <a16:creationId xmlns:a16="http://schemas.microsoft.com/office/drawing/2014/main" id="{1CF535C2-F4D1-4511-8F33-8AFA06F2D5FB}"/>
            </a:ext>
          </a:extLst>
        </xdr:cNvPr>
        <xdr:cNvCxnSpPr/>
      </xdr:nvCxnSpPr>
      <xdr:spPr>
        <a:xfrm>
          <a:off x="7886700" y="10048711"/>
          <a:ext cx="800100" cy="3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134077</xdr:rowOff>
    </xdr:from>
    <xdr:to>
      <xdr:col>41</xdr:col>
      <xdr:colOff>101600</xdr:colOff>
      <xdr:row>62</xdr:row>
      <xdr:rowOff>64227</xdr:rowOff>
    </xdr:to>
    <xdr:sp macro="" textlink="">
      <xdr:nvSpPr>
        <xdr:cNvPr id="251" name="楕円 250">
          <a:extLst>
            <a:ext uri="{FF2B5EF4-FFF2-40B4-BE49-F238E27FC236}">
              <a16:creationId xmlns:a16="http://schemas.microsoft.com/office/drawing/2014/main" id="{4461A1D3-0914-4567-8CA3-65C4D1AC6347}"/>
            </a:ext>
          </a:extLst>
        </xdr:cNvPr>
        <xdr:cNvSpPr/>
      </xdr:nvSpPr>
      <xdr:spPr>
        <a:xfrm>
          <a:off x="7029450" y="100115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6186</xdr:rowOff>
    </xdr:from>
    <xdr:to>
      <xdr:col>45</xdr:col>
      <xdr:colOff>177800</xdr:colOff>
      <xdr:row>62</xdr:row>
      <xdr:rowOff>13427</xdr:rowOff>
    </xdr:to>
    <xdr:cxnSp macro="">
      <xdr:nvCxnSpPr>
        <xdr:cNvPr id="252" name="直線コネクタ 251">
          <a:extLst>
            <a:ext uri="{FF2B5EF4-FFF2-40B4-BE49-F238E27FC236}">
              <a16:creationId xmlns:a16="http://schemas.microsoft.com/office/drawing/2014/main" id="{2C6DE277-1807-40EA-B418-43FF9E8C05B0}"/>
            </a:ext>
          </a:extLst>
        </xdr:cNvPr>
        <xdr:cNvCxnSpPr/>
      </xdr:nvCxnSpPr>
      <xdr:spPr>
        <a:xfrm flipV="1">
          <a:off x="7077075" y="10048711"/>
          <a:ext cx="809625"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126977</xdr:rowOff>
    </xdr:from>
    <xdr:to>
      <xdr:col>36</xdr:col>
      <xdr:colOff>165100</xdr:colOff>
      <xdr:row>62</xdr:row>
      <xdr:rowOff>57127</xdr:rowOff>
    </xdr:to>
    <xdr:sp macro="" textlink="">
      <xdr:nvSpPr>
        <xdr:cNvPr id="253" name="楕円 252">
          <a:extLst>
            <a:ext uri="{FF2B5EF4-FFF2-40B4-BE49-F238E27FC236}">
              <a16:creationId xmlns:a16="http://schemas.microsoft.com/office/drawing/2014/main" id="{FF385C2D-FE9F-4A8F-A27A-E1E62EBE7ED9}"/>
            </a:ext>
          </a:extLst>
        </xdr:cNvPr>
        <xdr:cNvSpPr/>
      </xdr:nvSpPr>
      <xdr:spPr>
        <a:xfrm>
          <a:off x="6238875" y="100012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6327</xdr:rowOff>
    </xdr:from>
    <xdr:to>
      <xdr:col>41</xdr:col>
      <xdr:colOff>50800</xdr:colOff>
      <xdr:row>62</xdr:row>
      <xdr:rowOff>13427</xdr:rowOff>
    </xdr:to>
    <xdr:cxnSp macro="">
      <xdr:nvCxnSpPr>
        <xdr:cNvPr id="254" name="直線コネクタ 253">
          <a:extLst>
            <a:ext uri="{FF2B5EF4-FFF2-40B4-BE49-F238E27FC236}">
              <a16:creationId xmlns:a16="http://schemas.microsoft.com/office/drawing/2014/main" id="{ABE719CF-6EEA-4F0D-9B8B-F2BF9A566ABB}"/>
            </a:ext>
          </a:extLst>
        </xdr:cNvPr>
        <xdr:cNvCxnSpPr/>
      </xdr:nvCxnSpPr>
      <xdr:spPr>
        <a:xfrm>
          <a:off x="6286500" y="10048852"/>
          <a:ext cx="790575"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122746</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37047743-B8BF-4187-B7CF-8D62D1478E40}"/>
            </a:ext>
          </a:extLst>
        </xdr:cNvPr>
        <xdr:cNvSpPr txBox="1"/>
      </xdr:nvSpPr>
      <xdr:spPr>
        <a:xfrm>
          <a:off x="8370280" y="10165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130998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2220A5E1-868C-4790-A543-8BFF01FD0176}"/>
            </a:ext>
          </a:extLst>
        </xdr:cNvPr>
        <xdr:cNvSpPr txBox="1"/>
      </xdr:nvSpPr>
      <xdr:spPr>
        <a:xfrm>
          <a:off x="7570180" y="101703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98196</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6AE2F02F-379B-4708-B49E-530931D68CE6}"/>
            </a:ext>
          </a:extLst>
        </xdr:cNvPr>
        <xdr:cNvSpPr txBox="1"/>
      </xdr:nvSpPr>
      <xdr:spPr>
        <a:xfrm>
          <a:off x="6770080" y="101375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141773</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81A557C6-8699-4E73-AFCD-9A9FD14211CA}"/>
            </a:ext>
          </a:extLst>
        </xdr:cNvPr>
        <xdr:cNvSpPr txBox="1"/>
      </xdr:nvSpPr>
      <xdr:spPr>
        <a:xfrm>
          <a:off x="5979505" y="101842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107908</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4329F0EB-6785-44D6-921A-4C56B5421D6E}"/>
            </a:ext>
          </a:extLst>
        </xdr:cNvPr>
        <xdr:cNvSpPr txBox="1"/>
      </xdr:nvSpPr>
      <xdr:spPr>
        <a:xfrm>
          <a:off x="8370280" y="98202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73513</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AC67BAFE-9B30-427D-90D9-73B870A6416F}"/>
            </a:ext>
          </a:extLst>
        </xdr:cNvPr>
        <xdr:cNvSpPr txBox="1"/>
      </xdr:nvSpPr>
      <xdr:spPr>
        <a:xfrm>
          <a:off x="7570180" y="97890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80754</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D67B3918-433B-48A2-94E5-8D300229B2C4}"/>
            </a:ext>
          </a:extLst>
        </xdr:cNvPr>
        <xdr:cNvSpPr txBox="1"/>
      </xdr:nvSpPr>
      <xdr:spPr>
        <a:xfrm>
          <a:off x="6770080" y="9799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73654</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8D0482B1-575D-4FE1-9938-49EA18DBEDEC}"/>
            </a:ext>
          </a:extLst>
        </xdr:cNvPr>
        <xdr:cNvSpPr txBox="1"/>
      </xdr:nvSpPr>
      <xdr:spPr>
        <a:xfrm>
          <a:off x="5979505" y="97891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99CD4AC0-9A4E-4266-AC59-5DF4EB2E9788}"/>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30FBFA0F-704F-4E71-B8B3-CAB8ADF0D823}"/>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1CFD9D91-4F27-4891-8E55-47B991C89515}"/>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F2C70E62-8E4F-4DEC-B54B-11B402E54E1D}"/>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99A187B8-3A10-41D2-97D4-0CFAA1A8B97E}"/>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9514F4AB-56E1-4A71-9B0B-6695ACF27527}"/>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C87F0EF2-4335-4AE5-97F7-4A60791086DF}"/>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581C8D27-F940-4BE5-B318-BAECFDEB3D38}"/>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D6C8DCD7-E659-48A9-A56E-E1292514A974}"/>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FEBECDE2-F9B6-49AB-90F1-768158AF3596}"/>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B23C2513-4EF7-4222-80FE-F2AC9163DAD7}"/>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351E405D-1138-4B18-86AB-85263B3B8100}"/>
            </a:ext>
          </a:extLst>
        </xdr:cNvPr>
        <xdr:cNvCxnSpPr/>
      </xdr:nvCxnSpPr>
      <xdr:spPr>
        <a:xfrm>
          <a:off x="6858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21AFD9D0-431E-496E-B7EF-CEF046B1A3FD}"/>
            </a:ext>
          </a:extLst>
        </xdr:cNvPr>
        <xdr:cNvSpPr txBox="1"/>
      </xdr:nvSpPr>
      <xdr:spPr>
        <a:xfrm>
          <a:off x="2789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E31343B3-03C2-4260-AEF3-5828E739E9AB}"/>
            </a:ext>
          </a:extLst>
        </xdr:cNvPr>
        <xdr:cNvCxnSpPr/>
      </xdr:nvCxnSpPr>
      <xdr:spPr>
        <a:xfrm>
          <a:off x="6858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A3701D8-2646-4870-B933-F8699D9BBB2D}"/>
            </a:ext>
          </a:extLst>
        </xdr:cNvPr>
        <xdr:cNvSpPr txBox="1"/>
      </xdr:nvSpPr>
      <xdr:spPr>
        <a:xfrm>
          <a:off x="339891"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355D74C6-AED9-4F85-9EE5-01D4741490CA}"/>
            </a:ext>
          </a:extLst>
        </xdr:cNvPr>
        <xdr:cNvCxnSpPr/>
      </xdr:nvCxnSpPr>
      <xdr:spPr>
        <a:xfrm>
          <a:off x="6858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FB42E57B-CEAD-4EB9-B7E1-00E292C27A8D}"/>
            </a:ext>
          </a:extLst>
        </xdr:cNvPr>
        <xdr:cNvSpPr txBox="1"/>
      </xdr:nvSpPr>
      <xdr:spPr>
        <a:xfrm>
          <a:off x="339891"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A0A18D13-FF3C-4DA0-885C-7BFEAD778A59}"/>
            </a:ext>
          </a:extLst>
        </xdr:cNvPr>
        <xdr:cNvCxnSpPr/>
      </xdr:nvCxnSpPr>
      <xdr:spPr>
        <a:xfrm>
          <a:off x="6858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F9E5C750-BE49-4CCA-90B0-ABBF6977C13F}"/>
            </a:ext>
          </a:extLst>
        </xdr:cNvPr>
        <xdr:cNvSpPr txBox="1"/>
      </xdr:nvSpPr>
      <xdr:spPr>
        <a:xfrm>
          <a:off x="339891"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69C31222-5606-4D43-B37B-8A0456B75BE6}"/>
            </a:ext>
          </a:extLst>
        </xdr:cNvPr>
        <xdr:cNvCxnSpPr/>
      </xdr:nvCxnSpPr>
      <xdr:spPr>
        <a:xfrm>
          <a:off x="6858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F37B20B2-B04A-493C-A911-9353A950A100}"/>
            </a:ext>
          </a:extLst>
        </xdr:cNvPr>
        <xdr:cNvSpPr txBox="1"/>
      </xdr:nvSpPr>
      <xdr:spPr>
        <a:xfrm>
          <a:off x="339891"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50E72FF0-74F7-45E7-B4B4-559500352FBA}"/>
            </a:ext>
          </a:extLst>
        </xdr:cNvPr>
        <xdr:cNvCxnSpPr/>
      </xdr:nvCxnSpPr>
      <xdr:spPr>
        <a:xfrm>
          <a:off x="6858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A31816F5-CA6A-4DDA-9988-7E1DD7ADCD19}"/>
            </a:ext>
          </a:extLst>
        </xdr:cNvPr>
        <xdr:cNvSpPr txBox="1"/>
      </xdr:nvSpPr>
      <xdr:spPr>
        <a:xfrm>
          <a:off x="388136" y="124112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C6E21711-8390-42C6-BF8D-4260164697C9}"/>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67E3FD6-0A07-49EE-A510-6D92F24F0599}"/>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150768</xdr:rowOff>
    </xdr:to>
    <xdr:cxnSp macro="">
      <xdr:nvCxnSpPr>
        <xdr:cNvPr id="288" name="直線コネクタ 287">
          <a:extLst>
            <a:ext uri="{FF2B5EF4-FFF2-40B4-BE49-F238E27FC236}">
              <a16:creationId xmlns:a16="http://schemas.microsoft.com/office/drawing/2014/main" id="{1B65F2D7-B226-432A-A999-92FD4041CBEF}"/>
            </a:ext>
          </a:extLst>
        </xdr:cNvPr>
        <xdr:cNvCxnSpPr/>
      </xdr:nvCxnSpPr>
      <xdr:spPr>
        <a:xfrm flipV="1">
          <a:off x="4180840" y="12547146"/>
          <a:ext cx="0" cy="152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154595</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215C338C-529E-44A4-B7A0-C7BA29755C55}"/>
            </a:ext>
          </a:extLst>
        </xdr:cNvPr>
        <xdr:cNvSpPr txBox="1"/>
      </xdr:nvSpPr>
      <xdr:spPr>
        <a:xfrm>
          <a:off x="4219575" y="1408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150768</xdr:rowOff>
    </xdr:from>
    <xdr:to>
      <xdr:col>24</xdr:col>
      <xdr:colOff>152400</xdr:colOff>
      <xdr:row>86</xdr:row>
      <xdr:rowOff>150768</xdr:rowOff>
    </xdr:to>
    <xdr:cxnSp macro="">
      <xdr:nvCxnSpPr>
        <xdr:cNvPr id="290" name="直線コネクタ 289">
          <a:extLst>
            <a:ext uri="{FF2B5EF4-FFF2-40B4-BE49-F238E27FC236}">
              <a16:creationId xmlns:a16="http://schemas.microsoft.com/office/drawing/2014/main" id="{337DE780-8B9C-4852-AB1D-ED7A369C66B8}"/>
            </a:ext>
          </a:extLst>
        </xdr:cNvPr>
        <xdr:cNvCxnSpPr/>
      </xdr:nvCxnSpPr>
      <xdr:spPr>
        <a:xfrm>
          <a:off x="4105275" y="140763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772449E7-A9DF-41EC-B81B-4C42BDB75B0C}"/>
            </a:ext>
          </a:extLst>
        </xdr:cNvPr>
        <xdr:cNvSpPr txBox="1"/>
      </xdr:nvSpPr>
      <xdr:spPr>
        <a:xfrm>
          <a:off x="4219575" y="123350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92" name="直線コネクタ 291">
          <a:extLst>
            <a:ext uri="{FF2B5EF4-FFF2-40B4-BE49-F238E27FC236}">
              <a16:creationId xmlns:a16="http://schemas.microsoft.com/office/drawing/2014/main" id="{CAECCAB2-E551-4306-9DF4-FA7009CBDC5C}"/>
            </a:ext>
          </a:extLst>
        </xdr:cNvPr>
        <xdr:cNvCxnSpPr/>
      </xdr:nvCxnSpPr>
      <xdr:spPr>
        <a:xfrm>
          <a:off x="4105275" y="125471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13443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9BF3D05-5EE2-416F-AA0E-2A237B2BBA1D}"/>
            </a:ext>
          </a:extLst>
        </xdr:cNvPr>
        <xdr:cNvSpPr txBox="1"/>
      </xdr:nvSpPr>
      <xdr:spPr>
        <a:xfrm>
          <a:off x="4219575" y="132881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162016</xdr:rowOff>
    </xdr:from>
    <xdr:to>
      <xdr:col>24</xdr:col>
      <xdr:colOff>114300</xdr:colOff>
      <xdr:row>83</xdr:row>
      <xdr:rowOff>92166</xdr:rowOff>
    </xdr:to>
    <xdr:sp macro="" textlink="">
      <xdr:nvSpPr>
        <xdr:cNvPr id="294" name="フローチャート: 判断 293">
          <a:extLst>
            <a:ext uri="{FF2B5EF4-FFF2-40B4-BE49-F238E27FC236}">
              <a16:creationId xmlns:a16="http://schemas.microsoft.com/office/drawing/2014/main" id="{169BDA26-58C5-4A92-B169-931A668E7503}"/>
            </a:ext>
          </a:extLst>
        </xdr:cNvPr>
        <xdr:cNvSpPr/>
      </xdr:nvSpPr>
      <xdr:spPr>
        <a:xfrm>
          <a:off x="4124325" y="1343669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153851</xdr:rowOff>
    </xdr:from>
    <xdr:to>
      <xdr:col>20</xdr:col>
      <xdr:colOff>38100</xdr:colOff>
      <xdr:row>83</xdr:row>
      <xdr:rowOff>84001</xdr:rowOff>
    </xdr:to>
    <xdr:sp macro="" textlink="">
      <xdr:nvSpPr>
        <xdr:cNvPr id="295" name="フローチャート: 判断 294">
          <a:extLst>
            <a:ext uri="{FF2B5EF4-FFF2-40B4-BE49-F238E27FC236}">
              <a16:creationId xmlns:a16="http://schemas.microsoft.com/office/drawing/2014/main" id="{6AEC703C-4C1F-4B29-A3D5-A22D03B01371}"/>
            </a:ext>
          </a:extLst>
        </xdr:cNvPr>
        <xdr:cNvSpPr/>
      </xdr:nvSpPr>
      <xdr:spPr>
        <a:xfrm>
          <a:off x="3381375" y="1343170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153851</xdr:rowOff>
    </xdr:from>
    <xdr:to>
      <xdr:col>15</xdr:col>
      <xdr:colOff>101600</xdr:colOff>
      <xdr:row>83</xdr:row>
      <xdr:rowOff>84001</xdr:rowOff>
    </xdr:to>
    <xdr:sp macro="" textlink="">
      <xdr:nvSpPr>
        <xdr:cNvPr id="296" name="フローチャート: 判断 295">
          <a:extLst>
            <a:ext uri="{FF2B5EF4-FFF2-40B4-BE49-F238E27FC236}">
              <a16:creationId xmlns:a16="http://schemas.microsoft.com/office/drawing/2014/main" id="{0476D706-88A1-4F93-A943-727DB330B3B1}"/>
            </a:ext>
          </a:extLst>
        </xdr:cNvPr>
        <xdr:cNvSpPr/>
      </xdr:nvSpPr>
      <xdr:spPr>
        <a:xfrm>
          <a:off x="2571750" y="134317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129358</xdr:rowOff>
    </xdr:from>
    <xdr:to>
      <xdr:col>10</xdr:col>
      <xdr:colOff>165100</xdr:colOff>
      <xdr:row>83</xdr:row>
      <xdr:rowOff>59508</xdr:rowOff>
    </xdr:to>
    <xdr:sp macro="" textlink="">
      <xdr:nvSpPr>
        <xdr:cNvPr id="297" name="フローチャート: 判断 296">
          <a:extLst>
            <a:ext uri="{FF2B5EF4-FFF2-40B4-BE49-F238E27FC236}">
              <a16:creationId xmlns:a16="http://schemas.microsoft.com/office/drawing/2014/main" id="{070990C3-4C1A-4947-B028-19C8B73C2C57}"/>
            </a:ext>
          </a:extLst>
        </xdr:cNvPr>
        <xdr:cNvSpPr/>
      </xdr:nvSpPr>
      <xdr:spPr>
        <a:xfrm>
          <a:off x="1781175" y="134040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139156</xdr:rowOff>
    </xdr:from>
    <xdr:to>
      <xdr:col>6</xdr:col>
      <xdr:colOff>38100</xdr:colOff>
      <xdr:row>83</xdr:row>
      <xdr:rowOff>69306</xdr:rowOff>
    </xdr:to>
    <xdr:sp macro="" textlink="">
      <xdr:nvSpPr>
        <xdr:cNvPr id="298" name="フローチャート: 判断 297">
          <a:extLst>
            <a:ext uri="{FF2B5EF4-FFF2-40B4-BE49-F238E27FC236}">
              <a16:creationId xmlns:a16="http://schemas.microsoft.com/office/drawing/2014/main" id="{673A0468-6BC8-40C0-8B26-17B89E60E099}"/>
            </a:ext>
          </a:extLst>
        </xdr:cNvPr>
        <xdr:cNvSpPr/>
      </xdr:nvSpPr>
      <xdr:spPr>
        <a:xfrm>
          <a:off x="981075" y="1342018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463CD57-E82D-4CE7-8F9A-4371E4DD48F6}"/>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745DE73-881C-4BA2-8247-D6CB873B6836}"/>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17E4052-90BF-4C7F-9A72-F18BEFF05B8A}"/>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B301C5A-7D83-40F7-8046-C74CEDC9B33C}"/>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6CA96EF-2E4C-49E5-A07B-FAECFB05C21D}"/>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157118</xdr:rowOff>
    </xdr:from>
    <xdr:to>
      <xdr:col>24</xdr:col>
      <xdr:colOff>114300</xdr:colOff>
      <xdr:row>85</xdr:row>
      <xdr:rowOff>87268</xdr:rowOff>
    </xdr:to>
    <xdr:sp macro="" textlink="">
      <xdr:nvSpPr>
        <xdr:cNvPr id="304" name="楕円 303">
          <a:extLst>
            <a:ext uri="{FF2B5EF4-FFF2-40B4-BE49-F238E27FC236}">
              <a16:creationId xmlns:a16="http://schemas.microsoft.com/office/drawing/2014/main" id="{FAA99772-EFAE-44EC-902B-F3D8A2F8DA3C}"/>
            </a:ext>
          </a:extLst>
        </xdr:cNvPr>
        <xdr:cNvSpPr/>
      </xdr:nvSpPr>
      <xdr:spPr>
        <a:xfrm>
          <a:off x="4124325" y="1376199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135545</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750FB092-FD66-4CB6-A3DF-B6CD08AD0CFB}"/>
            </a:ext>
          </a:extLst>
        </xdr:cNvPr>
        <xdr:cNvSpPr txBox="1"/>
      </xdr:nvSpPr>
      <xdr:spPr>
        <a:xfrm>
          <a:off x="4219575" y="1373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168548</xdr:rowOff>
    </xdr:from>
    <xdr:to>
      <xdr:col>20</xdr:col>
      <xdr:colOff>38100</xdr:colOff>
      <xdr:row>85</xdr:row>
      <xdr:rowOff>98698</xdr:rowOff>
    </xdr:to>
    <xdr:sp macro="" textlink="">
      <xdr:nvSpPr>
        <xdr:cNvPr id="306" name="楕円 305">
          <a:extLst>
            <a:ext uri="{FF2B5EF4-FFF2-40B4-BE49-F238E27FC236}">
              <a16:creationId xmlns:a16="http://schemas.microsoft.com/office/drawing/2014/main" id="{5649D8B4-5E8B-4811-896E-302A7E08BD55}"/>
            </a:ext>
          </a:extLst>
        </xdr:cNvPr>
        <xdr:cNvSpPr/>
      </xdr:nvSpPr>
      <xdr:spPr>
        <a:xfrm>
          <a:off x="3381375" y="1376072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36468</xdr:rowOff>
    </xdr:from>
    <xdr:to>
      <xdr:col>24</xdr:col>
      <xdr:colOff>63500</xdr:colOff>
      <xdr:row>85</xdr:row>
      <xdr:rowOff>47898</xdr:rowOff>
    </xdr:to>
    <xdr:cxnSp macro="">
      <xdr:nvCxnSpPr>
        <xdr:cNvPr id="307" name="直線コネクタ 306">
          <a:extLst>
            <a:ext uri="{FF2B5EF4-FFF2-40B4-BE49-F238E27FC236}">
              <a16:creationId xmlns:a16="http://schemas.microsoft.com/office/drawing/2014/main" id="{F311461B-8FF0-4FB6-854E-2A779A988828}"/>
            </a:ext>
          </a:extLst>
        </xdr:cNvPr>
        <xdr:cNvCxnSpPr/>
      </xdr:nvCxnSpPr>
      <xdr:spPr>
        <a:xfrm flipV="1">
          <a:off x="3429000" y="13800093"/>
          <a:ext cx="7524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59145</xdr:rowOff>
    </xdr:from>
    <xdr:to>
      <xdr:col>15</xdr:col>
      <xdr:colOff>101600</xdr:colOff>
      <xdr:row>84</xdr:row>
      <xdr:rowOff>160745</xdr:rowOff>
    </xdr:to>
    <xdr:sp macro="" textlink="">
      <xdr:nvSpPr>
        <xdr:cNvPr id="308" name="楕円 307">
          <a:extLst>
            <a:ext uri="{FF2B5EF4-FFF2-40B4-BE49-F238E27FC236}">
              <a16:creationId xmlns:a16="http://schemas.microsoft.com/office/drawing/2014/main" id="{749DA5A5-C75B-43AA-879B-39B78D354230}"/>
            </a:ext>
          </a:extLst>
        </xdr:cNvPr>
        <xdr:cNvSpPr/>
      </xdr:nvSpPr>
      <xdr:spPr>
        <a:xfrm>
          <a:off x="2571750" y="136608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109945</xdr:rowOff>
    </xdr:from>
    <xdr:to>
      <xdr:col>19</xdr:col>
      <xdr:colOff>177800</xdr:colOff>
      <xdr:row>85</xdr:row>
      <xdr:rowOff>47898</xdr:rowOff>
    </xdr:to>
    <xdr:cxnSp macro="">
      <xdr:nvCxnSpPr>
        <xdr:cNvPr id="309" name="直線コネクタ 308">
          <a:extLst>
            <a:ext uri="{FF2B5EF4-FFF2-40B4-BE49-F238E27FC236}">
              <a16:creationId xmlns:a16="http://schemas.microsoft.com/office/drawing/2014/main" id="{4F228CF4-20F4-4F4F-B84A-0A586C809172}"/>
            </a:ext>
          </a:extLst>
        </xdr:cNvPr>
        <xdr:cNvCxnSpPr/>
      </xdr:nvCxnSpPr>
      <xdr:spPr>
        <a:xfrm>
          <a:off x="2619375" y="13708470"/>
          <a:ext cx="809625" cy="9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111398</xdr:rowOff>
    </xdr:from>
    <xdr:to>
      <xdr:col>10</xdr:col>
      <xdr:colOff>165100</xdr:colOff>
      <xdr:row>85</xdr:row>
      <xdr:rowOff>41548</xdr:rowOff>
    </xdr:to>
    <xdr:sp macro="" textlink="">
      <xdr:nvSpPr>
        <xdr:cNvPr id="310" name="楕円 309">
          <a:extLst>
            <a:ext uri="{FF2B5EF4-FFF2-40B4-BE49-F238E27FC236}">
              <a16:creationId xmlns:a16="http://schemas.microsoft.com/office/drawing/2014/main" id="{E8B05144-CE72-4726-AFF8-DE99D1D55745}"/>
            </a:ext>
          </a:extLst>
        </xdr:cNvPr>
        <xdr:cNvSpPr/>
      </xdr:nvSpPr>
      <xdr:spPr>
        <a:xfrm>
          <a:off x="1781175" y="137130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109945</xdr:rowOff>
    </xdr:from>
    <xdr:to>
      <xdr:col>15</xdr:col>
      <xdr:colOff>50800</xdr:colOff>
      <xdr:row>84</xdr:row>
      <xdr:rowOff>162198</xdr:rowOff>
    </xdr:to>
    <xdr:cxnSp macro="">
      <xdr:nvCxnSpPr>
        <xdr:cNvPr id="311" name="直線コネクタ 310">
          <a:extLst>
            <a:ext uri="{FF2B5EF4-FFF2-40B4-BE49-F238E27FC236}">
              <a16:creationId xmlns:a16="http://schemas.microsoft.com/office/drawing/2014/main" id="{8BE1E589-D249-4660-9CAF-A251995B7968}"/>
            </a:ext>
          </a:extLst>
        </xdr:cNvPr>
        <xdr:cNvCxnSpPr/>
      </xdr:nvCxnSpPr>
      <xdr:spPr>
        <a:xfrm flipV="1">
          <a:off x="1828800" y="13708470"/>
          <a:ext cx="790575"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88537</xdr:rowOff>
    </xdr:from>
    <xdr:to>
      <xdr:col>6</xdr:col>
      <xdr:colOff>38100</xdr:colOff>
      <xdr:row>85</xdr:row>
      <xdr:rowOff>18687</xdr:rowOff>
    </xdr:to>
    <xdr:sp macro="" textlink="">
      <xdr:nvSpPr>
        <xdr:cNvPr id="312" name="楕円 311">
          <a:extLst>
            <a:ext uri="{FF2B5EF4-FFF2-40B4-BE49-F238E27FC236}">
              <a16:creationId xmlns:a16="http://schemas.microsoft.com/office/drawing/2014/main" id="{DF5EFB8F-C66F-4AE5-A953-D1BA18B1D776}"/>
            </a:ext>
          </a:extLst>
        </xdr:cNvPr>
        <xdr:cNvSpPr/>
      </xdr:nvSpPr>
      <xdr:spPr>
        <a:xfrm>
          <a:off x="981075" y="1368706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139337</xdr:rowOff>
    </xdr:from>
    <xdr:to>
      <xdr:col>10</xdr:col>
      <xdr:colOff>114300</xdr:colOff>
      <xdr:row>84</xdr:row>
      <xdr:rowOff>162198</xdr:rowOff>
    </xdr:to>
    <xdr:cxnSp macro="">
      <xdr:nvCxnSpPr>
        <xdr:cNvPr id="313" name="直線コネクタ 312">
          <a:extLst>
            <a:ext uri="{FF2B5EF4-FFF2-40B4-BE49-F238E27FC236}">
              <a16:creationId xmlns:a16="http://schemas.microsoft.com/office/drawing/2014/main" id="{99E0B7AA-E4B5-42A5-8BFC-A1C11008CEB7}"/>
            </a:ext>
          </a:extLst>
        </xdr:cNvPr>
        <xdr:cNvCxnSpPr/>
      </xdr:nvCxnSpPr>
      <xdr:spPr>
        <a:xfrm>
          <a:off x="1028700" y="13744212"/>
          <a:ext cx="8001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100528</xdr:rowOff>
    </xdr:from>
    <xdr:ext cx="405111" cy="259045"/>
    <xdr:sp macro="" textlink="">
      <xdr:nvSpPr>
        <xdr:cNvPr id="314" name="n_1aveValue【公営住宅】&#10;有形固定資産減価償却率">
          <a:extLst>
            <a:ext uri="{FF2B5EF4-FFF2-40B4-BE49-F238E27FC236}">
              <a16:creationId xmlns:a16="http://schemas.microsoft.com/office/drawing/2014/main" id="{5979C3F3-F96A-431C-8FFC-2D9F8092D988}"/>
            </a:ext>
          </a:extLst>
        </xdr:cNvPr>
        <xdr:cNvSpPr txBox="1"/>
      </xdr:nvSpPr>
      <xdr:spPr>
        <a:xfrm>
          <a:off x="3239144" y="1321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100528</xdr:rowOff>
    </xdr:from>
    <xdr:ext cx="405111" cy="259045"/>
    <xdr:sp macro="" textlink="">
      <xdr:nvSpPr>
        <xdr:cNvPr id="315" name="n_2aveValue【公営住宅】&#10;有形固定資産減価償却率">
          <a:extLst>
            <a:ext uri="{FF2B5EF4-FFF2-40B4-BE49-F238E27FC236}">
              <a16:creationId xmlns:a16="http://schemas.microsoft.com/office/drawing/2014/main" id="{335AC689-A625-4F1A-9514-E593677B2622}"/>
            </a:ext>
          </a:extLst>
        </xdr:cNvPr>
        <xdr:cNvSpPr txBox="1"/>
      </xdr:nvSpPr>
      <xdr:spPr>
        <a:xfrm>
          <a:off x="2439044" y="1321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76035</xdr:rowOff>
    </xdr:from>
    <xdr:ext cx="405111" cy="259045"/>
    <xdr:sp macro="" textlink="">
      <xdr:nvSpPr>
        <xdr:cNvPr id="316" name="n_3aveValue【公営住宅】&#10;有形固定資産減価償却率">
          <a:extLst>
            <a:ext uri="{FF2B5EF4-FFF2-40B4-BE49-F238E27FC236}">
              <a16:creationId xmlns:a16="http://schemas.microsoft.com/office/drawing/2014/main" id="{E6DB958D-62B6-41DD-B772-863C43AF0415}"/>
            </a:ext>
          </a:extLst>
        </xdr:cNvPr>
        <xdr:cNvSpPr txBox="1"/>
      </xdr:nvSpPr>
      <xdr:spPr>
        <a:xfrm>
          <a:off x="1648469" y="13191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85833</xdr:rowOff>
    </xdr:from>
    <xdr:ext cx="405111" cy="259045"/>
    <xdr:sp macro="" textlink="">
      <xdr:nvSpPr>
        <xdr:cNvPr id="317" name="n_4aveValue【公営住宅】&#10;有形固定資産減価償却率">
          <a:extLst>
            <a:ext uri="{FF2B5EF4-FFF2-40B4-BE49-F238E27FC236}">
              <a16:creationId xmlns:a16="http://schemas.microsoft.com/office/drawing/2014/main" id="{8FF94244-0B21-49E0-B5E4-58F8850A4338}"/>
            </a:ext>
          </a:extLst>
        </xdr:cNvPr>
        <xdr:cNvSpPr txBox="1"/>
      </xdr:nvSpPr>
      <xdr:spPr>
        <a:xfrm>
          <a:off x="848369" y="13198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89825</xdr:rowOff>
    </xdr:from>
    <xdr:ext cx="405111" cy="259045"/>
    <xdr:sp macro="" textlink="">
      <xdr:nvSpPr>
        <xdr:cNvPr id="318" name="n_1mainValue【公営住宅】&#10;有形固定資産減価償却率">
          <a:extLst>
            <a:ext uri="{FF2B5EF4-FFF2-40B4-BE49-F238E27FC236}">
              <a16:creationId xmlns:a16="http://schemas.microsoft.com/office/drawing/2014/main" id="{140ED363-D6C1-46E2-81EC-B224FC284B7B}"/>
            </a:ext>
          </a:extLst>
        </xdr:cNvPr>
        <xdr:cNvSpPr txBox="1"/>
      </xdr:nvSpPr>
      <xdr:spPr>
        <a:xfrm>
          <a:off x="3239144" y="13850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151872</xdr:rowOff>
    </xdr:from>
    <xdr:ext cx="405111" cy="259045"/>
    <xdr:sp macro="" textlink="">
      <xdr:nvSpPr>
        <xdr:cNvPr id="319" name="n_2mainValue【公営住宅】&#10;有形固定資産減価償却率">
          <a:extLst>
            <a:ext uri="{FF2B5EF4-FFF2-40B4-BE49-F238E27FC236}">
              <a16:creationId xmlns:a16="http://schemas.microsoft.com/office/drawing/2014/main" id="{D13B286A-B767-41E2-9545-0B4D3FAFFC2A}"/>
            </a:ext>
          </a:extLst>
        </xdr:cNvPr>
        <xdr:cNvSpPr txBox="1"/>
      </xdr:nvSpPr>
      <xdr:spPr>
        <a:xfrm>
          <a:off x="2439044" y="1375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32675</xdr:rowOff>
    </xdr:from>
    <xdr:ext cx="405111" cy="259045"/>
    <xdr:sp macro="" textlink="">
      <xdr:nvSpPr>
        <xdr:cNvPr id="320" name="n_3mainValue【公営住宅】&#10;有形固定資産減価償却率">
          <a:extLst>
            <a:ext uri="{FF2B5EF4-FFF2-40B4-BE49-F238E27FC236}">
              <a16:creationId xmlns:a16="http://schemas.microsoft.com/office/drawing/2014/main" id="{168094C4-EC72-4665-865A-18D61D8D8690}"/>
            </a:ext>
          </a:extLst>
        </xdr:cNvPr>
        <xdr:cNvSpPr txBox="1"/>
      </xdr:nvSpPr>
      <xdr:spPr>
        <a:xfrm>
          <a:off x="1648469" y="13793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9814</xdr:rowOff>
    </xdr:from>
    <xdr:ext cx="405111" cy="259045"/>
    <xdr:sp macro="" textlink="">
      <xdr:nvSpPr>
        <xdr:cNvPr id="321" name="n_4mainValue【公営住宅】&#10;有形固定資産減価償却率">
          <a:extLst>
            <a:ext uri="{FF2B5EF4-FFF2-40B4-BE49-F238E27FC236}">
              <a16:creationId xmlns:a16="http://schemas.microsoft.com/office/drawing/2014/main" id="{24780254-E535-4FF2-B96A-7BEF32E3E63B}"/>
            </a:ext>
          </a:extLst>
        </xdr:cNvPr>
        <xdr:cNvSpPr txBox="1"/>
      </xdr:nvSpPr>
      <xdr:spPr>
        <a:xfrm>
          <a:off x="848369" y="1377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F99A2B0-8071-43E6-B7FD-92B7763DD7EE}"/>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BA0DDF2-245E-4173-8E9B-EB01CE41BFA3}"/>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233FB354-AA7C-4B02-889E-26218259354E}"/>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5FC481E-8B9D-458C-B425-76B2A91BF302}"/>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BE65AD8-1AB5-4D45-8C69-301CD9637301}"/>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D35E9A5-21B7-4424-8EB4-F0602943D30A}"/>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9AA93B6-A180-46A8-A2EC-B95BF7E82345}"/>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1A27FF13-B5BD-4364-BEDA-FBEECA81E715}"/>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5C897A3-C3BB-4F17-802A-B76803D21BBE}"/>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9430415-BB68-40DC-939D-9E73AF91A02F}"/>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5DF1B81C-BC95-4E52-BC6A-BD9D229A1EAB}"/>
            </a:ext>
          </a:extLst>
        </xdr:cNvPr>
        <xdr:cNvCxnSpPr/>
      </xdr:nvCxnSpPr>
      <xdr:spPr>
        <a:xfrm>
          <a:off x="5953125" y="1408475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B589CFB5-6E5C-4B8C-A7AD-978FF303DCFB}"/>
            </a:ext>
          </a:extLst>
        </xdr:cNvPr>
        <xdr:cNvSpPr txBox="1"/>
      </xdr:nvSpPr>
      <xdr:spPr>
        <a:xfrm>
          <a:off x="5527221"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68BB552B-94A8-4A2B-9BC1-77BAF094B482}"/>
            </a:ext>
          </a:extLst>
        </xdr:cNvPr>
        <xdr:cNvCxnSpPr/>
      </xdr:nvCxnSpPr>
      <xdr:spPr>
        <a:xfrm>
          <a:off x="5953125" y="137740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2E5EF498-0081-4DBA-A2BE-808AC9F7EDC0}"/>
            </a:ext>
          </a:extLst>
        </xdr:cNvPr>
        <xdr:cNvSpPr txBox="1"/>
      </xdr:nvSpPr>
      <xdr:spPr>
        <a:xfrm>
          <a:off x="5527221"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AA26A116-426C-4091-A912-41A0AADD21F5}"/>
            </a:ext>
          </a:extLst>
        </xdr:cNvPr>
        <xdr:cNvCxnSpPr/>
      </xdr:nvCxnSpPr>
      <xdr:spPr>
        <a:xfrm>
          <a:off x="5953125" y="134665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87DD5099-2CF7-4EDB-9131-175C14D99C77}"/>
            </a:ext>
          </a:extLst>
        </xdr:cNvPr>
        <xdr:cNvSpPr txBox="1"/>
      </xdr:nvSpPr>
      <xdr:spPr>
        <a:xfrm>
          <a:off x="5527221"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C5B733EE-202F-47EE-B365-C6BCC3270EFA}"/>
            </a:ext>
          </a:extLst>
        </xdr:cNvPr>
        <xdr:cNvCxnSpPr/>
      </xdr:nvCxnSpPr>
      <xdr:spPr>
        <a:xfrm>
          <a:off x="5953125" y="13165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93E203C6-6FAD-4154-9FE6-6F73788B3A8F}"/>
            </a:ext>
          </a:extLst>
        </xdr:cNvPr>
        <xdr:cNvSpPr txBox="1"/>
      </xdr:nvSpPr>
      <xdr:spPr>
        <a:xfrm>
          <a:off x="5527221"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BAC2BD30-3350-4FDB-BEC8-667335DCA1BE}"/>
            </a:ext>
          </a:extLst>
        </xdr:cNvPr>
        <xdr:cNvCxnSpPr/>
      </xdr:nvCxnSpPr>
      <xdr:spPr>
        <a:xfrm>
          <a:off x="5953125" y="12857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0FECFCA9-4462-46FC-A118-4AB55317C68C}"/>
            </a:ext>
          </a:extLst>
        </xdr:cNvPr>
        <xdr:cNvSpPr txBox="1"/>
      </xdr:nvSpPr>
      <xdr:spPr>
        <a:xfrm>
          <a:off x="5478976" y="1271879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128BED54-F24F-4BC1-AC83-65D8A42ED8A6}"/>
            </a:ext>
          </a:extLst>
        </xdr:cNvPr>
        <xdr:cNvCxnSpPr/>
      </xdr:nvCxnSpPr>
      <xdr:spPr>
        <a:xfrm>
          <a:off x="5953125" y="1254714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C2D84694-F50C-44D8-9A9D-0C16B3284136}"/>
            </a:ext>
          </a:extLst>
        </xdr:cNvPr>
        <xdr:cNvSpPr txBox="1"/>
      </xdr:nvSpPr>
      <xdr:spPr>
        <a:xfrm>
          <a:off x="5478976" y="1241127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2E295A1F-3859-4F0B-8EC0-BAF34B53BB0E}"/>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0F862002-BACA-4F9D-9850-9E3A49F5EDA9}"/>
            </a:ext>
          </a:extLst>
        </xdr:cNvPr>
        <xdr:cNvSpPr txBox="1"/>
      </xdr:nvSpPr>
      <xdr:spPr>
        <a:xfrm>
          <a:off x="5478976" y="12103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35F0C3FD-681B-4E3A-81FF-51A0F56E6328}"/>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6314</xdr:rowOff>
    </xdr:from>
    <xdr:to>
      <xdr:col>54</xdr:col>
      <xdr:colOff>189865</xdr:colOff>
      <xdr:row>86</xdr:row>
      <xdr:rowOff>150332</xdr:rowOff>
    </xdr:to>
    <xdr:cxnSp macro="">
      <xdr:nvCxnSpPr>
        <xdr:cNvPr id="347" name="直線コネクタ 346">
          <a:extLst>
            <a:ext uri="{FF2B5EF4-FFF2-40B4-BE49-F238E27FC236}">
              <a16:creationId xmlns:a16="http://schemas.microsoft.com/office/drawing/2014/main" id="{AADCDC59-092C-47B9-B4AA-438D03FB58D6}"/>
            </a:ext>
          </a:extLst>
        </xdr:cNvPr>
        <xdr:cNvCxnSpPr/>
      </xdr:nvCxnSpPr>
      <xdr:spPr>
        <a:xfrm flipV="1">
          <a:off x="9429115" y="12639639"/>
          <a:ext cx="0" cy="143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154159</xdr:rowOff>
    </xdr:from>
    <xdr:ext cx="469744" cy="259045"/>
    <xdr:sp macro="" textlink="">
      <xdr:nvSpPr>
        <xdr:cNvPr id="348" name="【公営住宅】&#10;一人当たり面積最小値テキスト">
          <a:extLst>
            <a:ext uri="{FF2B5EF4-FFF2-40B4-BE49-F238E27FC236}">
              <a16:creationId xmlns:a16="http://schemas.microsoft.com/office/drawing/2014/main" id="{FE604935-7B0D-46C7-BF5F-C4D4E59CA7F0}"/>
            </a:ext>
          </a:extLst>
        </xdr:cNvPr>
        <xdr:cNvSpPr txBox="1"/>
      </xdr:nvSpPr>
      <xdr:spPr>
        <a:xfrm>
          <a:off x="9467850" y="1407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150332</xdr:rowOff>
    </xdr:from>
    <xdr:to>
      <xdr:col>55</xdr:col>
      <xdr:colOff>88900</xdr:colOff>
      <xdr:row>86</xdr:row>
      <xdr:rowOff>150332</xdr:rowOff>
    </xdr:to>
    <xdr:cxnSp macro="">
      <xdr:nvCxnSpPr>
        <xdr:cNvPr id="349" name="直線コネクタ 348">
          <a:extLst>
            <a:ext uri="{FF2B5EF4-FFF2-40B4-BE49-F238E27FC236}">
              <a16:creationId xmlns:a16="http://schemas.microsoft.com/office/drawing/2014/main" id="{3BE54994-95FE-4110-917B-D405CFFA9416}"/>
            </a:ext>
          </a:extLst>
        </xdr:cNvPr>
        <xdr:cNvCxnSpPr/>
      </xdr:nvCxnSpPr>
      <xdr:spPr>
        <a:xfrm>
          <a:off x="9363075" y="1407588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124441</xdr:rowOff>
    </xdr:from>
    <xdr:ext cx="534377" cy="259045"/>
    <xdr:sp macro="" textlink="">
      <xdr:nvSpPr>
        <xdr:cNvPr id="350" name="【公営住宅】&#10;一人当たり面積最大値テキスト">
          <a:extLst>
            <a:ext uri="{FF2B5EF4-FFF2-40B4-BE49-F238E27FC236}">
              <a16:creationId xmlns:a16="http://schemas.microsoft.com/office/drawing/2014/main" id="{EC9AF708-3554-4120-8ECF-2FC80BB07A8F}"/>
            </a:ext>
          </a:extLst>
        </xdr:cNvPr>
        <xdr:cNvSpPr txBox="1"/>
      </xdr:nvSpPr>
      <xdr:spPr>
        <a:xfrm>
          <a:off x="9467850" y="124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6314</xdr:rowOff>
    </xdr:from>
    <xdr:to>
      <xdr:col>55</xdr:col>
      <xdr:colOff>88900</xdr:colOff>
      <xdr:row>78</xdr:row>
      <xdr:rowOff>6314</xdr:rowOff>
    </xdr:to>
    <xdr:cxnSp macro="">
      <xdr:nvCxnSpPr>
        <xdr:cNvPr id="351" name="直線コネクタ 350">
          <a:extLst>
            <a:ext uri="{FF2B5EF4-FFF2-40B4-BE49-F238E27FC236}">
              <a16:creationId xmlns:a16="http://schemas.microsoft.com/office/drawing/2014/main" id="{1B53ABF5-7E84-4196-BDA9-D24A0D40BB2A}"/>
            </a:ext>
          </a:extLst>
        </xdr:cNvPr>
        <xdr:cNvCxnSpPr/>
      </xdr:nvCxnSpPr>
      <xdr:spPr>
        <a:xfrm>
          <a:off x="9363075" y="1263963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143744</xdr:rowOff>
    </xdr:from>
    <xdr:ext cx="469744" cy="259045"/>
    <xdr:sp macro="" textlink="">
      <xdr:nvSpPr>
        <xdr:cNvPr id="352" name="【公営住宅】&#10;一人当たり面積平均値テキスト">
          <a:extLst>
            <a:ext uri="{FF2B5EF4-FFF2-40B4-BE49-F238E27FC236}">
              <a16:creationId xmlns:a16="http://schemas.microsoft.com/office/drawing/2014/main" id="{2D33DEC6-EA32-42C2-837D-11438EA8D1FE}"/>
            </a:ext>
          </a:extLst>
        </xdr:cNvPr>
        <xdr:cNvSpPr txBox="1"/>
      </xdr:nvSpPr>
      <xdr:spPr>
        <a:xfrm>
          <a:off x="9467850" y="13418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120867</xdr:rowOff>
    </xdr:from>
    <xdr:to>
      <xdr:col>55</xdr:col>
      <xdr:colOff>50800</xdr:colOff>
      <xdr:row>84</xdr:row>
      <xdr:rowOff>51017</xdr:rowOff>
    </xdr:to>
    <xdr:sp macro="" textlink="">
      <xdr:nvSpPr>
        <xdr:cNvPr id="353" name="フローチャート: 判断 352">
          <a:extLst>
            <a:ext uri="{FF2B5EF4-FFF2-40B4-BE49-F238E27FC236}">
              <a16:creationId xmlns:a16="http://schemas.microsoft.com/office/drawing/2014/main" id="{A08B8E07-0E34-4489-93B0-00A912117D9E}"/>
            </a:ext>
          </a:extLst>
        </xdr:cNvPr>
        <xdr:cNvSpPr/>
      </xdr:nvSpPr>
      <xdr:spPr>
        <a:xfrm>
          <a:off x="9401175" y="13563817"/>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136544</xdr:rowOff>
    </xdr:from>
    <xdr:to>
      <xdr:col>50</xdr:col>
      <xdr:colOff>165100</xdr:colOff>
      <xdr:row>84</xdr:row>
      <xdr:rowOff>66694</xdr:rowOff>
    </xdr:to>
    <xdr:sp macro="" textlink="">
      <xdr:nvSpPr>
        <xdr:cNvPr id="354" name="フローチャート: 判断 353">
          <a:extLst>
            <a:ext uri="{FF2B5EF4-FFF2-40B4-BE49-F238E27FC236}">
              <a16:creationId xmlns:a16="http://schemas.microsoft.com/office/drawing/2014/main" id="{08673D06-9858-4BF0-A349-214367B24C6F}"/>
            </a:ext>
          </a:extLst>
        </xdr:cNvPr>
        <xdr:cNvSpPr/>
      </xdr:nvSpPr>
      <xdr:spPr>
        <a:xfrm>
          <a:off x="8639175" y="1357949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109438</xdr:rowOff>
    </xdr:from>
    <xdr:to>
      <xdr:col>46</xdr:col>
      <xdr:colOff>38100</xdr:colOff>
      <xdr:row>84</xdr:row>
      <xdr:rowOff>39588</xdr:rowOff>
    </xdr:to>
    <xdr:sp macro="" textlink="">
      <xdr:nvSpPr>
        <xdr:cNvPr id="355" name="フローチャート: 判断 354">
          <a:extLst>
            <a:ext uri="{FF2B5EF4-FFF2-40B4-BE49-F238E27FC236}">
              <a16:creationId xmlns:a16="http://schemas.microsoft.com/office/drawing/2014/main" id="{0B07A7F8-8351-4D2F-80AA-91816F50CBC1}"/>
            </a:ext>
          </a:extLst>
        </xdr:cNvPr>
        <xdr:cNvSpPr/>
      </xdr:nvSpPr>
      <xdr:spPr>
        <a:xfrm>
          <a:off x="7839075" y="1354603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112703</xdr:rowOff>
    </xdr:from>
    <xdr:to>
      <xdr:col>41</xdr:col>
      <xdr:colOff>101600</xdr:colOff>
      <xdr:row>84</xdr:row>
      <xdr:rowOff>42853</xdr:rowOff>
    </xdr:to>
    <xdr:sp macro="" textlink="">
      <xdr:nvSpPr>
        <xdr:cNvPr id="356" name="フローチャート: 判断 355">
          <a:extLst>
            <a:ext uri="{FF2B5EF4-FFF2-40B4-BE49-F238E27FC236}">
              <a16:creationId xmlns:a16="http://schemas.microsoft.com/office/drawing/2014/main" id="{59FE4B7B-5AA6-462C-B3C4-A150FD38AEF1}"/>
            </a:ext>
          </a:extLst>
        </xdr:cNvPr>
        <xdr:cNvSpPr/>
      </xdr:nvSpPr>
      <xdr:spPr>
        <a:xfrm>
          <a:off x="7029450" y="1355247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140571</xdr:rowOff>
    </xdr:from>
    <xdr:to>
      <xdr:col>36</xdr:col>
      <xdr:colOff>165100</xdr:colOff>
      <xdr:row>84</xdr:row>
      <xdr:rowOff>70721</xdr:rowOff>
    </xdr:to>
    <xdr:sp macro="" textlink="">
      <xdr:nvSpPr>
        <xdr:cNvPr id="357" name="フローチャート: 判断 356">
          <a:extLst>
            <a:ext uri="{FF2B5EF4-FFF2-40B4-BE49-F238E27FC236}">
              <a16:creationId xmlns:a16="http://schemas.microsoft.com/office/drawing/2014/main" id="{27E5745C-6A5F-4910-881A-9A73C8F70ACB}"/>
            </a:ext>
          </a:extLst>
        </xdr:cNvPr>
        <xdr:cNvSpPr/>
      </xdr:nvSpPr>
      <xdr:spPr>
        <a:xfrm>
          <a:off x="6238875" y="1358352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FCBF566-49CA-4161-886D-64C7E343F265}"/>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61F654E-E259-4F76-9554-E2E07C4295AA}"/>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C8B8FB0-B44E-4E19-935B-AC3C9E01FAF9}"/>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687EEE4-09F1-4A1C-8E78-90EC04D65134}"/>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2583E787-C793-40FA-BCCD-8837A7AF2A5E}"/>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77760</xdr:rowOff>
    </xdr:from>
    <xdr:to>
      <xdr:col>55</xdr:col>
      <xdr:colOff>50800</xdr:colOff>
      <xdr:row>87</xdr:row>
      <xdr:rowOff>7910</xdr:rowOff>
    </xdr:to>
    <xdr:sp macro="" textlink="">
      <xdr:nvSpPr>
        <xdr:cNvPr id="363" name="楕円 362">
          <a:extLst>
            <a:ext uri="{FF2B5EF4-FFF2-40B4-BE49-F238E27FC236}">
              <a16:creationId xmlns:a16="http://schemas.microsoft.com/office/drawing/2014/main" id="{5FA0B2CC-804C-41B8-8481-7D869B84A135}"/>
            </a:ext>
          </a:extLst>
        </xdr:cNvPr>
        <xdr:cNvSpPr/>
      </xdr:nvSpPr>
      <xdr:spPr>
        <a:xfrm>
          <a:off x="9401175" y="1400331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164137</xdr:rowOff>
    </xdr:from>
    <xdr:ext cx="469744" cy="259045"/>
    <xdr:sp macro="" textlink="">
      <xdr:nvSpPr>
        <xdr:cNvPr id="364" name="【公営住宅】&#10;一人当たり面積該当値テキスト">
          <a:extLst>
            <a:ext uri="{FF2B5EF4-FFF2-40B4-BE49-F238E27FC236}">
              <a16:creationId xmlns:a16="http://schemas.microsoft.com/office/drawing/2014/main" id="{526503A5-6CD2-491C-ACE5-063F5F2F4E5B}"/>
            </a:ext>
          </a:extLst>
        </xdr:cNvPr>
        <xdr:cNvSpPr txBox="1"/>
      </xdr:nvSpPr>
      <xdr:spPr>
        <a:xfrm>
          <a:off x="9467850" y="13924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78631</xdr:rowOff>
    </xdr:from>
    <xdr:to>
      <xdr:col>50</xdr:col>
      <xdr:colOff>165100</xdr:colOff>
      <xdr:row>87</xdr:row>
      <xdr:rowOff>8781</xdr:rowOff>
    </xdr:to>
    <xdr:sp macro="" textlink="">
      <xdr:nvSpPr>
        <xdr:cNvPr id="365" name="楕円 364">
          <a:extLst>
            <a:ext uri="{FF2B5EF4-FFF2-40B4-BE49-F238E27FC236}">
              <a16:creationId xmlns:a16="http://schemas.microsoft.com/office/drawing/2014/main" id="{0DB696B9-CBBA-4265-871B-AC206C115C6F}"/>
            </a:ext>
          </a:extLst>
        </xdr:cNvPr>
        <xdr:cNvSpPr/>
      </xdr:nvSpPr>
      <xdr:spPr>
        <a:xfrm>
          <a:off x="8639175" y="1400418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128560</xdr:rowOff>
    </xdr:from>
    <xdr:to>
      <xdr:col>55</xdr:col>
      <xdr:colOff>0</xdr:colOff>
      <xdr:row>86</xdr:row>
      <xdr:rowOff>129431</xdr:rowOff>
    </xdr:to>
    <xdr:cxnSp macro="">
      <xdr:nvCxnSpPr>
        <xdr:cNvPr id="366" name="直線コネクタ 365">
          <a:extLst>
            <a:ext uri="{FF2B5EF4-FFF2-40B4-BE49-F238E27FC236}">
              <a16:creationId xmlns:a16="http://schemas.microsoft.com/office/drawing/2014/main" id="{A9B490AA-6959-49CA-945C-75C19A2F575F}"/>
            </a:ext>
          </a:extLst>
        </xdr:cNvPr>
        <xdr:cNvCxnSpPr/>
      </xdr:nvCxnSpPr>
      <xdr:spPr>
        <a:xfrm flipV="1">
          <a:off x="8686800" y="14050935"/>
          <a:ext cx="74295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53158</xdr:rowOff>
    </xdr:from>
    <xdr:to>
      <xdr:col>46</xdr:col>
      <xdr:colOff>38100</xdr:colOff>
      <xdr:row>86</xdr:row>
      <xdr:rowOff>154758</xdr:rowOff>
    </xdr:to>
    <xdr:sp macro="" textlink="">
      <xdr:nvSpPr>
        <xdr:cNvPr id="367" name="楕円 366">
          <a:extLst>
            <a:ext uri="{FF2B5EF4-FFF2-40B4-BE49-F238E27FC236}">
              <a16:creationId xmlns:a16="http://schemas.microsoft.com/office/drawing/2014/main" id="{A0D0379B-2AB6-4194-92CA-1676B758B65F}"/>
            </a:ext>
          </a:extLst>
        </xdr:cNvPr>
        <xdr:cNvSpPr/>
      </xdr:nvSpPr>
      <xdr:spPr>
        <a:xfrm>
          <a:off x="7839075" y="1397553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103958</xdr:rowOff>
    </xdr:from>
    <xdr:to>
      <xdr:col>50</xdr:col>
      <xdr:colOff>114300</xdr:colOff>
      <xdr:row>86</xdr:row>
      <xdr:rowOff>129431</xdr:rowOff>
    </xdr:to>
    <xdr:cxnSp macro="">
      <xdr:nvCxnSpPr>
        <xdr:cNvPr id="368" name="直線コネクタ 367">
          <a:extLst>
            <a:ext uri="{FF2B5EF4-FFF2-40B4-BE49-F238E27FC236}">
              <a16:creationId xmlns:a16="http://schemas.microsoft.com/office/drawing/2014/main" id="{3347F3B2-7E48-44B5-8B0F-47A2876E65BD}"/>
            </a:ext>
          </a:extLst>
        </xdr:cNvPr>
        <xdr:cNvCxnSpPr/>
      </xdr:nvCxnSpPr>
      <xdr:spPr>
        <a:xfrm>
          <a:off x="7886700" y="14032683"/>
          <a:ext cx="800100" cy="1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54792</xdr:rowOff>
    </xdr:from>
    <xdr:to>
      <xdr:col>41</xdr:col>
      <xdr:colOff>101600</xdr:colOff>
      <xdr:row>86</xdr:row>
      <xdr:rowOff>156392</xdr:rowOff>
    </xdr:to>
    <xdr:sp macro="" textlink="">
      <xdr:nvSpPr>
        <xdr:cNvPr id="369" name="楕円 368">
          <a:extLst>
            <a:ext uri="{FF2B5EF4-FFF2-40B4-BE49-F238E27FC236}">
              <a16:creationId xmlns:a16="http://schemas.microsoft.com/office/drawing/2014/main" id="{045AC755-7C3D-451A-A526-1F0E4D693087}"/>
            </a:ext>
          </a:extLst>
        </xdr:cNvPr>
        <xdr:cNvSpPr/>
      </xdr:nvSpPr>
      <xdr:spPr>
        <a:xfrm>
          <a:off x="7029450" y="1398034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103958</xdr:rowOff>
    </xdr:from>
    <xdr:to>
      <xdr:col>45</xdr:col>
      <xdr:colOff>177800</xdr:colOff>
      <xdr:row>86</xdr:row>
      <xdr:rowOff>105592</xdr:rowOff>
    </xdr:to>
    <xdr:cxnSp macro="">
      <xdr:nvCxnSpPr>
        <xdr:cNvPr id="370" name="直線コネクタ 369">
          <a:extLst>
            <a:ext uri="{FF2B5EF4-FFF2-40B4-BE49-F238E27FC236}">
              <a16:creationId xmlns:a16="http://schemas.microsoft.com/office/drawing/2014/main" id="{3F44A760-8497-4726-8283-6514D15EE873}"/>
            </a:ext>
          </a:extLst>
        </xdr:cNvPr>
        <xdr:cNvCxnSpPr/>
      </xdr:nvCxnSpPr>
      <xdr:spPr>
        <a:xfrm flipV="1">
          <a:off x="7077075" y="1403268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86361</xdr:rowOff>
    </xdr:from>
    <xdr:to>
      <xdr:col>36</xdr:col>
      <xdr:colOff>165100</xdr:colOff>
      <xdr:row>87</xdr:row>
      <xdr:rowOff>16511</xdr:rowOff>
    </xdr:to>
    <xdr:sp macro="" textlink="">
      <xdr:nvSpPr>
        <xdr:cNvPr id="371" name="楕円 370">
          <a:extLst>
            <a:ext uri="{FF2B5EF4-FFF2-40B4-BE49-F238E27FC236}">
              <a16:creationId xmlns:a16="http://schemas.microsoft.com/office/drawing/2014/main" id="{5BD500E7-C556-413D-89D1-956431094F4F}"/>
            </a:ext>
          </a:extLst>
        </xdr:cNvPr>
        <xdr:cNvSpPr/>
      </xdr:nvSpPr>
      <xdr:spPr>
        <a:xfrm>
          <a:off x="6238875" y="140087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105592</xdr:rowOff>
    </xdr:from>
    <xdr:to>
      <xdr:col>41</xdr:col>
      <xdr:colOff>50800</xdr:colOff>
      <xdr:row>86</xdr:row>
      <xdr:rowOff>137161</xdr:rowOff>
    </xdr:to>
    <xdr:cxnSp macro="">
      <xdr:nvCxnSpPr>
        <xdr:cNvPr id="372" name="直線コネクタ 371">
          <a:extLst>
            <a:ext uri="{FF2B5EF4-FFF2-40B4-BE49-F238E27FC236}">
              <a16:creationId xmlns:a16="http://schemas.microsoft.com/office/drawing/2014/main" id="{45538893-EB01-483B-B0B0-382671F4B6D2}"/>
            </a:ext>
          </a:extLst>
        </xdr:cNvPr>
        <xdr:cNvCxnSpPr/>
      </xdr:nvCxnSpPr>
      <xdr:spPr>
        <a:xfrm flipV="1">
          <a:off x="6286500" y="14027967"/>
          <a:ext cx="790575"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83221</xdr:rowOff>
    </xdr:from>
    <xdr:ext cx="469744" cy="259045"/>
    <xdr:sp macro="" textlink="">
      <xdr:nvSpPr>
        <xdr:cNvPr id="373" name="n_1aveValue【公営住宅】&#10;一人当たり面積">
          <a:extLst>
            <a:ext uri="{FF2B5EF4-FFF2-40B4-BE49-F238E27FC236}">
              <a16:creationId xmlns:a16="http://schemas.microsoft.com/office/drawing/2014/main" id="{F26F787D-B486-4A3B-9B0B-713A8E972193}"/>
            </a:ext>
          </a:extLst>
        </xdr:cNvPr>
        <xdr:cNvSpPr txBox="1"/>
      </xdr:nvSpPr>
      <xdr:spPr>
        <a:xfrm>
          <a:off x="8458277" y="13364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56115</xdr:rowOff>
    </xdr:from>
    <xdr:ext cx="469744" cy="259045"/>
    <xdr:sp macro="" textlink="">
      <xdr:nvSpPr>
        <xdr:cNvPr id="374" name="n_2aveValue【公営住宅】&#10;一人当たり面積">
          <a:extLst>
            <a:ext uri="{FF2B5EF4-FFF2-40B4-BE49-F238E27FC236}">
              <a16:creationId xmlns:a16="http://schemas.microsoft.com/office/drawing/2014/main" id="{17FFE76A-AB49-4308-9182-EA63476BC11C}"/>
            </a:ext>
          </a:extLst>
        </xdr:cNvPr>
        <xdr:cNvSpPr txBox="1"/>
      </xdr:nvSpPr>
      <xdr:spPr>
        <a:xfrm>
          <a:off x="7677227" y="1333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59380</xdr:rowOff>
    </xdr:from>
    <xdr:ext cx="469744" cy="259045"/>
    <xdr:sp macro="" textlink="">
      <xdr:nvSpPr>
        <xdr:cNvPr id="375" name="n_3aveValue【公営住宅】&#10;一人当たり面積">
          <a:extLst>
            <a:ext uri="{FF2B5EF4-FFF2-40B4-BE49-F238E27FC236}">
              <a16:creationId xmlns:a16="http://schemas.microsoft.com/office/drawing/2014/main" id="{8D845947-60A6-4E87-9D67-2FDEC1B7FD49}"/>
            </a:ext>
          </a:extLst>
        </xdr:cNvPr>
        <xdr:cNvSpPr txBox="1"/>
      </xdr:nvSpPr>
      <xdr:spPr>
        <a:xfrm>
          <a:off x="6867602" y="1333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87248</xdr:rowOff>
    </xdr:from>
    <xdr:ext cx="469744" cy="259045"/>
    <xdr:sp macro="" textlink="">
      <xdr:nvSpPr>
        <xdr:cNvPr id="376" name="n_4aveValue【公営住宅】&#10;一人当たり面積">
          <a:extLst>
            <a:ext uri="{FF2B5EF4-FFF2-40B4-BE49-F238E27FC236}">
              <a16:creationId xmlns:a16="http://schemas.microsoft.com/office/drawing/2014/main" id="{97745958-0D01-4F7C-B4C5-8EE4A2A4EF1E}"/>
            </a:ext>
          </a:extLst>
        </xdr:cNvPr>
        <xdr:cNvSpPr txBox="1"/>
      </xdr:nvSpPr>
      <xdr:spPr>
        <a:xfrm>
          <a:off x="6067502" y="1336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171358</xdr:rowOff>
    </xdr:from>
    <xdr:ext cx="469744" cy="259045"/>
    <xdr:sp macro="" textlink="">
      <xdr:nvSpPr>
        <xdr:cNvPr id="377" name="n_1mainValue【公営住宅】&#10;一人当たり面積">
          <a:extLst>
            <a:ext uri="{FF2B5EF4-FFF2-40B4-BE49-F238E27FC236}">
              <a16:creationId xmlns:a16="http://schemas.microsoft.com/office/drawing/2014/main" id="{65D45687-7ECB-435A-BAB6-3D54712347AB}"/>
            </a:ext>
          </a:extLst>
        </xdr:cNvPr>
        <xdr:cNvSpPr txBox="1"/>
      </xdr:nvSpPr>
      <xdr:spPr>
        <a:xfrm>
          <a:off x="8458277" y="1408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145885</xdr:rowOff>
    </xdr:from>
    <xdr:ext cx="469744" cy="259045"/>
    <xdr:sp macro="" textlink="">
      <xdr:nvSpPr>
        <xdr:cNvPr id="378" name="n_2mainValue【公営住宅】&#10;一人当たり面積">
          <a:extLst>
            <a:ext uri="{FF2B5EF4-FFF2-40B4-BE49-F238E27FC236}">
              <a16:creationId xmlns:a16="http://schemas.microsoft.com/office/drawing/2014/main" id="{EB3F3A9B-CE73-4730-BBD4-E4BEE44DD311}"/>
            </a:ext>
          </a:extLst>
        </xdr:cNvPr>
        <xdr:cNvSpPr txBox="1"/>
      </xdr:nvSpPr>
      <xdr:spPr>
        <a:xfrm>
          <a:off x="7677227" y="1406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147519</xdr:rowOff>
    </xdr:from>
    <xdr:ext cx="469744" cy="259045"/>
    <xdr:sp macro="" textlink="">
      <xdr:nvSpPr>
        <xdr:cNvPr id="379" name="n_3mainValue【公営住宅】&#10;一人当たり面積">
          <a:extLst>
            <a:ext uri="{FF2B5EF4-FFF2-40B4-BE49-F238E27FC236}">
              <a16:creationId xmlns:a16="http://schemas.microsoft.com/office/drawing/2014/main" id="{8F9DF971-076D-443C-B78E-187DD4D1823E}"/>
            </a:ext>
          </a:extLst>
        </xdr:cNvPr>
        <xdr:cNvSpPr txBox="1"/>
      </xdr:nvSpPr>
      <xdr:spPr>
        <a:xfrm>
          <a:off x="6867602" y="1406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7638</xdr:rowOff>
    </xdr:from>
    <xdr:ext cx="469744" cy="259045"/>
    <xdr:sp macro="" textlink="">
      <xdr:nvSpPr>
        <xdr:cNvPr id="380" name="n_4mainValue【公営住宅】&#10;一人当たり面積">
          <a:extLst>
            <a:ext uri="{FF2B5EF4-FFF2-40B4-BE49-F238E27FC236}">
              <a16:creationId xmlns:a16="http://schemas.microsoft.com/office/drawing/2014/main" id="{71CDDEF7-7619-4D43-8D0A-53D3D751D527}"/>
            </a:ext>
          </a:extLst>
        </xdr:cNvPr>
        <xdr:cNvSpPr txBox="1"/>
      </xdr:nvSpPr>
      <xdr:spPr>
        <a:xfrm>
          <a:off x="6067502" y="1409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F09D7E8B-2CF6-4174-9048-C84D7822F3AB}"/>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70D0AAD8-657B-4172-A266-3B99A2B1B78A}"/>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AF30430D-4BE4-47FF-A59C-7FCDFC1FF5F2}"/>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C3329A6A-A9CA-49F0-8E4A-262CD249A144}"/>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A7CECB7D-E4AA-48F8-B805-6F2FE8BDBBB1}"/>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FC280ACB-F419-4323-9363-216ACE8EC173}"/>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C273316A-B1AE-42F9-AE1B-7C234A50253A}"/>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613C3F30-2DE6-420D-9D88-8036B72BAAE7}"/>
            </a:ext>
          </a:extLst>
        </xdr:cNvPr>
        <xdr:cNvSpPr/>
      </xdr:nvSpPr>
      <xdr:spPr>
        <a:xfrm>
          <a:off x="6858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B7E0FE7E-CB7C-4667-9334-93277260917D}"/>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25313D6E-BEA8-4E4D-A552-B43CD7361DB4}"/>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2AED06C9-8D59-4FEB-A4CC-4A9B7713B194}"/>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650AA797-BD80-48D2-8B02-B1D1358B98F3}"/>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F736ACFC-DBDE-482E-B7E5-30BC5159D999}"/>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BEE4D593-60E9-48FC-BBD7-1BA70F2F3B1A}"/>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367C6530-B156-47B8-B85A-159FCE3A2BF4}"/>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F23B1A8A-5988-4E18-BFF8-D973C6CC85E0}"/>
            </a:ext>
          </a:extLst>
        </xdr:cNvPr>
        <xdr:cNvSpPr/>
      </xdr:nvSpPr>
      <xdr:spPr>
        <a:xfrm>
          <a:off x="5953125" y="15840075"/>
          <a:ext cx="42481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136A7728-7C0E-42C1-9591-21898883F628}"/>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48153696-2CDF-4792-9821-881CF9C49D44}"/>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6FF36181-0588-48DE-89FD-23101017DA05}"/>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E5471494-21D3-43E3-B559-F154664F985C}"/>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901D6B8D-38D9-4FC6-BEB2-CEA306D01D14}"/>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108F01C4-075B-4F2F-BD72-0C8CC46824C6}"/>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7BDA6F3A-5EA8-45A0-A554-5E46070BA3FA}"/>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680119E0-C85A-433C-A57F-DBD9E60FC22A}"/>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D5BBD822-88B1-4FA6-980D-16EC257A3F25}"/>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537FD68-EE08-4930-9A9F-65CBE769FF59}"/>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6B4D4970-3722-441F-B131-0FDA313AB7FE}"/>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128AFC06-F0D0-4239-B6B4-A571F6764E8C}"/>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6E79C5DD-1B0D-4329-92F1-0ABBED3C1492}"/>
            </a:ext>
          </a:extLst>
        </xdr:cNvPr>
        <xdr:cNvSpPr txBox="1"/>
      </xdr:nvSpPr>
      <xdr:spPr>
        <a:xfrm>
          <a:off x="107945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E85A44AE-E918-4C48-A919-FE032A4DE782}"/>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4AE4906F-C215-47BA-877A-96923729663F}"/>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C137DA12-88F3-4A2B-873D-9B3FF446FB17}"/>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3B40E79B-7618-49AE-AEB5-9D6E65A07244}"/>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0D4B77DE-C9E1-4562-A2B4-254FEBFBAB7F}"/>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CD15727B-62C1-45AA-9B66-0C8EB523165E}"/>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10844E50-EF46-4971-A717-D0E1E34EF71D}"/>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1712E29B-B877-4D1D-9A54-A1B97DF1FEC5}"/>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2A1C1C64-9AEE-4FDE-9B7A-36DFC3E5EB20}"/>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2BFA2D96-0237-4033-8C40-39656C76E6B1}"/>
            </a:ext>
          </a:extLst>
        </xdr:cNvPr>
        <xdr:cNvSpPr txBox="1"/>
      </xdr:nvSpPr>
      <xdr:spPr>
        <a:xfrm>
          <a:off x="109037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304AAD3-B512-4BF3-A839-877823733362}"/>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A3478A8F-872F-45C4-8695-9AB69B9BE2D8}"/>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F5E3B718-9751-4DBA-8D6D-40C83E2DF75E}"/>
            </a:ext>
          </a:extLst>
        </xdr:cNvPr>
        <xdr:cNvCxnSpPr/>
      </xdr:nvCxnSpPr>
      <xdr:spPr>
        <a:xfrm flipV="1">
          <a:off x="14696439" y="5486763"/>
          <a:ext cx="0" cy="1406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AAC83578-E1F5-4D1B-A80F-D67656AB367F}"/>
            </a:ext>
          </a:extLst>
        </xdr:cNvPr>
        <xdr:cNvSpPr txBox="1"/>
      </xdr:nvSpPr>
      <xdr:spPr>
        <a:xfrm>
          <a:off x="147351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881727A4-9A63-4BEC-954B-03946823E207}"/>
            </a:ext>
          </a:extLst>
        </xdr:cNvPr>
        <xdr:cNvCxnSpPr/>
      </xdr:nvCxnSpPr>
      <xdr:spPr>
        <a:xfrm>
          <a:off x="14611350"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C22E4FC5-BB5B-4842-8DD4-59F33802DACF}"/>
            </a:ext>
          </a:extLst>
        </xdr:cNvPr>
        <xdr:cNvSpPr txBox="1"/>
      </xdr:nvSpPr>
      <xdr:spPr>
        <a:xfrm>
          <a:off x="14735175" y="5274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426" name="直線コネクタ 425">
          <a:extLst>
            <a:ext uri="{FF2B5EF4-FFF2-40B4-BE49-F238E27FC236}">
              <a16:creationId xmlns:a16="http://schemas.microsoft.com/office/drawing/2014/main" id="{4E057EC6-9A5E-4E35-9EE3-40E2B619FA21}"/>
            </a:ext>
          </a:extLst>
        </xdr:cNvPr>
        <xdr:cNvCxnSpPr/>
      </xdr:nvCxnSpPr>
      <xdr:spPr>
        <a:xfrm>
          <a:off x="14611350" y="54867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170741</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00E38106-4565-43C3-9857-87F8C0EC87B5}"/>
            </a:ext>
          </a:extLst>
        </xdr:cNvPr>
        <xdr:cNvSpPr txBox="1"/>
      </xdr:nvSpPr>
      <xdr:spPr>
        <a:xfrm>
          <a:off x="14735175" y="5990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28" name="フローチャート: 判断 427">
          <a:extLst>
            <a:ext uri="{FF2B5EF4-FFF2-40B4-BE49-F238E27FC236}">
              <a16:creationId xmlns:a16="http://schemas.microsoft.com/office/drawing/2014/main" id="{88B55B89-11A3-43B8-AB26-D58690D9EFA1}"/>
            </a:ext>
          </a:extLst>
        </xdr:cNvPr>
        <xdr:cNvSpPr/>
      </xdr:nvSpPr>
      <xdr:spPr>
        <a:xfrm>
          <a:off x="14649450" y="61359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121739</xdr:rowOff>
    </xdr:from>
    <xdr:to>
      <xdr:col>81</xdr:col>
      <xdr:colOff>101600</xdr:colOff>
      <xdr:row>38</xdr:row>
      <xdr:rowOff>51888</xdr:rowOff>
    </xdr:to>
    <xdr:sp macro="" textlink="">
      <xdr:nvSpPr>
        <xdr:cNvPr id="429" name="フローチャート: 判断 428">
          <a:extLst>
            <a:ext uri="{FF2B5EF4-FFF2-40B4-BE49-F238E27FC236}">
              <a16:creationId xmlns:a16="http://schemas.microsoft.com/office/drawing/2014/main" id="{39B07B77-249F-4A7A-AE21-FEED9C7E1EE2}"/>
            </a:ext>
          </a:extLst>
        </xdr:cNvPr>
        <xdr:cNvSpPr/>
      </xdr:nvSpPr>
      <xdr:spPr>
        <a:xfrm>
          <a:off x="13887450" y="6116139"/>
          <a:ext cx="104775" cy="8572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100511</xdr:rowOff>
    </xdr:from>
    <xdr:to>
      <xdr:col>76</xdr:col>
      <xdr:colOff>165100</xdr:colOff>
      <xdr:row>38</xdr:row>
      <xdr:rowOff>30662</xdr:rowOff>
    </xdr:to>
    <xdr:sp macro="" textlink="">
      <xdr:nvSpPr>
        <xdr:cNvPr id="430" name="フローチャート: 判断 429">
          <a:extLst>
            <a:ext uri="{FF2B5EF4-FFF2-40B4-BE49-F238E27FC236}">
              <a16:creationId xmlns:a16="http://schemas.microsoft.com/office/drawing/2014/main" id="{B9C85F12-C6B7-4EBC-BF47-CD817D948218}"/>
            </a:ext>
          </a:extLst>
        </xdr:cNvPr>
        <xdr:cNvSpPr/>
      </xdr:nvSpPr>
      <xdr:spPr>
        <a:xfrm>
          <a:off x="13096875" y="6094911"/>
          <a:ext cx="95250"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431" name="フローチャート: 判断 430">
          <a:extLst>
            <a:ext uri="{FF2B5EF4-FFF2-40B4-BE49-F238E27FC236}">
              <a16:creationId xmlns:a16="http://schemas.microsoft.com/office/drawing/2014/main" id="{051D6EF0-370A-4B15-91D0-42B27367CDC4}"/>
            </a:ext>
          </a:extLst>
        </xdr:cNvPr>
        <xdr:cNvSpPr/>
      </xdr:nvSpPr>
      <xdr:spPr>
        <a:xfrm>
          <a:off x="12296775" y="6132467"/>
          <a:ext cx="85725"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432" name="フローチャート: 判断 431">
          <a:extLst>
            <a:ext uri="{FF2B5EF4-FFF2-40B4-BE49-F238E27FC236}">
              <a16:creationId xmlns:a16="http://schemas.microsoft.com/office/drawing/2014/main" id="{B3526932-76B5-4A98-A313-2BE9CB566E9B}"/>
            </a:ext>
          </a:extLst>
        </xdr:cNvPr>
        <xdr:cNvSpPr/>
      </xdr:nvSpPr>
      <xdr:spPr>
        <a:xfrm>
          <a:off x="11487150" y="612602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1DA8771-15A2-4581-87CF-B334BA433994}"/>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924E120-3CB9-4DEA-BE16-7CF3BAFB090E}"/>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BB99B11-010B-44E3-B766-FB5DA63407CE}"/>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4E05862E-90F5-4F74-B2F1-40410856E8D6}"/>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AE78C23-8680-4799-8D07-0A131321663E}"/>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82550</xdr:rowOff>
    </xdr:from>
    <xdr:to>
      <xdr:col>85</xdr:col>
      <xdr:colOff>177800</xdr:colOff>
      <xdr:row>42</xdr:row>
      <xdr:rowOff>12700</xdr:rowOff>
    </xdr:to>
    <xdr:sp macro="" textlink="">
      <xdr:nvSpPr>
        <xdr:cNvPr id="438" name="楕円 437">
          <a:extLst>
            <a:ext uri="{FF2B5EF4-FFF2-40B4-BE49-F238E27FC236}">
              <a16:creationId xmlns:a16="http://schemas.microsoft.com/office/drawing/2014/main" id="{CFE48A22-1615-4F64-A24D-93439F7EE70D}"/>
            </a:ext>
          </a:extLst>
        </xdr:cNvPr>
        <xdr:cNvSpPr/>
      </xdr:nvSpPr>
      <xdr:spPr>
        <a:xfrm>
          <a:off x="14649450" y="67246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60977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C3B3EAE0-EE85-467B-97AF-407F5446051E}"/>
            </a:ext>
          </a:extLst>
        </xdr:cNvPr>
        <xdr:cNvSpPr txBox="1"/>
      </xdr:nvSpPr>
      <xdr:spPr>
        <a:xfrm>
          <a:off x="14735175" y="670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76019</xdr:rowOff>
    </xdr:from>
    <xdr:to>
      <xdr:col>81</xdr:col>
      <xdr:colOff>101600</xdr:colOff>
      <xdr:row>42</xdr:row>
      <xdr:rowOff>6169</xdr:rowOff>
    </xdr:to>
    <xdr:sp macro="" textlink="">
      <xdr:nvSpPr>
        <xdr:cNvPr id="440" name="楕円 439">
          <a:extLst>
            <a:ext uri="{FF2B5EF4-FFF2-40B4-BE49-F238E27FC236}">
              <a16:creationId xmlns:a16="http://schemas.microsoft.com/office/drawing/2014/main" id="{DA01AEAD-5079-4496-8C71-D40D79539498}"/>
            </a:ext>
          </a:extLst>
        </xdr:cNvPr>
        <xdr:cNvSpPr/>
      </xdr:nvSpPr>
      <xdr:spPr>
        <a:xfrm>
          <a:off x="13887450" y="67149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126819</xdr:rowOff>
    </xdr:from>
    <xdr:to>
      <xdr:col>85</xdr:col>
      <xdr:colOff>127000</xdr:colOff>
      <xdr:row>41</xdr:row>
      <xdr:rowOff>133350</xdr:rowOff>
    </xdr:to>
    <xdr:cxnSp macro="">
      <xdr:nvCxnSpPr>
        <xdr:cNvPr id="441" name="直線コネクタ 440">
          <a:extLst>
            <a:ext uri="{FF2B5EF4-FFF2-40B4-BE49-F238E27FC236}">
              <a16:creationId xmlns:a16="http://schemas.microsoft.com/office/drawing/2014/main" id="{CDABAEAA-BEAD-44F1-90CD-C26C40849AEC}"/>
            </a:ext>
          </a:extLst>
        </xdr:cNvPr>
        <xdr:cNvCxnSpPr/>
      </xdr:nvCxnSpPr>
      <xdr:spPr>
        <a:xfrm>
          <a:off x="13935075" y="6762569"/>
          <a:ext cx="762000"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35197</xdr:rowOff>
    </xdr:from>
    <xdr:to>
      <xdr:col>76</xdr:col>
      <xdr:colOff>165100</xdr:colOff>
      <xdr:row>41</xdr:row>
      <xdr:rowOff>136797</xdr:rowOff>
    </xdr:to>
    <xdr:sp macro="" textlink="">
      <xdr:nvSpPr>
        <xdr:cNvPr id="442" name="楕円 441">
          <a:extLst>
            <a:ext uri="{FF2B5EF4-FFF2-40B4-BE49-F238E27FC236}">
              <a16:creationId xmlns:a16="http://schemas.microsoft.com/office/drawing/2014/main" id="{1AD361EE-6CD0-45E6-A1BC-78C1D8F81290}"/>
            </a:ext>
          </a:extLst>
        </xdr:cNvPr>
        <xdr:cNvSpPr/>
      </xdr:nvSpPr>
      <xdr:spPr>
        <a:xfrm>
          <a:off x="13096875" y="667412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85997</xdr:rowOff>
    </xdr:from>
    <xdr:to>
      <xdr:col>81</xdr:col>
      <xdr:colOff>50800</xdr:colOff>
      <xdr:row>41</xdr:row>
      <xdr:rowOff>126819</xdr:rowOff>
    </xdr:to>
    <xdr:cxnSp macro="">
      <xdr:nvCxnSpPr>
        <xdr:cNvPr id="443" name="直線コネクタ 442">
          <a:extLst>
            <a:ext uri="{FF2B5EF4-FFF2-40B4-BE49-F238E27FC236}">
              <a16:creationId xmlns:a16="http://schemas.microsoft.com/office/drawing/2014/main" id="{B8858B0B-05AA-4757-B4C4-42DC6BE9D1E6}"/>
            </a:ext>
          </a:extLst>
        </xdr:cNvPr>
        <xdr:cNvCxnSpPr/>
      </xdr:nvCxnSpPr>
      <xdr:spPr>
        <a:xfrm>
          <a:off x="13144500" y="6721747"/>
          <a:ext cx="790575"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23767</xdr:rowOff>
    </xdr:from>
    <xdr:to>
      <xdr:col>72</xdr:col>
      <xdr:colOff>38100</xdr:colOff>
      <xdr:row>41</xdr:row>
      <xdr:rowOff>125367</xdr:rowOff>
    </xdr:to>
    <xdr:sp macro="" textlink="">
      <xdr:nvSpPr>
        <xdr:cNvPr id="444" name="楕円 443">
          <a:extLst>
            <a:ext uri="{FF2B5EF4-FFF2-40B4-BE49-F238E27FC236}">
              <a16:creationId xmlns:a16="http://schemas.microsoft.com/office/drawing/2014/main" id="{35B5081C-0708-4CF4-9561-980A45CBD839}"/>
            </a:ext>
          </a:extLst>
        </xdr:cNvPr>
        <xdr:cNvSpPr/>
      </xdr:nvSpPr>
      <xdr:spPr>
        <a:xfrm>
          <a:off x="12296775" y="666586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74567</xdr:rowOff>
    </xdr:from>
    <xdr:to>
      <xdr:col>76</xdr:col>
      <xdr:colOff>114300</xdr:colOff>
      <xdr:row>41</xdr:row>
      <xdr:rowOff>85997</xdr:rowOff>
    </xdr:to>
    <xdr:cxnSp macro="">
      <xdr:nvCxnSpPr>
        <xdr:cNvPr id="445" name="直線コネクタ 444">
          <a:extLst>
            <a:ext uri="{FF2B5EF4-FFF2-40B4-BE49-F238E27FC236}">
              <a16:creationId xmlns:a16="http://schemas.microsoft.com/office/drawing/2014/main" id="{B5FCB59B-CC60-453F-BB63-262272329B8E}"/>
            </a:ext>
          </a:extLst>
        </xdr:cNvPr>
        <xdr:cNvCxnSpPr/>
      </xdr:nvCxnSpPr>
      <xdr:spPr>
        <a:xfrm>
          <a:off x="12344400" y="6713492"/>
          <a:ext cx="8001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121738</xdr:rowOff>
    </xdr:from>
    <xdr:to>
      <xdr:col>67</xdr:col>
      <xdr:colOff>101600</xdr:colOff>
      <xdr:row>41</xdr:row>
      <xdr:rowOff>51888</xdr:rowOff>
    </xdr:to>
    <xdr:sp macro="" textlink="">
      <xdr:nvSpPr>
        <xdr:cNvPr id="446" name="楕円 445">
          <a:extLst>
            <a:ext uri="{FF2B5EF4-FFF2-40B4-BE49-F238E27FC236}">
              <a16:creationId xmlns:a16="http://schemas.microsoft.com/office/drawing/2014/main" id="{DA06BF57-075C-42DB-B403-F87A1B032719}"/>
            </a:ext>
          </a:extLst>
        </xdr:cNvPr>
        <xdr:cNvSpPr/>
      </xdr:nvSpPr>
      <xdr:spPr>
        <a:xfrm>
          <a:off x="11487150" y="660191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1088</xdr:rowOff>
    </xdr:from>
    <xdr:to>
      <xdr:col>71</xdr:col>
      <xdr:colOff>177800</xdr:colOff>
      <xdr:row>41</xdr:row>
      <xdr:rowOff>74567</xdr:rowOff>
    </xdr:to>
    <xdr:cxnSp macro="">
      <xdr:nvCxnSpPr>
        <xdr:cNvPr id="447" name="直線コネクタ 446">
          <a:extLst>
            <a:ext uri="{FF2B5EF4-FFF2-40B4-BE49-F238E27FC236}">
              <a16:creationId xmlns:a16="http://schemas.microsoft.com/office/drawing/2014/main" id="{3CF294F7-5DD7-4F44-AF0A-BA762522C744}"/>
            </a:ext>
          </a:extLst>
        </xdr:cNvPr>
        <xdr:cNvCxnSpPr/>
      </xdr:nvCxnSpPr>
      <xdr:spPr>
        <a:xfrm>
          <a:off x="11534775" y="6640013"/>
          <a:ext cx="809625"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68416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1E96E8A4-2F94-4C60-84CE-9B123B50C586}"/>
            </a:ext>
          </a:extLst>
        </xdr:cNvPr>
        <xdr:cNvSpPr txBox="1"/>
      </xdr:nvSpPr>
      <xdr:spPr>
        <a:xfrm>
          <a:off x="13745219" y="589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47188</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F7AC0DDA-5F4A-40B9-B545-757D6BD23F1A}"/>
            </a:ext>
          </a:extLst>
        </xdr:cNvPr>
        <xdr:cNvSpPr txBox="1"/>
      </xdr:nvSpPr>
      <xdr:spPr>
        <a:xfrm>
          <a:off x="12964169" y="587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47E5BD60-35B6-4850-B5DB-423DDC22481F}"/>
            </a:ext>
          </a:extLst>
        </xdr:cNvPr>
        <xdr:cNvSpPr txBox="1"/>
      </xdr:nvSpPr>
      <xdr:spPr>
        <a:xfrm>
          <a:off x="12164069" y="5917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81478</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19661AC9-B3D5-4118-A586-C5146BB908A5}"/>
            </a:ext>
          </a:extLst>
        </xdr:cNvPr>
        <xdr:cNvSpPr txBox="1"/>
      </xdr:nvSpPr>
      <xdr:spPr>
        <a:xfrm>
          <a:off x="11354444" y="5913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168746</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816EBC86-F891-4B4E-9247-D4315726F0B0}"/>
            </a:ext>
          </a:extLst>
        </xdr:cNvPr>
        <xdr:cNvSpPr txBox="1"/>
      </xdr:nvSpPr>
      <xdr:spPr>
        <a:xfrm>
          <a:off x="13745219" y="679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127924</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5EAB16AF-DBDB-4696-BB8C-F2DA58CD1AA7}"/>
            </a:ext>
          </a:extLst>
        </xdr:cNvPr>
        <xdr:cNvSpPr txBox="1"/>
      </xdr:nvSpPr>
      <xdr:spPr>
        <a:xfrm>
          <a:off x="12964169" y="6763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116494</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C1BA63EB-E5A0-48B0-A92C-7C0D91EBB652}"/>
            </a:ext>
          </a:extLst>
        </xdr:cNvPr>
        <xdr:cNvSpPr txBox="1"/>
      </xdr:nvSpPr>
      <xdr:spPr>
        <a:xfrm>
          <a:off x="12164069" y="675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43015</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53169971-6EEA-4279-89AA-7F75FEF82756}"/>
            </a:ext>
          </a:extLst>
        </xdr:cNvPr>
        <xdr:cNvSpPr txBox="1"/>
      </xdr:nvSpPr>
      <xdr:spPr>
        <a:xfrm>
          <a:off x="11354444" y="668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694FCAE1-B9B3-4E98-9E78-8EE4787436B7}"/>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3A5A6D36-C662-452C-9A7C-59427BB5A0D2}"/>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BDCD1F6A-2570-46C2-B66D-2A05ACF60CB0}"/>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31FEAC83-10E8-4E50-840E-AE32384BF5F1}"/>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752689F1-CEA2-4657-B0BE-3862D0C90A87}"/>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4E857CFA-9BC1-4497-9C72-F2633A271E91}"/>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7E8DD474-DB23-4347-B835-073A8ECFDFC4}"/>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C4600E5A-6290-45DB-8B24-2075B64125B8}"/>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417B46EB-E648-4177-A99F-14502013C3A4}"/>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983DE7AC-916B-4D6B-B5C1-D6083665BC5B}"/>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B5519625-4366-4B4E-8DCF-5B7BDBFCB7D9}"/>
            </a:ext>
          </a:extLst>
        </xdr:cNvPr>
        <xdr:cNvCxnSpPr/>
      </xdr:nvCxnSpPr>
      <xdr:spPr>
        <a:xfrm>
          <a:off x="164592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241EA524-A814-4437-9A64-2D0C048D50A1}"/>
            </a:ext>
          </a:extLst>
        </xdr:cNvPr>
        <xdr:cNvSpPr txBox="1"/>
      </xdr:nvSpPr>
      <xdr:spPr>
        <a:xfrm>
          <a:off x="16052346"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A1E3F998-63E6-41AB-9C5A-01890C711240}"/>
            </a:ext>
          </a:extLst>
        </xdr:cNvPr>
        <xdr:cNvCxnSpPr/>
      </xdr:nvCxnSpPr>
      <xdr:spPr>
        <a:xfrm>
          <a:off x="164592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1B201D8A-C29B-407D-9E27-FA09A63F2AC1}"/>
            </a:ext>
          </a:extLst>
        </xdr:cNvPr>
        <xdr:cNvSpPr txBox="1"/>
      </xdr:nvSpPr>
      <xdr:spPr>
        <a:xfrm>
          <a:off x="16052346" y="6198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C811D14F-0EEA-4053-8829-4916AAB86254}"/>
            </a:ext>
          </a:extLst>
        </xdr:cNvPr>
        <xdr:cNvCxnSpPr/>
      </xdr:nvCxnSpPr>
      <xdr:spPr>
        <a:xfrm>
          <a:off x="164592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B45360D8-E9BB-4BE5-AB0C-CF5330D0EDE0}"/>
            </a:ext>
          </a:extLst>
        </xdr:cNvPr>
        <xdr:cNvSpPr txBox="1"/>
      </xdr:nvSpPr>
      <xdr:spPr>
        <a:xfrm>
          <a:off x="16052346" y="576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E5B38AB2-8478-4D3F-9C4B-D627C3707340}"/>
            </a:ext>
          </a:extLst>
        </xdr:cNvPr>
        <xdr:cNvCxnSpPr/>
      </xdr:nvCxnSpPr>
      <xdr:spPr>
        <a:xfrm>
          <a:off x="164592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A23B842A-9EA5-45FE-878B-08131D129ABB}"/>
            </a:ext>
          </a:extLst>
        </xdr:cNvPr>
        <xdr:cNvSpPr txBox="1"/>
      </xdr:nvSpPr>
      <xdr:spPr>
        <a:xfrm>
          <a:off x="16052346" y="534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927FC90D-75A5-419A-B1CC-4262288EF05E}"/>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55B4E5AB-9552-4FFA-B1BA-86C477099CA4}"/>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B1161D7D-6331-4137-9F05-B4E434E7AA68}"/>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30023</xdr:rowOff>
    </xdr:from>
    <xdr:to>
      <xdr:col>116</xdr:col>
      <xdr:colOff>62864</xdr:colOff>
      <xdr:row>41</xdr:row>
      <xdr:rowOff>89459</xdr:rowOff>
    </xdr:to>
    <xdr:cxnSp macro="">
      <xdr:nvCxnSpPr>
        <xdr:cNvPr id="477" name="直線コネクタ 476">
          <a:extLst>
            <a:ext uri="{FF2B5EF4-FFF2-40B4-BE49-F238E27FC236}">
              <a16:creationId xmlns:a16="http://schemas.microsoft.com/office/drawing/2014/main" id="{AEBD3DAD-6441-4CAF-9373-08F0E935CBFC}"/>
            </a:ext>
          </a:extLst>
        </xdr:cNvPr>
        <xdr:cNvCxnSpPr/>
      </xdr:nvCxnSpPr>
      <xdr:spPr>
        <a:xfrm flipV="1">
          <a:off x="19954239" y="5370373"/>
          <a:ext cx="0"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93286</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5442DF5E-310E-421F-A7D3-9084A16025EF}"/>
            </a:ext>
          </a:extLst>
        </xdr:cNvPr>
        <xdr:cNvSpPr txBox="1"/>
      </xdr:nvSpPr>
      <xdr:spPr>
        <a:xfrm>
          <a:off x="19992975" y="673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89459</xdr:rowOff>
    </xdr:from>
    <xdr:to>
      <xdr:col>116</xdr:col>
      <xdr:colOff>152400</xdr:colOff>
      <xdr:row>41</xdr:row>
      <xdr:rowOff>89459</xdr:rowOff>
    </xdr:to>
    <xdr:cxnSp macro="">
      <xdr:nvCxnSpPr>
        <xdr:cNvPr id="479" name="直線コネクタ 478">
          <a:extLst>
            <a:ext uri="{FF2B5EF4-FFF2-40B4-BE49-F238E27FC236}">
              <a16:creationId xmlns:a16="http://schemas.microsoft.com/office/drawing/2014/main" id="{798D99F2-0D44-424C-9E73-3DF4CAC74A31}"/>
            </a:ext>
          </a:extLst>
        </xdr:cNvPr>
        <xdr:cNvCxnSpPr/>
      </xdr:nvCxnSpPr>
      <xdr:spPr>
        <a:xfrm>
          <a:off x="19878675" y="67252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148150</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EDDB6F1F-5972-48F9-A52D-B84714E0FA18}"/>
            </a:ext>
          </a:extLst>
        </xdr:cNvPr>
        <xdr:cNvSpPr txBox="1"/>
      </xdr:nvSpPr>
      <xdr:spPr>
        <a:xfrm>
          <a:off x="19992975" y="5164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30023</xdr:rowOff>
    </xdr:from>
    <xdr:to>
      <xdr:col>116</xdr:col>
      <xdr:colOff>152400</xdr:colOff>
      <xdr:row>33</xdr:row>
      <xdr:rowOff>30023</xdr:rowOff>
    </xdr:to>
    <xdr:cxnSp macro="">
      <xdr:nvCxnSpPr>
        <xdr:cNvPr id="481" name="直線コネクタ 480">
          <a:extLst>
            <a:ext uri="{FF2B5EF4-FFF2-40B4-BE49-F238E27FC236}">
              <a16:creationId xmlns:a16="http://schemas.microsoft.com/office/drawing/2014/main" id="{0FAB7D35-3292-43DF-A0A8-265ACBBBB57E}"/>
            </a:ext>
          </a:extLst>
        </xdr:cNvPr>
        <xdr:cNvCxnSpPr/>
      </xdr:nvCxnSpPr>
      <xdr:spPr>
        <a:xfrm>
          <a:off x="19878675" y="53703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165676</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B429989F-208B-4582-A8B7-EEF3616C5301}"/>
            </a:ext>
          </a:extLst>
        </xdr:cNvPr>
        <xdr:cNvSpPr txBox="1"/>
      </xdr:nvSpPr>
      <xdr:spPr>
        <a:xfrm>
          <a:off x="19992975" y="631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15799</xdr:rowOff>
    </xdr:from>
    <xdr:to>
      <xdr:col>116</xdr:col>
      <xdr:colOff>114300</xdr:colOff>
      <xdr:row>39</xdr:row>
      <xdr:rowOff>117399</xdr:rowOff>
    </xdr:to>
    <xdr:sp macro="" textlink="">
      <xdr:nvSpPr>
        <xdr:cNvPr id="483" name="フローチャート: 判断 482">
          <a:extLst>
            <a:ext uri="{FF2B5EF4-FFF2-40B4-BE49-F238E27FC236}">
              <a16:creationId xmlns:a16="http://schemas.microsoft.com/office/drawing/2014/main" id="{19A35C89-857F-4341-B394-E3FF91F6850C}"/>
            </a:ext>
          </a:extLst>
        </xdr:cNvPr>
        <xdr:cNvSpPr/>
      </xdr:nvSpPr>
      <xdr:spPr>
        <a:xfrm>
          <a:off x="19897725" y="632769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30429</xdr:rowOff>
    </xdr:from>
    <xdr:to>
      <xdr:col>112</xdr:col>
      <xdr:colOff>38100</xdr:colOff>
      <xdr:row>39</xdr:row>
      <xdr:rowOff>132029</xdr:rowOff>
    </xdr:to>
    <xdr:sp macro="" textlink="">
      <xdr:nvSpPr>
        <xdr:cNvPr id="484" name="フローチャート: 判断 483">
          <a:extLst>
            <a:ext uri="{FF2B5EF4-FFF2-40B4-BE49-F238E27FC236}">
              <a16:creationId xmlns:a16="http://schemas.microsoft.com/office/drawing/2014/main" id="{3E58877A-1F32-466D-AD2D-2699B5E62506}"/>
            </a:ext>
          </a:extLst>
        </xdr:cNvPr>
        <xdr:cNvSpPr/>
      </xdr:nvSpPr>
      <xdr:spPr>
        <a:xfrm>
          <a:off x="19154775" y="634232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41402</xdr:rowOff>
    </xdr:from>
    <xdr:to>
      <xdr:col>107</xdr:col>
      <xdr:colOff>101600</xdr:colOff>
      <xdr:row>39</xdr:row>
      <xdr:rowOff>143002</xdr:rowOff>
    </xdr:to>
    <xdr:sp macro="" textlink="">
      <xdr:nvSpPr>
        <xdr:cNvPr id="485" name="フローチャート: 判断 484">
          <a:extLst>
            <a:ext uri="{FF2B5EF4-FFF2-40B4-BE49-F238E27FC236}">
              <a16:creationId xmlns:a16="http://schemas.microsoft.com/office/drawing/2014/main" id="{EE1CE5A1-3F32-407A-99F2-4F175A82CAD5}"/>
            </a:ext>
          </a:extLst>
        </xdr:cNvPr>
        <xdr:cNvSpPr/>
      </xdr:nvSpPr>
      <xdr:spPr>
        <a:xfrm>
          <a:off x="18345150" y="63596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46889</xdr:rowOff>
    </xdr:from>
    <xdr:to>
      <xdr:col>102</xdr:col>
      <xdr:colOff>165100</xdr:colOff>
      <xdr:row>39</xdr:row>
      <xdr:rowOff>148489</xdr:rowOff>
    </xdr:to>
    <xdr:sp macro="" textlink="">
      <xdr:nvSpPr>
        <xdr:cNvPr id="486" name="フローチャート: 判断 485">
          <a:extLst>
            <a:ext uri="{FF2B5EF4-FFF2-40B4-BE49-F238E27FC236}">
              <a16:creationId xmlns:a16="http://schemas.microsoft.com/office/drawing/2014/main" id="{A6038280-B537-4B2E-BCC8-320B26D20320}"/>
            </a:ext>
          </a:extLst>
        </xdr:cNvPr>
        <xdr:cNvSpPr/>
      </xdr:nvSpPr>
      <xdr:spPr>
        <a:xfrm>
          <a:off x="17554575" y="63651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56032</xdr:rowOff>
    </xdr:from>
    <xdr:to>
      <xdr:col>98</xdr:col>
      <xdr:colOff>38100</xdr:colOff>
      <xdr:row>39</xdr:row>
      <xdr:rowOff>157632</xdr:rowOff>
    </xdr:to>
    <xdr:sp macro="" textlink="">
      <xdr:nvSpPr>
        <xdr:cNvPr id="487" name="フローチャート: 判断 486">
          <a:extLst>
            <a:ext uri="{FF2B5EF4-FFF2-40B4-BE49-F238E27FC236}">
              <a16:creationId xmlns:a16="http://schemas.microsoft.com/office/drawing/2014/main" id="{FF9FF5EB-46AE-414D-BCD4-7D9E8C442A62}"/>
            </a:ext>
          </a:extLst>
        </xdr:cNvPr>
        <xdr:cNvSpPr/>
      </xdr:nvSpPr>
      <xdr:spPr>
        <a:xfrm>
          <a:off x="16754475" y="637110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C18D2A34-6D5E-4D73-866B-391DE3F706EF}"/>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B784B1F-781C-41B8-B70E-611332FA1ABB}"/>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0999A2F-50A0-4583-AC3F-2AD59638CE5E}"/>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5D026B5-B23F-4810-BB13-FAAB0949ED91}"/>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B311C538-D483-42FB-BEE4-5BC59B25E2E7}"/>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125070</xdr:rowOff>
    </xdr:from>
    <xdr:to>
      <xdr:col>116</xdr:col>
      <xdr:colOff>114300</xdr:colOff>
      <xdr:row>39</xdr:row>
      <xdr:rowOff>55220</xdr:rowOff>
    </xdr:to>
    <xdr:sp macro="" textlink="">
      <xdr:nvSpPr>
        <xdr:cNvPr id="493" name="楕円 492">
          <a:extLst>
            <a:ext uri="{FF2B5EF4-FFF2-40B4-BE49-F238E27FC236}">
              <a16:creationId xmlns:a16="http://schemas.microsoft.com/office/drawing/2014/main" id="{88C669C0-51C6-4613-AD09-8B7403DA1CBC}"/>
            </a:ext>
          </a:extLst>
        </xdr:cNvPr>
        <xdr:cNvSpPr/>
      </xdr:nvSpPr>
      <xdr:spPr>
        <a:xfrm>
          <a:off x="19897725" y="62750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147947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0F1FE09D-266A-43A6-834A-0A7C4BFE73BB}"/>
            </a:ext>
          </a:extLst>
        </xdr:cNvPr>
        <xdr:cNvSpPr txBox="1"/>
      </xdr:nvSpPr>
      <xdr:spPr>
        <a:xfrm>
          <a:off x="19992975" y="613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136042</xdr:rowOff>
    </xdr:from>
    <xdr:to>
      <xdr:col>112</xdr:col>
      <xdr:colOff>38100</xdr:colOff>
      <xdr:row>39</xdr:row>
      <xdr:rowOff>66192</xdr:rowOff>
    </xdr:to>
    <xdr:sp macro="" textlink="">
      <xdr:nvSpPr>
        <xdr:cNvPr id="495" name="楕円 494">
          <a:extLst>
            <a:ext uri="{FF2B5EF4-FFF2-40B4-BE49-F238E27FC236}">
              <a16:creationId xmlns:a16="http://schemas.microsoft.com/office/drawing/2014/main" id="{0D5A5651-DC1C-43EC-8F50-18D70B879861}"/>
            </a:ext>
          </a:extLst>
        </xdr:cNvPr>
        <xdr:cNvSpPr/>
      </xdr:nvSpPr>
      <xdr:spPr>
        <a:xfrm>
          <a:off x="19154775" y="628919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4420</xdr:rowOff>
    </xdr:from>
    <xdr:to>
      <xdr:col>116</xdr:col>
      <xdr:colOff>63500</xdr:colOff>
      <xdr:row>39</xdr:row>
      <xdr:rowOff>15392</xdr:rowOff>
    </xdr:to>
    <xdr:cxnSp macro="">
      <xdr:nvCxnSpPr>
        <xdr:cNvPr id="496" name="直線コネクタ 495">
          <a:extLst>
            <a:ext uri="{FF2B5EF4-FFF2-40B4-BE49-F238E27FC236}">
              <a16:creationId xmlns:a16="http://schemas.microsoft.com/office/drawing/2014/main" id="{CC447404-B3B8-4335-8317-BBD35EC65243}"/>
            </a:ext>
          </a:extLst>
        </xdr:cNvPr>
        <xdr:cNvCxnSpPr/>
      </xdr:nvCxnSpPr>
      <xdr:spPr>
        <a:xfrm flipV="1">
          <a:off x="19202400" y="6322670"/>
          <a:ext cx="752475" cy="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111811</xdr:rowOff>
    </xdr:from>
    <xdr:to>
      <xdr:col>107</xdr:col>
      <xdr:colOff>101600</xdr:colOff>
      <xdr:row>40</xdr:row>
      <xdr:rowOff>41961</xdr:rowOff>
    </xdr:to>
    <xdr:sp macro="" textlink="">
      <xdr:nvSpPr>
        <xdr:cNvPr id="497" name="楕円 496">
          <a:extLst>
            <a:ext uri="{FF2B5EF4-FFF2-40B4-BE49-F238E27FC236}">
              <a16:creationId xmlns:a16="http://schemas.microsoft.com/office/drawing/2014/main" id="{52FA3674-2A33-428F-8705-3A2E6569BD97}"/>
            </a:ext>
          </a:extLst>
        </xdr:cNvPr>
        <xdr:cNvSpPr/>
      </xdr:nvSpPr>
      <xdr:spPr>
        <a:xfrm>
          <a:off x="18345150" y="64268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15392</xdr:rowOff>
    </xdr:from>
    <xdr:to>
      <xdr:col>111</xdr:col>
      <xdr:colOff>177800</xdr:colOff>
      <xdr:row>39</xdr:row>
      <xdr:rowOff>162611</xdr:rowOff>
    </xdr:to>
    <xdr:cxnSp macro="">
      <xdr:nvCxnSpPr>
        <xdr:cNvPr id="498" name="直線コネクタ 497">
          <a:extLst>
            <a:ext uri="{FF2B5EF4-FFF2-40B4-BE49-F238E27FC236}">
              <a16:creationId xmlns:a16="http://schemas.microsoft.com/office/drawing/2014/main" id="{036B9587-3FB5-4DD5-BDA8-C0CAA4BB4A6D}"/>
            </a:ext>
          </a:extLst>
        </xdr:cNvPr>
        <xdr:cNvCxnSpPr/>
      </xdr:nvCxnSpPr>
      <xdr:spPr>
        <a:xfrm flipV="1">
          <a:off x="18392775" y="6327292"/>
          <a:ext cx="809625" cy="14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156159</xdr:rowOff>
    </xdr:from>
    <xdr:to>
      <xdr:col>102</xdr:col>
      <xdr:colOff>165100</xdr:colOff>
      <xdr:row>39</xdr:row>
      <xdr:rowOff>86309</xdr:rowOff>
    </xdr:to>
    <xdr:sp macro="" textlink="">
      <xdr:nvSpPr>
        <xdr:cNvPr id="499" name="楕円 498">
          <a:extLst>
            <a:ext uri="{FF2B5EF4-FFF2-40B4-BE49-F238E27FC236}">
              <a16:creationId xmlns:a16="http://schemas.microsoft.com/office/drawing/2014/main" id="{324B11DA-80D7-46A2-93B7-C7EEB10CB12E}"/>
            </a:ext>
          </a:extLst>
        </xdr:cNvPr>
        <xdr:cNvSpPr/>
      </xdr:nvSpPr>
      <xdr:spPr>
        <a:xfrm>
          <a:off x="17554575" y="631248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35509</xdr:rowOff>
    </xdr:from>
    <xdr:to>
      <xdr:col>107</xdr:col>
      <xdr:colOff>50800</xdr:colOff>
      <xdr:row>39</xdr:row>
      <xdr:rowOff>162611</xdr:rowOff>
    </xdr:to>
    <xdr:cxnSp macro="">
      <xdr:nvCxnSpPr>
        <xdr:cNvPr id="500" name="直線コネクタ 499">
          <a:extLst>
            <a:ext uri="{FF2B5EF4-FFF2-40B4-BE49-F238E27FC236}">
              <a16:creationId xmlns:a16="http://schemas.microsoft.com/office/drawing/2014/main" id="{955F1211-B0FB-47E8-B4EC-06D161342E83}"/>
            </a:ext>
          </a:extLst>
        </xdr:cNvPr>
        <xdr:cNvCxnSpPr/>
      </xdr:nvCxnSpPr>
      <xdr:spPr>
        <a:xfrm>
          <a:off x="17602200" y="6350584"/>
          <a:ext cx="790575" cy="1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162560</xdr:rowOff>
    </xdr:from>
    <xdr:to>
      <xdr:col>98</xdr:col>
      <xdr:colOff>38100</xdr:colOff>
      <xdr:row>39</xdr:row>
      <xdr:rowOff>92710</xdr:rowOff>
    </xdr:to>
    <xdr:sp macro="" textlink="">
      <xdr:nvSpPr>
        <xdr:cNvPr id="501" name="楕円 500">
          <a:extLst>
            <a:ext uri="{FF2B5EF4-FFF2-40B4-BE49-F238E27FC236}">
              <a16:creationId xmlns:a16="http://schemas.microsoft.com/office/drawing/2014/main" id="{B6C71D68-BED9-4BA2-8D7E-86FEAD11790D}"/>
            </a:ext>
          </a:extLst>
        </xdr:cNvPr>
        <xdr:cNvSpPr/>
      </xdr:nvSpPr>
      <xdr:spPr>
        <a:xfrm>
          <a:off x="16754475" y="63125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35509</xdr:rowOff>
    </xdr:from>
    <xdr:to>
      <xdr:col>102</xdr:col>
      <xdr:colOff>114300</xdr:colOff>
      <xdr:row>39</xdr:row>
      <xdr:rowOff>41910</xdr:rowOff>
    </xdr:to>
    <xdr:cxnSp macro="">
      <xdr:nvCxnSpPr>
        <xdr:cNvPr id="502" name="直線コネクタ 501">
          <a:extLst>
            <a:ext uri="{FF2B5EF4-FFF2-40B4-BE49-F238E27FC236}">
              <a16:creationId xmlns:a16="http://schemas.microsoft.com/office/drawing/2014/main" id="{FDFEAEF8-23A6-483E-89F8-7385DE7F9FB4}"/>
            </a:ext>
          </a:extLst>
        </xdr:cNvPr>
        <xdr:cNvCxnSpPr/>
      </xdr:nvCxnSpPr>
      <xdr:spPr>
        <a:xfrm flipV="1">
          <a:off x="16802100" y="6350584"/>
          <a:ext cx="800100" cy="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123156</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6DDDA78C-940D-40A4-884F-C05A396AA55A}"/>
            </a:ext>
          </a:extLst>
        </xdr:cNvPr>
        <xdr:cNvSpPr txBox="1"/>
      </xdr:nvSpPr>
      <xdr:spPr>
        <a:xfrm>
          <a:off x="18983402" y="644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159529</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F4D8814A-77D3-4AB3-AB8E-8FA4A1642B55}"/>
            </a:ext>
          </a:extLst>
        </xdr:cNvPr>
        <xdr:cNvSpPr txBox="1"/>
      </xdr:nvSpPr>
      <xdr:spPr>
        <a:xfrm>
          <a:off x="18183302" y="615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139616</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DFFB9F86-2C96-4C05-AC54-DF25738FA504}"/>
            </a:ext>
          </a:extLst>
        </xdr:cNvPr>
        <xdr:cNvSpPr txBox="1"/>
      </xdr:nvSpPr>
      <xdr:spPr>
        <a:xfrm>
          <a:off x="17383202" y="645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148759</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0FE3F329-B943-470D-9D33-7482FBAFBDCF}"/>
            </a:ext>
          </a:extLst>
        </xdr:cNvPr>
        <xdr:cNvSpPr txBox="1"/>
      </xdr:nvSpPr>
      <xdr:spPr>
        <a:xfrm>
          <a:off x="16592627" y="646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82719</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E50ADAA9-C929-48DF-9984-C754417B3601}"/>
            </a:ext>
          </a:extLst>
        </xdr:cNvPr>
        <xdr:cNvSpPr txBox="1"/>
      </xdr:nvSpPr>
      <xdr:spPr>
        <a:xfrm>
          <a:off x="18983402" y="607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33088</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CF7DC8AF-8839-4964-B166-2869723ED072}"/>
            </a:ext>
          </a:extLst>
        </xdr:cNvPr>
        <xdr:cNvSpPr txBox="1"/>
      </xdr:nvSpPr>
      <xdr:spPr>
        <a:xfrm>
          <a:off x="18183302" y="650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102836</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C070A9AC-CE3B-4334-9D4F-B3240325E188}"/>
            </a:ext>
          </a:extLst>
        </xdr:cNvPr>
        <xdr:cNvSpPr txBox="1"/>
      </xdr:nvSpPr>
      <xdr:spPr>
        <a:xfrm>
          <a:off x="17383202" y="609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109237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1841FD95-8D7B-4314-86D7-39C740B3D83F}"/>
            </a:ext>
          </a:extLst>
        </xdr:cNvPr>
        <xdr:cNvSpPr txBox="1"/>
      </xdr:nvSpPr>
      <xdr:spPr>
        <a:xfrm>
          <a:off x="16592627" y="609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7F87FC5-2C05-4414-9EE6-234752E271B0}"/>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971CCEEE-9EC8-43F8-8E34-2AF6355C6D83}"/>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52427074-A8BF-4B9C-A047-A86ADD1F9C4C}"/>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E6516A07-8A33-4FEB-A5F5-A357522B76D6}"/>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6FCBDA49-56C2-4ABD-8392-2BBD751F9ACE}"/>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51CDFD45-5E14-40BB-99A4-9A09BA5AE181}"/>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B0D2031D-0361-4F6A-AAA8-BEB6441606AA}"/>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23847AFE-F91B-4BD5-81FF-FB7A925CD19F}"/>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215AC3FF-9050-46F7-AD16-CAF10B87DAB0}"/>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A457DF21-934F-43EB-8D0F-1B590F4B4241}"/>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1A850569-EE89-4B73-93DF-25EB27D2CF47}"/>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C02356F7-15BF-4D15-A4C0-A396B9E574DD}"/>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D87AC2C9-DC9A-4D01-96BB-9D4D7871F068}"/>
            </a:ext>
          </a:extLst>
        </xdr:cNvPr>
        <xdr:cNvSpPr txBox="1"/>
      </xdr:nvSpPr>
      <xdr:spPr>
        <a:xfrm>
          <a:off x="107945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C13AC520-EFDE-4A01-A50B-67BF98521FF3}"/>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1811CC10-B8A9-4248-9D83-5482EA80FBB0}"/>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B9605AF6-BAF2-472D-8D16-4E233B886714}"/>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2FF6E551-2188-456C-80AE-BED509E36F1C}"/>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9F655D23-24F3-43D9-BBC0-9E089C9DA026}"/>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662835D1-5C01-4577-981A-A561D1910D2A}"/>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C670E8DC-C9EB-42D0-B000-EB40E7E841CA}"/>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2B066D2A-ACF5-4870-90AE-2F602A245915}"/>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6741815C-AB93-4C9D-8742-127055AEA9F6}"/>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951A2618-A739-4D05-9B57-561DAD9091D0}"/>
            </a:ext>
          </a:extLst>
        </xdr:cNvPr>
        <xdr:cNvSpPr txBox="1"/>
      </xdr:nvSpPr>
      <xdr:spPr>
        <a:xfrm>
          <a:off x="109037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32488624-18C8-4C8B-90BB-40A655AFCE98}"/>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38100</xdr:rowOff>
    </xdr:to>
    <xdr:cxnSp macro="">
      <xdr:nvCxnSpPr>
        <xdr:cNvPr id="535" name="直線コネクタ 534">
          <a:extLst>
            <a:ext uri="{FF2B5EF4-FFF2-40B4-BE49-F238E27FC236}">
              <a16:creationId xmlns:a16="http://schemas.microsoft.com/office/drawing/2014/main" id="{4E07E7AA-038E-4017-BA64-CF0540DC6428}"/>
            </a:ext>
          </a:extLst>
        </xdr:cNvPr>
        <xdr:cNvCxnSpPr/>
      </xdr:nvCxnSpPr>
      <xdr:spPr>
        <a:xfrm flipV="1">
          <a:off x="14696439" y="8914130"/>
          <a:ext cx="0" cy="148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634A7D51-7EDD-4359-9A2A-69DDF938A4B5}"/>
            </a:ext>
          </a:extLst>
        </xdr:cNvPr>
        <xdr:cNvSpPr txBox="1"/>
      </xdr:nvSpPr>
      <xdr:spPr>
        <a:xfrm>
          <a:off x="14735175" y="1040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37" name="直線コネクタ 536">
          <a:extLst>
            <a:ext uri="{FF2B5EF4-FFF2-40B4-BE49-F238E27FC236}">
              <a16:creationId xmlns:a16="http://schemas.microsoft.com/office/drawing/2014/main" id="{86EA5A8F-1C53-4F86-959C-AFFAAF80A357}"/>
            </a:ext>
          </a:extLst>
        </xdr:cNvPr>
        <xdr:cNvCxnSpPr/>
      </xdr:nvCxnSpPr>
      <xdr:spPr>
        <a:xfrm>
          <a:off x="14611350" y="10401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6CBF8958-E991-4AC6-A9B3-1F14653BB6C0}"/>
            </a:ext>
          </a:extLst>
        </xdr:cNvPr>
        <xdr:cNvSpPr txBox="1"/>
      </xdr:nvSpPr>
      <xdr:spPr>
        <a:xfrm>
          <a:off x="14735175" y="870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539" name="直線コネクタ 538">
          <a:extLst>
            <a:ext uri="{FF2B5EF4-FFF2-40B4-BE49-F238E27FC236}">
              <a16:creationId xmlns:a16="http://schemas.microsoft.com/office/drawing/2014/main" id="{0FE2D893-CABB-4D1F-82F9-D1920E4BC7AC}"/>
            </a:ext>
          </a:extLst>
        </xdr:cNvPr>
        <xdr:cNvCxnSpPr/>
      </xdr:nvCxnSpPr>
      <xdr:spPr>
        <a:xfrm>
          <a:off x="14611350" y="89141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165752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F4E9DE2E-F88F-47A1-A780-2F8FDD7FDACB}"/>
            </a:ext>
          </a:extLst>
        </xdr:cNvPr>
        <xdr:cNvSpPr txBox="1"/>
      </xdr:nvSpPr>
      <xdr:spPr>
        <a:xfrm>
          <a:off x="14735175" y="9716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41" name="フローチャート: 判断 540">
          <a:extLst>
            <a:ext uri="{FF2B5EF4-FFF2-40B4-BE49-F238E27FC236}">
              <a16:creationId xmlns:a16="http://schemas.microsoft.com/office/drawing/2014/main" id="{4CD9D11E-8B6A-401E-88E1-A6A4D3046503}"/>
            </a:ext>
          </a:extLst>
        </xdr:cNvPr>
        <xdr:cNvSpPr/>
      </xdr:nvSpPr>
      <xdr:spPr>
        <a:xfrm>
          <a:off x="14649450" y="97313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2" name="フローチャート: 判断 541">
          <a:extLst>
            <a:ext uri="{FF2B5EF4-FFF2-40B4-BE49-F238E27FC236}">
              <a16:creationId xmlns:a16="http://schemas.microsoft.com/office/drawing/2014/main" id="{947B7D8D-B9C8-44E5-B64F-A9B9298D2104}"/>
            </a:ext>
          </a:extLst>
        </xdr:cNvPr>
        <xdr:cNvSpPr/>
      </xdr:nvSpPr>
      <xdr:spPr>
        <a:xfrm>
          <a:off x="13887450" y="97269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43" name="フローチャート: 判断 542">
          <a:extLst>
            <a:ext uri="{FF2B5EF4-FFF2-40B4-BE49-F238E27FC236}">
              <a16:creationId xmlns:a16="http://schemas.microsoft.com/office/drawing/2014/main" id="{68FA2A12-C78C-4150-ACF3-AEE5B24F9A96}"/>
            </a:ext>
          </a:extLst>
        </xdr:cNvPr>
        <xdr:cNvSpPr/>
      </xdr:nvSpPr>
      <xdr:spPr>
        <a:xfrm>
          <a:off x="13096875" y="97085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107315</xdr:rowOff>
    </xdr:from>
    <xdr:to>
      <xdr:col>72</xdr:col>
      <xdr:colOff>38100</xdr:colOff>
      <xdr:row>60</xdr:row>
      <xdr:rowOff>37465</xdr:rowOff>
    </xdr:to>
    <xdr:sp macro="" textlink="">
      <xdr:nvSpPr>
        <xdr:cNvPr id="544" name="フローチャート: 判断 543">
          <a:extLst>
            <a:ext uri="{FF2B5EF4-FFF2-40B4-BE49-F238E27FC236}">
              <a16:creationId xmlns:a16="http://schemas.microsoft.com/office/drawing/2014/main" id="{16275E80-A0B4-4363-87F8-D5652F3B8587}"/>
            </a:ext>
          </a:extLst>
        </xdr:cNvPr>
        <xdr:cNvSpPr/>
      </xdr:nvSpPr>
      <xdr:spPr>
        <a:xfrm>
          <a:off x="12296775" y="96577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545" name="フローチャート: 判断 544">
          <a:extLst>
            <a:ext uri="{FF2B5EF4-FFF2-40B4-BE49-F238E27FC236}">
              <a16:creationId xmlns:a16="http://schemas.microsoft.com/office/drawing/2014/main" id="{6A641A81-EE65-44B2-8063-2ED45E1A0F58}"/>
            </a:ext>
          </a:extLst>
        </xdr:cNvPr>
        <xdr:cNvSpPr/>
      </xdr:nvSpPr>
      <xdr:spPr>
        <a:xfrm>
          <a:off x="11487150" y="96494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404E519-C109-4164-B7A0-2BE35DEB02F8}"/>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DD028EA-52E0-4D22-BBE5-681CDF1279FD}"/>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9C3F195-0B11-4FD4-ABD7-9090D2C1E94F}"/>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DBCC7BBA-E08F-4BAF-8D84-35FDDB682B0D}"/>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59FFFEC-A12E-48A9-918E-FA9EE6761BD1}"/>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25400</xdr:rowOff>
    </xdr:from>
    <xdr:to>
      <xdr:col>85</xdr:col>
      <xdr:colOff>177800</xdr:colOff>
      <xdr:row>55</xdr:row>
      <xdr:rowOff>127000</xdr:rowOff>
    </xdr:to>
    <xdr:sp macro="" textlink="">
      <xdr:nvSpPr>
        <xdr:cNvPr id="551" name="楕円 550">
          <a:extLst>
            <a:ext uri="{FF2B5EF4-FFF2-40B4-BE49-F238E27FC236}">
              <a16:creationId xmlns:a16="http://schemas.microsoft.com/office/drawing/2014/main" id="{539A1B04-8677-4E63-AFFD-8D631C1263DF}"/>
            </a:ext>
          </a:extLst>
        </xdr:cNvPr>
        <xdr:cNvSpPr/>
      </xdr:nvSpPr>
      <xdr:spPr>
        <a:xfrm>
          <a:off x="14649450" y="89344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111777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686266B7-1591-4928-8CB4-08FF533D3F02}"/>
            </a:ext>
          </a:extLst>
        </xdr:cNvPr>
        <xdr:cNvSpPr txBox="1"/>
      </xdr:nvSpPr>
      <xdr:spPr>
        <a:xfrm>
          <a:off x="14735175" y="885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166370</xdr:rowOff>
    </xdr:from>
    <xdr:to>
      <xdr:col>81</xdr:col>
      <xdr:colOff>101600</xdr:colOff>
      <xdr:row>56</xdr:row>
      <xdr:rowOff>96520</xdr:rowOff>
    </xdr:to>
    <xdr:sp macro="" textlink="">
      <xdr:nvSpPr>
        <xdr:cNvPr id="553" name="楕円 552">
          <a:extLst>
            <a:ext uri="{FF2B5EF4-FFF2-40B4-BE49-F238E27FC236}">
              <a16:creationId xmlns:a16="http://schemas.microsoft.com/office/drawing/2014/main" id="{FF473201-27C5-4FE7-BDB1-D5873F37E844}"/>
            </a:ext>
          </a:extLst>
        </xdr:cNvPr>
        <xdr:cNvSpPr/>
      </xdr:nvSpPr>
      <xdr:spPr>
        <a:xfrm>
          <a:off x="13887450" y="90690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76200</xdr:rowOff>
    </xdr:from>
    <xdr:to>
      <xdr:col>85</xdr:col>
      <xdr:colOff>127000</xdr:colOff>
      <xdr:row>56</xdr:row>
      <xdr:rowOff>45720</xdr:rowOff>
    </xdr:to>
    <xdr:cxnSp macro="">
      <xdr:nvCxnSpPr>
        <xdr:cNvPr id="554" name="直線コネクタ 553">
          <a:extLst>
            <a:ext uri="{FF2B5EF4-FFF2-40B4-BE49-F238E27FC236}">
              <a16:creationId xmlns:a16="http://schemas.microsoft.com/office/drawing/2014/main" id="{0897F591-25ED-4D63-BCE2-492F09F5E301}"/>
            </a:ext>
          </a:extLst>
        </xdr:cNvPr>
        <xdr:cNvCxnSpPr/>
      </xdr:nvCxnSpPr>
      <xdr:spPr>
        <a:xfrm flipV="1">
          <a:off x="13935075" y="8982075"/>
          <a:ext cx="762000" cy="13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107315</xdr:rowOff>
    </xdr:from>
    <xdr:to>
      <xdr:col>76</xdr:col>
      <xdr:colOff>165100</xdr:colOff>
      <xdr:row>56</xdr:row>
      <xdr:rowOff>37465</xdr:rowOff>
    </xdr:to>
    <xdr:sp macro="" textlink="">
      <xdr:nvSpPr>
        <xdr:cNvPr id="555" name="楕円 554">
          <a:extLst>
            <a:ext uri="{FF2B5EF4-FFF2-40B4-BE49-F238E27FC236}">
              <a16:creationId xmlns:a16="http://schemas.microsoft.com/office/drawing/2014/main" id="{AABB57C9-3019-4B25-B2A6-87D3CBF84BB3}"/>
            </a:ext>
          </a:extLst>
        </xdr:cNvPr>
        <xdr:cNvSpPr/>
      </xdr:nvSpPr>
      <xdr:spPr>
        <a:xfrm>
          <a:off x="13096875" y="90100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158115</xdr:rowOff>
    </xdr:from>
    <xdr:to>
      <xdr:col>81</xdr:col>
      <xdr:colOff>50800</xdr:colOff>
      <xdr:row>56</xdr:row>
      <xdr:rowOff>45720</xdr:rowOff>
    </xdr:to>
    <xdr:cxnSp macro="">
      <xdr:nvCxnSpPr>
        <xdr:cNvPr id="556" name="直線コネクタ 555">
          <a:extLst>
            <a:ext uri="{FF2B5EF4-FFF2-40B4-BE49-F238E27FC236}">
              <a16:creationId xmlns:a16="http://schemas.microsoft.com/office/drawing/2014/main" id="{11D74C92-0992-42F7-8BBC-7229C374146C}"/>
            </a:ext>
          </a:extLst>
        </xdr:cNvPr>
        <xdr:cNvCxnSpPr/>
      </xdr:nvCxnSpPr>
      <xdr:spPr>
        <a:xfrm>
          <a:off x="13144500" y="9067165"/>
          <a:ext cx="790575"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53975</xdr:rowOff>
    </xdr:from>
    <xdr:to>
      <xdr:col>72</xdr:col>
      <xdr:colOff>38100</xdr:colOff>
      <xdr:row>55</xdr:row>
      <xdr:rowOff>155575</xdr:rowOff>
    </xdr:to>
    <xdr:sp macro="" textlink="">
      <xdr:nvSpPr>
        <xdr:cNvPr id="557" name="楕円 556">
          <a:extLst>
            <a:ext uri="{FF2B5EF4-FFF2-40B4-BE49-F238E27FC236}">
              <a16:creationId xmlns:a16="http://schemas.microsoft.com/office/drawing/2014/main" id="{44CE6A35-A9C4-4FF1-8234-323876710F20}"/>
            </a:ext>
          </a:extLst>
        </xdr:cNvPr>
        <xdr:cNvSpPr/>
      </xdr:nvSpPr>
      <xdr:spPr>
        <a:xfrm>
          <a:off x="12296775" y="89598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104775</xdr:rowOff>
    </xdr:from>
    <xdr:to>
      <xdr:col>76</xdr:col>
      <xdr:colOff>114300</xdr:colOff>
      <xdr:row>55</xdr:row>
      <xdr:rowOff>158115</xdr:rowOff>
    </xdr:to>
    <xdr:cxnSp macro="">
      <xdr:nvCxnSpPr>
        <xdr:cNvPr id="558" name="直線コネクタ 557">
          <a:extLst>
            <a:ext uri="{FF2B5EF4-FFF2-40B4-BE49-F238E27FC236}">
              <a16:creationId xmlns:a16="http://schemas.microsoft.com/office/drawing/2014/main" id="{43090CB7-11D1-440D-87D6-B9731DE4EE7E}"/>
            </a:ext>
          </a:extLst>
        </xdr:cNvPr>
        <xdr:cNvCxnSpPr/>
      </xdr:nvCxnSpPr>
      <xdr:spPr>
        <a:xfrm>
          <a:off x="12344400" y="9007475"/>
          <a:ext cx="8001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151130</xdr:rowOff>
    </xdr:from>
    <xdr:to>
      <xdr:col>67</xdr:col>
      <xdr:colOff>101600</xdr:colOff>
      <xdr:row>62</xdr:row>
      <xdr:rowOff>81280</xdr:rowOff>
    </xdr:to>
    <xdr:sp macro="" textlink="">
      <xdr:nvSpPr>
        <xdr:cNvPr id="559" name="楕円 558">
          <a:extLst>
            <a:ext uri="{FF2B5EF4-FFF2-40B4-BE49-F238E27FC236}">
              <a16:creationId xmlns:a16="http://schemas.microsoft.com/office/drawing/2014/main" id="{D6FD5431-D1A2-4C58-974C-99A5DA80339C}"/>
            </a:ext>
          </a:extLst>
        </xdr:cNvPr>
        <xdr:cNvSpPr/>
      </xdr:nvSpPr>
      <xdr:spPr>
        <a:xfrm>
          <a:off x="11487150" y="100285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104775</xdr:rowOff>
    </xdr:from>
    <xdr:to>
      <xdr:col>71</xdr:col>
      <xdr:colOff>177800</xdr:colOff>
      <xdr:row>62</xdr:row>
      <xdr:rowOff>30480</xdr:rowOff>
    </xdr:to>
    <xdr:cxnSp macro="">
      <xdr:nvCxnSpPr>
        <xdr:cNvPr id="560" name="直線コネクタ 559">
          <a:extLst>
            <a:ext uri="{FF2B5EF4-FFF2-40B4-BE49-F238E27FC236}">
              <a16:creationId xmlns:a16="http://schemas.microsoft.com/office/drawing/2014/main" id="{8BA96B90-884F-4A8A-9683-A46944F264D6}"/>
            </a:ext>
          </a:extLst>
        </xdr:cNvPr>
        <xdr:cNvCxnSpPr/>
      </xdr:nvCxnSpPr>
      <xdr:spPr>
        <a:xfrm flipV="1">
          <a:off x="11534775" y="9007475"/>
          <a:ext cx="809625" cy="105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561" name="n_1aveValue【学校施設】&#10;有形固定資産減価償却率">
          <a:extLst>
            <a:ext uri="{FF2B5EF4-FFF2-40B4-BE49-F238E27FC236}">
              <a16:creationId xmlns:a16="http://schemas.microsoft.com/office/drawing/2014/main" id="{0522DD29-EEA3-4B44-91DE-6E6B1E1FF1FB}"/>
            </a:ext>
          </a:extLst>
        </xdr:cNvPr>
        <xdr:cNvSpPr txBox="1"/>
      </xdr:nvSpPr>
      <xdr:spPr>
        <a:xfrm>
          <a:off x="13745219" y="981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76217</xdr:rowOff>
    </xdr:from>
    <xdr:ext cx="405111" cy="259045"/>
    <xdr:sp macro="" textlink="">
      <xdr:nvSpPr>
        <xdr:cNvPr id="562" name="n_2aveValue【学校施設】&#10;有形固定資産減価償却率">
          <a:extLst>
            <a:ext uri="{FF2B5EF4-FFF2-40B4-BE49-F238E27FC236}">
              <a16:creationId xmlns:a16="http://schemas.microsoft.com/office/drawing/2014/main" id="{F4F3589D-2996-4F75-ACD7-1F50149902D3}"/>
            </a:ext>
          </a:extLst>
        </xdr:cNvPr>
        <xdr:cNvSpPr txBox="1"/>
      </xdr:nvSpPr>
      <xdr:spPr>
        <a:xfrm>
          <a:off x="12964169" y="979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28592</xdr:rowOff>
    </xdr:from>
    <xdr:ext cx="405111" cy="259045"/>
    <xdr:sp macro="" textlink="">
      <xdr:nvSpPr>
        <xdr:cNvPr id="563" name="n_3aveValue【学校施設】&#10;有形固定資産減価償却率">
          <a:extLst>
            <a:ext uri="{FF2B5EF4-FFF2-40B4-BE49-F238E27FC236}">
              <a16:creationId xmlns:a16="http://schemas.microsoft.com/office/drawing/2014/main" id="{4977BAF4-824B-4E9B-B39F-02BCE0ED3953}"/>
            </a:ext>
          </a:extLst>
        </xdr:cNvPr>
        <xdr:cNvSpPr txBox="1"/>
      </xdr:nvSpPr>
      <xdr:spPr>
        <a:xfrm>
          <a:off x="12164069"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42562</xdr:rowOff>
    </xdr:from>
    <xdr:ext cx="405111" cy="259045"/>
    <xdr:sp macro="" textlink="">
      <xdr:nvSpPr>
        <xdr:cNvPr id="564" name="n_4aveValue【学校施設】&#10;有形固定資産減価償却率">
          <a:extLst>
            <a:ext uri="{FF2B5EF4-FFF2-40B4-BE49-F238E27FC236}">
              <a16:creationId xmlns:a16="http://schemas.microsoft.com/office/drawing/2014/main" id="{E5745EBA-8579-4220-8735-DF6B81003C8F}"/>
            </a:ext>
          </a:extLst>
        </xdr:cNvPr>
        <xdr:cNvSpPr txBox="1"/>
      </xdr:nvSpPr>
      <xdr:spPr>
        <a:xfrm>
          <a:off x="11354444"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113047</xdr:rowOff>
    </xdr:from>
    <xdr:ext cx="405111" cy="259045"/>
    <xdr:sp macro="" textlink="">
      <xdr:nvSpPr>
        <xdr:cNvPr id="565" name="n_1mainValue【学校施設】&#10;有形固定資産減価償却率">
          <a:extLst>
            <a:ext uri="{FF2B5EF4-FFF2-40B4-BE49-F238E27FC236}">
              <a16:creationId xmlns:a16="http://schemas.microsoft.com/office/drawing/2014/main" id="{C477ADF7-F32E-4BE4-AFC8-CD483B3E8F29}"/>
            </a:ext>
          </a:extLst>
        </xdr:cNvPr>
        <xdr:cNvSpPr txBox="1"/>
      </xdr:nvSpPr>
      <xdr:spPr>
        <a:xfrm>
          <a:off x="13745219" y="885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53992</xdr:rowOff>
    </xdr:from>
    <xdr:ext cx="405111" cy="259045"/>
    <xdr:sp macro="" textlink="">
      <xdr:nvSpPr>
        <xdr:cNvPr id="566" name="n_2mainValue【学校施設】&#10;有形固定資産減価償却率">
          <a:extLst>
            <a:ext uri="{FF2B5EF4-FFF2-40B4-BE49-F238E27FC236}">
              <a16:creationId xmlns:a16="http://schemas.microsoft.com/office/drawing/2014/main" id="{4A935EB5-E6C9-4FF4-9298-6F2BF3DA85E8}"/>
            </a:ext>
          </a:extLst>
        </xdr:cNvPr>
        <xdr:cNvSpPr txBox="1"/>
      </xdr:nvSpPr>
      <xdr:spPr>
        <a:xfrm>
          <a:off x="12964169" y="879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652</xdr:rowOff>
    </xdr:from>
    <xdr:ext cx="405111" cy="259045"/>
    <xdr:sp macro="" textlink="">
      <xdr:nvSpPr>
        <xdr:cNvPr id="567" name="n_3mainValue【学校施設】&#10;有形固定資産減価償却率">
          <a:extLst>
            <a:ext uri="{FF2B5EF4-FFF2-40B4-BE49-F238E27FC236}">
              <a16:creationId xmlns:a16="http://schemas.microsoft.com/office/drawing/2014/main" id="{D5D78A1B-9753-4BA9-8165-5592A69E4C9D}"/>
            </a:ext>
          </a:extLst>
        </xdr:cNvPr>
        <xdr:cNvSpPr txBox="1"/>
      </xdr:nvSpPr>
      <xdr:spPr>
        <a:xfrm>
          <a:off x="12164069" y="874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72407</xdr:rowOff>
    </xdr:from>
    <xdr:ext cx="405111" cy="259045"/>
    <xdr:sp macro="" textlink="">
      <xdr:nvSpPr>
        <xdr:cNvPr id="568" name="n_4mainValue【学校施設】&#10;有形固定資産減価償却率">
          <a:extLst>
            <a:ext uri="{FF2B5EF4-FFF2-40B4-BE49-F238E27FC236}">
              <a16:creationId xmlns:a16="http://schemas.microsoft.com/office/drawing/2014/main" id="{38702CCA-DF24-4A9F-8BD7-BBB665EC46DB}"/>
            </a:ext>
          </a:extLst>
        </xdr:cNvPr>
        <xdr:cNvSpPr txBox="1"/>
      </xdr:nvSpPr>
      <xdr:spPr>
        <a:xfrm>
          <a:off x="11354444" y="1010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FFC81C12-3339-4257-8680-81F436EF0F66}"/>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CE4E45DD-71F9-4AF9-8D34-AD21AD4881B2}"/>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2C548050-2EDC-4989-86B3-C7B8EF657ACD}"/>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E4A3097D-28C3-476A-B602-CA96C0F768C7}"/>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9BDD7FC7-7949-4329-A336-4A207451CAEB}"/>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A5E8F7A9-BFA0-4F94-A660-C284FE36355D}"/>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E404F9F3-7473-409C-83D3-0DE039C360DD}"/>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34D70CCD-972C-4A3D-8FDB-2A724BFD7C1A}"/>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34E12579-25E0-4C3F-8A7B-E1D884937A53}"/>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FBDDFC53-3F19-45B4-839C-C3F7F7276DE1}"/>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2FCBED3A-D6B3-4D1D-9981-A80B06D0D456}"/>
            </a:ext>
          </a:extLst>
        </xdr:cNvPr>
        <xdr:cNvCxnSpPr/>
      </xdr:nvCxnSpPr>
      <xdr:spPr>
        <a:xfrm>
          <a:off x="164592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2D7167AC-7DC9-4303-8FA5-6FF30C468EB3}"/>
            </a:ext>
          </a:extLst>
        </xdr:cNvPr>
        <xdr:cNvSpPr txBox="1"/>
      </xdr:nvSpPr>
      <xdr:spPr>
        <a:xfrm>
          <a:off x="16052346"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DD7FF639-43AF-4AAE-ACAC-9A3D296F9299}"/>
            </a:ext>
          </a:extLst>
        </xdr:cNvPr>
        <xdr:cNvCxnSpPr/>
      </xdr:nvCxnSpPr>
      <xdr:spPr>
        <a:xfrm>
          <a:off x="164592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2" name="テキスト ボックス 581">
          <a:extLst>
            <a:ext uri="{FF2B5EF4-FFF2-40B4-BE49-F238E27FC236}">
              <a16:creationId xmlns:a16="http://schemas.microsoft.com/office/drawing/2014/main" id="{D4062B40-AEA4-4DC2-91EF-1CB21348E7FB}"/>
            </a:ext>
          </a:extLst>
        </xdr:cNvPr>
        <xdr:cNvSpPr txBox="1"/>
      </xdr:nvSpPr>
      <xdr:spPr>
        <a:xfrm>
          <a:off x="15985051" y="97987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A2553764-1F0D-40CE-B060-6A27F2BF4EA5}"/>
            </a:ext>
          </a:extLst>
        </xdr:cNvPr>
        <xdr:cNvCxnSpPr/>
      </xdr:nvCxnSpPr>
      <xdr:spPr>
        <a:xfrm>
          <a:off x="164592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4" name="テキスト ボックス 583">
          <a:extLst>
            <a:ext uri="{FF2B5EF4-FFF2-40B4-BE49-F238E27FC236}">
              <a16:creationId xmlns:a16="http://schemas.microsoft.com/office/drawing/2014/main" id="{D0E6644D-08B8-4B0B-B8BB-0AD48BE2BABA}"/>
            </a:ext>
          </a:extLst>
        </xdr:cNvPr>
        <xdr:cNvSpPr txBox="1"/>
      </xdr:nvSpPr>
      <xdr:spPr>
        <a:xfrm>
          <a:off x="15985051" y="9370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2BA6802C-745C-4031-8443-51732DA99E31}"/>
            </a:ext>
          </a:extLst>
        </xdr:cNvPr>
        <xdr:cNvCxnSpPr/>
      </xdr:nvCxnSpPr>
      <xdr:spPr>
        <a:xfrm>
          <a:off x="164592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6" name="テキスト ボックス 585">
          <a:extLst>
            <a:ext uri="{FF2B5EF4-FFF2-40B4-BE49-F238E27FC236}">
              <a16:creationId xmlns:a16="http://schemas.microsoft.com/office/drawing/2014/main" id="{156FF462-BDA6-447C-BAE4-1F1488E33D19}"/>
            </a:ext>
          </a:extLst>
        </xdr:cNvPr>
        <xdr:cNvSpPr txBox="1"/>
      </xdr:nvSpPr>
      <xdr:spPr>
        <a:xfrm>
          <a:off x="15985051" y="8931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BA83384D-3722-4676-BC02-B2B6E49BD529}"/>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2E1183C5-C6FF-439A-A94E-3B11C5255473}"/>
            </a:ext>
          </a:extLst>
        </xdr:cNvPr>
        <xdr:cNvSpPr txBox="1"/>
      </xdr:nvSpPr>
      <xdr:spPr>
        <a:xfrm>
          <a:off x="15985051" y="8503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5577E1DD-9434-4258-9B6D-BCA5005D55E9}"/>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64877</xdr:rowOff>
    </xdr:from>
    <xdr:to>
      <xdr:col>116</xdr:col>
      <xdr:colOff>62864</xdr:colOff>
      <xdr:row>63</xdr:row>
      <xdr:rowOff>127284</xdr:rowOff>
    </xdr:to>
    <xdr:cxnSp macro="">
      <xdr:nvCxnSpPr>
        <xdr:cNvPr id="590" name="直線コネクタ 589">
          <a:extLst>
            <a:ext uri="{FF2B5EF4-FFF2-40B4-BE49-F238E27FC236}">
              <a16:creationId xmlns:a16="http://schemas.microsoft.com/office/drawing/2014/main" id="{CFA77F9C-BEA4-40D4-AE07-6F70A210D3AF}"/>
            </a:ext>
          </a:extLst>
        </xdr:cNvPr>
        <xdr:cNvCxnSpPr/>
      </xdr:nvCxnSpPr>
      <xdr:spPr>
        <a:xfrm flipV="1">
          <a:off x="19954239" y="9135852"/>
          <a:ext cx="0" cy="1189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131111</xdr:rowOff>
    </xdr:from>
    <xdr:ext cx="469744" cy="259045"/>
    <xdr:sp macro="" textlink="">
      <xdr:nvSpPr>
        <xdr:cNvPr id="591" name="【学校施設】&#10;一人当たり面積最小値テキスト">
          <a:extLst>
            <a:ext uri="{FF2B5EF4-FFF2-40B4-BE49-F238E27FC236}">
              <a16:creationId xmlns:a16="http://schemas.microsoft.com/office/drawing/2014/main" id="{C6B37535-38A3-4BCB-B67C-8D5E2F12C005}"/>
            </a:ext>
          </a:extLst>
        </xdr:cNvPr>
        <xdr:cNvSpPr txBox="1"/>
      </xdr:nvSpPr>
      <xdr:spPr>
        <a:xfrm>
          <a:off x="19992975" y="1033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127284</xdr:rowOff>
    </xdr:from>
    <xdr:to>
      <xdr:col>116</xdr:col>
      <xdr:colOff>152400</xdr:colOff>
      <xdr:row>63</xdr:row>
      <xdr:rowOff>127284</xdr:rowOff>
    </xdr:to>
    <xdr:cxnSp macro="">
      <xdr:nvCxnSpPr>
        <xdr:cNvPr id="592" name="直線コネクタ 591">
          <a:extLst>
            <a:ext uri="{FF2B5EF4-FFF2-40B4-BE49-F238E27FC236}">
              <a16:creationId xmlns:a16="http://schemas.microsoft.com/office/drawing/2014/main" id="{39DF7DE0-0373-4201-B35C-4F537B75B4EC}"/>
            </a:ext>
          </a:extLst>
        </xdr:cNvPr>
        <xdr:cNvCxnSpPr/>
      </xdr:nvCxnSpPr>
      <xdr:spPr>
        <a:xfrm>
          <a:off x="19878675" y="103253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11554</xdr:rowOff>
    </xdr:from>
    <xdr:ext cx="534377" cy="259045"/>
    <xdr:sp macro="" textlink="">
      <xdr:nvSpPr>
        <xdr:cNvPr id="593" name="【学校施設】&#10;一人当たり面積最大値テキスト">
          <a:extLst>
            <a:ext uri="{FF2B5EF4-FFF2-40B4-BE49-F238E27FC236}">
              <a16:creationId xmlns:a16="http://schemas.microsoft.com/office/drawing/2014/main" id="{9B734801-8F9D-4C97-BF77-2CECB3C495F6}"/>
            </a:ext>
          </a:extLst>
        </xdr:cNvPr>
        <xdr:cNvSpPr txBox="1"/>
      </xdr:nvSpPr>
      <xdr:spPr>
        <a:xfrm>
          <a:off x="19992975" y="891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64877</xdr:rowOff>
    </xdr:from>
    <xdr:to>
      <xdr:col>116</xdr:col>
      <xdr:colOff>152400</xdr:colOff>
      <xdr:row>56</xdr:row>
      <xdr:rowOff>64877</xdr:rowOff>
    </xdr:to>
    <xdr:cxnSp macro="">
      <xdr:nvCxnSpPr>
        <xdr:cNvPr id="594" name="直線コネクタ 593">
          <a:extLst>
            <a:ext uri="{FF2B5EF4-FFF2-40B4-BE49-F238E27FC236}">
              <a16:creationId xmlns:a16="http://schemas.microsoft.com/office/drawing/2014/main" id="{C0679667-B658-4CD0-AA27-9B94D539C7F2}"/>
            </a:ext>
          </a:extLst>
        </xdr:cNvPr>
        <xdr:cNvCxnSpPr/>
      </xdr:nvCxnSpPr>
      <xdr:spPr>
        <a:xfrm>
          <a:off x="19878675" y="91358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112072</xdr:rowOff>
    </xdr:from>
    <xdr:ext cx="469744" cy="259045"/>
    <xdr:sp macro="" textlink="">
      <xdr:nvSpPr>
        <xdr:cNvPr id="595" name="【学校施設】&#10;一人当たり面積平均値テキスト">
          <a:extLst>
            <a:ext uri="{FF2B5EF4-FFF2-40B4-BE49-F238E27FC236}">
              <a16:creationId xmlns:a16="http://schemas.microsoft.com/office/drawing/2014/main" id="{F0C839CF-B3B7-40B8-A8B5-34ED52EEB6ED}"/>
            </a:ext>
          </a:extLst>
        </xdr:cNvPr>
        <xdr:cNvSpPr txBox="1"/>
      </xdr:nvSpPr>
      <xdr:spPr>
        <a:xfrm>
          <a:off x="19992975" y="9989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89195</xdr:rowOff>
    </xdr:from>
    <xdr:to>
      <xdr:col>116</xdr:col>
      <xdr:colOff>114300</xdr:colOff>
      <xdr:row>63</xdr:row>
      <xdr:rowOff>19345</xdr:rowOff>
    </xdr:to>
    <xdr:sp macro="" textlink="">
      <xdr:nvSpPr>
        <xdr:cNvPr id="596" name="フローチャート: 判断 595">
          <a:extLst>
            <a:ext uri="{FF2B5EF4-FFF2-40B4-BE49-F238E27FC236}">
              <a16:creationId xmlns:a16="http://schemas.microsoft.com/office/drawing/2014/main" id="{54F3B02E-E3AA-4C13-BE52-D182F002FB60}"/>
            </a:ext>
          </a:extLst>
        </xdr:cNvPr>
        <xdr:cNvSpPr/>
      </xdr:nvSpPr>
      <xdr:spPr>
        <a:xfrm>
          <a:off x="19897725" y="101253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96921</xdr:rowOff>
    </xdr:from>
    <xdr:to>
      <xdr:col>112</xdr:col>
      <xdr:colOff>38100</xdr:colOff>
      <xdr:row>63</xdr:row>
      <xdr:rowOff>27071</xdr:rowOff>
    </xdr:to>
    <xdr:sp macro="" textlink="">
      <xdr:nvSpPr>
        <xdr:cNvPr id="597" name="フローチャート: 判断 596">
          <a:extLst>
            <a:ext uri="{FF2B5EF4-FFF2-40B4-BE49-F238E27FC236}">
              <a16:creationId xmlns:a16="http://schemas.microsoft.com/office/drawing/2014/main" id="{FFD6C2B1-E13C-4283-B417-1C60CD76F4B7}"/>
            </a:ext>
          </a:extLst>
        </xdr:cNvPr>
        <xdr:cNvSpPr/>
      </xdr:nvSpPr>
      <xdr:spPr>
        <a:xfrm>
          <a:off x="19154775" y="1013627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104053</xdr:rowOff>
    </xdr:from>
    <xdr:to>
      <xdr:col>107</xdr:col>
      <xdr:colOff>101600</xdr:colOff>
      <xdr:row>63</xdr:row>
      <xdr:rowOff>34203</xdr:rowOff>
    </xdr:to>
    <xdr:sp macro="" textlink="">
      <xdr:nvSpPr>
        <xdr:cNvPr id="598" name="フローチャート: 判断 597">
          <a:extLst>
            <a:ext uri="{FF2B5EF4-FFF2-40B4-BE49-F238E27FC236}">
              <a16:creationId xmlns:a16="http://schemas.microsoft.com/office/drawing/2014/main" id="{CEC5362F-9883-4C44-97C9-61E3F1531B3C}"/>
            </a:ext>
          </a:extLst>
        </xdr:cNvPr>
        <xdr:cNvSpPr/>
      </xdr:nvSpPr>
      <xdr:spPr>
        <a:xfrm>
          <a:off x="18345150" y="1014657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106476</xdr:rowOff>
    </xdr:from>
    <xdr:to>
      <xdr:col>102</xdr:col>
      <xdr:colOff>165100</xdr:colOff>
      <xdr:row>63</xdr:row>
      <xdr:rowOff>36626</xdr:rowOff>
    </xdr:to>
    <xdr:sp macro="" textlink="">
      <xdr:nvSpPr>
        <xdr:cNvPr id="599" name="フローチャート: 判断 598">
          <a:extLst>
            <a:ext uri="{FF2B5EF4-FFF2-40B4-BE49-F238E27FC236}">
              <a16:creationId xmlns:a16="http://schemas.microsoft.com/office/drawing/2014/main" id="{3A4CC77D-E234-4CED-B413-9DFD21BD6A95}"/>
            </a:ext>
          </a:extLst>
        </xdr:cNvPr>
        <xdr:cNvSpPr/>
      </xdr:nvSpPr>
      <xdr:spPr>
        <a:xfrm>
          <a:off x="17554575" y="1014265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96235</xdr:rowOff>
    </xdr:from>
    <xdr:to>
      <xdr:col>98</xdr:col>
      <xdr:colOff>38100</xdr:colOff>
      <xdr:row>63</xdr:row>
      <xdr:rowOff>26385</xdr:rowOff>
    </xdr:to>
    <xdr:sp macro="" textlink="">
      <xdr:nvSpPr>
        <xdr:cNvPr id="600" name="フローチャート: 判断 599">
          <a:extLst>
            <a:ext uri="{FF2B5EF4-FFF2-40B4-BE49-F238E27FC236}">
              <a16:creationId xmlns:a16="http://schemas.microsoft.com/office/drawing/2014/main" id="{A393E149-9D5E-4AF5-9DA0-8E86F8C84937}"/>
            </a:ext>
          </a:extLst>
        </xdr:cNvPr>
        <xdr:cNvSpPr/>
      </xdr:nvSpPr>
      <xdr:spPr>
        <a:xfrm>
          <a:off x="16754475" y="101355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CEC1CFA3-FD2E-4FE1-8261-DED25B61BFA0}"/>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96A70517-4112-4571-B369-8B0E841B0EB0}"/>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4814DDB-485C-4B8D-A9FF-0E2472F7F062}"/>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A341CC6-DBBF-4F68-85CE-9A555F9DB86D}"/>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69443BF-2CC1-486D-94AD-EDA4C34D7957}"/>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12111</xdr:rowOff>
    </xdr:from>
    <xdr:to>
      <xdr:col>116</xdr:col>
      <xdr:colOff>114300</xdr:colOff>
      <xdr:row>63</xdr:row>
      <xdr:rowOff>113711</xdr:rowOff>
    </xdr:to>
    <xdr:sp macro="" textlink="">
      <xdr:nvSpPr>
        <xdr:cNvPr id="606" name="楕円 605">
          <a:extLst>
            <a:ext uri="{FF2B5EF4-FFF2-40B4-BE49-F238E27FC236}">
              <a16:creationId xmlns:a16="http://schemas.microsoft.com/office/drawing/2014/main" id="{27439B7B-4BD6-43EC-A3C0-C3EFA997582B}"/>
            </a:ext>
          </a:extLst>
        </xdr:cNvPr>
        <xdr:cNvSpPr/>
      </xdr:nvSpPr>
      <xdr:spPr>
        <a:xfrm>
          <a:off x="19897725" y="102102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98488</xdr:rowOff>
    </xdr:from>
    <xdr:ext cx="469744" cy="259045"/>
    <xdr:sp macro="" textlink="">
      <xdr:nvSpPr>
        <xdr:cNvPr id="607" name="【学校施設】&#10;一人当たり面積該当値テキスト">
          <a:extLst>
            <a:ext uri="{FF2B5EF4-FFF2-40B4-BE49-F238E27FC236}">
              <a16:creationId xmlns:a16="http://schemas.microsoft.com/office/drawing/2014/main" id="{4C200DAA-E396-4CED-98D4-BCEDB3A1FD89}"/>
            </a:ext>
          </a:extLst>
        </xdr:cNvPr>
        <xdr:cNvSpPr txBox="1"/>
      </xdr:nvSpPr>
      <xdr:spPr>
        <a:xfrm>
          <a:off x="19992975" y="1014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14625</xdr:rowOff>
    </xdr:from>
    <xdr:to>
      <xdr:col>112</xdr:col>
      <xdr:colOff>38100</xdr:colOff>
      <xdr:row>63</xdr:row>
      <xdr:rowOff>116225</xdr:rowOff>
    </xdr:to>
    <xdr:sp macro="" textlink="">
      <xdr:nvSpPr>
        <xdr:cNvPr id="608" name="楕円 607">
          <a:extLst>
            <a:ext uri="{FF2B5EF4-FFF2-40B4-BE49-F238E27FC236}">
              <a16:creationId xmlns:a16="http://schemas.microsoft.com/office/drawing/2014/main" id="{D2F19794-0D87-4BE3-9F2C-38A2EAF2BBA3}"/>
            </a:ext>
          </a:extLst>
        </xdr:cNvPr>
        <xdr:cNvSpPr/>
      </xdr:nvSpPr>
      <xdr:spPr>
        <a:xfrm>
          <a:off x="19154775" y="102127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62911</xdr:rowOff>
    </xdr:from>
    <xdr:to>
      <xdr:col>116</xdr:col>
      <xdr:colOff>63500</xdr:colOff>
      <xdr:row>63</xdr:row>
      <xdr:rowOff>65425</xdr:rowOff>
    </xdr:to>
    <xdr:cxnSp macro="">
      <xdr:nvCxnSpPr>
        <xdr:cNvPr id="609" name="直線コネクタ 608">
          <a:extLst>
            <a:ext uri="{FF2B5EF4-FFF2-40B4-BE49-F238E27FC236}">
              <a16:creationId xmlns:a16="http://schemas.microsoft.com/office/drawing/2014/main" id="{2EFA9EC9-283C-4801-BAA5-D799FB72183F}"/>
            </a:ext>
          </a:extLst>
        </xdr:cNvPr>
        <xdr:cNvCxnSpPr/>
      </xdr:nvCxnSpPr>
      <xdr:spPr>
        <a:xfrm flipV="1">
          <a:off x="19202400" y="10267361"/>
          <a:ext cx="752475"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16911</xdr:rowOff>
    </xdr:from>
    <xdr:to>
      <xdr:col>107</xdr:col>
      <xdr:colOff>101600</xdr:colOff>
      <xdr:row>63</xdr:row>
      <xdr:rowOff>118511</xdr:rowOff>
    </xdr:to>
    <xdr:sp macro="" textlink="">
      <xdr:nvSpPr>
        <xdr:cNvPr id="610" name="楕円 609">
          <a:extLst>
            <a:ext uri="{FF2B5EF4-FFF2-40B4-BE49-F238E27FC236}">
              <a16:creationId xmlns:a16="http://schemas.microsoft.com/office/drawing/2014/main" id="{B9C83DA9-4FFC-43B1-9422-D0892ACA1171}"/>
            </a:ext>
          </a:extLst>
        </xdr:cNvPr>
        <xdr:cNvSpPr/>
      </xdr:nvSpPr>
      <xdr:spPr>
        <a:xfrm>
          <a:off x="18345150" y="102181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65425</xdr:rowOff>
    </xdr:from>
    <xdr:to>
      <xdr:col>111</xdr:col>
      <xdr:colOff>177800</xdr:colOff>
      <xdr:row>63</xdr:row>
      <xdr:rowOff>67711</xdr:rowOff>
    </xdr:to>
    <xdr:cxnSp macro="">
      <xdr:nvCxnSpPr>
        <xdr:cNvPr id="611" name="直線コネクタ 610">
          <a:extLst>
            <a:ext uri="{FF2B5EF4-FFF2-40B4-BE49-F238E27FC236}">
              <a16:creationId xmlns:a16="http://schemas.microsoft.com/office/drawing/2014/main" id="{27030E9D-F39C-4895-8C39-3C68DAA92099}"/>
            </a:ext>
          </a:extLst>
        </xdr:cNvPr>
        <xdr:cNvCxnSpPr/>
      </xdr:nvCxnSpPr>
      <xdr:spPr>
        <a:xfrm flipV="1">
          <a:off x="18392775" y="102698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19106</xdr:rowOff>
    </xdr:from>
    <xdr:to>
      <xdr:col>102</xdr:col>
      <xdr:colOff>165100</xdr:colOff>
      <xdr:row>63</xdr:row>
      <xdr:rowOff>120706</xdr:rowOff>
    </xdr:to>
    <xdr:sp macro="" textlink="">
      <xdr:nvSpPr>
        <xdr:cNvPr id="612" name="楕円 611">
          <a:extLst>
            <a:ext uri="{FF2B5EF4-FFF2-40B4-BE49-F238E27FC236}">
              <a16:creationId xmlns:a16="http://schemas.microsoft.com/office/drawing/2014/main" id="{EAAC9D14-BDF1-41E8-9770-7F5B18F3BE39}"/>
            </a:ext>
          </a:extLst>
        </xdr:cNvPr>
        <xdr:cNvSpPr/>
      </xdr:nvSpPr>
      <xdr:spPr>
        <a:xfrm>
          <a:off x="17554575" y="1022038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67711</xdr:rowOff>
    </xdr:from>
    <xdr:to>
      <xdr:col>107</xdr:col>
      <xdr:colOff>50800</xdr:colOff>
      <xdr:row>63</xdr:row>
      <xdr:rowOff>69906</xdr:rowOff>
    </xdr:to>
    <xdr:cxnSp macro="">
      <xdr:nvCxnSpPr>
        <xdr:cNvPr id="613" name="直線コネクタ 612">
          <a:extLst>
            <a:ext uri="{FF2B5EF4-FFF2-40B4-BE49-F238E27FC236}">
              <a16:creationId xmlns:a16="http://schemas.microsoft.com/office/drawing/2014/main" id="{5607B18B-FC13-48D4-9065-F3810453C927}"/>
            </a:ext>
          </a:extLst>
        </xdr:cNvPr>
        <xdr:cNvCxnSpPr/>
      </xdr:nvCxnSpPr>
      <xdr:spPr>
        <a:xfrm flipV="1">
          <a:off x="17602200" y="10265811"/>
          <a:ext cx="790575"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15585</xdr:rowOff>
    </xdr:from>
    <xdr:to>
      <xdr:col>98</xdr:col>
      <xdr:colOff>38100</xdr:colOff>
      <xdr:row>63</xdr:row>
      <xdr:rowOff>117185</xdr:rowOff>
    </xdr:to>
    <xdr:sp macro="" textlink="">
      <xdr:nvSpPr>
        <xdr:cNvPr id="614" name="楕円 613">
          <a:extLst>
            <a:ext uri="{FF2B5EF4-FFF2-40B4-BE49-F238E27FC236}">
              <a16:creationId xmlns:a16="http://schemas.microsoft.com/office/drawing/2014/main" id="{DEDD01B9-56C5-4BA9-86EE-AEBB19386610}"/>
            </a:ext>
          </a:extLst>
        </xdr:cNvPr>
        <xdr:cNvSpPr/>
      </xdr:nvSpPr>
      <xdr:spPr>
        <a:xfrm>
          <a:off x="16754475" y="102136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66385</xdr:rowOff>
    </xdr:from>
    <xdr:to>
      <xdr:col>102</xdr:col>
      <xdr:colOff>114300</xdr:colOff>
      <xdr:row>63</xdr:row>
      <xdr:rowOff>69906</xdr:rowOff>
    </xdr:to>
    <xdr:cxnSp macro="">
      <xdr:nvCxnSpPr>
        <xdr:cNvPr id="615" name="直線コネクタ 614">
          <a:extLst>
            <a:ext uri="{FF2B5EF4-FFF2-40B4-BE49-F238E27FC236}">
              <a16:creationId xmlns:a16="http://schemas.microsoft.com/office/drawing/2014/main" id="{E22758E9-5786-426C-A581-3C35BC4C075A}"/>
            </a:ext>
          </a:extLst>
        </xdr:cNvPr>
        <xdr:cNvCxnSpPr/>
      </xdr:nvCxnSpPr>
      <xdr:spPr>
        <a:xfrm>
          <a:off x="16802100" y="1027083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43598</xdr:rowOff>
    </xdr:from>
    <xdr:ext cx="469744" cy="259045"/>
    <xdr:sp macro="" textlink="">
      <xdr:nvSpPr>
        <xdr:cNvPr id="616" name="n_1aveValue【学校施設】&#10;一人当たり面積">
          <a:extLst>
            <a:ext uri="{FF2B5EF4-FFF2-40B4-BE49-F238E27FC236}">
              <a16:creationId xmlns:a16="http://schemas.microsoft.com/office/drawing/2014/main" id="{3F3AC252-7D1B-4825-AA1F-541AB42B2FFB}"/>
            </a:ext>
          </a:extLst>
        </xdr:cNvPr>
        <xdr:cNvSpPr txBox="1"/>
      </xdr:nvSpPr>
      <xdr:spPr>
        <a:xfrm>
          <a:off x="18983402" y="992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50730</xdr:rowOff>
    </xdr:from>
    <xdr:ext cx="469744" cy="259045"/>
    <xdr:sp macro="" textlink="">
      <xdr:nvSpPr>
        <xdr:cNvPr id="617" name="n_2aveValue【学校施設】&#10;一人当たり面積">
          <a:extLst>
            <a:ext uri="{FF2B5EF4-FFF2-40B4-BE49-F238E27FC236}">
              <a16:creationId xmlns:a16="http://schemas.microsoft.com/office/drawing/2014/main" id="{4222A944-E860-4206-ACE0-E8FFF628FDEA}"/>
            </a:ext>
          </a:extLst>
        </xdr:cNvPr>
        <xdr:cNvSpPr txBox="1"/>
      </xdr:nvSpPr>
      <xdr:spPr>
        <a:xfrm>
          <a:off x="18183302" y="992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53153</xdr:rowOff>
    </xdr:from>
    <xdr:ext cx="469744" cy="259045"/>
    <xdr:sp macro="" textlink="">
      <xdr:nvSpPr>
        <xdr:cNvPr id="618" name="n_3aveValue【学校施設】&#10;一人当たり面積">
          <a:extLst>
            <a:ext uri="{FF2B5EF4-FFF2-40B4-BE49-F238E27FC236}">
              <a16:creationId xmlns:a16="http://schemas.microsoft.com/office/drawing/2014/main" id="{24CB6EF8-A1A2-4280-B0C9-55CBABD92671}"/>
            </a:ext>
          </a:extLst>
        </xdr:cNvPr>
        <xdr:cNvSpPr txBox="1"/>
      </xdr:nvSpPr>
      <xdr:spPr>
        <a:xfrm>
          <a:off x="17383202" y="992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42912</xdr:rowOff>
    </xdr:from>
    <xdr:ext cx="469744" cy="259045"/>
    <xdr:sp macro="" textlink="">
      <xdr:nvSpPr>
        <xdr:cNvPr id="619" name="n_4aveValue【学校施設】&#10;一人当たり面積">
          <a:extLst>
            <a:ext uri="{FF2B5EF4-FFF2-40B4-BE49-F238E27FC236}">
              <a16:creationId xmlns:a16="http://schemas.microsoft.com/office/drawing/2014/main" id="{B531BA49-AE19-43C5-9FE7-227D8BD087DE}"/>
            </a:ext>
          </a:extLst>
        </xdr:cNvPr>
        <xdr:cNvSpPr txBox="1"/>
      </xdr:nvSpPr>
      <xdr:spPr>
        <a:xfrm>
          <a:off x="16592627" y="992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107352</xdr:rowOff>
    </xdr:from>
    <xdr:ext cx="469744" cy="259045"/>
    <xdr:sp macro="" textlink="">
      <xdr:nvSpPr>
        <xdr:cNvPr id="620" name="n_1mainValue【学校施設】&#10;一人当たり面積">
          <a:extLst>
            <a:ext uri="{FF2B5EF4-FFF2-40B4-BE49-F238E27FC236}">
              <a16:creationId xmlns:a16="http://schemas.microsoft.com/office/drawing/2014/main" id="{B7F1DBDB-C3D6-48F6-A414-1B48E261A306}"/>
            </a:ext>
          </a:extLst>
        </xdr:cNvPr>
        <xdr:cNvSpPr txBox="1"/>
      </xdr:nvSpPr>
      <xdr:spPr>
        <a:xfrm>
          <a:off x="18983402" y="1030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109638</xdr:rowOff>
    </xdr:from>
    <xdr:ext cx="469744" cy="259045"/>
    <xdr:sp macro="" textlink="">
      <xdr:nvSpPr>
        <xdr:cNvPr id="621" name="n_2mainValue【学校施設】&#10;一人当たり面積">
          <a:extLst>
            <a:ext uri="{FF2B5EF4-FFF2-40B4-BE49-F238E27FC236}">
              <a16:creationId xmlns:a16="http://schemas.microsoft.com/office/drawing/2014/main" id="{2EB99DDB-239C-4389-ADA1-4502301066E3}"/>
            </a:ext>
          </a:extLst>
        </xdr:cNvPr>
        <xdr:cNvSpPr txBox="1"/>
      </xdr:nvSpPr>
      <xdr:spPr>
        <a:xfrm>
          <a:off x="18183302" y="1030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111833</xdr:rowOff>
    </xdr:from>
    <xdr:ext cx="469744" cy="259045"/>
    <xdr:sp macro="" textlink="">
      <xdr:nvSpPr>
        <xdr:cNvPr id="622" name="n_3mainValue【学校施設】&#10;一人当たり面積">
          <a:extLst>
            <a:ext uri="{FF2B5EF4-FFF2-40B4-BE49-F238E27FC236}">
              <a16:creationId xmlns:a16="http://schemas.microsoft.com/office/drawing/2014/main" id="{79D491E0-8CC0-4DA3-8182-B3D10911923E}"/>
            </a:ext>
          </a:extLst>
        </xdr:cNvPr>
        <xdr:cNvSpPr txBox="1"/>
      </xdr:nvSpPr>
      <xdr:spPr>
        <a:xfrm>
          <a:off x="17383202" y="1031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108312</xdr:rowOff>
    </xdr:from>
    <xdr:ext cx="469744" cy="259045"/>
    <xdr:sp macro="" textlink="">
      <xdr:nvSpPr>
        <xdr:cNvPr id="623" name="n_4mainValue【学校施設】&#10;一人当たり面積">
          <a:extLst>
            <a:ext uri="{FF2B5EF4-FFF2-40B4-BE49-F238E27FC236}">
              <a16:creationId xmlns:a16="http://schemas.microsoft.com/office/drawing/2014/main" id="{0E82D4D6-2A89-4DCE-B508-AA9B22BB2C55}"/>
            </a:ext>
          </a:extLst>
        </xdr:cNvPr>
        <xdr:cNvSpPr txBox="1"/>
      </xdr:nvSpPr>
      <xdr:spPr>
        <a:xfrm>
          <a:off x="16592627" y="1030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292FD8E4-58BB-49DC-92E8-E829F97D74D1}"/>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EFAD4579-FBCF-4155-A608-4A342D5457D4}"/>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CE51D225-D1A4-4A69-86D5-98118CEBF23E}"/>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952C845E-68ED-4C35-AF09-6F415A9FFA14}"/>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C8CF6BC3-E5AB-42AC-8A83-72096D03B3B3}"/>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8D871369-834D-466D-8908-FC9299698BA5}"/>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98B6858-FADF-4ACB-BE9B-838EE1360D32}"/>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55830F98-2DA7-454A-B81D-36A9C5758355}"/>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58CB0375-80F3-4347-A9ED-3622D6ADF547}"/>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96A82718-6938-49E6-8450-C0E642EFD2A7}"/>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D37BB27F-74AA-41D2-BEB2-609B0D06F435}"/>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6FAA9FB9-3F6C-49D0-BE25-972DA1103BD6}"/>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67E1C7CA-E23A-4D3D-9C8C-6DBD7E31BCF4}"/>
            </a:ext>
          </a:extLst>
        </xdr:cNvPr>
        <xdr:cNvSpPr txBox="1"/>
      </xdr:nvSpPr>
      <xdr:spPr>
        <a:xfrm>
          <a:off x="107945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6B174083-F371-4C27-AF04-DAB73B6BCBF9}"/>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CECAB8A5-123B-40E6-9464-1C1D6703B846}"/>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8A9DA7B1-6F48-4175-8237-B75BF9606CED}"/>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06B2494D-7672-444D-B6E1-A36C80693B92}"/>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8B33DF9E-0DD7-4D5D-869A-8C8E34830891}"/>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2481C1F6-1DC5-43A7-9539-8FC101EC5FDC}"/>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199BB947-F311-43D5-949E-2B31D3D2D158}"/>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4" name="テキスト ボックス 643">
          <a:extLst>
            <a:ext uri="{FF2B5EF4-FFF2-40B4-BE49-F238E27FC236}">
              <a16:creationId xmlns:a16="http://schemas.microsoft.com/office/drawing/2014/main" id="{24B2548B-5DDD-430B-A37D-CDA5FFCE2E70}"/>
            </a:ext>
          </a:extLst>
        </xdr:cNvPr>
        <xdr:cNvSpPr txBox="1"/>
      </xdr:nvSpPr>
      <xdr:spPr>
        <a:xfrm>
          <a:off x="10903736" y="124657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F81D9C9F-D624-4F89-B915-32480230BF16}"/>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89DE3A9E-6653-4FFA-8829-343BEBCE7FDD}"/>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7" name="直線コネクタ 646">
          <a:extLst>
            <a:ext uri="{FF2B5EF4-FFF2-40B4-BE49-F238E27FC236}">
              <a16:creationId xmlns:a16="http://schemas.microsoft.com/office/drawing/2014/main" id="{41D8A348-64E9-4B1C-A178-EB8CFD0481EA}"/>
            </a:ext>
          </a:extLst>
        </xdr:cNvPr>
        <xdr:cNvCxnSpPr/>
      </xdr:nvCxnSpPr>
      <xdr:spPr>
        <a:xfrm flipV="1">
          <a:off x="14696439" y="1260157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8" name="【児童館】&#10;有形固定資産減価償却率最小値テキスト">
          <a:extLst>
            <a:ext uri="{FF2B5EF4-FFF2-40B4-BE49-F238E27FC236}">
              <a16:creationId xmlns:a16="http://schemas.microsoft.com/office/drawing/2014/main" id="{7533498E-463F-472D-9109-195D75BAED90}"/>
            </a:ext>
          </a:extLst>
        </xdr:cNvPr>
        <xdr:cNvSpPr txBox="1"/>
      </xdr:nvSpPr>
      <xdr:spPr>
        <a:xfrm>
          <a:off x="14735175" y="1379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9" name="直線コネクタ 648">
          <a:extLst>
            <a:ext uri="{FF2B5EF4-FFF2-40B4-BE49-F238E27FC236}">
              <a16:creationId xmlns:a16="http://schemas.microsoft.com/office/drawing/2014/main" id="{7958D1EA-C915-4EDA-BAE8-E1C84D5FC461}"/>
            </a:ext>
          </a:extLst>
        </xdr:cNvPr>
        <xdr:cNvCxnSpPr/>
      </xdr:nvCxnSpPr>
      <xdr:spPr>
        <a:xfrm>
          <a:off x="14611350" y="13792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0" name="【児童館】&#10;有形固定資産減価償却率最大値テキスト">
          <a:extLst>
            <a:ext uri="{FF2B5EF4-FFF2-40B4-BE49-F238E27FC236}">
              <a16:creationId xmlns:a16="http://schemas.microsoft.com/office/drawing/2014/main" id="{C266177D-6B10-4883-BF86-955718C55F46}"/>
            </a:ext>
          </a:extLst>
        </xdr:cNvPr>
        <xdr:cNvSpPr txBox="1"/>
      </xdr:nvSpPr>
      <xdr:spPr>
        <a:xfrm>
          <a:off x="14735175" y="12389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1" name="直線コネクタ 650">
          <a:extLst>
            <a:ext uri="{FF2B5EF4-FFF2-40B4-BE49-F238E27FC236}">
              <a16:creationId xmlns:a16="http://schemas.microsoft.com/office/drawing/2014/main" id="{04B71DB3-E2A0-4711-AC1E-C78306ABA456}"/>
            </a:ext>
          </a:extLst>
        </xdr:cNvPr>
        <xdr:cNvCxnSpPr/>
      </xdr:nvCxnSpPr>
      <xdr:spPr>
        <a:xfrm>
          <a:off x="14611350" y="126015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130827</xdr:rowOff>
    </xdr:from>
    <xdr:ext cx="405111" cy="259045"/>
    <xdr:sp macro="" textlink="">
      <xdr:nvSpPr>
        <xdr:cNvPr id="652" name="【児童館】&#10;有形固定資産減価償却率平均値テキスト">
          <a:extLst>
            <a:ext uri="{FF2B5EF4-FFF2-40B4-BE49-F238E27FC236}">
              <a16:creationId xmlns:a16="http://schemas.microsoft.com/office/drawing/2014/main" id="{E2D9A6B7-2F43-4475-8357-F7DC209845D9}"/>
            </a:ext>
          </a:extLst>
        </xdr:cNvPr>
        <xdr:cNvSpPr txBox="1"/>
      </xdr:nvSpPr>
      <xdr:spPr>
        <a:xfrm>
          <a:off x="14735175" y="13246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152400</xdr:rowOff>
    </xdr:from>
    <xdr:to>
      <xdr:col>85</xdr:col>
      <xdr:colOff>177800</xdr:colOff>
      <xdr:row>82</xdr:row>
      <xdr:rowOff>82550</xdr:rowOff>
    </xdr:to>
    <xdr:sp macro="" textlink="">
      <xdr:nvSpPr>
        <xdr:cNvPr id="653" name="フローチャート: 判断 652">
          <a:extLst>
            <a:ext uri="{FF2B5EF4-FFF2-40B4-BE49-F238E27FC236}">
              <a16:creationId xmlns:a16="http://schemas.microsoft.com/office/drawing/2014/main" id="{B752EEEF-A0A5-4092-BDB5-0104E55B2694}"/>
            </a:ext>
          </a:extLst>
        </xdr:cNvPr>
        <xdr:cNvSpPr/>
      </xdr:nvSpPr>
      <xdr:spPr>
        <a:xfrm>
          <a:off x="14649450" y="132683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5080</xdr:rowOff>
    </xdr:from>
    <xdr:to>
      <xdr:col>81</xdr:col>
      <xdr:colOff>101600</xdr:colOff>
      <xdr:row>82</xdr:row>
      <xdr:rowOff>106680</xdr:rowOff>
    </xdr:to>
    <xdr:sp macro="" textlink="">
      <xdr:nvSpPr>
        <xdr:cNvPr id="654" name="フローチャート: 判断 653">
          <a:extLst>
            <a:ext uri="{FF2B5EF4-FFF2-40B4-BE49-F238E27FC236}">
              <a16:creationId xmlns:a16="http://schemas.microsoft.com/office/drawing/2014/main" id="{C85B1604-8425-491B-9939-483ECDF1F1AB}"/>
            </a:ext>
          </a:extLst>
        </xdr:cNvPr>
        <xdr:cNvSpPr/>
      </xdr:nvSpPr>
      <xdr:spPr>
        <a:xfrm>
          <a:off x="13887450" y="132861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165100</xdr:rowOff>
    </xdr:from>
    <xdr:to>
      <xdr:col>76</xdr:col>
      <xdr:colOff>165100</xdr:colOff>
      <xdr:row>82</xdr:row>
      <xdr:rowOff>95250</xdr:rowOff>
    </xdr:to>
    <xdr:sp macro="" textlink="">
      <xdr:nvSpPr>
        <xdr:cNvPr id="655" name="フローチャート: 判断 654">
          <a:extLst>
            <a:ext uri="{FF2B5EF4-FFF2-40B4-BE49-F238E27FC236}">
              <a16:creationId xmlns:a16="http://schemas.microsoft.com/office/drawing/2014/main" id="{51EB31B4-7C89-4470-93C1-3644F55888BC}"/>
            </a:ext>
          </a:extLst>
        </xdr:cNvPr>
        <xdr:cNvSpPr/>
      </xdr:nvSpPr>
      <xdr:spPr>
        <a:xfrm>
          <a:off x="13096875" y="132778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36830</xdr:rowOff>
    </xdr:from>
    <xdr:to>
      <xdr:col>72</xdr:col>
      <xdr:colOff>38100</xdr:colOff>
      <xdr:row>82</xdr:row>
      <xdr:rowOff>138430</xdr:rowOff>
    </xdr:to>
    <xdr:sp macro="" textlink="">
      <xdr:nvSpPr>
        <xdr:cNvPr id="656" name="フローチャート: 判断 655">
          <a:extLst>
            <a:ext uri="{FF2B5EF4-FFF2-40B4-BE49-F238E27FC236}">
              <a16:creationId xmlns:a16="http://schemas.microsoft.com/office/drawing/2014/main" id="{9D51B827-4B0A-41C8-A0D5-3616DE45D5A9}"/>
            </a:ext>
          </a:extLst>
        </xdr:cNvPr>
        <xdr:cNvSpPr/>
      </xdr:nvSpPr>
      <xdr:spPr>
        <a:xfrm>
          <a:off x="12296775" y="133146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657" name="フローチャート: 判断 656">
          <a:extLst>
            <a:ext uri="{FF2B5EF4-FFF2-40B4-BE49-F238E27FC236}">
              <a16:creationId xmlns:a16="http://schemas.microsoft.com/office/drawing/2014/main" id="{EE13ACE4-E567-48A1-BB5A-2AC538AF5860}"/>
            </a:ext>
          </a:extLst>
        </xdr:cNvPr>
        <xdr:cNvSpPr/>
      </xdr:nvSpPr>
      <xdr:spPr>
        <a:xfrm>
          <a:off x="11487150" y="132670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9E895995-48AC-4C24-9611-7A10B108FC17}"/>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F915A342-0BAA-487D-BF73-2169E351D0A6}"/>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24CCF432-B29E-4A92-98C6-F901420E8EB6}"/>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C3D419E6-03DD-4A90-A654-AA93E6ED92C1}"/>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A91964C9-AF79-4375-AAD1-6E98FDC22111}"/>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20320</xdr:rowOff>
    </xdr:from>
    <xdr:to>
      <xdr:col>85</xdr:col>
      <xdr:colOff>177800</xdr:colOff>
      <xdr:row>78</xdr:row>
      <xdr:rowOff>121920</xdr:rowOff>
    </xdr:to>
    <xdr:sp macro="" textlink="">
      <xdr:nvSpPr>
        <xdr:cNvPr id="663" name="楕円 662">
          <a:extLst>
            <a:ext uri="{FF2B5EF4-FFF2-40B4-BE49-F238E27FC236}">
              <a16:creationId xmlns:a16="http://schemas.microsoft.com/office/drawing/2014/main" id="{1B17E1DA-0239-45A5-B516-FBBBEEFA922A}"/>
            </a:ext>
          </a:extLst>
        </xdr:cNvPr>
        <xdr:cNvSpPr/>
      </xdr:nvSpPr>
      <xdr:spPr>
        <a:xfrm>
          <a:off x="14649450" y="1265047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106697</xdr:rowOff>
    </xdr:from>
    <xdr:ext cx="340478" cy="259045"/>
    <xdr:sp macro="" textlink="">
      <xdr:nvSpPr>
        <xdr:cNvPr id="664" name="【児童館】&#10;有形固定資産減価償却率該当値テキスト">
          <a:extLst>
            <a:ext uri="{FF2B5EF4-FFF2-40B4-BE49-F238E27FC236}">
              <a16:creationId xmlns:a16="http://schemas.microsoft.com/office/drawing/2014/main" id="{FA709C56-A775-4FC5-A73F-71F4971614D2}"/>
            </a:ext>
          </a:extLst>
        </xdr:cNvPr>
        <xdr:cNvSpPr txBox="1"/>
      </xdr:nvSpPr>
      <xdr:spPr>
        <a:xfrm>
          <a:off x="14735175" y="125717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20320</xdr:rowOff>
    </xdr:from>
    <xdr:to>
      <xdr:col>81</xdr:col>
      <xdr:colOff>101600</xdr:colOff>
      <xdr:row>78</xdr:row>
      <xdr:rowOff>121920</xdr:rowOff>
    </xdr:to>
    <xdr:sp macro="" textlink="">
      <xdr:nvSpPr>
        <xdr:cNvPr id="665" name="楕円 664">
          <a:extLst>
            <a:ext uri="{FF2B5EF4-FFF2-40B4-BE49-F238E27FC236}">
              <a16:creationId xmlns:a16="http://schemas.microsoft.com/office/drawing/2014/main" id="{B3F09618-A5E8-4884-A31F-807966989498}"/>
            </a:ext>
          </a:extLst>
        </xdr:cNvPr>
        <xdr:cNvSpPr/>
      </xdr:nvSpPr>
      <xdr:spPr>
        <a:xfrm>
          <a:off x="13887450" y="1265047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71120</xdr:rowOff>
    </xdr:from>
    <xdr:to>
      <xdr:col>85</xdr:col>
      <xdr:colOff>127000</xdr:colOff>
      <xdr:row>78</xdr:row>
      <xdr:rowOff>71120</xdr:rowOff>
    </xdr:to>
    <xdr:cxnSp macro="">
      <xdr:nvCxnSpPr>
        <xdr:cNvPr id="666" name="直線コネクタ 665">
          <a:extLst>
            <a:ext uri="{FF2B5EF4-FFF2-40B4-BE49-F238E27FC236}">
              <a16:creationId xmlns:a16="http://schemas.microsoft.com/office/drawing/2014/main" id="{4834F6A1-B64A-4F42-9922-BC4AD5ADFD94}"/>
            </a:ext>
          </a:extLst>
        </xdr:cNvPr>
        <xdr:cNvCxnSpPr/>
      </xdr:nvCxnSpPr>
      <xdr:spPr>
        <a:xfrm>
          <a:off x="13935075" y="1269809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163830</xdr:rowOff>
    </xdr:from>
    <xdr:to>
      <xdr:col>76</xdr:col>
      <xdr:colOff>165100</xdr:colOff>
      <xdr:row>78</xdr:row>
      <xdr:rowOff>93980</xdr:rowOff>
    </xdr:to>
    <xdr:sp macro="" textlink="">
      <xdr:nvSpPr>
        <xdr:cNvPr id="667" name="楕円 666">
          <a:extLst>
            <a:ext uri="{FF2B5EF4-FFF2-40B4-BE49-F238E27FC236}">
              <a16:creationId xmlns:a16="http://schemas.microsoft.com/office/drawing/2014/main" id="{DEB6B79B-4CA9-45B7-8B98-41FE2AD65E98}"/>
            </a:ext>
          </a:extLst>
        </xdr:cNvPr>
        <xdr:cNvSpPr/>
      </xdr:nvSpPr>
      <xdr:spPr>
        <a:xfrm>
          <a:off x="13096875" y="126288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43180</xdr:rowOff>
    </xdr:from>
    <xdr:to>
      <xdr:col>81</xdr:col>
      <xdr:colOff>50800</xdr:colOff>
      <xdr:row>78</xdr:row>
      <xdr:rowOff>71120</xdr:rowOff>
    </xdr:to>
    <xdr:cxnSp macro="">
      <xdr:nvCxnSpPr>
        <xdr:cNvPr id="668" name="直線コネクタ 667">
          <a:extLst>
            <a:ext uri="{FF2B5EF4-FFF2-40B4-BE49-F238E27FC236}">
              <a16:creationId xmlns:a16="http://schemas.microsoft.com/office/drawing/2014/main" id="{42430495-539B-45FD-9947-115BB4F72F55}"/>
            </a:ext>
          </a:extLst>
        </xdr:cNvPr>
        <xdr:cNvCxnSpPr/>
      </xdr:nvCxnSpPr>
      <xdr:spPr>
        <a:xfrm>
          <a:off x="13144500" y="12676505"/>
          <a:ext cx="790575"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135889</xdr:rowOff>
    </xdr:from>
    <xdr:to>
      <xdr:col>72</xdr:col>
      <xdr:colOff>38100</xdr:colOff>
      <xdr:row>78</xdr:row>
      <xdr:rowOff>66039</xdr:rowOff>
    </xdr:to>
    <xdr:sp macro="" textlink="">
      <xdr:nvSpPr>
        <xdr:cNvPr id="669" name="楕円 668">
          <a:extLst>
            <a:ext uri="{FF2B5EF4-FFF2-40B4-BE49-F238E27FC236}">
              <a16:creationId xmlns:a16="http://schemas.microsoft.com/office/drawing/2014/main" id="{0B695F52-AF4F-42F8-9133-50AD3AB6C6CC}"/>
            </a:ext>
          </a:extLst>
        </xdr:cNvPr>
        <xdr:cNvSpPr/>
      </xdr:nvSpPr>
      <xdr:spPr>
        <a:xfrm>
          <a:off x="12296775" y="126041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15239</xdr:rowOff>
    </xdr:from>
    <xdr:to>
      <xdr:col>76</xdr:col>
      <xdr:colOff>114300</xdr:colOff>
      <xdr:row>78</xdr:row>
      <xdr:rowOff>43180</xdr:rowOff>
    </xdr:to>
    <xdr:cxnSp macro="">
      <xdr:nvCxnSpPr>
        <xdr:cNvPr id="670" name="直線コネクタ 669">
          <a:extLst>
            <a:ext uri="{FF2B5EF4-FFF2-40B4-BE49-F238E27FC236}">
              <a16:creationId xmlns:a16="http://schemas.microsoft.com/office/drawing/2014/main" id="{40BC6ED4-3CFB-4FD8-A21B-2D6EB5316867}"/>
            </a:ext>
          </a:extLst>
        </xdr:cNvPr>
        <xdr:cNvCxnSpPr/>
      </xdr:nvCxnSpPr>
      <xdr:spPr>
        <a:xfrm>
          <a:off x="12344400" y="12642214"/>
          <a:ext cx="8001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107950</xdr:rowOff>
    </xdr:from>
    <xdr:to>
      <xdr:col>67</xdr:col>
      <xdr:colOff>101600</xdr:colOff>
      <xdr:row>78</xdr:row>
      <xdr:rowOff>38100</xdr:rowOff>
    </xdr:to>
    <xdr:sp macro="" textlink="">
      <xdr:nvSpPr>
        <xdr:cNvPr id="671" name="楕円 670">
          <a:extLst>
            <a:ext uri="{FF2B5EF4-FFF2-40B4-BE49-F238E27FC236}">
              <a16:creationId xmlns:a16="http://schemas.microsoft.com/office/drawing/2014/main" id="{08404A9D-1504-491D-8D12-62A80D992E15}"/>
            </a:ext>
          </a:extLst>
        </xdr:cNvPr>
        <xdr:cNvSpPr/>
      </xdr:nvSpPr>
      <xdr:spPr>
        <a:xfrm>
          <a:off x="11487150" y="125730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158750</xdr:rowOff>
    </xdr:from>
    <xdr:to>
      <xdr:col>71</xdr:col>
      <xdr:colOff>177800</xdr:colOff>
      <xdr:row>78</xdr:row>
      <xdr:rowOff>15239</xdr:rowOff>
    </xdr:to>
    <xdr:cxnSp macro="">
      <xdr:nvCxnSpPr>
        <xdr:cNvPr id="672" name="直線コネクタ 671">
          <a:extLst>
            <a:ext uri="{FF2B5EF4-FFF2-40B4-BE49-F238E27FC236}">
              <a16:creationId xmlns:a16="http://schemas.microsoft.com/office/drawing/2014/main" id="{C3E6429F-4790-4CB4-8890-9DF61B5834A7}"/>
            </a:ext>
          </a:extLst>
        </xdr:cNvPr>
        <xdr:cNvCxnSpPr/>
      </xdr:nvCxnSpPr>
      <xdr:spPr>
        <a:xfrm>
          <a:off x="11534775" y="12630150"/>
          <a:ext cx="809625"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97807</xdr:rowOff>
    </xdr:from>
    <xdr:ext cx="405111" cy="259045"/>
    <xdr:sp macro="" textlink="">
      <xdr:nvSpPr>
        <xdr:cNvPr id="673" name="n_1aveValue【児童館】&#10;有形固定資産減価償却率">
          <a:extLst>
            <a:ext uri="{FF2B5EF4-FFF2-40B4-BE49-F238E27FC236}">
              <a16:creationId xmlns:a16="http://schemas.microsoft.com/office/drawing/2014/main" id="{0C7158A7-D249-4107-919F-980FC335FDC1}"/>
            </a:ext>
          </a:extLst>
        </xdr:cNvPr>
        <xdr:cNvSpPr txBox="1"/>
      </xdr:nvSpPr>
      <xdr:spPr>
        <a:xfrm>
          <a:off x="13745219"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86377</xdr:rowOff>
    </xdr:from>
    <xdr:ext cx="405111" cy="259045"/>
    <xdr:sp macro="" textlink="">
      <xdr:nvSpPr>
        <xdr:cNvPr id="674" name="n_2aveValue【児童館】&#10;有形固定資産減価償却率">
          <a:extLst>
            <a:ext uri="{FF2B5EF4-FFF2-40B4-BE49-F238E27FC236}">
              <a16:creationId xmlns:a16="http://schemas.microsoft.com/office/drawing/2014/main" id="{9EFC188A-CC4F-4CBE-927A-13A19F38A169}"/>
            </a:ext>
          </a:extLst>
        </xdr:cNvPr>
        <xdr:cNvSpPr txBox="1"/>
      </xdr:nvSpPr>
      <xdr:spPr>
        <a:xfrm>
          <a:off x="12964169" y="13361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129557</xdr:rowOff>
    </xdr:from>
    <xdr:ext cx="405111" cy="259045"/>
    <xdr:sp macro="" textlink="">
      <xdr:nvSpPr>
        <xdr:cNvPr id="675" name="n_3aveValue【児童館】&#10;有形固定資産減価償却率">
          <a:extLst>
            <a:ext uri="{FF2B5EF4-FFF2-40B4-BE49-F238E27FC236}">
              <a16:creationId xmlns:a16="http://schemas.microsoft.com/office/drawing/2014/main" id="{FD95A38D-EF7E-46D4-B010-13DAA087B973}"/>
            </a:ext>
          </a:extLst>
        </xdr:cNvPr>
        <xdr:cNvSpPr txBox="1"/>
      </xdr:nvSpPr>
      <xdr:spPr>
        <a:xfrm>
          <a:off x="12164069" y="1340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72407</xdr:rowOff>
    </xdr:from>
    <xdr:ext cx="405111" cy="259045"/>
    <xdr:sp macro="" textlink="">
      <xdr:nvSpPr>
        <xdr:cNvPr id="676" name="n_4aveValue【児童館】&#10;有形固定資産減価償却率">
          <a:extLst>
            <a:ext uri="{FF2B5EF4-FFF2-40B4-BE49-F238E27FC236}">
              <a16:creationId xmlns:a16="http://schemas.microsoft.com/office/drawing/2014/main" id="{2E3059E7-764D-43EF-AA63-0325C6292E62}"/>
            </a:ext>
          </a:extLst>
        </xdr:cNvPr>
        <xdr:cNvSpPr txBox="1"/>
      </xdr:nvSpPr>
      <xdr:spPr>
        <a:xfrm>
          <a:off x="11354444"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138447</xdr:rowOff>
    </xdr:from>
    <xdr:ext cx="340478" cy="259045"/>
    <xdr:sp macro="" textlink="">
      <xdr:nvSpPr>
        <xdr:cNvPr id="677" name="n_1mainValue【児童館】&#10;有形固定資産減価償却率">
          <a:extLst>
            <a:ext uri="{FF2B5EF4-FFF2-40B4-BE49-F238E27FC236}">
              <a16:creationId xmlns:a16="http://schemas.microsoft.com/office/drawing/2014/main" id="{9A0F8470-9FEC-4DB1-8F9E-A15849548C06}"/>
            </a:ext>
          </a:extLst>
        </xdr:cNvPr>
        <xdr:cNvSpPr txBox="1"/>
      </xdr:nvSpPr>
      <xdr:spPr>
        <a:xfrm>
          <a:off x="13774361" y="124479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110507</xdr:rowOff>
    </xdr:from>
    <xdr:ext cx="340478" cy="259045"/>
    <xdr:sp macro="" textlink="">
      <xdr:nvSpPr>
        <xdr:cNvPr id="678" name="n_2mainValue【児童館】&#10;有形固定資産減価償却率">
          <a:extLst>
            <a:ext uri="{FF2B5EF4-FFF2-40B4-BE49-F238E27FC236}">
              <a16:creationId xmlns:a16="http://schemas.microsoft.com/office/drawing/2014/main" id="{BA9B92D9-FC40-4B7D-AB62-F305CBD6FCB7}"/>
            </a:ext>
          </a:extLst>
        </xdr:cNvPr>
        <xdr:cNvSpPr txBox="1"/>
      </xdr:nvSpPr>
      <xdr:spPr>
        <a:xfrm>
          <a:off x="12993311" y="124136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82566</xdr:rowOff>
    </xdr:from>
    <xdr:ext cx="340478" cy="259045"/>
    <xdr:sp macro="" textlink="">
      <xdr:nvSpPr>
        <xdr:cNvPr id="679" name="n_3mainValue【児童館】&#10;有形固定資産減価償却率">
          <a:extLst>
            <a:ext uri="{FF2B5EF4-FFF2-40B4-BE49-F238E27FC236}">
              <a16:creationId xmlns:a16="http://schemas.microsoft.com/office/drawing/2014/main" id="{E987916A-95E9-47A8-8C2B-31018F2B720B}"/>
            </a:ext>
          </a:extLst>
        </xdr:cNvPr>
        <xdr:cNvSpPr txBox="1"/>
      </xdr:nvSpPr>
      <xdr:spPr>
        <a:xfrm>
          <a:off x="12183686" y="123920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54627</xdr:rowOff>
    </xdr:from>
    <xdr:ext cx="340478" cy="259045"/>
    <xdr:sp macro="" textlink="">
      <xdr:nvSpPr>
        <xdr:cNvPr id="680" name="n_4mainValue【児童館】&#10;有形固定資産減価償却率">
          <a:extLst>
            <a:ext uri="{FF2B5EF4-FFF2-40B4-BE49-F238E27FC236}">
              <a16:creationId xmlns:a16="http://schemas.microsoft.com/office/drawing/2014/main" id="{C36836F3-1D66-410C-B3A5-ECFB1FA698FA}"/>
            </a:ext>
          </a:extLst>
        </xdr:cNvPr>
        <xdr:cNvSpPr txBox="1"/>
      </xdr:nvSpPr>
      <xdr:spPr>
        <a:xfrm>
          <a:off x="11383586" y="12360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39BB5033-3CE3-46A8-8C77-56496CD3482A}"/>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54A7B3AD-164B-44B3-B777-0056DBCA775F}"/>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7AA7ADA8-3600-45C0-B1E3-E8C752B1DF4A}"/>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6534FA5A-EB84-41A4-8091-686D4ABD941D}"/>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3046E796-F415-4CC0-856A-E3FE4E94D68E}"/>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E0DD02DA-CAA5-4427-B81C-DF6DFF0C7344}"/>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14440E8A-D0A7-451F-A5F1-1BF7372DD044}"/>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5031641A-B2FE-495E-952E-3D6251CB420B}"/>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CE6A8E30-A4B8-4124-AD73-CB4878208D1A}"/>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7A0D9340-22A8-424F-BCE7-9E2AD5FA04EF}"/>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a:extLst>
            <a:ext uri="{FF2B5EF4-FFF2-40B4-BE49-F238E27FC236}">
              <a16:creationId xmlns:a16="http://schemas.microsoft.com/office/drawing/2014/main" id="{1A50EA0D-5532-4AD5-AA0B-26B752863D15}"/>
            </a:ext>
          </a:extLst>
        </xdr:cNvPr>
        <xdr:cNvCxnSpPr/>
      </xdr:nvCxnSpPr>
      <xdr:spPr>
        <a:xfrm>
          <a:off x="164592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a:extLst>
            <a:ext uri="{FF2B5EF4-FFF2-40B4-BE49-F238E27FC236}">
              <a16:creationId xmlns:a16="http://schemas.microsoft.com/office/drawing/2014/main" id="{1B26BAD9-AEF3-4D4B-9BF4-4F89EECE22CE}"/>
            </a:ext>
          </a:extLst>
        </xdr:cNvPr>
        <xdr:cNvSpPr txBox="1"/>
      </xdr:nvSpPr>
      <xdr:spPr>
        <a:xfrm>
          <a:off x="16052346"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a:extLst>
            <a:ext uri="{FF2B5EF4-FFF2-40B4-BE49-F238E27FC236}">
              <a16:creationId xmlns:a16="http://schemas.microsoft.com/office/drawing/2014/main" id="{222DD1FE-8C0A-494D-B8A7-96A10ABF0A57}"/>
            </a:ext>
          </a:extLst>
        </xdr:cNvPr>
        <xdr:cNvCxnSpPr/>
      </xdr:nvCxnSpPr>
      <xdr:spPr>
        <a:xfrm>
          <a:off x="164592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a:extLst>
            <a:ext uri="{FF2B5EF4-FFF2-40B4-BE49-F238E27FC236}">
              <a16:creationId xmlns:a16="http://schemas.microsoft.com/office/drawing/2014/main" id="{5A227E2D-D0BD-42DB-BDC2-2D1766735F4A}"/>
            </a:ext>
          </a:extLst>
        </xdr:cNvPr>
        <xdr:cNvSpPr txBox="1"/>
      </xdr:nvSpPr>
      <xdr:spPr>
        <a:xfrm>
          <a:off x="16052346"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a:extLst>
            <a:ext uri="{FF2B5EF4-FFF2-40B4-BE49-F238E27FC236}">
              <a16:creationId xmlns:a16="http://schemas.microsoft.com/office/drawing/2014/main" id="{1B092A20-3A04-47CC-8B45-D8838CD6C673}"/>
            </a:ext>
          </a:extLst>
        </xdr:cNvPr>
        <xdr:cNvCxnSpPr/>
      </xdr:nvCxnSpPr>
      <xdr:spPr>
        <a:xfrm>
          <a:off x="164592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a:extLst>
            <a:ext uri="{FF2B5EF4-FFF2-40B4-BE49-F238E27FC236}">
              <a16:creationId xmlns:a16="http://schemas.microsoft.com/office/drawing/2014/main" id="{DCF3756C-B336-475B-A94F-1D7C43AC2E21}"/>
            </a:ext>
          </a:extLst>
        </xdr:cNvPr>
        <xdr:cNvSpPr txBox="1"/>
      </xdr:nvSpPr>
      <xdr:spPr>
        <a:xfrm>
          <a:off x="16052346"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a:extLst>
            <a:ext uri="{FF2B5EF4-FFF2-40B4-BE49-F238E27FC236}">
              <a16:creationId xmlns:a16="http://schemas.microsoft.com/office/drawing/2014/main" id="{6B258AE8-02CA-473A-9837-6756F6041C8D}"/>
            </a:ext>
          </a:extLst>
        </xdr:cNvPr>
        <xdr:cNvCxnSpPr/>
      </xdr:nvCxnSpPr>
      <xdr:spPr>
        <a:xfrm>
          <a:off x="164592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a:extLst>
            <a:ext uri="{FF2B5EF4-FFF2-40B4-BE49-F238E27FC236}">
              <a16:creationId xmlns:a16="http://schemas.microsoft.com/office/drawing/2014/main" id="{4B01627D-B3A6-4378-8B12-80BED55CD08C}"/>
            </a:ext>
          </a:extLst>
        </xdr:cNvPr>
        <xdr:cNvSpPr txBox="1"/>
      </xdr:nvSpPr>
      <xdr:spPr>
        <a:xfrm>
          <a:off x="16052346"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18AB5128-C908-4A83-A471-0625FF7C52FC}"/>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9FAE55C5-F861-42B3-993A-74E26CEF2A7C}"/>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347FEBB2-87EC-4BE4-85F6-4AC1D3794391}"/>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81535</xdr:rowOff>
    </xdr:from>
    <xdr:to>
      <xdr:col>116</xdr:col>
      <xdr:colOff>62864</xdr:colOff>
      <xdr:row>85</xdr:row>
      <xdr:rowOff>104394</xdr:rowOff>
    </xdr:to>
    <xdr:cxnSp macro="">
      <xdr:nvCxnSpPr>
        <xdr:cNvPr id="702" name="直線コネクタ 701">
          <a:extLst>
            <a:ext uri="{FF2B5EF4-FFF2-40B4-BE49-F238E27FC236}">
              <a16:creationId xmlns:a16="http://schemas.microsoft.com/office/drawing/2014/main" id="{172C9941-0910-4FBA-9DE4-0EFC275D55E0}"/>
            </a:ext>
          </a:extLst>
        </xdr:cNvPr>
        <xdr:cNvCxnSpPr/>
      </xdr:nvCxnSpPr>
      <xdr:spPr>
        <a:xfrm flipV="1">
          <a:off x="19954239" y="12714860"/>
          <a:ext cx="0" cy="115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108221</xdr:rowOff>
    </xdr:from>
    <xdr:ext cx="469744" cy="259045"/>
    <xdr:sp macro="" textlink="">
      <xdr:nvSpPr>
        <xdr:cNvPr id="703" name="【児童館】&#10;一人当たり面積最小値テキスト">
          <a:extLst>
            <a:ext uri="{FF2B5EF4-FFF2-40B4-BE49-F238E27FC236}">
              <a16:creationId xmlns:a16="http://schemas.microsoft.com/office/drawing/2014/main" id="{F01B8B18-1DD3-44C5-800B-BD246C08B013}"/>
            </a:ext>
          </a:extLst>
        </xdr:cNvPr>
        <xdr:cNvSpPr txBox="1"/>
      </xdr:nvSpPr>
      <xdr:spPr>
        <a:xfrm>
          <a:off x="19992975" y="1386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104394</xdr:rowOff>
    </xdr:from>
    <xdr:to>
      <xdr:col>116</xdr:col>
      <xdr:colOff>152400</xdr:colOff>
      <xdr:row>85</xdr:row>
      <xdr:rowOff>104394</xdr:rowOff>
    </xdr:to>
    <xdr:cxnSp macro="">
      <xdr:nvCxnSpPr>
        <xdr:cNvPr id="704" name="直線コネクタ 703">
          <a:extLst>
            <a:ext uri="{FF2B5EF4-FFF2-40B4-BE49-F238E27FC236}">
              <a16:creationId xmlns:a16="http://schemas.microsoft.com/office/drawing/2014/main" id="{B52534EC-DF2C-41E6-8E32-E3193ECA9B82}"/>
            </a:ext>
          </a:extLst>
        </xdr:cNvPr>
        <xdr:cNvCxnSpPr/>
      </xdr:nvCxnSpPr>
      <xdr:spPr>
        <a:xfrm>
          <a:off x="19878675" y="138711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28212</xdr:rowOff>
    </xdr:from>
    <xdr:ext cx="469744" cy="259045"/>
    <xdr:sp macro="" textlink="">
      <xdr:nvSpPr>
        <xdr:cNvPr id="705" name="【児童館】&#10;一人当たり面積最大値テキスト">
          <a:extLst>
            <a:ext uri="{FF2B5EF4-FFF2-40B4-BE49-F238E27FC236}">
              <a16:creationId xmlns:a16="http://schemas.microsoft.com/office/drawing/2014/main" id="{7A8B68FC-E55C-4B1B-9F83-369F35DE4B03}"/>
            </a:ext>
          </a:extLst>
        </xdr:cNvPr>
        <xdr:cNvSpPr txBox="1"/>
      </xdr:nvSpPr>
      <xdr:spPr>
        <a:xfrm>
          <a:off x="19992975" y="1249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81535</xdr:rowOff>
    </xdr:from>
    <xdr:to>
      <xdr:col>116</xdr:col>
      <xdr:colOff>152400</xdr:colOff>
      <xdr:row>78</xdr:row>
      <xdr:rowOff>81535</xdr:rowOff>
    </xdr:to>
    <xdr:cxnSp macro="">
      <xdr:nvCxnSpPr>
        <xdr:cNvPr id="706" name="直線コネクタ 705">
          <a:extLst>
            <a:ext uri="{FF2B5EF4-FFF2-40B4-BE49-F238E27FC236}">
              <a16:creationId xmlns:a16="http://schemas.microsoft.com/office/drawing/2014/main" id="{28BEBAB6-4322-4D06-8657-94F5F333B91F}"/>
            </a:ext>
          </a:extLst>
        </xdr:cNvPr>
        <xdr:cNvCxnSpPr/>
      </xdr:nvCxnSpPr>
      <xdr:spPr>
        <a:xfrm>
          <a:off x="19878675" y="127148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107459</xdr:rowOff>
    </xdr:from>
    <xdr:ext cx="469744" cy="259045"/>
    <xdr:sp macro="" textlink="">
      <xdr:nvSpPr>
        <xdr:cNvPr id="707" name="【児童館】&#10;一人当たり面積平均値テキスト">
          <a:extLst>
            <a:ext uri="{FF2B5EF4-FFF2-40B4-BE49-F238E27FC236}">
              <a16:creationId xmlns:a16="http://schemas.microsoft.com/office/drawing/2014/main" id="{5707EA0F-C3CF-4F0C-BC1B-77E01559D8C0}"/>
            </a:ext>
          </a:extLst>
        </xdr:cNvPr>
        <xdr:cNvSpPr txBox="1"/>
      </xdr:nvSpPr>
      <xdr:spPr>
        <a:xfrm>
          <a:off x="19992975" y="13544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129032</xdr:rowOff>
    </xdr:from>
    <xdr:to>
      <xdr:col>116</xdr:col>
      <xdr:colOff>114300</xdr:colOff>
      <xdr:row>84</xdr:row>
      <xdr:rowOff>59182</xdr:rowOff>
    </xdr:to>
    <xdr:sp macro="" textlink="">
      <xdr:nvSpPr>
        <xdr:cNvPr id="708" name="フローチャート: 判断 707">
          <a:extLst>
            <a:ext uri="{FF2B5EF4-FFF2-40B4-BE49-F238E27FC236}">
              <a16:creationId xmlns:a16="http://schemas.microsoft.com/office/drawing/2014/main" id="{43225EC1-B71F-4193-9FA3-82AA015F4E02}"/>
            </a:ext>
          </a:extLst>
        </xdr:cNvPr>
        <xdr:cNvSpPr/>
      </xdr:nvSpPr>
      <xdr:spPr>
        <a:xfrm>
          <a:off x="19897725" y="1356563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156463</xdr:rowOff>
    </xdr:from>
    <xdr:to>
      <xdr:col>112</xdr:col>
      <xdr:colOff>38100</xdr:colOff>
      <xdr:row>84</xdr:row>
      <xdr:rowOff>86613</xdr:rowOff>
    </xdr:to>
    <xdr:sp macro="" textlink="">
      <xdr:nvSpPr>
        <xdr:cNvPr id="709" name="フローチャート: 判断 708">
          <a:extLst>
            <a:ext uri="{FF2B5EF4-FFF2-40B4-BE49-F238E27FC236}">
              <a16:creationId xmlns:a16="http://schemas.microsoft.com/office/drawing/2014/main" id="{44F4606A-04F9-4F7C-B5D8-0A188B5CF4E5}"/>
            </a:ext>
          </a:extLst>
        </xdr:cNvPr>
        <xdr:cNvSpPr/>
      </xdr:nvSpPr>
      <xdr:spPr>
        <a:xfrm>
          <a:off x="19154775" y="1359941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710" name="フローチャート: 判断 709">
          <a:extLst>
            <a:ext uri="{FF2B5EF4-FFF2-40B4-BE49-F238E27FC236}">
              <a16:creationId xmlns:a16="http://schemas.microsoft.com/office/drawing/2014/main" id="{BB79ED91-296F-4DDE-9601-4261318C926B}"/>
            </a:ext>
          </a:extLst>
        </xdr:cNvPr>
        <xdr:cNvSpPr/>
      </xdr:nvSpPr>
      <xdr:spPr>
        <a:xfrm>
          <a:off x="18345150" y="1362875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711" name="フローチャート: 判断 710">
          <a:extLst>
            <a:ext uri="{FF2B5EF4-FFF2-40B4-BE49-F238E27FC236}">
              <a16:creationId xmlns:a16="http://schemas.microsoft.com/office/drawing/2014/main" id="{70E98440-52AD-4E4D-8125-7B9C9FA75E85}"/>
            </a:ext>
          </a:extLst>
        </xdr:cNvPr>
        <xdr:cNvSpPr/>
      </xdr:nvSpPr>
      <xdr:spPr>
        <a:xfrm>
          <a:off x="17554575" y="1361325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21589</xdr:rowOff>
    </xdr:from>
    <xdr:to>
      <xdr:col>98</xdr:col>
      <xdr:colOff>38100</xdr:colOff>
      <xdr:row>84</xdr:row>
      <xdr:rowOff>123189</xdr:rowOff>
    </xdr:to>
    <xdr:sp macro="" textlink="">
      <xdr:nvSpPr>
        <xdr:cNvPr id="712" name="フローチャート: 判断 711">
          <a:extLst>
            <a:ext uri="{FF2B5EF4-FFF2-40B4-BE49-F238E27FC236}">
              <a16:creationId xmlns:a16="http://schemas.microsoft.com/office/drawing/2014/main" id="{2D995C31-3DD2-40F4-8120-BBD239F5FE65}"/>
            </a:ext>
          </a:extLst>
        </xdr:cNvPr>
        <xdr:cNvSpPr/>
      </xdr:nvSpPr>
      <xdr:spPr>
        <a:xfrm>
          <a:off x="16754475" y="136232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2B243FAE-D234-48AB-A58E-E88519342468}"/>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6CE6BCD-265F-4ED1-9020-69D0A86FA1D9}"/>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357B15DC-A789-49B4-B7BE-252F7EF65D67}"/>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B0A6BE4-A3AC-4B8C-B51D-0BEB29847B78}"/>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64D4DDE9-6226-4B6F-B3A9-6CB1A2A6E269}"/>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718" name="楕円 717">
          <a:extLst>
            <a:ext uri="{FF2B5EF4-FFF2-40B4-BE49-F238E27FC236}">
              <a16:creationId xmlns:a16="http://schemas.microsoft.com/office/drawing/2014/main" id="{B4F9AB4B-A9D7-4E08-82A8-DCE958461D6B}"/>
            </a:ext>
          </a:extLst>
        </xdr:cNvPr>
        <xdr:cNvSpPr/>
      </xdr:nvSpPr>
      <xdr:spPr>
        <a:xfrm>
          <a:off x="19897725" y="135528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135907</xdr:rowOff>
    </xdr:from>
    <xdr:ext cx="469744" cy="259045"/>
    <xdr:sp macro="" textlink="">
      <xdr:nvSpPr>
        <xdr:cNvPr id="719" name="【児童館】&#10;一人当たり面積該当値テキスト">
          <a:extLst>
            <a:ext uri="{FF2B5EF4-FFF2-40B4-BE49-F238E27FC236}">
              <a16:creationId xmlns:a16="http://schemas.microsoft.com/office/drawing/2014/main" id="{5FAEB65A-92FB-442C-BDBC-193260479ABD}"/>
            </a:ext>
          </a:extLst>
        </xdr:cNvPr>
        <xdr:cNvSpPr txBox="1"/>
      </xdr:nvSpPr>
      <xdr:spPr>
        <a:xfrm>
          <a:off x="19992975" y="1341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122174</xdr:rowOff>
    </xdr:from>
    <xdr:to>
      <xdr:col>112</xdr:col>
      <xdr:colOff>38100</xdr:colOff>
      <xdr:row>84</xdr:row>
      <xdr:rowOff>52324</xdr:rowOff>
    </xdr:to>
    <xdr:sp macro="" textlink="">
      <xdr:nvSpPr>
        <xdr:cNvPr id="720" name="楕円 719">
          <a:extLst>
            <a:ext uri="{FF2B5EF4-FFF2-40B4-BE49-F238E27FC236}">
              <a16:creationId xmlns:a16="http://schemas.microsoft.com/office/drawing/2014/main" id="{06D1908D-76C9-4FB6-898C-6B44D651E55B}"/>
            </a:ext>
          </a:extLst>
        </xdr:cNvPr>
        <xdr:cNvSpPr/>
      </xdr:nvSpPr>
      <xdr:spPr>
        <a:xfrm>
          <a:off x="19154775" y="1356512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163830</xdr:rowOff>
    </xdr:from>
    <xdr:to>
      <xdr:col>116</xdr:col>
      <xdr:colOff>63500</xdr:colOff>
      <xdr:row>84</xdr:row>
      <xdr:rowOff>1524</xdr:rowOff>
    </xdr:to>
    <xdr:cxnSp macro="">
      <xdr:nvCxnSpPr>
        <xdr:cNvPr id="721" name="直線コネクタ 720">
          <a:extLst>
            <a:ext uri="{FF2B5EF4-FFF2-40B4-BE49-F238E27FC236}">
              <a16:creationId xmlns:a16="http://schemas.microsoft.com/office/drawing/2014/main" id="{C853EC11-BC37-4FD4-AC51-D83B75579B25}"/>
            </a:ext>
          </a:extLst>
        </xdr:cNvPr>
        <xdr:cNvCxnSpPr/>
      </xdr:nvCxnSpPr>
      <xdr:spPr>
        <a:xfrm flipV="1">
          <a:off x="19202400" y="13600430"/>
          <a:ext cx="752475"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131318</xdr:rowOff>
    </xdr:from>
    <xdr:to>
      <xdr:col>107</xdr:col>
      <xdr:colOff>101600</xdr:colOff>
      <xdr:row>84</xdr:row>
      <xdr:rowOff>61468</xdr:rowOff>
    </xdr:to>
    <xdr:sp macro="" textlink="">
      <xdr:nvSpPr>
        <xdr:cNvPr id="722" name="楕円 721">
          <a:extLst>
            <a:ext uri="{FF2B5EF4-FFF2-40B4-BE49-F238E27FC236}">
              <a16:creationId xmlns:a16="http://schemas.microsoft.com/office/drawing/2014/main" id="{76E2EA00-448F-461B-80D8-4661EA9667B4}"/>
            </a:ext>
          </a:extLst>
        </xdr:cNvPr>
        <xdr:cNvSpPr/>
      </xdr:nvSpPr>
      <xdr:spPr>
        <a:xfrm>
          <a:off x="18345150" y="135710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xdr:rowOff>
    </xdr:from>
    <xdr:to>
      <xdr:col>111</xdr:col>
      <xdr:colOff>177800</xdr:colOff>
      <xdr:row>84</xdr:row>
      <xdr:rowOff>10668</xdr:rowOff>
    </xdr:to>
    <xdr:cxnSp macro="">
      <xdr:nvCxnSpPr>
        <xdr:cNvPr id="723" name="直線コネクタ 722">
          <a:extLst>
            <a:ext uri="{FF2B5EF4-FFF2-40B4-BE49-F238E27FC236}">
              <a16:creationId xmlns:a16="http://schemas.microsoft.com/office/drawing/2014/main" id="{E1586334-06EC-47B2-BB19-2B5BF70E55F1}"/>
            </a:ext>
          </a:extLst>
        </xdr:cNvPr>
        <xdr:cNvCxnSpPr/>
      </xdr:nvCxnSpPr>
      <xdr:spPr>
        <a:xfrm flipV="1">
          <a:off x="18392775" y="13603224"/>
          <a:ext cx="809625"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138176</xdr:rowOff>
    </xdr:from>
    <xdr:to>
      <xdr:col>102</xdr:col>
      <xdr:colOff>165100</xdr:colOff>
      <xdr:row>84</xdr:row>
      <xdr:rowOff>68326</xdr:rowOff>
    </xdr:to>
    <xdr:sp macro="" textlink="">
      <xdr:nvSpPr>
        <xdr:cNvPr id="724" name="楕円 723">
          <a:extLst>
            <a:ext uri="{FF2B5EF4-FFF2-40B4-BE49-F238E27FC236}">
              <a16:creationId xmlns:a16="http://schemas.microsoft.com/office/drawing/2014/main" id="{9845F482-4D8D-46CB-902E-6E9638EFF1F1}"/>
            </a:ext>
          </a:extLst>
        </xdr:cNvPr>
        <xdr:cNvSpPr/>
      </xdr:nvSpPr>
      <xdr:spPr>
        <a:xfrm>
          <a:off x="17554575" y="1358112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xdr:rowOff>
    </xdr:from>
    <xdr:to>
      <xdr:col>107</xdr:col>
      <xdr:colOff>50800</xdr:colOff>
      <xdr:row>84</xdr:row>
      <xdr:rowOff>17526</xdr:rowOff>
    </xdr:to>
    <xdr:cxnSp macro="">
      <xdr:nvCxnSpPr>
        <xdr:cNvPr id="725" name="直線コネクタ 724">
          <a:extLst>
            <a:ext uri="{FF2B5EF4-FFF2-40B4-BE49-F238E27FC236}">
              <a16:creationId xmlns:a16="http://schemas.microsoft.com/office/drawing/2014/main" id="{C6752DEC-1B27-4ED8-9D88-3437535CD37F}"/>
            </a:ext>
          </a:extLst>
        </xdr:cNvPr>
        <xdr:cNvCxnSpPr/>
      </xdr:nvCxnSpPr>
      <xdr:spPr>
        <a:xfrm flipV="1">
          <a:off x="17602200" y="13609193"/>
          <a:ext cx="790575"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145035</xdr:rowOff>
    </xdr:from>
    <xdr:to>
      <xdr:col>98</xdr:col>
      <xdr:colOff>38100</xdr:colOff>
      <xdr:row>84</xdr:row>
      <xdr:rowOff>75185</xdr:rowOff>
    </xdr:to>
    <xdr:sp macro="" textlink="">
      <xdr:nvSpPr>
        <xdr:cNvPr id="726" name="楕円 725">
          <a:extLst>
            <a:ext uri="{FF2B5EF4-FFF2-40B4-BE49-F238E27FC236}">
              <a16:creationId xmlns:a16="http://schemas.microsoft.com/office/drawing/2014/main" id="{EE0458CD-86BF-48E8-9BF5-9A5D5F311B16}"/>
            </a:ext>
          </a:extLst>
        </xdr:cNvPr>
        <xdr:cNvSpPr/>
      </xdr:nvSpPr>
      <xdr:spPr>
        <a:xfrm>
          <a:off x="16754475" y="135816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17526</xdr:rowOff>
    </xdr:from>
    <xdr:to>
      <xdr:col>102</xdr:col>
      <xdr:colOff>114300</xdr:colOff>
      <xdr:row>84</xdr:row>
      <xdr:rowOff>24385</xdr:rowOff>
    </xdr:to>
    <xdr:cxnSp macro="">
      <xdr:nvCxnSpPr>
        <xdr:cNvPr id="727" name="直線コネクタ 726">
          <a:extLst>
            <a:ext uri="{FF2B5EF4-FFF2-40B4-BE49-F238E27FC236}">
              <a16:creationId xmlns:a16="http://schemas.microsoft.com/office/drawing/2014/main" id="{C6F7B32A-4C31-453B-A6FC-5C599E0E26D3}"/>
            </a:ext>
          </a:extLst>
        </xdr:cNvPr>
        <xdr:cNvCxnSpPr/>
      </xdr:nvCxnSpPr>
      <xdr:spPr>
        <a:xfrm flipV="1">
          <a:off x="16802100" y="13619226"/>
          <a:ext cx="800100" cy="1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77740</xdr:rowOff>
    </xdr:from>
    <xdr:ext cx="469744" cy="259045"/>
    <xdr:sp macro="" textlink="">
      <xdr:nvSpPr>
        <xdr:cNvPr id="728" name="n_1aveValue【児童館】&#10;一人当たり面積">
          <a:extLst>
            <a:ext uri="{FF2B5EF4-FFF2-40B4-BE49-F238E27FC236}">
              <a16:creationId xmlns:a16="http://schemas.microsoft.com/office/drawing/2014/main" id="{730D78E3-D11B-4652-A952-0A2340EC931B}"/>
            </a:ext>
          </a:extLst>
        </xdr:cNvPr>
        <xdr:cNvSpPr txBox="1"/>
      </xdr:nvSpPr>
      <xdr:spPr>
        <a:xfrm>
          <a:off x="18983402" y="1367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116603</xdr:rowOff>
    </xdr:from>
    <xdr:ext cx="469744" cy="259045"/>
    <xdr:sp macro="" textlink="">
      <xdr:nvSpPr>
        <xdr:cNvPr id="729" name="n_2aveValue【児童館】&#10;一人当たり面積">
          <a:extLst>
            <a:ext uri="{FF2B5EF4-FFF2-40B4-BE49-F238E27FC236}">
              <a16:creationId xmlns:a16="http://schemas.microsoft.com/office/drawing/2014/main" id="{E5011AEF-1BC6-4D0D-8B39-4B169B873E56}"/>
            </a:ext>
          </a:extLst>
        </xdr:cNvPr>
        <xdr:cNvSpPr txBox="1"/>
      </xdr:nvSpPr>
      <xdr:spPr>
        <a:xfrm>
          <a:off x="18183302" y="1371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107459</xdr:rowOff>
    </xdr:from>
    <xdr:ext cx="469744" cy="259045"/>
    <xdr:sp macro="" textlink="">
      <xdr:nvSpPr>
        <xdr:cNvPr id="730" name="n_3aveValue【児童館】&#10;一人当たり面積">
          <a:extLst>
            <a:ext uri="{FF2B5EF4-FFF2-40B4-BE49-F238E27FC236}">
              <a16:creationId xmlns:a16="http://schemas.microsoft.com/office/drawing/2014/main" id="{1974C79F-BB33-453E-A90C-A895998B2860}"/>
            </a:ext>
          </a:extLst>
        </xdr:cNvPr>
        <xdr:cNvSpPr txBox="1"/>
      </xdr:nvSpPr>
      <xdr:spPr>
        <a:xfrm>
          <a:off x="17383202" y="137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114316</xdr:rowOff>
    </xdr:from>
    <xdr:ext cx="469744" cy="259045"/>
    <xdr:sp macro="" textlink="">
      <xdr:nvSpPr>
        <xdr:cNvPr id="731" name="n_4aveValue【児童館】&#10;一人当たり面積">
          <a:extLst>
            <a:ext uri="{FF2B5EF4-FFF2-40B4-BE49-F238E27FC236}">
              <a16:creationId xmlns:a16="http://schemas.microsoft.com/office/drawing/2014/main" id="{81ABEE3E-C51E-4005-ADED-700062AE068F}"/>
            </a:ext>
          </a:extLst>
        </xdr:cNvPr>
        <xdr:cNvSpPr txBox="1"/>
      </xdr:nvSpPr>
      <xdr:spPr>
        <a:xfrm>
          <a:off x="16592627" y="13716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68851</xdr:rowOff>
    </xdr:from>
    <xdr:ext cx="469744" cy="259045"/>
    <xdr:sp macro="" textlink="">
      <xdr:nvSpPr>
        <xdr:cNvPr id="732" name="n_1mainValue【児童館】&#10;一人当たり面積">
          <a:extLst>
            <a:ext uri="{FF2B5EF4-FFF2-40B4-BE49-F238E27FC236}">
              <a16:creationId xmlns:a16="http://schemas.microsoft.com/office/drawing/2014/main" id="{03146E8E-E90E-43FF-9E26-8E8B405E72D7}"/>
            </a:ext>
          </a:extLst>
        </xdr:cNvPr>
        <xdr:cNvSpPr txBox="1"/>
      </xdr:nvSpPr>
      <xdr:spPr>
        <a:xfrm>
          <a:off x="18983402" y="1334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77995</xdr:rowOff>
    </xdr:from>
    <xdr:ext cx="469744" cy="259045"/>
    <xdr:sp macro="" textlink="">
      <xdr:nvSpPr>
        <xdr:cNvPr id="733" name="n_2mainValue【児童館】&#10;一人当たり面積">
          <a:extLst>
            <a:ext uri="{FF2B5EF4-FFF2-40B4-BE49-F238E27FC236}">
              <a16:creationId xmlns:a16="http://schemas.microsoft.com/office/drawing/2014/main" id="{0C88D071-74AE-4A90-AD89-D93571C06BD8}"/>
            </a:ext>
          </a:extLst>
        </xdr:cNvPr>
        <xdr:cNvSpPr txBox="1"/>
      </xdr:nvSpPr>
      <xdr:spPr>
        <a:xfrm>
          <a:off x="18183302" y="1335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84853</xdr:rowOff>
    </xdr:from>
    <xdr:ext cx="469744" cy="259045"/>
    <xdr:sp macro="" textlink="">
      <xdr:nvSpPr>
        <xdr:cNvPr id="734" name="n_3mainValue【児童館】&#10;一人当たり面積">
          <a:extLst>
            <a:ext uri="{FF2B5EF4-FFF2-40B4-BE49-F238E27FC236}">
              <a16:creationId xmlns:a16="http://schemas.microsoft.com/office/drawing/2014/main" id="{2C248587-8C85-42DF-9131-27FA0807C7E3}"/>
            </a:ext>
          </a:extLst>
        </xdr:cNvPr>
        <xdr:cNvSpPr txBox="1"/>
      </xdr:nvSpPr>
      <xdr:spPr>
        <a:xfrm>
          <a:off x="17383202" y="1336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91712</xdr:rowOff>
    </xdr:from>
    <xdr:ext cx="469744" cy="259045"/>
    <xdr:sp macro="" textlink="">
      <xdr:nvSpPr>
        <xdr:cNvPr id="735" name="n_4mainValue【児童館】&#10;一人当たり面積">
          <a:extLst>
            <a:ext uri="{FF2B5EF4-FFF2-40B4-BE49-F238E27FC236}">
              <a16:creationId xmlns:a16="http://schemas.microsoft.com/office/drawing/2014/main" id="{927847C2-D9DF-4E8E-8335-3DEECC955827}"/>
            </a:ext>
          </a:extLst>
        </xdr:cNvPr>
        <xdr:cNvSpPr txBox="1"/>
      </xdr:nvSpPr>
      <xdr:spPr>
        <a:xfrm>
          <a:off x="16592627" y="1336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47EA9433-C872-4264-AD8B-299E0104844B}"/>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2EC5D565-E3B9-4616-A5DC-1CF07B5A5BD0}"/>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CEDA3F87-89DC-45DD-94C3-E05289D90004}"/>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572608A8-997E-4022-BBD5-3598B6282430}"/>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42FC525F-4F2D-4D45-A424-0686671519BA}"/>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3A6464A1-6AD2-4399-B863-FFD56A382857}"/>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1831F00E-1D04-4054-BD37-755988D4DE12}"/>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4873E486-9162-4BCC-B660-443379127AA4}"/>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7B79D8F9-4B45-478E-A15C-0FA0C2C0FA72}"/>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BABC8797-53F9-4994-98D2-3E8FB2C4BBFC}"/>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05659676-B5CC-4D10-9EF3-C0F6AAA54F55}"/>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7" name="直線コネクタ 746">
          <a:extLst>
            <a:ext uri="{FF2B5EF4-FFF2-40B4-BE49-F238E27FC236}">
              <a16:creationId xmlns:a16="http://schemas.microsoft.com/office/drawing/2014/main" id="{95B586D5-6F0C-47A6-BE71-7B676FD5C64B}"/>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8" name="テキスト ボックス 747">
          <a:extLst>
            <a:ext uri="{FF2B5EF4-FFF2-40B4-BE49-F238E27FC236}">
              <a16:creationId xmlns:a16="http://schemas.microsoft.com/office/drawing/2014/main" id="{953286EF-96BD-4DBF-9379-6A6B76A5651B}"/>
            </a:ext>
          </a:extLst>
        </xdr:cNvPr>
        <xdr:cNvSpPr txBox="1"/>
      </xdr:nvSpPr>
      <xdr:spPr>
        <a:xfrm>
          <a:off x="107945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9" name="直線コネクタ 748">
          <a:extLst>
            <a:ext uri="{FF2B5EF4-FFF2-40B4-BE49-F238E27FC236}">
              <a16:creationId xmlns:a16="http://schemas.microsoft.com/office/drawing/2014/main" id="{C9D34893-D404-4A79-B7A6-F54DF00D3FC0}"/>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0" name="テキスト ボックス 749">
          <a:extLst>
            <a:ext uri="{FF2B5EF4-FFF2-40B4-BE49-F238E27FC236}">
              <a16:creationId xmlns:a16="http://schemas.microsoft.com/office/drawing/2014/main" id="{7B3F59EB-351B-4E43-8880-D098DD3672C9}"/>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1" name="直線コネクタ 750">
          <a:extLst>
            <a:ext uri="{FF2B5EF4-FFF2-40B4-BE49-F238E27FC236}">
              <a16:creationId xmlns:a16="http://schemas.microsoft.com/office/drawing/2014/main" id="{D0872D93-9115-4E93-8FA1-90EC768CCFE7}"/>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2" name="テキスト ボックス 751">
          <a:extLst>
            <a:ext uri="{FF2B5EF4-FFF2-40B4-BE49-F238E27FC236}">
              <a16:creationId xmlns:a16="http://schemas.microsoft.com/office/drawing/2014/main" id="{23882F62-8F5B-4150-B3E7-25900101358E}"/>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3" name="直線コネクタ 752">
          <a:extLst>
            <a:ext uri="{FF2B5EF4-FFF2-40B4-BE49-F238E27FC236}">
              <a16:creationId xmlns:a16="http://schemas.microsoft.com/office/drawing/2014/main" id="{14E3D332-FC85-4B80-A14A-0FC136CC48C4}"/>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4" name="テキスト ボックス 753">
          <a:extLst>
            <a:ext uri="{FF2B5EF4-FFF2-40B4-BE49-F238E27FC236}">
              <a16:creationId xmlns:a16="http://schemas.microsoft.com/office/drawing/2014/main" id="{4EB4729B-329D-4ED0-AB56-1FAF535D279C}"/>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5" name="直線コネクタ 754">
          <a:extLst>
            <a:ext uri="{FF2B5EF4-FFF2-40B4-BE49-F238E27FC236}">
              <a16:creationId xmlns:a16="http://schemas.microsoft.com/office/drawing/2014/main" id="{EB417173-59F9-4B8C-9FA7-3E618015694C}"/>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6" name="テキスト ボックス 755">
          <a:extLst>
            <a:ext uri="{FF2B5EF4-FFF2-40B4-BE49-F238E27FC236}">
              <a16:creationId xmlns:a16="http://schemas.microsoft.com/office/drawing/2014/main" id="{9DD5CE7F-ADD1-4C05-B810-ACCFF8343882}"/>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7" name="直線コネクタ 756">
          <a:extLst>
            <a:ext uri="{FF2B5EF4-FFF2-40B4-BE49-F238E27FC236}">
              <a16:creationId xmlns:a16="http://schemas.microsoft.com/office/drawing/2014/main" id="{E96901D6-82DD-4F8C-AEE8-51255DA138C5}"/>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8" name="テキスト ボックス 757">
          <a:extLst>
            <a:ext uri="{FF2B5EF4-FFF2-40B4-BE49-F238E27FC236}">
              <a16:creationId xmlns:a16="http://schemas.microsoft.com/office/drawing/2014/main" id="{8EBE3066-F231-488C-981B-87AB86A8C2DD}"/>
            </a:ext>
          </a:extLst>
        </xdr:cNvPr>
        <xdr:cNvSpPr txBox="1"/>
      </xdr:nvSpPr>
      <xdr:spPr>
        <a:xfrm>
          <a:off x="109037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5569FA3F-3175-49FF-9C36-0714E64094AB}"/>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7A0E3E2C-683D-44A4-9102-C0D0D8D317B0}"/>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17418</xdr:rowOff>
    </xdr:from>
    <xdr:to>
      <xdr:col>85</xdr:col>
      <xdr:colOff>126364</xdr:colOff>
      <xdr:row>109</xdr:row>
      <xdr:rowOff>35379</xdr:rowOff>
    </xdr:to>
    <xdr:cxnSp macro="">
      <xdr:nvCxnSpPr>
        <xdr:cNvPr id="761" name="直線コネクタ 760">
          <a:extLst>
            <a:ext uri="{FF2B5EF4-FFF2-40B4-BE49-F238E27FC236}">
              <a16:creationId xmlns:a16="http://schemas.microsoft.com/office/drawing/2014/main" id="{0FB223B3-606C-4273-A51F-6A3ECDEDDDE4}"/>
            </a:ext>
          </a:extLst>
        </xdr:cNvPr>
        <xdr:cNvCxnSpPr/>
      </xdr:nvCxnSpPr>
      <xdr:spPr>
        <a:xfrm flipV="1">
          <a:off x="14696439" y="16209918"/>
          <a:ext cx="0" cy="147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2" name="【公民館】&#10;有形固定資産減価償却率最小値テキスト">
          <a:extLst>
            <a:ext uri="{FF2B5EF4-FFF2-40B4-BE49-F238E27FC236}">
              <a16:creationId xmlns:a16="http://schemas.microsoft.com/office/drawing/2014/main" id="{7622D132-3193-4E67-BF74-ECA3BC251110}"/>
            </a:ext>
          </a:extLst>
        </xdr:cNvPr>
        <xdr:cNvSpPr txBox="1"/>
      </xdr:nvSpPr>
      <xdr:spPr>
        <a:xfrm>
          <a:off x="14735175" y="176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3" name="直線コネクタ 762">
          <a:extLst>
            <a:ext uri="{FF2B5EF4-FFF2-40B4-BE49-F238E27FC236}">
              <a16:creationId xmlns:a16="http://schemas.microsoft.com/office/drawing/2014/main" id="{B105072C-9E9F-408C-B2A2-FFBC01141EFD}"/>
            </a:ext>
          </a:extLst>
        </xdr:cNvPr>
        <xdr:cNvCxnSpPr/>
      </xdr:nvCxnSpPr>
      <xdr:spPr>
        <a:xfrm>
          <a:off x="14611350" y="176852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135545</xdr:rowOff>
    </xdr:from>
    <xdr:ext cx="340478" cy="259045"/>
    <xdr:sp macro="" textlink="">
      <xdr:nvSpPr>
        <xdr:cNvPr id="764" name="【公民館】&#10;有形固定資産減価償却率最大値テキスト">
          <a:extLst>
            <a:ext uri="{FF2B5EF4-FFF2-40B4-BE49-F238E27FC236}">
              <a16:creationId xmlns:a16="http://schemas.microsoft.com/office/drawing/2014/main" id="{F4BEB088-D94B-4C77-AB75-62BD26DAD9D4}"/>
            </a:ext>
          </a:extLst>
        </xdr:cNvPr>
        <xdr:cNvSpPr txBox="1"/>
      </xdr:nvSpPr>
      <xdr:spPr>
        <a:xfrm>
          <a:off x="14735175" y="160041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17418</xdr:rowOff>
    </xdr:from>
    <xdr:to>
      <xdr:col>86</xdr:col>
      <xdr:colOff>25400</xdr:colOff>
      <xdr:row>100</xdr:row>
      <xdr:rowOff>17418</xdr:rowOff>
    </xdr:to>
    <xdr:cxnSp macro="">
      <xdr:nvCxnSpPr>
        <xdr:cNvPr id="765" name="直線コネクタ 764">
          <a:extLst>
            <a:ext uri="{FF2B5EF4-FFF2-40B4-BE49-F238E27FC236}">
              <a16:creationId xmlns:a16="http://schemas.microsoft.com/office/drawing/2014/main" id="{B1DA26DB-2CC6-4200-B51D-24D20140827B}"/>
            </a:ext>
          </a:extLst>
        </xdr:cNvPr>
        <xdr:cNvCxnSpPr/>
      </xdr:nvCxnSpPr>
      <xdr:spPr>
        <a:xfrm>
          <a:off x="14611350" y="162099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108693</xdr:rowOff>
    </xdr:from>
    <xdr:ext cx="405111" cy="259045"/>
    <xdr:sp macro="" textlink="">
      <xdr:nvSpPr>
        <xdr:cNvPr id="766" name="【公民館】&#10;有形固定資産減価償却率平均値テキスト">
          <a:extLst>
            <a:ext uri="{FF2B5EF4-FFF2-40B4-BE49-F238E27FC236}">
              <a16:creationId xmlns:a16="http://schemas.microsoft.com/office/drawing/2014/main" id="{35B99DF0-A16B-4914-83FC-02A50F3CFD72}"/>
            </a:ext>
          </a:extLst>
        </xdr:cNvPr>
        <xdr:cNvSpPr txBox="1"/>
      </xdr:nvSpPr>
      <xdr:spPr>
        <a:xfrm>
          <a:off x="14735175" y="169457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85816</xdr:rowOff>
    </xdr:from>
    <xdr:to>
      <xdr:col>85</xdr:col>
      <xdr:colOff>177800</xdr:colOff>
      <xdr:row>106</xdr:row>
      <xdr:rowOff>15966</xdr:rowOff>
    </xdr:to>
    <xdr:sp macro="" textlink="">
      <xdr:nvSpPr>
        <xdr:cNvPr id="767" name="フローチャート: 判断 766">
          <a:extLst>
            <a:ext uri="{FF2B5EF4-FFF2-40B4-BE49-F238E27FC236}">
              <a16:creationId xmlns:a16="http://schemas.microsoft.com/office/drawing/2014/main" id="{9B165FC8-8437-449D-B5D6-5B917622A476}"/>
            </a:ext>
          </a:extLst>
        </xdr:cNvPr>
        <xdr:cNvSpPr/>
      </xdr:nvSpPr>
      <xdr:spPr>
        <a:xfrm>
          <a:off x="14649450" y="170847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64588</xdr:rowOff>
    </xdr:from>
    <xdr:to>
      <xdr:col>81</xdr:col>
      <xdr:colOff>101600</xdr:colOff>
      <xdr:row>105</xdr:row>
      <xdr:rowOff>166188</xdr:rowOff>
    </xdr:to>
    <xdr:sp macro="" textlink="">
      <xdr:nvSpPr>
        <xdr:cNvPr id="768" name="フローチャート: 判断 767">
          <a:extLst>
            <a:ext uri="{FF2B5EF4-FFF2-40B4-BE49-F238E27FC236}">
              <a16:creationId xmlns:a16="http://schemas.microsoft.com/office/drawing/2014/main" id="{1D826E3F-C995-4973-AB62-1FEA7F92C698}"/>
            </a:ext>
          </a:extLst>
        </xdr:cNvPr>
        <xdr:cNvSpPr/>
      </xdr:nvSpPr>
      <xdr:spPr>
        <a:xfrm>
          <a:off x="13887450" y="1706988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92348</xdr:rowOff>
    </xdr:from>
    <xdr:to>
      <xdr:col>76</xdr:col>
      <xdr:colOff>165100</xdr:colOff>
      <xdr:row>106</xdr:row>
      <xdr:rowOff>22498</xdr:rowOff>
    </xdr:to>
    <xdr:sp macro="" textlink="">
      <xdr:nvSpPr>
        <xdr:cNvPr id="769" name="フローチャート: 判断 768">
          <a:extLst>
            <a:ext uri="{FF2B5EF4-FFF2-40B4-BE49-F238E27FC236}">
              <a16:creationId xmlns:a16="http://schemas.microsoft.com/office/drawing/2014/main" id="{1D91E255-6922-4040-A998-1F559AC4531D}"/>
            </a:ext>
          </a:extLst>
        </xdr:cNvPr>
        <xdr:cNvSpPr/>
      </xdr:nvSpPr>
      <xdr:spPr>
        <a:xfrm>
          <a:off x="13096875" y="170944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770" name="フローチャート: 判断 769">
          <a:extLst>
            <a:ext uri="{FF2B5EF4-FFF2-40B4-BE49-F238E27FC236}">
              <a16:creationId xmlns:a16="http://schemas.microsoft.com/office/drawing/2014/main" id="{F77E04E1-33D4-4C78-B671-FF2AC543FB65}"/>
            </a:ext>
          </a:extLst>
        </xdr:cNvPr>
        <xdr:cNvSpPr/>
      </xdr:nvSpPr>
      <xdr:spPr>
        <a:xfrm>
          <a:off x="12296775" y="1712867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58057</xdr:rowOff>
    </xdr:from>
    <xdr:to>
      <xdr:col>67</xdr:col>
      <xdr:colOff>101600</xdr:colOff>
      <xdr:row>105</xdr:row>
      <xdr:rowOff>159657</xdr:rowOff>
    </xdr:to>
    <xdr:sp macro="" textlink="">
      <xdr:nvSpPr>
        <xdr:cNvPr id="771" name="フローチャート: 判断 770">
          <a:extLst>
            <a:ext uri="{FF2B5EF4-FFF2-40B4-BE49-F238E27FC236}">
              <a16:creationId xmlns:a16="http://schemas.microsoft.com/office/drawing/2014/main" id="{96A084AD-630F-4CB8-A109-FD0BDCD4806D}"/>
            </a:ext>
          </a:extLst>
        </xdr:cNvPr>
        <xdr:cNvSpPr/>
      </xdr:nvSpPr>
      <xdr:spPr>
        <a:xfrm>
          <a:off x="11487150" y="1706018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DBB03302-51E4-4836-9834-208271C39CD9}"/>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F09707F2-ADDE-4A2E-A408-C0C2216F5E25}"/>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A3CC6215-ABC5-4E15-B2D5-10B5F8B2D76F}"/>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C478A4D3-DBF3-4F51-88CA-DD43521792AC}"/>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2B6F8A78-DC85-471E-997E-1D4874F80C89}"/>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17236</xdr:rowOff>
    </xdr:from>
    <xdr:to>
      <xdr:col>85</xdr:col>
      <xdr:colOff>177800</xdr:colOff>
      <xdr:row>106</xdr:row>
      <xdr:rowOff>118836</xdr:rowOff>
    </xdr:to>
    <xdr:sp macro="" textlink="">
      <xdr:nvSpPr>
        <xdr:cNvPr id="777" name="楕円 776">
          <a:extLst>
            <a:ext uri="{FF2B5EF4-FFF2-40B4-BE49-F238E27FC236}">
              <a16:creationId xmlns:a16="http://schemas.microsoft.com/office/drawing/2014/main" id="{88E9BFC6-E7AF-4697-AE49-4254205BE9EF}"/>
            </a:ext>
          </a:extLst>
        </xdr:cNvPr>
        <xdr:cNvSpPr/>
      </xdr:nvSpPr>
      <xdr:spPr>
        <a:xfrm>
          <a:off x="14649450" y="171812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167113</xdr:rowOff>
    </xdr:from>
    <xdr:ext cx="405111" cy="259045"/>
    <xdr:sp macro="" textlink="">
      <xdr:nvSpPr>
        <xdr:cNvPr id="778" name="【公民館】&#10;有形固定資産減価償却率該当値テキスト">
          <a:extLst>
            <a:ext uri="{FF2B5EF4-FFF2-40B4-BE49-F238E27FC236}">
              <a16:creationId xmlns:a16="http://schemas.microsoft.com/office/drawing/2014/main" id="{DD9EFFE2-821A-4360-9DE1-9BD0E63C88C1}"/>
            </a:ext>
          </a:extLst>
        </xdr:cNvPr>
        <xdr:cNvSpPr txBox="1"/>
      </xdr:nvSpPr>
      <xdr:spPr>
        <a:xfrm>
          <a:off x="14735175" y="1716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129902</xdr:rowOff>
    </xdr:from>
    <xdr:to>
      <xdr:col>81</xdr:col>
      <xdr:colOff>101600</xdr:colOff>
      <xdr:row>106</xdr:row>
      <xdr:rowOff>60052</xdr:rowOff>
    </xdr:to>
    <xdr:sp macro="" textlink="">
      <xdr:nvSpPr>
        <xdr:cNvPr id="779" name="楕円 778">
          <a:extLst>
            <a:ext uri="{FF2B5EF4-FFF2-40B4-BE49-F238E27FC236}">
              <a16:creationId xmlns:a16="http://schemas.microsoft.com/office/drawing/2014/main" id="{589A48BF-079C-4695-8E55-F22B56252CCE}"/>
            </a:ext>
          </a:extLst>
        </xdr:cNvPr>
        <xdr:cNvSpPr/>
      </xdr:nvSpPr>
      <xdr:spPr>
        <a:xfrm>
          <a:off x="13887450" y="1712885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9252</xdr:rowOff>
    </xdr:from>
    <xdr:to>
      <xdr:col>85</xdr:col>
      <xdr:colOff>127000</xdr:colOff>
      <xdr:row>106</xdr:row>
      <xdr:rowOff>68036</xdr:rowOff>
    </xdr:to>
    <xdr:cxnSp macro="">
      <xdr:nvCxnSpPr>
        <xdr:cNvPr id="780" name="直線コネクタ 779">
          <a:extLst>
            <a:ext uri="{FF2B5EF4-FFF2-40B4-BE49-F238E27FC236}">
              <a16:creationId xmlns:a16="http://schemas.microsoft.com/office/drawing/2014/main" id="{2CD8669A-1DBF-48C6-8F49-9D546E9C107F}"/>
            </a:ext>
          </a:extLst>
        </xdr:cNvPr>
        <xdr:cNvCxnSpPr/>
      </xdr:nvCxnSpPr>
      <xdr:spPr>
        <a:xfrm>
          <a:off x="13935075" y="17176477"/>
          <a:ext cx="762000" cy="5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781" name="楕円 780">
          <a:extLst>
            <a:ext uri="{FF2B5EF4-FFF2-40B4-BE49-F238E27FC236}">
              <a16:creationId xmlns:a16="http://schemas.microsoft.com/office/drawing/2014/main" id="{96320ADA-8444-45F6-BC8E-F0735172F3CF}"/>
            </a:ext>
          </a:extLst>
        </xdr:cNvPr>
        <xdr:cNvSpPr/>
      </xdr:nvSpPr>
      <xdr:spPr>
        <a:xfrm>
          <a:off x="13096875" y="171450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9252</xdr:rowOff>
    </xdr:from>
    <xdr:to>
      <xdr:col>81</xdr:col>
      <xdr:colOff>50800</xdr:colOff>
      <xdr:row>106</xdr:row>
      <xdr:rowOff>19050</xdr:rowOff>
    </xdr:to>
    <xdr:cxnSp macro="">
      <xdr:nvCxnSpPr>
        <xdr:cNvPr id="782" name="直線コネクタ 781">
          <a:extLst>
            <a:ext uri="{FF2B5EF4-FFF2-40B4-BE49-F238E27FC236}">
              <a16:creationId xmlns:a16="http://schemas.microsoft.com/office/drawing/2014/main" id="{EDEFBB33-B9C1-4A2A-B949-2DCD007DD864}"/>
            </a:ext>
          </a:extLst>
        </xdr:cNvPr>
        <xdr:cNvCxnSpPr/>
      </xdr:nvCxnSpPr>
      <xdr:spPr>
        <a:xfrm flipV="1">
          <a:off x="13144500" y="17176477"/>
          <a:ext cx="790575" cy="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80918</xdr:rowOff>
    </xdr:from>
    <xdr:to>
      <xdr:col>72</xdr:col>
      <xdr:colOff>38100</xdr:colOff>
      <xdr:row>106</xdr:row>
      <xdr:rowOff>11068</xdr:rowOff>
    </xdr:to>
    <xdr:sp macro="" textlink="">
      <xdr:nvSpPr>
        <xdr:cNvPr id="783" name="楕円 782">
          <a:extLst>
            <a:ext uri="{FF2B5EF4-FFF2-40B4-BE49-F238E27FC236}">
              <a16:creationId xmlns:a16="http://schemas.microsoft.com/office/drawing/2014/main" id="{3E22F87B-1D04-494A-908F-1510346477A3}"/>
            </a:ext>
          </a:extLst>
        </xdr:cNvPr>
        <xdr:cNvSpPr/>
      </xdr:nvSpPr>
      <xdr:spPr>
        <a:xfrm>
          <a:off x="12296775" y="1708621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131718</xdr:rowOff>
    </xdr:from>
    <xdr:to>
      <xdr:col>76</xdr:col>
      <xdr:colOff>114300</xdr:colOff>
      <xdr:row>106</xdr:row>
      <xdr:rowOff>19050</xdr:rowOff>
    </xdr:to>
    <xdr:cxnSp macro="">
      <xdr:nvCxnSpPr>
        <xdr:cNvPr id="784" name="直線コネクタ 783">
          <a:extLst>
            <a:ext uri="{FF2B5EF4-FFF2-40B4-BE49-F238E27FC236}">
              <a16:creationId xmlns:a16="http://schemas.microsoft.com/office/drawing/2014/main" id="{07ED328F-7CDF-41AD-A80C-0DDD01409195}"/>
            </a:ext>
          </a:extLst>
        </xdr:cNvPr>
        <xdr:cNvCxnSpPr/>
      </xdr:nvCxnSpPr>
      <xdr:spPr>
        <a:xfrm>
          <a:off x="12344400" y="17133843"/>
          <a:ext cx="800100" cy="4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151130</xdr:rowOff>
    </xdr:from>
    <xdr:to>
      <xdr:col>67</xdr:col>
      <xdr:colOff>101600</xdr:colOff>
      <xdr:row>105</xdr:row>
      <xdr:rowOff>81280</xdr:rowOff>
    </xdr:to>
    <xdr:sp macro="" textlink="">
      <xdr:nvSpPr>
        <xdr:cNvPr id="785" name="楕円 784">
          <a:extLst>
            <a:ext uri="{FF2B5EF4-FFF2-40B4-BE49-F238E27FC236}">
              <a16:creationId xmlns:a16="http://schemas.microsoft.com/office/drawing/2014/main" id="{AB4BF3B5-6A8E-4944-8CED-B4F10B6E341F}"/>
            </a:ext>
          </a:extLst>
        </xdr:cNvPr>
        <xdr:cNvSpPr/>
      </xdr:nvSpPr>
      <xdr:spPr>
        <a:xfrm>
          <a:off x="11487150" y="169913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30480</xdr:rowOff>
    </xdr:from>
    <xdr:to>
      <xdr:col>71</xdr:col>
      <xdr:colOff>177800</xdr:colOff>
      <xdr:row>105</xdr:row>
      <xdr:rowOff>131718</xdr:rowOff>
    </xdr:to>
    <xdr:cxnSp macro="">
      <xdr:nvCxnSpPr>
        <xdr:cNvPr id="786" name="直線コネクタ 785">
          <a:extLst>
            <a:ext uri="{FF2B5EF4-FFF2-40B4-BE49-F238E27FC236}">
              <a16:creationId xmlns:a16="http://schemas.microsoft.com/office/drawing/2014/main" id="{5C2C60CD-917E-461E-9E0D-B72A1B1C84D5}"/>
            </a:ext>
          </a:extLst>
        </xdr:cNvPr>
        <xdr:cNvCxnSpPr/>
      </xdr:nvCxnSpPr>
      <xdr:spPr>
        <a:xfrm>
          <a:off x="11534775" y="17029430"/>
          <a:ext cx="809625" cy="10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11265</xdr:rowOff>
    </xdr:from>
    <xdr:ext cx="405111" cy="259045"/>
    <xdr:sp macro="" textlink="">
      <xdr:nvSpPr>
        <xdr:cNvPr id="787" name="n_1aveValue【公民館】&#10;有形固定資産減価償却率">
          <a:extLst>
            <a:ext uri="{FF2B5EF4-FFF2-40B4-BE49-F238E27FC236}">
              <a16:creationId xmlns:a16="http://schemas.microsoft.com/office/drawing/2014/main" id="{F36F7E50-0DBB-4862-9E21-A4D602559057}"/>
            </a:ext>
          </a:extLst>
        </xdr:cNvPr>
        <xdr:cNvSpPr txBox="1"/>
      </xdr:nvSpPr>
      <xdr:spPr>
        <a:xfrm>
          <a:off x="13745219" y="1684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39025</xdr:rowOff>
    </xdr:from>
    <xdr:ext cx="405111" cy="259045"/>
    <xdr:sp macro="" textlink="">
      <xdr:nvSpPr>
        <xdr:cNvPr id="788" name="n_2aveValue【公民館】&#10;有形固定資産減価償却率">
          <a:extLst>
            <a:ext uri="{FF2B5EF4-FFF2-40B4-BE49-F238E27FC236}">
              <a16:creationId xmlns:a16="http://schemas.microsoft.com/office/drawing/2014/main" id="{8DC60E99-CB84-4436-9740-8DEC77998E0B}"/>
            </a:ext>
          </a:extLst>
        </xdr:cNvPr>
        <xdr:cNvSpPr txBox="1"/>
      </xdr:nvSpPr>
      <xdr:spPr>
        <a:xfrm>
          <a:off x="12964169" y="16879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44648</xdr:rowOff>
    </xdr:from>
    <xdr:ext cx="405111" cy="259045"/>
    <xdr:sp macro="" textlink="">
      <xdr:nvSpPr>
        <xdr:cNvPr id="789" name="n_3aveValue【公民館】&#10;有形固定資産減価償却率">
          <a:extLst>
            <a:ext uri="{FF2B5EF4-FFF2-40B4-BE49-F238E27FC236}">
              <a16:creationId xmlns:a16="http://schemas.microsoft.com/office/drawing/2014/main" id="{F0610680-7250-44DD-B43B-E049BADA1BBE}"/>
            </a:ext>
          </a:extLst>
        </xdr:cNvPr>
        <xdr:cNvSpPr txBox="1"/>
      </xdr:nvSpPr>
      <xdr:spPr>
        <a:xfrm>
          <a:off x="12164069" y="17211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150784</xdr:rowOff>
    </xdr:from>
    <xdr:ext cx="405111" cy="259045"/>
    <xdr:sp macro="" textlink="">
      <xdr:nvSpPr>
        <xdr:cNvPr id="790" name="n_4aveValue【公民館】&#10;有形固定資産減価償却率">
          <a:extLst>
            <a:ext uri="{FF2B5EF4-FFF2-40B4-BE49-F238E27FC236}">
              <a16:creationId xmlns:a16="http://schemas.microsoft.com/office/drawing/2014/main" id="{54C5DF73-1685-4AE8-B2F0-5894DCCF63C5}"/>
            </a:ext>
          </a:extLst>
        </xdr:cNvPr>
        <xdr:cNvSpPr txBox="1"/>
      </xdr:nvSpPr>
      <xdr:spPr>
        <a:xfrm>
          <a:off x="11354444" y="17152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51179</xdr:rowOff>
    </xdr:from>
    <xdr:ext cx="405111" cy="259045"/>
    <xdr:sp macro="" textlink="">
      <xdr:nvSpPr>
        <xdr:cNvPr id="791" name="n_1mainValue【公民館】&#10;有形固定資産減価償却率">
          <a:extLst>
            <a:ext uri="{FF2B5EF4-FFF2-40B4-BE49-F238E27FC236}">
              <a16:creationId xmlns:a16="http://schemas.microsoft.com/office/drawing/2014/main" id="{5A0B5C02-CC8D-4AE8-9BE0-4329FC72119A}"/>
            </a:ext>
          </a:extLst>
        </xdr:cNvPr>
        <xdr:cNvSpPr txBox="1"/>
      </xdr:nvSpPr>
      <xdr:spPr>
        <a:xfrm>
          <a:off x="13745219" y="17212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792" name="n_2mainValue【公民館】&#10;有形固定資産減価償却率">
          <a:extLst>
            <a:ext uri="{FF2B5EF4-FFF2-40B4-BE49-F238E27FC236}">
              <a16:creationId xmlns:a16="http://schemas.microsoft.com/office/drawing/2014/main" id="{2F47CD8F-1FCF-4C2D-909A-323AABF92ADB}"/>
            </a:ext>
          </a:extLst>
        </xdr:cNvPr>
        <xdr:cNvSpPr txBox="1"/>
      </xdr:nvSpPr>
      <xdr:spPr>
        <a:xfrm>
          <a:off x="12964169" y="1722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27595</xdr:rowOff>
    </xdr:from>
    <xdr:ext cx="405111" cy="259045"/>
    <xdr:sp macro="" textlink="">
      <xdr:nvSpPr>
        <xdr:cNvPr id="793" name="n_3mainValue【公民館】&#10;有形固定資産減価償却率">
          <a:extLst>
            <a:ext uri="{FF2B5EF4-FFF2-40B4-BE49-F238E27FC236}">
              <a16:creationId xmlns:a16="http://schemas.microsoft.com/office/drawing/2014/main" id="{E63D5FA5-DA57-4B0C-AE0E-72D4D6622A09}"/>
            </a:ext>
          </a:extLst>
        </xdr:cNvPr>
        <xdr:cNvSpPr txBox="1"/>
      </xdr:nvSpPr>
      <xdr:spPr>
        <a:xfrm>
          <a:off x="12164069" y="16870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97807</xdr:rowOff>
    </xdr:from>
    <xdr:ext cx="405111" cy="259045"/>
    <xdr:sp macro="" textlink="">
      <xdr:nvSpPr>
        <xdr:cNvPr id="794" name="n_4mainValue【公民館】&#10;有形固定資産減価償却率">
          <a:extLst>
            <a:ext uri="{FF2B5EF4-FFF2-40B4-BE49-F238E27FC236}">
              <a16:creationId xmlns:a16="http://schemas.microsoft.com/office/drawing/2014/main" id="{27D99101-D3C8-4862-8CBE-48E9C98A35B2}"/>
            </a:ext>
          </a:extLst>
        </xdr:cNvPr>
        <xdr:cNvSpPr txBox="1"/>
      </xdr:nvSpPr>
      <xdr:spPr>
        <a:xfrm>
          <a:off x="11354444" y="1677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BA0AD0BA-C9FA-4473-9C15-3693894B378E}"/>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B20D1731-3677-483C-BAA3-E9CCC609F786}"/>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6FE41BF8-031A-4E85-AEB4-EB4191829156}"/>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BB4903BD-8999-4960-A1EE-08131C2B225D}"/>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ABE39838-8D84-4E98-BCAC-8866799AF1C7}"/>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EB49C810-6B8D-4D18-BB67-9A20D6EA9DDF}"/>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CE296714-5F69-4FA4-BDE4-B39C55801968}"/>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F25C1D26-4DBB-474D-84DA-55902737BD12}"/>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58303DCD-F2A0-42C2-9F98-0EA016E70C5B}"/>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ADF6DD97-F012-450B-9F56-F28A8F2604B3}"/>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DEE9733F-7E20-4DDC-8B28-B64CFD0DC75D}"/>
            </a:ext>
          </a:extLst>
        </xdr:cNvPr>
        <xdr:cNvCxnSpPr/>
      </xdr:nvCxnSpPr>
      <xdr:spPr>
        <a:xfrm>
          <a:off x="164592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11E12C04-5900-41B8-B8B0-87C682DE8377}"/>
            </a:ext>
          </a:extLst>
        </xdr:cNvPr>
        <xdr:cNvSpPr txBox="1"/>
      </xdr:nvSpPr>
      <xdr:spPr>
        <a:xfrm>
          <a:off x="160523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E8EDF122-27F7-49E3-8179-50C0212218D9}"/>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20EE59D6-AA0B-479C-A5E5-9676402E4882}"/>
            </a:ext>
          </a:extLst>
        </xdr:cNvPr>
        <xdr:cNvSpPr txBox="1"/>
      </xdr:nvSpPr>
      <xdr:spPr>
        <a:xfrm>
          <a:off x="16052346"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43B15A84-659C-4F49-8A76-ECBE42A6F7E5}"/>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10" name="テキスト ボックス 809">
          <a:extLst>
            <a:ext uri="{FF2B5EF4-FFF2-40B4-BE49-F238E27FC236}">
              <a16:creationId xmlns:a16="http://schemas.microsoft.com/office/drawing/2014/main" id="{0F5588DF-E672-4C03-91DC-F7C312C05D52}"/>
            </a:ext>
          </a:extLst>
        </xdr:cNvPr>
        <xdr:cNvSpPr txBox="1"/>
      </xdr:nvSpPr>
      <xdr:spPr>
        <a:xfrm>
          <a:off x="15985051" y="1678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DA4C6060-74FC-4366-AC29-1E8F2EEB6C83}"/>
            </a:ext>
          </a:extLst>
        </xdr:cNvPr>
        <xdr:cNvCxnSpPr/>
      </xdr:nvCxnSpPr>
      <xdr:spPr>
        <a:xfrm>
          <a:off x="164592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2" name="テキスト ボックス 811">
          <a:extLst>
            <a:ext uri="{FF2B5EF4-FFF2-40B4-BE49-F238E27FC236}">
              <a16:creationId xmlns:a16="http://schemas.microsoft.com/office/drawing/2014/main" id="{A9459AEA-40CE-46E5-B44C-E4F7C1FDFFB5}"/>
            </a:ext>
          </a:extLst>
        </xdr:cNvPr>
        <xdr:cNvSpPr txBox="1"/>
      </xdr:nvSpPr>
      <xdr:spPr>
        <a:xfrm>
          <a:off x="15985051" y="16418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24787711-2500-41B2-9E58-F3752C35D1BE}"/>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4" name="テキスト ボックス 813">
          <a:extLst>
            <a:ext uri="{FF2B5EF4-FFF2-40B4-BE49-F238E27FC236}">
              <a16:creationId xmlns:a16="http://schemas.microsoft.com/office/drawing/2014/main" id="{C691193A-63C2-4391-BE82-CD685ADD3C4B}"/>
            </a:ext>
          </a:extLst>
        </xdr:cNvPr>
        <xdr:cNvSpPr txBox="1"/>
      </xdr:nvSpPr>
      <xdr:spPr>
        <a:xfrm>
          <a:off x="15985051" y="16056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CBDD17C8-4CCD-4976-83A5-230C9007FEF0}"/>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6" name="テキスト ボックス 815">
          <a:extLst>
            <a:ext uri="{FF2B5EF4-FFF2-40B4-BE49-F238E27FC236}">
              <a16:creationId xmlns:a16="http://schemas.microsoft.com/office/drawing/2014/main" id="{8A27D001-E6D5-453B-8E8D-48ECACB6593E}"/>
            </a:ext>
          </a:extLst>
        </xdr:cNvPr>
        <xdr:cNvSpPr txBox="1"/>
      </xdr:nvSpPr>
      <xdr:spPr>
        <a:xfrm>
          <a:off x="15985051" y="157042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4C9A2F8B-0B61-4B92-A1F0-2968FE9BF8D4}"/>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147980</xdr:rowOff>
    </xdr:from>
    <xdr:to>
      <xdr:col>116</xdr:col>
      <xdr:colOff>62864</xdr:colOff>
      <xdr:row>108</xdr:row>
      <xdr:rowOff>150952</xdr:rowOff>
    </xdr:to>
    <xdr:cxnSp macro="">
      <xdr:nvCxnSpPr>
        <xdr:cNvPr id="818" name="直線コネクタ 817">
          <a:extLst>
            <a:ext uri="{FF2B5EF4-FFF2-40B4-BE49-F238E27FC236}">
              <a16:creationId xmlns:a16="http://schemas.microsoft.com/office/drawing/2014/main" id="{2CD6F398-3CE2-4CA4-84D3-BE46A3B73FD0}"/>
            </a:ext>
          </a:extLst>
        </xdr:cNvPr>
        <xdr:cNvCxnSpPr/>
      </xdr:nvCxnSpPr>
      <xdr:spPr>
        <a:xfrm flipV="1">
          <a:off x="19954239" y="16337305"/>
          <a:ext cx="0" cy="1301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819" name="【公民館】&#10;一人当たり面積最小値テキスト">
          <a:extLst>
            <a:ext uri="{FF2B5EF4-FFF2-40B4-BE49-F238E27FC236}">
              <a16:creationId xmlns:a16="http://schemas.microsoft.com/office/drawing/2014/main" id="{695D5E0A-5E88-4F28-8362-3CE7FB87BCCE}"/>
            </a:ext>
          </a:extLst>
        </xdr:cNvPr>
        <xdr:cNvSpPr txBox="1"/>
      </xdr:nvSpPr>
      <xdr:spPr>
        <a:xfrm>
          <a:off x="19992975" y="1764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820" name="直線コネクタ 819">
          <a:extLst>
            <a:ext uri="{FF2B5EF4-FFF2-40B4-BE49-F238E27FC236}">
              <a16:creationId xmlns:a16="http://schemas.microsoft.com/office/drawing/2014/main" id="{FF1BFE88-4EBE-4960-B03D-CC87377E8A90}"/>
            </a:ext>
          </a:extLst>
        </xdr:cNvPr>
        <xdr:cNvCxnSpPr/>
      </xdr:nvCxnSpPr>
      <xdr:spPr>
        <a:xfrm>
          <a:off x="19878675" y="176388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94657</xdr:rowOff>
    </xdr:from>
    <xdr:ext cx="534377" cy="259045"/>
    <xdr:sp macro="" textlink="">
      <xdr:nvSpPr>
        <xdr:cNvPr id="821" name="【公民館】&#10;一人当たり面積最大値テキスト">
          <a:extLst>
            <a:ext uri="{FF2B5EF4-FFF2-40B4-BE49-F238E27FC236}">
              <a16:creationId xmlns:a16="http://schemas.microsoft.com/office/drawing/2014/main" id="{C229CA2A-FEF5-4132-8AD1-58427C4490C6}"/>
            </a:ext>
          </a:extLst>
        </xdr:cNvPr>
        <xdr:cNvSpPr txBox="1"/>
      </xdr:nvSpPr>
      <xdr:spPr>
        <a:xfrm>
          <a:off x="19992975" y="1612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147980</xdr:rowOff>
    </xdr:from>
    <xdr:to>
      <xdr:col>116</xdr:col>
      <xdr:colOff>152400</xdr:colOff>
      <xdr:row>100</xdr:row>
      <xdr:rowOff>147980</xdr:rowOff>
    </xdr:to>
    <xdr:cxnSp macro="">
      <xdr:nvCxnSpPr>
        <xdr:cNvPr id="822" name="直線コネクタ 821">
          <a:extLst>
            <a:ext uri="{FF2B5EF4-FFF2-40B4-BE49-F238E27FC236}">
              <a16:creationId xmlns:a16="http://schemas.microsoft.com/office/drawing/2014/main" id="{BD32E9FB-0742-482C-8658-150BA348430B}"/>
            </a:ext>
          </a:extLst>
        </xdr:cNvPr>
        <xdr:cNvCxnSpPr/>
      </xdr:nvCxnSpPr>
      <xdr:spPr>
        <a:xfrm>
          <a:off x="19878675" y="163373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45990</xdr:rowOff>
    </xdr:from>
    <xdr:ext cx="469744" cy="259045"/>
    <xdr:sp macro="" textlink="">
      <xdr:nvSpPr>
        <xdr:cNvPr id="823" name="【公民館】&#10;一人当たり面積平均値テキスト">
          <a:extLst>
            <a:ext uri="{FF2B5EF4-FFF2-40B4-BE49-F238E27FC236}">
              <a16:creationId xmlns:a16="http://schemas.microsoft.com/office/drawing/2014/main" id="{280D8B01-EF9E-4805-A960-CA7DBD9DA399}"/>
            </a:ext>
          </a:extLst>
        </xdr:cNvPr>
        <xdr:cNvSpPr txBox="1"/>
      </xdr:nvSpPr>
      <xdr:spPr>
        <a:xfrm>
          <a:off x="19992975" y="17375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824" name="フローチャート: 判断 823">
          <a:extLst>
            <a:ext uri="{FF2B5EF4-FFF2-40B4-BE49-F238E27FC236}">
              <a16:creationId xmlns:a16="http://schemas.microsoft.com/office/drawing/2014/main" id="{D8DD962B-8D87-40DE-84D5-2E75E661A38A}"/>
            </a:ext>
          </a:extLst>
        </xdr:cNvPr>
        <xdr:cNvSpPr/>
      </xdr:nvSpPr>
      <xdr:spPr>
        <a:xfrm>
          <a:off x="19897725" y="1751418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28600</xdr:rowOff>
    </xdr:from>
    <xdr:to>
      <xdr:col>112</xdr:col>
      <xdr:colOff>38100</xdr:colOff>
      <xdr:row>108</xdr:row>
      <xdr:rowOff>130200</xdr:rowOff>
    </xdr:to>
    <xdr:sp macro="" textlink="">
      <xdr:nvSpPr>
        <xdr:cNvPr id="825" name="フローチャート: 判断 824">
          <a:extLst>
            <a:ext uri="{FF2B5EF4-FFF2-40B4-BE49-F238E27FC236}">
              <a16:creationId xmlns:a16="http://schemas.microsoft.com/office/drawing/2014/main" id="{08A24130-6368-481F-A561-D048B4879097}"/>
            </a:ext>
          </a:extLst>
        </xdr:cNvPr>
        <xdr:cNvSpPr/>
      </xdr:nvSpPr>
      <xdr:spPr>
        <a:xfrm>
          <a:off x="19154775" y="175133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27381</xdr:rowOff>
    </xdr:from>
    <xdr:to>
      <xdr:col>107</xdr:col>
      <xdr:colOff>101600</xdr:colOff>
      <xdr:row>108</xdr:row>
      <xdr:rowOff>128981</xdr:rowOff>
    </xdr:to>
    <xdr:sp macro="" textlink="">
      <xdr:nvSpPr>
        <xdr:cNvPr id="826" name="フローチャート: 判断 825">
          <a:extLst>
            <a:ext uri="{FF2B5EF4-FFF2-40B4-BE49-F238E27FC236}">
              <a16:creationId xmlns:a16="http://schemas.microsoft.com/office/drawing/2014/main" id="{8D2AB62B-1AD1-4B08-991C-A5C247D79B42}"/>
            </a:ext>
          </a:extLst>
        </xdr:cNvPr>
        <xdr:cNvSpPr/>
      </xdr:nvSpPr>
      <xdr:spPr>
        <a:xfrm>
          <a:off x="18345150" y="175184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27000</xdr:rowOff>
    </xdr:from>
    <xdr:to>
      <xdr:col>102</xdr:col>
      <xdr:colOff>165100</xdr:colOff>
      <xdr:row>108</xdr:row>
      <xdr:rowOff>128600</xdr:rowOff>
    </xdr:to>
    <xdr:sp macro="" textlink="">
      <xdr:nvSpPr>
        <xdr:cNvPr id="827" name="フローチャート: 判断 826">
          <a:extLst>
            <a:ext uri="{FF2B5EF4-FFF2-40B4-BE49-F238E27FC236}">
              <a16:creationId xmlns:a16="http://schemas.microsoft.com/office/drawing/2014/main" id="{D99E48C9-EAE1-49F1-BBE5-4612168480E1}"/>
            </a:ext>
          </a:extLst>
        </xdr:cNvPr>
        <xdr:cNvSpPr/>
      </xdr:nvSpPr>
      <xdr:spPr>
        <a:xfrm>
          <a:off x="17554575" y="175180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21819</xdr:rowOff>
    </xdr:from>
    <xdr:to>
      <xdr:col>98</xdr:col>
      <xdr:colOff>38100</xdr:colOff>
      <xdr:row>108</xdr:row>
      <xdr:rowOff>123419</xdr:rowOff>
    </xdr:to>
    <xdr:sp macro="" textlink="">
      <xdr:nvSpPr>
        <xdr:cNvPr id="828" name="フローチャート: 判断 827">
          <a:extLst>
            <a:ext uri="{FF2B5EF4-FFF2-40B4-BE49-F238E27FC236}">
              <a16:creationId xmlns:a16="http://schemas.microsoft.com/office/drawing/2014/main" id="{3CCD576A-B956-477D-9B5D-4E76DC7EF0CD}"/>
            </a:ext>
          </a:extLst>
        </xdr:cNvPr>
        <xdr:cNvSpPr/>
      </xdr:nvSpPr>
      <xdr:spPr>
        <a:xfrm>
          <a:off x="16754475" y="175097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28A784B-50D9-4158-BC24-65B156AD4A31}"/>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C2BFF782-8FD6-43C3-BF7D-05708B5CF670}"/>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1A73F3BE-9331-4D6C-909B-9B4D09F2795B}"/>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E495EA79-9982-42D6-97A8-6F7E8A0B49A7}"/>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6395370C-C1D4-451A-BFF0-E264DCA67E7E}"/>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91694</xdr:rowOff>
    </xdr:from>
    <xdr:to>
      <xdr:col>116</xdr:col>
      <xdr:colOff>114300</xdr:colOff>
      <xdr:row>109</xdr:row>
      <xdr:rowOff>21844</xdr:rowOff>
    </xdr:to>
    <xdr:sp macro="" textlink="">
      <xdr:nvSpPr>
        <xdr:cNvPr id="834" name="楕円 833">
          <a:extLst>
            <a:ext uri="{FF2B5EF4-FFF2-40B4-BE49-F238E27FC236}">
              <a16:creationId xmlns:a16="http://schemas.microsoft.com/office/drawing/2014/main" id="{FB9E1013-A6CC-4F6C-9874-779F1D513876}"/>
            </a:ext>
          </a:extLst>
        </xdr:cNvPr>
        <xdr:cNvSpPr/>
      </xdr:nvSpPr>
      <xdr:spPr>
        <a:xfrm>
          <a:off x="19897725" y="1757641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6621</xdr:rowOff>
    </xdr:from>
    <xdr:ext cx="469744" cy="259045"/>
    <xdr:sp macro="" textlink="">
      <xdr:nvSpPr>
        <xdr:cNvPr id="835" name="【公民館】&#10;一人当たり面積該当値テキスト">
          <a:extLst>
            <a:ext uri="{FF2B5EF4-FFF2-40B4-BE49-F238E27FC236}">
              <a16:creationId xmlns:a16="http://schemas.microsoft.com/office/drawing/2014/main" id="{C7BC8051-44EA-4C7E-9415-ECFE5D4F4F2B}"/>
            </a:ext>
          </a:extLst>
        </xdr:cNvPr>
        <xdr:cNvSpPr txBox="1"/>
      </xdr:nvSpPr>
      <xdr:spPr>
        <a:xfrm>
          <a:off x="19992975" y="1749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91923</xdr:rowOff>
    </xdr:from>
    <xdr:to>
      <xdr:col>112</xdr:col>
      <xdr:colOff>38100</xdr:colOff>
      <xdr:row>109</xdr:row>
      <xdr:rowOff>22073</xdr:rowOff>
    </xdr:to>
    <xdr:sp macro="" textlink="">
      <xdr:nvSpPr>
        <xdr:cNvPr id="836" name="楕円 835">
          <a:extLst>
            <a:ext uri="{FF2B5EF4-FFF2-40B4-BE49-F238E27FC236}">
              <a16:creationId xmlns:a16="http://schemas.microsoft.com/office/drawing/2014/main" id="{0DD56264-F6E5-4932-B0A5-1F9619DB9663}"/>
            </a:ext>
          </a:extLst>
        </xdr:cNvPr>
        <xdr:cNvSpPr/>
      </xdr:nvSpPr>
      <xdr:spPr>
        <a:xfrm>
          <a:off x="19154775" y="175766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142494</xdr:rowOff>
    </xdr:from>
    <xdr:to>
      <xdr:col>116</xdr:col>
      <xdr:colOff>63500</xdr:colOff>
      <xdr:row>108</xdr:row>
      <xdr:rowOff>142723</xdr:rowOff>
    </xdr:to>
    <xdr:cxnSp macro="">
      <xdr:nvCxnSpPr>
        <xdr:cNvPr id="837" name="直線コネクタ 836">
          <a:extLst>
            <a:ext uri="{FF2B5EF4-FFF2-40B4-BE49-F238E27FC236}">
              <a16:creationId xmlns:a16="http://schemas.microsoft.com/office/drawing/2014/main" id="{3B214D82-9085-401F-B921-1DE16D87076F}"/>
            </a:ext>
          </a:extLst>
        </xdr:cNvPr>
        <xdr:cNvCxnSpPr/>
      </xdr:nvCxnSpPr>
      <xdr:spPr>
        <a:xfrm flipV="1">
          <a:off x="19202400" y="17633569"/>
          <a:ext cx="752475"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92151</xdr:rowOff>
    </xdr:from>
    <xdr:to>
      <xdr:col>107</xdr:col>
      <xdr:colOff>101600</xdr:colOff>
      <xdr:row>109</xdr:row>
      <xdr:rowOff>22301</xdr:rowOff>
    </xdr:to>
    <xdr:sp macro="" textlink="">
      <xdr:nvSpPr>
        <xdr:cNvPr id="838" name="楕円 837">
          <a:extLst>
            <a:ext uri="{FF2B5EF4-FFF2-40B4-BE49-F238E27FC236}">
              <a16:creationId xmlns:a16="http://schemas.microsoft.com/office/drawing/2014/main" id="{DB51FB1C-256F-4D22-92D6-D7241C0F13A9}"/>
            </a:ext>
          </a:extLst>
        </xdr:cNvPr>
        <xdr:cNvSpPr/>
      </xdr:nvSpPr>
      <xdr:spPr>
        <a:xfrm>
          <a:off x="18345150" y="1758005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142723</xdr:rowOff>
    </xdr:from>
    <xdr:to>
      <xdr:col>111</xdr:col>
      <xdr:colOff>177800</xdr:colOff>
      <xdr:row>108</xdr:row>
      <xdr:rowOff>142951</xdr:rowOff>
    </xdr:to>
    <xdr:cxnSp macro="">
      <xdr:nvCxnSpPr>
        <xdr:cNvPr id="839" name="直線コネクタ 838">
          <a:extLst>
            <a:ext uri="{FF2B5EF4-FFF2-40B4-BE49-F238E27FC236}">
              <a16:creationId xmlns:a16="http://schemas.microsoft.com/office/drawing/2014/main" id="{E9BE98D1-A0C3-4D72-A39D-A0E5B16D2D37}"/>
            </a:ext>
          </a:extLst>
        </xdr:cNvPr>
        <xdr:cNvCxnSpPr/>
      </xdr:nvCxnSpPr>
      <xdr:spPr>
        <a:xfrm flipV="1">
          <a:off x="18392775" y="1763379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92303</xdr:rowOff>
    </xdr:from>
    <xdr:to>
      <xdr:col>102</xdr:col>
      <xdr:colOff>165100</xdr:colOff>
      <xdr:row>109</xdr:row>
      <xdr:rowOff>22453</xdr:rowOff>
    </xdr:to>
    <xdr:sp macro="" textlink="">
      <xdr:nvSpPr>
        <xdr:cNvPr id="840" name="楕円 839">
          <a:extLst>
            <a:ext uri="{FF2B5EF4-FFF2-40B4-BE49-F238E27FC236}">
              <a16:creationId xmlns:a16="http://schemas.microsoft.com/office/drawing/2014/main" id="{16B4DFB4-9D0F-45C7-9246-6029A8903107}"/>
            </a:ext>
          </a:extLst>
        </xdr:cNvPr>
        <xdr:cNvSpPr/>
      </xdr:nvSpPr>
      <xdr:spPr>
        <a:xfrm>
          <a:off x="17554575" y="175802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142951</xdr:rowOff>
    </xdr:from>
    <xdr:to>
      <xdr:col>107</xdr:col>
      <xdr:colOff>50800</xdr:colOff>
      <xdr:row>108</xdr:row>
      <xdr:rowOff>143103</xdr:rowOff>
    </xdr:to>
    <xdr:cxnSp macro="">
      <xdr:nvCxnSpPr>
        <xdr:cNvPr id="841" name="直線コネクタ 840">
          <a:extLst>
            <a:ext uri="{FF2B5EF4-FFF2-40B4-BE49-F238E27FC236}">
              <a16:creationId xmlns:a16="http://schemas.microsoft.com/office/drawing/2014/main" id="{89DA83A9-9171-4210-B874-865D8C212FE5}"/>
            </a:ext>
          </a:extLst>
        </xdr:cNvPr>
        <xdr:cNvCxnSpPr/>
      </xdr:nvCxnSpPr>
      <xdr:spPr>
        <a:xfrm flipV="1">
          <a:off x="17602200" y="17627676"/>
          <a:ext cx="790575"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92456</xdr:rowOff>
    </xdr:from>
    <xdr:to>
      <xdr:col>98</xdr:col>
      <xdr:colOff>38100</xdr:colOff>
      <xdr:row>109</xdr:row>
      <xdr:rowOff>22606</xdr:rowOff>
    </xdr:to>
    <xdr:sp macro="" textlink="">
      <xdr:nvSpPr>
        <xdr:cNvPr id="842" name="楕円 841">
          <a:extLst>
            <a:ext uri="{FF2B5EF4-FFF2-40B4-BE49-F238E27FC236}">
              <a16:creationId xmlns:a16="http://schemas.microsoft.com/office/drawing/2014/main" id="{7958D9C7-626E-4B54-906B-362B81C5F368}"/>
            </a:ext>
          </a:extLst>
        </xdr:cNvPr>
        <xdr:cNvSpPr/>
      </xdr:nvSpPr>
      <xdr:spPr>
        <a:xfrm>
          <a:off x="16754475" y="1758035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143103</xdr:rowOff>
    </xdr:from>
    <xdr:to>
      <xdr:col>102</xdr:col>
      <xdr:colOff>114300</xdr:colOff>
      <xdr:row>108</xdr:row>
      <xdr:rowOff>143256</xdr:rowOff>
    </xdr:to>
    <xdr:cxnSp macro="">
      <xdr:nvCxnSpPr>
        <xdr:cNvPr id="843" name="直線コネクタ 842">
          <a:extLst>
            <a:ext uri="{FF2B5EF4-FFF2-40B4-BE49-F238E27FC236}">
              <a16:creationId xmlns:a16="http://schemas.microsoft.com/office/drawing/2014/main" id="{9D98A384-BFD8-447F-AAF3-82462F4891BC}"/>
            </a:ext>
          </a:extLst>
        </xdr:cNvPr>
        <xdr:cNvCxnSpPr/>
      </xdr:nvCxnSpPr>
      <xdr:spPr>
        <a:xfrm flipV="1">
          <a:off x="16802100" y="17627828"/>
          <a:ext cx="8001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146727</xdr:rowOff>
    </xdr:from>
    <xdr:ext cx="469744" cy="259045"/>
    <xdr:sp macro="" textlink="">
      <xdr:nvSpPr>
        <xdr:cNvPr id="844" name="n_1aveValue【公民館】&#10;一人当たり面積">
          <a:extLst>
            <a:ext uri="{FF2B5EF4-FFF2-40B4-BE49-F238E27FC236}">
              <a16:creationId xmlns:a16="http://schemas.microsoft.com/office/drawing/2014/main" id="{C07DAA26-E8F3-4E5D-A7B1-C00855967564}"/>
            </a:ext>
          </a:extLst>
        </xdr:cNvPr>
        <xdr:cNvSpPr txBox="1"/>
      </xdr:nvSpPr>
      <xdr:spPr>
        <a:xfrm>
          <a:off x="18983402" y="1730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145508</xdr:rowOff>
    </xdr:from>
    <xdr:ext cx="469744" cy="259045"/>
    <xdr:sp macro="" textlink="">
      <xdr:nvSpPr>
        <xdr:cNvPr id="845" name="n_2aveValue【公民館】&#10;一人当たり面積">
          <a:extLst>
            <a:ext uri="{FF2B5EF4-FFF2-40B4-BE49-F238E27FC236}">
              <a16:creationId xmlns:a16="http://schemas.microsoft.com/office/drawing/2014/main" id="{485868A6-4C97-44E5-B2AB-07AF3F8143D0}"/>
            </a:ext>
          </a:extLst>
        </xdr:cNvPr>
        <xdr:cNvSpPr txBox="1"/>
      </xdr:nvSpPr>
      <xdr:spPr>
        <a:xfrm>
          <a:off x="18183302" y="1730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145127</xdr:rowOff>
    </xdr:from>
    <xdr:ext cx="469744" cy="259045"/>
    <xdr:sp macro="" textlink="">
      <xdr:nvSpPr>
        <xdr:cNvPr id="846" name="n_3aveValue【公民館】&#10;一人当たり面積">
          <a:extLst>
            <a:ext uri="{FF2B5EF4-FFF2-40B4-BE49-F238E27FC236}">
              <a16:creationId xmlns:a16="http://schemas.microsoft.com/office/drawing/2014/main" id="{0892E767-CB1A-4A06-ABF0-F42298510CF2}"/>
            </a:ext>
          </a:extLst>
        </xdr:cNvPr>
        <xdr:cNvSpPr txBox="1"/>
      </xdr:nvSpPr>
      <xdr:spPr>
        <a:xfrm>
          <a:off x="17383202" y="1730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139946</xdr:rowOff>
    </xdr:from>
    <xdr:ext cx="469744" cy="259045"/>
    <xdr:sp macro="" textlink="">
      <xdr:nvSpPr>
        <xdr:cNvPr id="847" name="n_4aveValue【公民館】&#10;一人当たり面積">
          <a:extLst>
            <a:ext uri="{FF2B5EF4-FFF2-40B4-BE49-F238E27FC236}">
              <a16:creationId xmlns:a16="http://schemas.microsoft.com/office/drawing/2014/main" id="{01977A30-7474-455E-8C5E-E606DF88D1D3}"/>
            </a:ext>
          </a:extLst>
        </xdr:cNvPr>
        <xdr:cNvSpPr txBox="1"/>
      </xdr:nvSpPr>
      <xdr:spPr>
        <a:xfrm>
          <a:off x="16592627" y="1730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13200</xdr:rowOff>
    </xdr:from>
    <xdr:ext cx="469744" cy="259045"/>
    <xdr:sp macro="" textlink="">
      <xdr:nvSpPr>
        <xdr:cNvPr id="848" name="n_1mainValue【公民館】&#10;一人当たり面積">
          <a:extLst>
            <a:ext uri="{FF2B5EF4-FFF2-40B4-BE49-F238E27FC236}">
              <a16:creationId xmlns:a16="http://schemas.microsoft.com/office/drawing/2014/main" id="{0D0EEA6B-FA47-48C3-A49F-B0C6801AD2BE}"/>
            </a:ext>
          </a:extLst>
        </xdr:cNvPr>
        <xdr:cNvSpPr txBox="1"/>
      </xdr:nvSpPr>
      <xdr:spPr>
        <a:xfrm>
          <a:off x="18983402" y="1765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13428</xdr:rowOff>
    </xdr:from>
    <xdr:ext cx="469744" cy="259045"/>
    <xdr:sp macro="" textlink="">
      <xdr:nvSpPr>
        <xdr:cNvPr id="849" name="n_2mainValue【公民館】&#10;一人当たり面積">
          <a:extLst>
            <a:ext uri="{FF2B5EF4-FFF2-40B4-BE49-F238E27FC236}">
              <a16:creationId xmlns:a16="http://schemas.microsoft.com/office/drawing/2014/main" id="{BE4DE0B8-BDB3-4CCD-9934-AFD04489D7F6}"/>
            </a:ext>
          </a:extLst>
        </xdr:cNvPr>
        <xdr:cNvSpPr txBox="1"/>
      </xdr:nvSpPr>
      <xdr:spPr>
        <a:xfrm>
          <a:off x="18183302" y="1766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13580</xdr:rowOff>
    </xdr:from>
    <xdr:ext cx="469744" cy="259045"/>
    <xdr:sp macro="" textlink="">
      <xdr:nvSpPr>
        <xdr:cNvPr id="850" name="n_3mainValue【公民館】&#10;一人当たり面積">
          <a:extLst>
            <a:ext uri="{FF2B5EF4-FFF2-40B4-BE49-F238E27FC236}">
              <a16:creationId xmlns:a16="http://schemas.microsoft.com/office/drawing/2014/main" id="{ED2FB1CE-9FE1-4F6E-985F-80C71420D011}"/>
            </a:ext>
          </a:extLst>
        </xdr:cNvPr>
        <xdr:cNvSpPr txBox="1"/>
      </xdr:nvSpPr>
      <xdr:spPr>
        <a:xfrm>
          <a:off x="17383202" y="1766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13733</xdr:rowOff>
    </xdr:from>
    <xdr:ext cx="469744" cy="259045"/>
    <xdr:sp macro="" textlink="">
      <xdr:nvSpPr>
        <xdr:cNvPr id="851" name="n_4mainValue【公民館】&#10;一人当たり面積">
          <a:extLst>
            <a:ext uri="{FF2B5EF4-FFF2-40B4-BE49-F238E27FC236}">
              <a16:creationId xmlns:a16="http://schemas.microsoft.com/office/drawing/2014/main" id="{FB73B760-A8E7-4BF6-A79A-58A5F4BD2251}"/>
            </a:ext>
          </a:extLst>
        </xdr:cNvPr>
        <xdr:cNvSpPr txBox="1"/>
      </xdr:nvSpPr>
      <xdr:spPr>
        <a:xfrm>
          <a:off x="16592627" y="1766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AEC81E89-D217-4963-9EE2-02167B45676C}"/>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128587C1-96F2-4F62-9FC8-BBFC3B4C654B}"/>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5947DF5A-2607-435A-B172-F3E4A14EFF1B}"/>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a:solidFill>
                <a:sysClr val="windowText" lastClr="000000"/>
              </a:solidFill>
              <a:effectLst/>
              <a:latin typeface="+mn-lt"/>
              <a:ea typeface="+mn-ea"/>
              <a:cs typeface="+mn-cs"/>
            </a:rPr>
            <a:t>公営住宅や保育所については</a:t>
          </a:r>
          <a:r>
            <a:rPr kumimoji="1" lang="ja-JP" altLang="en-US" sz="1100" b="0">
              <a:solidFill>
                <a:sysClr val="windowText" lastClr="000000"/>
              </a:solidFill>
              <a:effectLst/>
              <a:latin typeface="+mn-lt"/>
              <a:ea typeface="+mn-ea"/>
              <a:cs typeface="+mn-cs"/>
            </a:rPr>
            <a:t>建築からかなりの</a:t>
          </a:r>
          <a:r>
            <a:rPr kumimoji="1" lang="ja-JP" altLang="ja-JP" sz="1100" b="0">
              <a:solidFill>
                <a:sysClr val="windowText" lastClr="000000"/>
              </a:solidFill>
              <a:effectLst/>
              <a:latin typeface="+mn-lt"/>
              <a:ea typeface="+mn-ea"/>
              <a:cs typeface="+mn-cs"/>
            </a:rPr>
            <a:t>年数が</a:t>
          </a:r>
          <a:r>
            <a:rPr kumimoji="1" lang="ja-JP" altLang="en-US" sz="1100" b="0">
              <a:solidFill>
                <a:sysClr val="windowText" lastClr="000000"/>
              </a:solidFill>
              <a:effectLst/>
              <a:latin typeface="+mn-lt"/>
              <a:ea typeface="+mn-ea"/>
              <a:cs typeface="+mn-cs"/>
            </a:rPr>
            <a:t>経過しており</a:t>
          </a:r>
          <a:r>
            <a:rPr kumimoji="1" lang="ja-JP" altLang="ja-JP" sz="1100" b="0">
              <a:solidFill>
                <a:sysClr val="windowText" lastClr="000000"/>
              </a:solidFill>
              <a:effectLst/>
              <a:latin typeface="+mn-lt"/>
              <a:ea typeface="+mn-ea"/>
              <a:cs typeface="+mn-cs"/>
            </a:rPr>
            <a:t>、類似団体と比較した場合、公営住宅については</a:t>
          </a:r>
          <a:r>
            <a:rPr kumimoji="1" lang="ja-JP" altLang="en-US" sz="1100" b="0">
              <a:solidFill>
                <a:sysClr val="windowText" lastClr="000000"/>
              </a:solidFill>
              <a:effectLst/>
              <a:latin typeface="+mn-lt"/>
              <a:ea typeface="+mn-ea"/>
              <a:cs typeface="+mn-cs"/>
            </a:rPr>
            <a:t>約</a:t>
          </a:r>
          <a:r>
            <a:rPr kumimoji="1" lang="en-US" altLang="ja-JP" sz="1100" b="0">
              <a:solidFill>
                <a:sysClr val="windowText" lastClr="000000"/>
              </a:solidFill>
              <a:effectLst/>
              <a:latin typeface="+mn-lt"/>
              <a:ea typeface="+mn-ea"/>
              <a:cs typeface="+mn-cs"/>
            </a:rPr>
            <a:t>20</a:t>
          </a:r>
          <a:r>
            <a:rPr kumimoji="1" lang="ja-JP" altLang="ja-JP" sz="1100" b="0">
              <a:solidFill>
                <a:sysClr val="windowText" lastClr="000000"/>
              </a:solidFill>
              <a:effectLst/>
              <a:latin typeface="+mn-lt"/>
              <a:ea typeface="+mn-ea"/>
              <a:cs typeface="+mn-cs"/>
            </a:rPr>
            <a:t>ポイント、保育所については約</a:t>
          </a:r>
          <a:r>
            <a:rPr kumimoji="1" lang="en-US" altLang="ja-JP" sz="1100" b="0">
              <a:solidFill>
                <a:sysClr val="windowText" lastClr="000000"/>
              </a:solidFill>
              <a:effectLst/>
              <a:latin typeface="+mn-lt"/>
              <a:ea typeface="+mn-ea"/>
              <a:cs typeface="+mn-cs"/>
            </a:rPr>
            <a:t>40</a:t>
          </a:r>
          <a:r>
            <a:rPr kumimoji="1" lang="ja-JP" altLang="ja-JP" sz="1100" b="0">
              <a:solidFill>
                <a:sysClr val="windowText" lastClr="000000"/>
              </a:solidFill>
              <a:effectLst/>
              <a:latin typeface="+mn-lt"/>
              <a:ea typeface="+mn-ea"/>
              <a:cs typeface="+mn-cs"/>
            </a:rPr>
            <a:t>ポイント償却率が高くなっている。</a:t>
          </a:r>
          <a:r>
            <a:rPr kumimoji="1" lang="ja-JP" altLang="en-US" sz="1100" b="0">
              <a:solidFill>
                <a:sysClr val="windowText" lastClr="000000"/>
              </a:solidFill>
              <a:effectLst/>
              <a:latin typeface="+mn-lt"/>
              <a:ea typeface="+mn-ea"/>
              <a:cs typeface="+mn-cs"/>
            </a:rPr>
            <a:t>現時点では適宜維持管理を行っており、通常使用においては問題ないため、しばらくの間は償却率が高い水準で推移するものと見込まれる。しかしながら、維持管理費の負担増等も見込まれるため、今後においては、施設の更新・統合や除却の検討を進めていく必要がある。</a:t>
          </a:r>
          <a:endParaRPr kumimoji="1" lang="en-US" altLang="ja-JP" sz="1100" b="0">
            <a:solidFill>
              <a:sysClr val="windowText" lastClr="000000"/>
            </a:solidFill>
            <a:effectLst/>
            <a:latin typeface="+mn-lt"/>
            <a:ea typeface="+mn-ea"/>
            <a:cs typeface="+mn-cs"/>
          </a:endParaRPr>
        </a:p>
        <a:p>
          <a:pPr eaLnBrk="1" fontAlgn="auto" latinLnBrk="0" hangingPunct="1"/>
          <a:r>
            <a:rPr kumimoji="1" lang="ja-JP" altLang="ja-JP" sz="1100" b="0">
              <a:solidFill>
                <a:sysClr val="windowText" lastClr="000000"/>
              </a:solidFill>
              <a:effectLst/>
              <a:latin typeface="+mn-lt"/>
              <a:ea typeface="+mn-ea"/>
              <a:cs typeface="+mn-cs"/>
            </a:rPr>
            <a:t>対して、学校施設や児童館については建て替えを行ったため、類似団体と比較し大幅に償却率は低くなって</a:t>
          </a:r>
          <a:r>
            <a:rPr kumimoji="1" lang="ja-JP" altLang="en-US" sz="1100" b="0">
              <a:solidFill>
                <a:sysClr val="windowText" lastClr="000000"/>
              </a:solidFill>
              <a:effectLst/>
              <a:latin typeface="+mn-lt"/>
              <a:ea typeface="+mn-ea"/>
              <a:cs typeface="+mn-cs"/>
            </a:rPr>
            <a:t>おり、老朽化等は見られない状況である</a:t>
          </a:r>
          <a:r>
            <a:rPr kumimoji="1" lang="ja-JP" altLang="ja-JP" sz="1100" b="0">
              <a:solidFill>
                <a:sysClr val="windowText" lastClr="000000"/>
              </a:solidFill>
              <a:effectLst/>
              <a:latin typeface="+mn-lt"/>
              <a:ea typeface="+mn-ea"/>
              <a:cs typeface="+mn-cs"/>
            </a:rPr>
            <a:t>。その他の施設については概ね類似団体と同程度であ</a:t>
          </a:r>
          <a:r>
            <a:rPr kumimoji="1" lang="ja-JP" altLang="en-US" sz="1100" b="0">
              <a:solidFill>
                <a:sysClr val="windowText" lastClr="000000"/>
              </a:solidFill>
              <a:effectLst/>
              <a:latin typeface="+mn-lt"/>
              <a:ea typeface="+mn-ea"/>
              <a:cs typeface="+mn-cs"/>
            </a:rPr>
            <a:t>り、今後も適切な維持管理を行っていく。</a:t>
          </a:r>
          <a:endParaRPr lang="ja-JP" altLang="ja-JP" b="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1E418F7-6704-4906-BE63-DA43C56E675D}"/>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81523F5-5A79-45FA-B354-F6E1198C778A}"/>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4A21E4C-AC82-40FE-B1DF-A8A2BC22A3D9}"/>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EBEDDE4-A19F-44F8-8377-927288C25D4E}"/>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群馬県片品村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309EDFA-8084-4735-A20A-7D799FE08242}"/>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E3F6870-0233-44F4-B469-0D3A79396EEB}"/>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3E167FB-178E-483C-B292-C7109EF2B280}"/>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78B00FF-FD92-4E16-A9FF-7F4CB95EA001}"/>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C013C7E-D8CE-4151-81C8-3181056C79DA}"/>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CAC23F7-BDD5-4B73-B25C-865B67B8FC06}"/>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4,088
4,018
391.76
4,620,856
4,255,357
347,775
3,068,134
4,480,805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E496A9B-5CA4-43F9-BBD5-3C065571D181}"/>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7F95C95-4568-44B2-BD8C-6F2589DA24A7}"/>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F268642-D209-4CE4-BD0E-6A089A83F53E}"/>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F4D8F8D-CAF3-457D-84FD-EC7797E8F354}"/>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CA054F8-70AF-4772-9359-2757CD85A618}"/>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0EDE42E-DEBB-488C-A7C3-8DD5AC89C1D0}"/>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5F625BB-0C1E-43BA-B65A-F07DD11FC554}"/>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A386557-1F41-4A93-AC69-32ABAB2B0E8E}"/>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7210E94-D362-45FA-B2A9-8395EF9D508D}"/>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84A533C-D919-4A30-B376-CE9EE90EB9F4}"/>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56D6C38-62ED-4A0F-80D1-A08332C1BEB3}"/>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431A568-44AC-4ECC-91ED-22D983E51891}"/>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52E7478-37BE-425B-976F-DD7A3B8528B1}"/>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273189F-ADAD-4C08-806F-0FEF3B59B8A0}"/>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989A554-AD8D-468D-BF4F-4BD94EF04906}"/>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F9A00F4-9597-4D4F-B422-D373BC00427D}"/>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5923FBF-D851-402E-B0AF-F59207464C56}"/>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5FCD846-52FC-4E56-9A39-9F7625A6E1F9}"/>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E2BFDAC-7A7F-45B3-8EDD-39D559CD35A2}"/>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B2FD395-1AF2-4852-8732-ECF23D9A10C1}"/>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0D81DA7-C917-471E-B190-23FB9E548B2C}"/>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02D1CCA-D15C-4FBC-951F-C96705532D76}"/>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B3AB572-F0AA-4619-AB81-998C49140FE2}"/>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7C6E6FF-88ED-42B7-87D3-67783E6630AE}"/>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CE28C19-1E3F-4574-8C9E-967F073928AB}"/>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2BB96F8-0B08-4BDD-A21E-DFA4E96F6B62}"/>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0FF9DA2-E800-43AA-97DA-D6E0F3B4F9F9}"/>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F256A23-E019-4007-98C6-83135362B7B8}"/>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9768077-F385-4493-AD7E-E27177902B3F}"/>
            </a:ext>
          </a:extLst>
        </xdr:cNvPr>
        <xdr:cNvSpPr/>
      </xdr:nvSpPr>
      <xdr:spPr>
        <a:xfrm>
          <a:off x="685800" y="50387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CD2D61B-189F-447B-BB39-5F34C69453F8}"/>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28E4267-AE45-4E81-BB6C-5894AA9F6410}"/>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04F30DA-071E-4C17-9769-0AD9B0E3FDC0}"/>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7A0BAF39-C6B0-4966-8552-BB27DB55520F}"/>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8C9D92D-EBC0-4B5C-AA0E-130AFBF3F24A}"/>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EF6B24D-AC45-4F6D-AE4B-746266B0976A}"/>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286411A3-A336-40DF-A94E-57A954B1701F}"/>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E28A092-801E-4ED9-A8A7-66FEECC2F070}"/>
            </a:ext>
          </a:extLst>
        </xdr:cNvPr>
        <xdr:cNvSpPr/>
      </xdr:nvSpPr>
      <xdr:spPr>
        <a:xfrm>
          <a:off x="5953125" y="50387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FACB6190-2571-481F-96A9-6A4CC3E5F58A}"/>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4545B69-7206-4332-A530-9FE319248F20}"/>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E84FF34-C3D1-43CC-B6A7-AF24FACFE3AD}"/>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6DEC540-7301-4203-BEF5-B2CA66C34DFE}"/>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3E8E048C-A6CD-4D5D-B8DE-BE4786713BEB}"/>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8B1157D2-3181-4DAD-A50F-B3275B89E5DA}"/>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F9363D29-D674-4C9F-B6E3-A42FD7A89B4C}"/>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290131B-2A52-458B-8B45-0DCAB60A65CB}"/>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3CF8C70-8309-442A-8ECF-D5853AFD317C}"/>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A664B44E-59BA-4FAC-87A1-1E07DD36B760}"/>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6714E89C-513D-4FA4-B14E-A612126FC4DD}"/>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C442E66D-D339-48BB-9C87-935B6CBB499C}"/>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2FA9F26C-044B-451A-9FE1-3A5BD20E23FE}"/>
            </a:ext>
          </a:extLst>
        </xdr:cNvPr>
        <xdr:cNvSpPr txBox="1"/>
      </xdr:nvSpPr>
      <xdr:spPr>
        <a:xfrm>
          <a:off x="2789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E8DDB331-8AC5-4AB1-8565-7649BEAAD54B}"/>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F4444993-DC96-487E-9891-3B6708AC5467}"/>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E4435161-BCD2-408B-BD8E-7B373B2DDB5B}"/>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AF730559-E9A6-4B7F-8847-45EAB0319B30}"/>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FF964893-9465-4EBD-82B1-27DBA266BB7E}"/>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D9E669FF-5809-4B5E-B687-8AD2AB4E095B}"/>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5F8D8F6B-CACF-44FC-A726-3BCCE5446045}"/>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BC765973-736B-4B0B-8888-A6F480CB8CB7}"/>
            </a:ext>
          </a:extLst>
        </xdr:cNvPr>
        <xdr:cNvSpPr txBox="1"/>
      </xdr:nvSpPr>
      <xdr:spPr>
        <a:xfrm>
          <a:off x="339891"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1E5E3891-0148-43E3-B255-824763D29072}"/>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81DD5F59-DC3E-400E-BF00-23CEA81F97D9}"/>
            </a:ext>
          </a:extLst>
        </xdr:cNvPr>
        <xdr:cNvSpPr txBox="1"/>
      </xdr:nvSpPr>
      <xdr:spPr>
        <a:xfrm>
          <a:off x="3881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D36A2DCC-8B64-4AA6-A11D-B7C73D12C562}"/>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5FA2119D-4C09-416F-A26E-E9436FCE8F41}"/>
            </a:ext>
          </a:extLst>
        </xdr:cNvPr>
        <xdr:cNvCxnSpPr/>
      </xdr:nvCxnSpPr>
      <xdr:spPr>
        <a:xfrm flipV="1">
          <a:off x="4180840" y="8950325"/>
          <a:ext cx="0" cy="1489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644F15DE-2DA6-4926-A6E5-24139FF039D1}"/>
            </a:ext>
          </a:extLst>
        </xdr:cNvPr>
        <xdr:cNvSpPr txBox="1"/>
      </xdr:nvSpPr>
      <xdr:spPr>
        <a:xfrm>
          <a:off x="4219575" y="1044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7C69067-1CD1-4302-9761-CC22E88F5F26}"/>
            </a:ext>
          </a:extLst>
        </xdr:cNvPr>
        <xdr:cNvCxnSpPr/>
      </xdr:nvCxnSpPr>
      <xdr:spPr>
        <a:xfrm>
          <a:off x="4105275" y="10439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CA7427A1-E473-4C3A-B973-AB263BE51342}"/>
            </a:ext>
          </a:extLst>
        </xdr:cNvPr>
        <xdr:cNvSpPr txBox="1"/>
      </xdr:nvSpPr>
      <xdr:spPr>
        <a:xfrm>
          <a:off x="4219575" y="874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77" name="直線コネクタ 76">
          <a:extLst>
            <a:ext uri="{FF2B5EF4-FFF2-40B4-BE49-F238E27FC236}">
              <a16:creationId xmlns:a16="http://schemas.microsoft.com/office/drawing/2014/main" id="{05BAFCEA-48CE-4686-B6F6-3F4E65280AF5}"/>
            </a:ext>
          </a:extLst>
        </xdr:cNvPr>
        <xdr:cNvCxnSpPr/>
      </xdr:nvCxnSpPr>
      <xdr:spPr>
        <a:xfrm>
          <a:off x="4105275" y="8950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158767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9FBD9FDD-01E7-4041-BE73-AB161D774F1F}"/>
            </a:ext>
          </a:extLst>
        </xdr:cNvPr>
        <xdr:cNvSpPr txBox="1"/>
      </xdr:nvSpPr>
      <xdr:spPr>
        <a:xfrm>
          <a:off x="4219575" y="9715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79" name="フローチャート: 判断 78">
          <a:extLst>
            <a:ext uri="{FF2B5EF4-FFF2-40B4-BE49-F238E27FC236}">
              <a16:creationId xmlns:a16="http://schemas.microsoft.com/office/drawing/2014/main" id="{6EDAC7E5-B929-4F87-9987-663C3A18FC22}"/>
            </a:ext>
          </a:extLst>
        </xdr:cNvPr>
        <xdr:cNvSpPr/>
      </xdr:nvSpPr>
      <xdr:spPr>
        <a:xfrm>
          <a:off x="4124325" y="98513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128270</xdr:rowOff>
    </xdr:from>
    <xdr:to>
      <xdr:col>20</xdr:col>
      <xdr:colOff>38100</xdr:colOff>
      <xdr:row>61</xdr:row>
      <xdr:rowOff>58420</xdr:rowOff>
    </xdr:to>
    <xdr:sp macro="" textlink="">
      <xdr:nvSpPr>
        <xdr:cNvPr id="80" name="フローチャート: 判断 79">
          <a:extLst>
            <a:ext uri="{FF2B5EF4-FFF2-40B4-BE49-F238E27FC236}">
              <a16:creationId xmlns:a16="http://schemas.microsoft.com/office/drawing/2014/main" id="{3080D6D6-72F8-4552-A078-E44188494769}"/>
            </a:ext>
          </a:extLst>
        </xdr:cNvPr>
        <xdr:cNvSpPr/>
      </xdr:nvSpPr>
      <xdr:spPr>
        <a:xfrm>
          <a:off x="3381375" y="98405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135890</xdr:rowOff>
    </xdr:from>
    <xdr:to>
      <xdr:col>15</xdr:col>
      <xdr:colOff>101600</xdr:colOff>
      <xdr:row>61</xdr:row>
      <xdr:rowOff>66040</xdr:rowOff>
    </xdr:to>
    <xdr:sp macro="" textlink="">
      <xdr:nvSpPr>
        <xdr:cNvPr id="81" name="フローチャート: 判断 80">
          <a:extLst>
            <a:ext uri="{FF2B5EF4-FFF2-40B4-BE49-F238E27FC236}">
              <a16:creationId xmlns:a16="http://schemas.microsoft.com/office/drawing/2014/main" id="{EEABE82B-0DF0-4904-BF32-64CA524063E1}"/>
            </a:ext>
          </a:extLst>
        </xdr:cNvPr>
        <xdr:cNvSpPr/>
      </xdr:nvSpPr>
      <xdr:spPr>
        <a:xfrm>
          <a:off x="2571750" y="98513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82" name="フローチャート: 判断 81">
          <a:extLst>
            <a:ext uri="{FF2B5EF4-FFF2-40B4-BE49-F238E27FC236}">
              <a16:creationId xmlns:a16="http://schemas.microsoft.com/office/drawing/2014/main" id="{D4CB0ADA-67BA-41E7-9786-D228B760B7CB}"/>
            </a:ext>
          </a:extLst>
        </xdr:cNvPr>
        <xdr:cNvSpPr/>
      </xdr:nvSpPr>
      <xdr:spPr>
        <a:xfrm>
          <a:off x="1781175" y="98786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118745</xdr:rowOff>
    </xdr:from>
    <xdr:to>
      <xdr:col>6</xdr:col>
      <xdr:colOff>38100</xdr:colOff>
      <xdr:row>61</xdr:row>
      <xdr:rowOff>48895</xdr:rowOff>
    </xdr:to>
    <xdr:sp macro="" textlink="">
      <xdr:nvSpPr>
        <xdr:cNvPr id="83" name="フローチャート: 判断 82">
          <a:extLst>
            <a:ext uri="{FF2B5EF4-FFF2-40B4-BE49-F238E27FC236}">
              <a16:creationId xmlns:a16="http://schemas.microsoft.com/office/drawing/2014/main" id="{CC9189ED-AA04-48E3-AF82-A8ABD0355767}"/>
            </a:ext>
          </a:extLst>
        </xdr:cNvPr>
        <xdr:cNvSpPr/>
      </xdr:nvSpPr>
      <xdr:spPr>
        <a:xfrm>
          <a:off x="981075" y="983742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A0E6FD64-25E9-4240-8B58-B0BAE00803D0}"/>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9AFB36D9-1A80-46B6-8E41-9EAE6D059E91}"/>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76ECD0F9-B025-4CF5-A526-52AC57431705}"/>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D97BE466-3CAE-47DA-8564-01670D99F906}"/>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9646A401-0A31-4190-AD66-797C72BDF342}"/>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143510</xdr:rowOff>
    </xdr:from>
    <xdr:to>
      <xdr:col>24</xdr:col>
      <xdr:colOff>114300</xdr:colOff>
      <xdr:row>63</xdr:row>
      <xdr:rowOff>73660</xdr:rowOff>
    </xdr:to>
    <xdr:sp macro="" textlink="">
      <xdr:nvSpPr>
        <xdr:cNvPr id="89" name="楕円 88">
          <a:extLst>
            <a:ext uri="{FF2B5EF4-FFF2-40B4-BE49-F238E27FC236}">
              <a16:creationId xmlns:a16="http://schemas.microsoft.com/office/drawing/2014/main" id="{94E97309-3B3E-4F8A-8F52-BE1E7F362390}"/>
            </a:ext>
          </a:extLst>
        </xdr:cNvPr>
        <xdr:cNvSpPr/>
      </xdr:nvSpPr>
      <xdr:spPr>
        <a:xfrm>
          <a:off x="4124325" y="101796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121937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F5FADE6-ECAF-4158-9FF2-B9E99DEE86CB}"/>
            </a:ext>
          </a:extLst>
        </xdr:cNvPr>
        <xdr:cNvSpPr txBox="1"/>
      </xdr:nvSpPr>
      <xdr:spPr>
        <a:xfrm>
          <a:off x="4219575" y="10164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143510</xdr:rowOff>
    </xdr:from>
    <xdr:to>
      <xdr:col>20</xdr:col>
      <xdr:colOff>38100</xdr:colOff>
      <xdr:row>63</xdr:row>
      <xdr:rowOff>73660</xdr:rowOff>
    </xdr:to>
    <xdr:sp macro="" textlink="">
      <xdr:nvSpPr>
        <xdr:cNvPr id="91" name="楕円 90">
          <a:extLst>
            <a:ext uri="{FF2B5EF4-FFF2-40B4-BE49-F238E27FC236}">
              <a16:creationId xmlns:a16="http://schemas.microsoft.com/office/drawing/2014/main" id="{35B63541-AC1B-4078-BB74-4A6C1323441E}"/>
            </a:ext>
          </a:extLst>
        </xdr:cNvPr>
        <xdr:cNvSpPr/>
      </xdr:nvSpPr>
      <xdr:spPr>
        <a:xfrm>
          <a:off x="3381375" y="101796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22860</xdr:rowOff>
    </xdr:from>
    <xdr:to>
      <xdr:col>24</xdr:col>
      <xdr:colOff>63500</xdr:colOff>
      <xdr:row>63</xdr:row>
      <xdr:rowOff>22860</xdr:rowOff>
    </xdr:to>
    <xdr:cxnSp macro="">
      <xdr:nvCxnSpPr>
        <xdr:cNvPr id="92" name="直線コネクタ 91">
          <a:extLst>
            <a:ext uri="{FF2B5EF4-FFF2-40B4-BE49-F238E27FC236}">
              <a16:creationId xmlns:a16="http://schemas.microsoft.com/office/drawing/2014/main" id="{0723F518-9D34-4876-B4B2-AC528333F8AF}"/>
            </a:ext>
          </a:extLst>
        </xdr:cNvPr>
        <xdr:cNvCxnSpPr/>
      </xdr:nvCxnSpPr>
      <xdr:spPr>
        <a:xfrm>
          <a:off x="3429000" y="1022731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107315</xdr:rowOff>
    </xdr:from>
    <xdr:to>
      <xdr:col>15</xdr:col>
      <xdr:colOff>101600</xdr:colOff>
      <xdr:row>63</xdr:row>
      <xdr:rowOff>37465</xdr:rowOff>
    </xdr:to>
    <xdr:sp macro="" textlink="">
      <xdr:nvSpPr>
        <xdr:cNvPr id="93" name="楕円 92">
          <a:extLst>
            <a:ext uri="{FF2B5EF4-FFF2-40B4-BE49-F238E27FC236}">
              <a16:creationId xmlns:a16="http://schemas.microsoft.com/office/drawing/2014/main" id="{AAC124A1-4CE3-44EB-B014-E43EDB2EAA59}"/>
            </a:ext>
          </a:extLst>
        </xdr:cNvPr>
        <xdr:cNvSpPr/>
      </xdr:nvSpPr>
      <xdr:spPr>
        <a:xfrm>
          <a:off x="2571750" y="101434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158115</xdr:rowOff>
    </xdr:from>
    <xdr:to>
      <xdr:col>19</xdr:col>
      <xdr:colOff>177800</xdr:colOff>
      <xdr:row>63</xdr:row>
      <xdr:rowOff>22860</xdr:rowOff>
    </xdr:to>
    <xdr:cxnSp macro="">
      <xdr:nvCxnSpPr>
        <xdr:cNvPr id="94" name="直線コネクタ 93">
          <a:extLst>
            <a:ext uri="{FF2B5EF4-FFF2-40B4-BE49-F238E27FC236}">
              <a16:creationId xmlns:a16="http://schemas.microsoft.com/office/drawing/2014/main" id="{3C5BA88A-C446-47D6-9AF0-2D0955F40DBB}"/>
            </a:ext>
          </a:extLst>
        </xdr:cNvPr>
        <xdr:cNvCxnSpPr/>
      </xdr:nvCxnSpPr>
      <xdr:spPr>
        <a:xfrm>
          <a:off x="2619375" y="10200640"/>
          <a:ext cx="809625"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12065</xdr:rowOff>
    </xdr:from>
    <xdr:to>
      <xdr:col>10</xdr:col>
      <xdr:colOff>165100</xdr:colOff>
      <xdr:row>63</xdr:row>
      <xdr:rowOff>113665</xdr:rowOff>
    </xdr:to>
    <xdr:sp macro="" textlink="">
      <xdr:nvSpPr>
        <xdr:cNvPr id="95" name="楕円 94">
          <a:extLst>
            <a:ext uri="{FF2B5EF4-FFF2-40B4-BE49-F238E27FC236}">
              <a16:creationId xmlns:a16="http://schemas.microsoft.com/office/drawing/2014/main" id="{3BE0117B-9E37-453B-992B-7D59C49E9007}"/>
            </a:ext>
          </a:extLst>
        </xdr:cNvPr>
        <xdr:cNvSpPr/>
      </xdr:nvSpPr>
      <xdr:spPr>
        <a:xfrm>
          <a:off x="1781175" y="102101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158115</xdr:rowOff>
    </xdr:from>
    <xdr:to>
      <xdr:col>15</xdr:col>
      <xdr:colOff>50800</xdr:colOff>
      <xdr:row>63</xdr:row>
      <xdr:rowOff>62865</xdr:rowOff>
    </xdr:to>
    <xdr:cxnSp macro="">
      <xdr:nvCxnSpPr>
        <xdr:cNvPr id="96" name="直線コネクタ 95">
          <a:extLst>
            <a:ext uri="{FF2B5EF4-FFF2-40B4-BE49-F238E27FC236}">
              <a16:creationId xmlns:a16="http://schemas.microsoft.com/office/drawing/2014/main" id="{5BFC6D66-E65A-4A17-AA4A-7B5188129C6E}"/>
            </a:ext>
          </a:extLst>
        </xdr:cNvPr>
        <xdr:cNvCxnSpPr/>
      </xdr:nvCxnSpPr>
      <xdr:spPr>
        <a:xfrm flipV="1">
          <a:off x="1828800" y="10200640"/>
          <a:ext cx="79057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111125</xdr:rowOff>
    </xdr:from>
    <xdr:to>
      <xdr:col>6</xdr:col>
      <xdr:colOff>38100</xdr:colOff>
      <xdr:row>63</xdr:row>
      <xdr:rowOff>41275</xdr:rowOff>
    </xdr:to>
    <xdr:sp macro="" textlink="">
      <xdr:nvSpPr>
        <xdr:cNvPr id="97" name="楕円 96">
          <a:extLst>
            <a:ext uri="{FF2B5EF4-FFF2-40B4-BE49-F238E27FC236}">
              <a16:creationId xmlns:a16="http://schemas.microsoft.com/office/drawing/2014/main" id="{2B88F13D-8B0A-42F3-8819-613A60FD04EA}"/>
            </a:ext>
          </a:extLst>
        </xdr:cNvPr>
        <xdr:cNvSpPr/>
      </xdr:nvSpPr>
      <xdr:spPr>
        <a:xfrm>
          <a:off x="981075" y="101504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161925</xdr:rowOff>
    </xdr:from>
    <xdr:to>
      <xdr:col>10</xdr:col>
      <xdr:colOff>114300</xdr:colOff>
      <xdr:row>63</xdr:row>
      <xdr:rowOff>62865</xdr:rowOff>
    </xdr:to>
    <xdr:cxnSp macro="">
      <xdr:nvCxnSpPr>
        <xdr:cNvPr id="98" name="直線コネクタ 97">
          <a:extLst>
            <a:ext uri="{FF2B5EF4-FFF2-40B4-BE49-F238E27FC236}">
              <a16:creationId xmlns:a16="http://schemas.microsoft.com/office/drawing/2014/main" id="{95F70E29-0D56-4552-AA5F-C40EDA310FBE}"/>
            </a:ext>
          </a:extLst>
        </xdr:cNvPr>
        <xdr:cNvCxnSpPr/>
      </xdr:nvCxnSpPr>
      <xdr:spPr>
        <a:xfrm>
          <a:off x="1028700" y="10198100"/>
          <a:ext cx="800100" cy="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74947</xdr:rowOff>
    </xdr:from>
    <xdr:ext cx="405111" cy="259045"/>
    <xdr:sp macro="" textlink="">
      <xdr:nvSpPr>
        <xdr:cNvPr id="99" name="n_1aveValue【体育館・プール】&#10;有形固定資産減価償却率">
          <a:extLst>
            <a:ext uri="{FF2B5EF4-FFF2-40B4-BE49-F238E27FC236}">
              <a16:creationId xmlns:a16="http://schemas.microsoft.com/office/drawing/2014/main" id="{1EBFFACD-9D53-4B33-9E2B-D795976FF007}"/>
            </a:ext>
          </a:extLst>
        </xdr:cNvPr>
        <xdr:cNvSpPr txBox="1"/>
      </xdr:nvSpPr>
      <xdr:spPr>
        <a:xfrm>
          <a:off x="3239144" y="962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82567</xdr:rowOff>
    </xdr:from>
    <xdr:ext cx="405111" cy="259045"/>
    <xdr:sp macro="" textlink="">
      <xdr:nvSpPr>
        <xdr:cNvPr id="100" name="n_2aveValue【体育館・プール】&#10;有形固定資産減価償却率">
          <a:extLst>
            <a:ext uri="{FF2B5EF4-FFF2-40B4-BE49-F238E27FC236}">
              <a16:creationId xmlns:a16="http://schemas.microsoft.com/office/drawing/2014/main" id="{A02F19FF-F4B0-4FD2-BA25-21A44F499658}"/>
            </a:ext>
          </a:extLst>
        </xdr:cNvPr>
        <xdr:cNvSpPr txBox="1"/>
      </xdr:nvSpPr>
      <xdr:spPr>
        <a:xfrm>
          <a:off x="2439044" y="9639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113047</xdr:rowOff>
    </xdr:from>
    <xdr:ext cx="405111" cy="259045"/>
    <xdr:sp macro="" textlink="">
      <xdr:nvSpPr>
        <xdr:cNvPr id="101" name="n_3aveValue【体育館・プール】&#10;有形固定資産減価償却率">
          <a:extLst>
            <a:ext uri="{FF2B5EF4-FFF2-40B4-BE49-F238E27FC236}">
              <a16:creationId xmlns:a16="http://schemas.microsoft.com/office/drawing/2014/main" id="{DE195760-A6B9-4BE7-BE42-43482ED38921}"/>
            </a:ext>
          </a:extLst>
        </xdr:cNvPr>
        <xdr:cNvSpPr txBox="1"/>
      </xdr:nvSpPr>
      <xdr:spPr>
        <a:xfrm>
          <a:off x="1648469"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65422</xdr:rowOff>
    </xdr:from>
    <xdr:ext cx="405111" cy="259045"/>
    <xdr:sp macro="" textlink="">
      <xdr:nvSpPr>
        <xdr:cNvPr id="102" name="n_4aveValue【体育館・プール】&#10;有形固定資産減価償却率">
          <a:extLst>
            <a:ext uri="{FF2B5EF4-FFF2-40B4-BE49-F238E27FC236}">
              <a16:creationId xmlns:a16="http://schemas.microsoft.com/office/drawing/2014/main" id="{8B06123B-80A2-4C04-A734-885AF7EC0A77}"/>
            </a:ext>
          </a:extLst>
        </xdr:cNvPr>
        <xdr:cNvSpPr txBox="1"/>
      </xdr:nvSpPr>
      <xdr:spPr>
        <a:xfrm>
          <a:off x="848369" y="962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64787</xdr:rowOff>
    </xdr:from>
    <xdr:ext cx="405111" cy="259045"/>
    <xdr:sp macro="" textlink="">
      <xdr:nvSpPr>
        <xdr:cNvPr id="103" name="n_1mainValue【体育館・プール】&#10;有形固定資産減価償却率">
          <a:extLst>
            <a:ext uri="{FF2B5EF4-FFF2-40B4-BE49-F238E27FC236}">
              <a16:creationId xmlns:a16="http://schemas.microsoft.com/office/drawing/2014/main" id="{0EB79735-F9B1-4BF0-AFE6-42D5E1D7D111}"/>
            </a:ext>
          </a:extLst>
        </xdr:cNvPr>
        <xdr:cNvSpPr txBox="1"/>
      </xdr:nvSpPr>
      <xdr:spPr>
        <a:xfrm>
          <a:off x="3239144" y="1026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28592</xdr:rowOff>
    </xdr:from>
    <xdr:ext cx="405111" cy="259045"/>
    <xdr:sp macro="" textlink="">
      <xdr:nvSpPr>
        <xdr:cNvPr id="104" name="n_2mainValue【体育館・プール】&#10;有形固定資産減価償却率">
          <a:extLst>
            <a:ext uri="{FF2B5EF4-FFF2-40B4-BE49-F238E27FC236}">
              <a16:creationId xmlns:a16="http://schemas.microsoft.com/office/drawing/2014/main" id="{2FB43660-C9CD-4A8A-8035-8B68F5AC3294}"/>
            </a:ext>
          </a:extLst>
        </xdr:cNvPr>
        <xdr:cNvSpPr txBox="1"/>
      </xdr:nvSpPr>
      <xdr:spPr>
        <a:xfrm>
          <a:off x="2439044" y="1022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104792</xdr:rowOff>
    </xdr:from>
    <xdr:ext cx="405111" cy="259045"/>
    <xdr:sp macro="" textlink="">
      <xdr:nvSpPr>
        <xdr:cNvPr id="105" name="n_3mainValue【体育館・プール】&#10;有形固定資産減価償却率">
          <a:extLst>
            <a:ext uri="{FF2B5EF4-FFF2-40B4-BE49-F238E27FC236}">
              <a16:creationId xmlns:a16="http://schemas.microsoft.com/office/drawing/2014/main" id="{5FDC63CD-E91D-4C6F-9F43-704AB5C154FB}"/>
            </a:ext>
          </a:extLst>
        </xdr:cNvPr>
        <xdr:cNvSpPr txBox="1"/>
      </xdr:nvSpPr>
      <xdr:spPr>
        <a:xfrm>
          <a:off x="1648469" y="10302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32402</xdr:rowOff>
    </xdr:from>
    <xdr:ext cx="405111" cy="259045"/>
    <xdr:sp macro="" textlink="">
      <xdr:nvSpPr>
        <xdr:cNvPr id="106" name="n_4mainValue【体育館・プール】&#10;有形固定資産減価償却率">
          <a:extLst>
            <a:ext uri="{FF2B5EF4-FFF2-40B4-BE49-F238E27FC236}">
              <a16:creationId xmlns:a16="http://schemas.microsoft.com/office/drawing/2014/main" id="{7D836817-9761-45D0-932F-0ECB474D9F2D}"/>
            </a:ext>
          </a:extLst>
        </xdr:cNvPr>
        <xdr:cNvSpPr txBox="1"/>
      </xdr:nvSpPr>
      <xdr:spPr>
        <a:xfrm>
          <a:off x="848369" y="10230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D0F3FD88-136C-4183-A95A-BDA210C36553}"/>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EA43AFE4-27B9-40D0-82DF-7FFF0FD73D2F}"/>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8B8BF059-0B7A-4021-AF10-91990CE20647}"/>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D364157A-C831-4631-98A2-873AE3C0D90F}"/>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4EAC1178-0205-47E7-8130-8A9DE4276612}"/>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9458B0BF-A0C2-41C0-9AFF-604FACFDF227}"/>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E6853D35-F0FC-4057-A430-002C0FCB0AF6}"/>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72C0EA79-64CC-45B1-B955-20A032301C71}"/>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2F989AE2-957B-4A23-8B6E-A3841C7DB88C}"/>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72757E0B-62E5-4A90-A6DD-EC89F553D80B}"/>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0DFC0DA8-F1EC-42FC-A711-0CB7AEB98D62}"/>
            </a:ext>
          </a:extLst>
        </xdr:cNvPr>
        <xdr:cNvCxnSpPr/>
      </xdr:nvCxnSpPr>
      <xdr:spPr>
        <a:xfrm>
          <a:off x="5953125" y="104938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3838A451-1F9D-47F1-B0C2-77DC067154D0}"/>
            </a:ext>
          </a:extLst>
        </xdr:cNvPr>
        <xdr:cNvSpPr txBox="1"/>
      </xdr:nvSpPr>
      <xdr:spPr>
        <a:xfrm>
          <a:off x="5527221"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3D5B70DE-D874-4182-B43C-4ACE40B8F726}"/>
            </a:ext>
          </a:extLst>
        </xdr:cNvPr>
        <xdr:cNvCxnSpPr/>
      </xdr:nvCxnSpPr>
      <xdr:spPr>
        <a:xfrm>
          <a:off x="5953125" y="1018313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F0B74346-0B80-4E16-B8AF-AB2C70170FF8}"/>
            </a:ext>
          </a:extLst>
        </xdr:cNvPr>
        <xdr:cNvSpPr txBox="1"/>
      </xdr:nvSpPr>
      <xdr:spPr>
        <a:xfrm>
          <a:off x="5527221" y="100472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DA864088-5976-456D-B63E-CB233FD23751}"/>
            </a:ext>
          </a:extLst>
        </xdr:cNvPr>
        <xdr:cNvCxnSpPr/>
      </xdr:nvCxnSpPr>
      <xdr:spPr>
        <a:xfrm>
          <a:off x="5953125" y="987561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DEAB0CD6-A123-430E-AE30-C98E54F53F4A}"/>
            </a:ext>
          </a:extLst>
        </xdr:cNvPr>
        <xdr:cNvSpPr txBox="1"/>
      </xdr:nvSpPr>
      <xdr:spPr>
        <a:xfrm>
          <a:off x="5527221" y="97365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B097F46F-6E7F-479C-BFB7-D408184644AB}"/>
            </a:ext>
          </a:extLst>
        </xdr:cNvPr>
        <xdr:cNvCxnSpPr/>
      </xdr:nvCxnSpPr>
      <xdr:spPr>
        <a:xfrm>
          <a:off x="5953125" y="95649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9E642E1E-9DB5-42E9-89A7-0C1AA42D8D71}"/>
            </a:ext>
          </a:extLst>
        </xdr:cNvPr>
        <xdr:cNvSpPr txBox="1"/>
      </xdr:nvSpPr>
      <xdr:spPr>
        <a:xfrm>
          <a:off x="5527221" y="94290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7C8E76D7-F0A5-41C8-B32E-5F92E4458ABE}"/>
            </a:ext>
          </a:extLst>
        </xdr:cNvPr>
        <xdr:cNvCxnSpPr/>
      </xdr:nvCxnSpPr>
      <xdr:spPr>
        <a:xfrm>
          <a:off x="5953125" y="92573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0B6A5B07-9BE0-4E42-8EA7-CF6138C5A244}"/>
            </a:ext>
          </a:extLst>
        </xdr:cNvPr>
        <xdr:cNvSpPr txBox="1"/>
      </xdr:nvSpPr>
      <xdr:spPr>
        <a:xfrm>
          <a:off x="5527221" y="91183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E1826762-257D-4E04-8815-BC5BE775F110}"/>
            </a:ext>
          </a:extLst>
        </xdr:cNvPr>
        <xdr:cNvCxnSpPr/>
      </xdr:nvCxnSpPr>
      <xdr:spPr>
        <a:xfrm>
          <a:off x="5953125" y="894669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1FCF97F8-0AC0-486F-AC90-F71F826B433F}"/>
            </a:ext>
          </a:extLst>
        </xdr:cNvPr>
        <xdr:cNvSpPr txBox="1"/>
      </xdr:nvSpPr>
      <xdr:spPr>
        <a:xfrm>
          <a:off x="5527221" y="881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54FA68D8-967E-4673-840A-82A3DBB776AC}"/>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72035634-F08A-4F9D-BA74-24C002E1BB13}"/>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CCA5DF65-29F5-4A75-888E-0603E12E93DF}"/>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74132</xdr:rowOff>
    </xdr:from>
    <xdr:to>
      <xdr:col>54</xdr:col>
      <xdr:colOff>189865</xdr:colOff>
      <xdr:row>64</xdr:row>
      <xdr:rowOff>99278</xdr:rowOff>
    </xdr:to>
    <xdr:cxnSp macro="">
      <xdr:nvCxnSpPr>
        <xdr:cNvPr id="132" name="直線コネクタ 131">
          <a:extLst>
            <a:ext uri="{FF2B5EF4-FFF2-40B4-BE49-F238E27FC236}">
              <a16:creationId xmlns:a16="http://schemas.microsoft.com/office/drawing/2014/main" id="{E899DB35-9EDB-421B-876D-9E7AAC1E9992}"/>
            </a:ext>
          </a:extLst>
        </xdr:cNvPr>
        <xdr:cNvCxnSpPr/>
      </xdr:nvCxnSpPr>
      <xdr:spPr>
        <a:xfrm flipV="1">
          <a:off x="9429115" y="8980007"/>
          <a:ext cx="0" cy="1485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103105</xdr:rowOff>
    </xdr:from>
    <xdr:ext cx="469744" cy="259045"/>
    <xdr:sp macro="" textlink="">
      <xdr:nvSpPr>
        <xdr:cNvPr id="133" name="【体育館・プール】&#10;一人当たり面積最小値テキスト">
          <a:extLst>
            <a:ext uri="{FF2B5EF4-FFF2-40B4-BE49-F238E27FC236}">
              <a16:creationId xmlns:a16="http://schemas.microsoft.com/office/drawing/2014/main" id="{954A86B0-287C-43A3-91C2-3EA393839D0F}"/>
            </a:ext>
          </a:extLst>
        </xdr:cNvPr>
        <xdr:cNvSpPr txBox="1"/>
      </xdr:nvSpPr>
      <xdr:spPr>
        <a:xfrm>
          <a:off x="9467850" y="1046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99278</xdr:rowOff>
    </xdr:from>
    <xdr:to>
      <xdr:col>55</xdr:col>
      <xdr:colOff>88900</xdr:colOff>
      <xdr:row>64</xdr:row>
      <xdr:rowOff>99278</xdr:rowOff>
    </xdr:to>
    <xdr:cxnSp macro="">
      <xdr:nvCxnSpPr>
        <xdr:cNvPr id="134" name="直線コネクタ 133">
          <a:extLst>
            <a:ext uri="{FF2B5EF4-FFF2-40B4-BE49-F238E27FC236}">
              <a16:creationId xmlns:a16="http://schemas.microsoft.com/office/drawing/2014/main" id="{BEB3DA19-3DBD-48B3-A4AE-F5BEF12A74B9}"/>
            </a:ext>
          </a:extLst>
        </xdr:cNvPr>
        <xdr:cNvCxnSpPr/>
      </xdr:nvCxnSpPr>
      <xdr:spPr>
        <a:xfrm>
          <a:off x="9363075" y="1046565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20809</xdr:rowOff>
    </xdr:from>
    <xdr:ext cx="469744" cy="259045"/>
    <xdr:sp macro="" textlink="">
      <xdr:nvSpPr>
        <xdr:cNvPr id="135" name="【体育館・プール】&#10;一人当たり面積最大値テキスト">
          <a:extLst>
            <a:ext uri="{FF2B5EF4-FFF2-40B4-BE49-F238E27FC236}">
              <a16:creationId xmlns:a16="http://schemas.microsoft.com/office/drawing/2014/main" id="{7801133A-D5D7-4212-B720-F92178367549}"/>
            </a:ext>
          </a:extLst>
        </xdr:cNvPr>
        <xdr:cNvSpPr txBox="1"/>
      </xdr:nvSpPr>
      <xdr:spPr>
        <a:xfrm>
          <a:off x="9467850" y="876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74132</xdr:rowOff>
    </xdr:from>
    <xdr:to>
      <xdr:col>55</xdr:col>
      <xdr:colOff>88900</xdr:colOff>
      <xdr:row>55</xdr:row>
      <xdr:rowOff>74132</xdr:rowOff>
    </xdr:to>
    <xdr:cxnSp macro="">
      <xdr:nvCxnSpPr>
        <xdr:cNvPr id="136" name="直線コネクタ 135">
          <a:extLst>
            <a:ext uri="{FF2B5EF4-FFF2-40B4-BE49-F238E27FC236}">
              <a16:creationId xmlns:a16="http://schemas.microsoft.com/office/drawing/2014/main" id="{860137B5-3351-49E3-8CBF-CCE350C9045B}"/>
            </a:ext>
          </a:extLst>
        </xdr:cNvPr>
        <xdr:cNvCxnSpPr/>
      </xdr:nvCxnSpPr>
      <xdr:spPr>
        <a:xfrm>
          <a:off x="9363075" y="898000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55970</xdr:rowOff>
    </xdr:from>
    <xdr:ext cx="469744" cy="259045"/>
    <xdr:sp macro="" textlink="">
      <xdr:nvSpPr>
        <xdr:cNvPr id="137" name="【体育館・プール】&#10;一人当たり面積平均値テキスト">
          <a:extLst>
            <a:ext uri="{FF2B5EF4-FFF2-40B4-BE49-F238E27FC236}">
              <a16:creationId xmlns:a16="http://schemas.microsoft.com/office/drawing/2014/main" id="{3243EEFF-53B5-4C32-A0BB-14A2942479DF}"/>
            </a:ext>
          </a:extLst>
        </xdr:cNvPr>
        <xdr:cNvSpPr txBox="1"/>
      </xdr:nvSpPr>
      <xdr:spPr>
        <a:xfrm>
          <a:off x="9467850" y="10095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77543</xdr:rowOff>
    </xdr:from>
    <xdr:to>
      <xdr:col>55</xdr:col>
      <xdr:colOff>50800</xdr:colOff>
      <xdr:row>63</xdr:row>
      <xdr:rowOff>7693</xdr:rowOff>
    </xdr:to>
    <xdr:sp macro="" textlink="">
      <xdr:nvSpPr>
        <xdr:cNvPr id="138" name="フローチャート: 判断 137">
          <a:extLst>
            <a:ext uri="{FF2B5EF4-FFF2-40B4-BE49-F238E27FC236}">
              <a16:creationId xmlns:a16="http://schemas.microsoft.com/office/drawing/2014/main" id="{39C7F0B1-DF52-4FA9-9379-69D30769E2FE}"/>
            </a:ext>
          </a:extLst>
        </xdr:cNvPr>
        <xdr:cNvSpPr/>
      </xdr:nvSpPr>
      <xdr:spPr>
        <a:xfrm>
          <a:off x="9401175" y="1011689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91585</xdr:rowOff>
    </xdr:from>
    <xdr:to>
      <xdr:col>50</xdr:col>
      <xdr:colOff>165100</xdr:colOff>
      <xdr:row>63</xdr:row>
      <xdr:rowOff>21735</xdr:rowOff>
    </xdr:to>
    <xdr:sp macro="" textlink="">
      <xdr:nvSpPr>
        <xdr:cNvPr id="139" name="フローチャート: 判断 138">
          <a:extLst>
            <a:ext uri="{FF2B5EF4-FFF2-40B4-BE49-F238E27FC236}">
              <a16:creationId xmlns:a16="http://schemas.microsoft.com/office/drawing/2014/main" id="{283A413F-2BA6-4E7C-B6D0-D426C0C426B6}"/>
            </a:ext>
          </a:extLst>
        </xdr:cNvPr>
        <xdr:cNvSpPr/>
      </xdr:nvSpPr>
      <xdr:spPr>
        <a:xfrm>
          <a:off x="8639175" y="101277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93218</xdr:rowOff>
    </xdr:from>
    <xdr:to>
      <xdr:col>46</xdr:col>
      <xdr:colOff>38100</xdr:colOff>
      <xdr:row>63</xdr:row>
      <xdr:rowOff>23368</xdr:rowOff>
    </xdr:to>
    <xdr:sp macro="" textlink="">
      <xdr:nvSpPr>
        <xdr:cNvPr id="140" name="フローチャート: 判断 139">
          <a:extLst>
            <a:ext uri="{FF2B5EF4-FFF2-40B4-BE49-F238E27FC236}">
              <a16:creationId xmlns:a16="http://schemas.microsoft.com/office/drawing/2014/main" id="{F6DB401F-0D99-480E-A730-A397FE504A2B}"/>
            </a:ext>
          </a:extLst>
        </xdr:cNvPr>
        <xdr:cNvSpPr/>
      </xdr:nvSpPr>
      <xdr:spPr>
        <a:xfrm>
          <a:off x="7839075" y="1013256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92891</xdr:rowOff>
    </xdr:from>
    <xdr:to>
      <xdr:col>41</xdr:col>
      <xdr:colOff>101600</xdr:colOff>
      <xdr:row>63</xdr:row>
      <xdr:rowOff>23041</xdr:rowOff>
    </xdr:to>
    <xdr:sp macro="" textlink="">
      <xdr:nvSpPr>
        <xdr:cNvPr id="141" name="フローチャート: 判断 140">
          <a:extLst>
            <a:ext uri="{FF2B5EF4-FFF2-40B4-BE49-F238E27FC236}">
              <a16:creationId xmlns:a16="http://schemas.microsoft.com/office/drawing/2014/main" id="{27E007A9-9D08-4E62-BF56-37FB8BAAB33A}"/>
            </a:ext>
          </a:extLst>
        </xdr:cNvPr>
        <xdr:cNvSpPr/>
      </xdr:nvSpPr>
      <xdr:spPr>
        <a:xfrm>
          <a:off x="7029450" y="101322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77216</xdr:rowOff>
    </xdr:from>
    <xdr:to>
      <xdr:col>36</xdr:col>
      <xdr:colOff>165100</xdr:colOff>
      <xdr:row>63</xdr:row>
      <xdr:rowOff>7366</xdr:rowOff>
    </xdr:to>
    <xdr:sp macro="" textlink="">
      <xdr:nvSpPr>
        <xdr:cNvPr id="142" name="フローチャート: 判断 141">
          <a:extLst>
            <a:ext uri="{FF2B5EF4-FFF2-40B4-BE49-F238E27FC236}">
              <a16:creationId xmlns:a16="http://schemas.microsoft.com/office/drawing/2014/main" id="{8565B6DB-81D1-4601-986E-E707DE0EEDB2}"/>
            </a:ext>
          </a:extLst>
        </xdr:cNvPr>
        <xdr:cNvSpPr/>
      </xdr:nvSpPr>
      <xdr:spPr>
        <a:xfrm>
          <a:off x="6238875" y="101165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FB1AC127-AAF5-471B-928B-65E5A53B12A1}"/>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7D8301F6-C5DB-4DB8-8525-47C9DD932A6F}"/>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FC37BA93-B1E3-4841-8AE5-85C902BEF99D}"/>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47F096C-09FF-4A2A-8AE4-EDBA68EDFFE8}"/>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711FACEE-8461-4579-9F06-0AC1C4A225D4}"/>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116405</xdr:rowOff>
    </xdr:from>
    <xdr:to>
      <xdr:col>55</xdr:col>
      <xdr:colOff>50800</xdr:colOff>
      <xdr:row>62</xdr:row>
      <xdr:rowOff>46555</xdr:rowOff>
    </xdr:to>
    <xdr:sp macro="" textlink="">
      <xdr:nvSpPr>
        <xdr:cNvPr id="148" name="楕円 147">
          <a:extLst>
            <a:ext uri="{FF2B5EF4-FFF2-40B4-BE49-F238E27FC236}">
              <a16:creationId xmlns:a16="http://schemas.microsoft.com/office/drawing/2014/main" id="{756EF436-F510-4463-A85E-7874926F501A}"/>
            </a:ext>
          </a:extLst>
        </xdr:cNvPr>
        <xdr:cNvSpPr/>
      </xdr:nvSpPr>
      <xdr:spPr>
        <a:xfrm>
          <a:off x="9401175" y="999383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139282</xdr:rowOff>
    </xdr:from>
    <xdr:ext cx="469744" cy="259045"/>
    <xdr:sp macro="" textlink="">
      <xdr:nvSpPr>
        <xdr:cNvPr id="149" name="【体育館・プール】&#10;一人当たり面積該当値テキスト">
          <a:extLst>
            <a:ext uri="{FF2B5EF4-FFF2-40B4-BE49-F238E27FC236}">
              <a16:creationId xmlns:a16="http://schemas.microsoft.com/office/drawing/2014/main" id="{6AFA1FB7-280B-469F-90E2-AE1A2649886F}"/>
            </a:ext>
          </a:extLst>
        </xdr:cNvPr>
        <xdr:cNvSpPr txBox="1"/>
      </xdr:nvSpPr>
      <xdr:spPr>
        <a:xfrm>
          <a:off x="9467850" y="985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127508</xdr:rowOff>
    </xdr:from>
    <xdr:to>
      <xdr:col>50</xdr:col>
      <xdr:colOff>165100</xdr:colOff>
      <xdr:row>62</xdr:row>
      <xdr:rowOff>57658</xdr:rowOff>
    </xdr:to>
    <xdr:sp macro="" textlink="">
      <xdr:nvSpPr>
        <xdr:cNvPr id="150" name="楕円 149">
          <a:extLst>
            <a:ext uri="{FF2B5EF4-FFF2-40B4-BE49-F238E27FC236}">
              <a16:creationId xmlns:a16="http://schemas.microsoft.com/office/drawing/2014/main" id="{566A3E21-EC17-49F1-9D13-895A1AF47CE9}"/>
            </a:ext>
          </a:extLst>
        </xdr:cNvPr>
        <xdr:cNvSpPr/>
      </xdr:nvSpPr>
      <xdr:spPr>
        <a:xfrm>
          <a:off x="8639175" y="1000175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167205</xdr:rowOff>
    </xdr:from>
    <xdr:to>
      <xdr:col>55</xdr:col>
      <xdr:colOff>0</xdr:colOff>
      <xdr:row>62</xdr:row>
      <xdr:rowOff>6858</xdr:rowOff>
    </xdr:to>
    <xdr:cxnSp macro="">
      <xdr:nvCxnSpPr>
        <xdr:cNvPr id="151" name="直線コネクタ 150">
          <a:extLst>
            <a:ext uri="{FF2B5EF4-FFF2-40B4-BE49-F238E27FC236}">
              <a16:creationId xmlns:a16="http://schemas.microsoft.com/office/drawing/2014/main" id="{FE1052A8-EB9E-4347-957F-E8A0F1BAB385}"/>
            </a:ext>
          </a:extLst>
        </xdr:cNvPr>
        <xdr:cNvCxnSpPr/>
      </xdr:nvCxnSpPr>
      <xdr:spPr>
        <a:xfrm flipV="1">
          <a:off x="8686800" y="10041455"/>
          <a:ext cx="742950" cy="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137305</xdr:rowOff>
    </xdr:from>
    <xdr:to>
      <xdr:col>46</xdr:col>
      <xdr:colOff>38100</xdr:colOff>
      <xdr:row>62</xdr:row>
      <xdr:rowOff>67455</xdr:rowOff>
    </xdr:to>
    <xdr:sp macro="" textlink="">
      <xdr:nvSpPr>
        <xdr:cNvPr id="152" name="楕円 151">
          <a:extLst>
            <a:ext uri="{FF2B5EF4-FFF2-40B4-BE49-F238E27FC236}">
              <a16:creationId xmlns:a16="http://schemas.microsoft.com/office/drawing/2014/main" id="{4512410A-7A6D-4409-808C-303FB40237A0}"/>
            </a:ext>
          </a:extLst>
        </xdr:cNvPr>
        <xdr:cNvSpPr/>
      </xdr:nvSpPr>
      <xdr:spPr>
        <a:xfrm>
          <a:off x="7839075" y="1001790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6858</xdr:rowOff>
    </xdr:from>
    <xdr:to>
      <xdr:col>50</xdr:col>
      <xdr:colOff>114300</xdr:colOff>
      <xdr:row>62</xdr:row>
      <xdr:rowOff>16655</xdr:rowOff>
    </xdr:to>
    <xdr:cxnSp macro="">
      <xdr:nvCxnSpPr>
        <xdr:cNvPr id="153" name="直線コネクタ 152">
          <a:extLst>
            <a:ext uri="{FF2B5EF4-FFF2-40B4-BE49-F238E27FC236}">
              <a16:creationId xmlns:a16="http://schemas.microsoft.com/office/drawing/2014/main" id="{F0C48D46-F458-4125-9A67-AF8E0F2E1C6F}"/>
            </a:ext>
          </a:extLst>
        </xdr:cNvPr>
        <xdr:cNvCxnSpPr/>
      </xdr:nvCxnSpPr>
      <xdr:spPr>
        <a:xfrm flipV="1">
          <a:off x="7886700" y="10049383"/>
          <a:ext cx="800100"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61214</xdr:rowOff>
    </xdr:from>
    <xdr:to>
      <xdr:col>41</xdr:col>
      <xdr:colOff>101600</xdr:colOff>
      <xdr:row>61</xdr:row>
      <xdr:rowOff>162814</xdr:rowOff>
    </xdr:to>
    <xdr:sp macro="" textlink="">
      <xdr:nvSpPr>
        <xdr:cNvPr id="154" name="楕円 153">
          <a:extLst>
            <a:ext uri="{FF2B5EF4-FFF2-40B4-BE49-F238E27FC236}">
              <a16:creationId xmlns:a16="http://schemas.microsoft.com/office/drawing/2014/main" id="{11A5E521-B362-4407-84D7-393AF16BFC09}"/>
            </a:ext>
          </a:extLst>
        </xdr:cNvPr>
        <xdr:cNvSpPr/>
      </xdr:nvSpPr>
      <xdr:spPr>
        <a:xfrm>
          <a:off x="7029450" y="99418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112014</xdr:rowOff>
    </xdr:from>
    <xdr:to>
      <xdr:col>45</xdr:col>
      <xdr:colOff>177800</xdr:colOff>
      <xdr:row>62</xdr:row>
      <xdr:rowOff>16655</xdr:rowOff>
    </xdr:to>
    <xdr:cxnSp macro="">
      <xdr:nvCxnSpPr>
        <xdr:cNvPr id="155" name="直線コネクタ 154">
          <a:extLst>
            <a:ext uri="{FF2B5EF4-FFF2-40B4-BE49-F238E27FC236}">
              <a16:creationId xmlns:a16="http://schemas.microsoft.com/office/drawing/2014/main" id="{62500163-5FA8-4799-BC18-23E82F8BAC3F}"/>
            </a:ext>
          </a:extLst>
        </xdr:cNvPr>
        <xdr:cNvCxnSpPr/>
      </xdr:nvCxnSpPr>
      <xdr:spPr>
        <a:xfrm>
          <a:off x="7077075" y="9989439"/>
          <a:ext cx="809625" cy="6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99750</xdr:rowOff>
    </xdr:from>
    <xdr:to>
      <xdr:col>36</xdr:col>
      <xdr:colOff>165100</xdr:colOff>
      <xdr:row>62</xdr:row>
      <xdr:rowOff>29900</xdr:rowOff>
    </xdr:to>
    <xdr:sp macro="" textlink="">
      <xdr:nvSpPr>
        <xdr:cNvPr id="156" name="楕円 155">
          <a:extLst>
            <a:ext uri="{FF2B5EF4-FFF2-40B4-BE49-F238E27FC236}">
              <a16:creationId xmlns:a16="http://schemas.microsoft.com/office/drawing/2014/main" id="{2A5B3AFA-A3FE-4A5C-AA94-20FD9FEE2B20}"/>
            </a:ext>
          </a:extLst>
        </xdr:cNvPr>
        <xdr:cNvSpPr/>
      </xdr:nvSpPr>
      <xdr:spPr>
        <a:xfrm>
          <a:off x="6238875" y="99803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112014</xdr:rowOff>
    </xdr:from>
    <xdr:to>
      <xdr:col>41</xdr:col>
      <xdr:colOff>50800</xdr:colOff>
      <xdr:row>61</xdr:row>
      <xdr:rowOff>150550</xdr:rowOff>
    </xdr:to>
    <xdr:cxnSp macro="">
      <xdr:nvCxnSpPr>
        <xdr:cNvPr id="157" name="直線コネクタ 156">
          <a:extLst>
            <a:ext uri="{FF2B5EF4-FFF2-40B4-BE49-F238E27FC236}">
              <a16:creationId xmlns:a16="http://schemas.microsoft.com/office/drawing/2014/main" id="{73C8D98E-6E13-4804-A1F2-46E81AB1C9D6}"/>
            </a:ext>
          </a:extLst>
        </xdr:cNvPr>
        <xdr:cNvCxnSpPr/>
      </xdr:nvCxnSpPr>
      <xdr:spPr>
        <a:xfrm flipV="1">
          <a:off x="6286500" y="9989439"/>
          <a:ext cx="790575" cy="3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12862</xdr:rowOff>
    </xdr:from>
    <xdr:ext cx="469744" cy="259045"/>
    <xdr:sp macro="" textlink="">
      <xdr:nvSpPr>
        <xdr:cNvPr id="158" name="n_1aveValue【体育館・プール】&#10;一人当たり面積">
          <a:extLst>
            <a:ext uri="{FF2B5EF4-FFF2-40B4-BE49-F238E27FC236}">
              <a16:creationId xmlns:a16="http://schemas.microsoft.com/office/drawing/2014/main" id="{DD1ECDAA-CBC9-461E-AB1E-566D701107A6}"/>
            </a:ext>
          </a:extLst>
        </xdr:cNvPr>
        <xdr:cNvSpPr txBox="1"/>
      </xdr:nvSpPr>
      <xdr:spPr>
        <a:xfrm>
          <a:off x="8458277" y="102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14495</xdr:rowOff>
    </xdr:from>
    <xdr:ext cx="469744" cy="259045"/>
    <xdr:sp macro="" textlink="">
      <xdr:nvSpPr>
        <xdr:cNvPr id="159" name="n_2aveValue【体育館・プール】&#10;一人当たり面積">
          <a:extLst>
            <a:ext uri="{FF2B5EF4-FFF2-40B4-BE49-F238E27FC236}">
              <a16:creationId xmlns:a16="http://schemas.microsoft.com/office/drawing/2014/main" id="{3D3BD552-2E89-4CE9-864B-7F7F2B0FD158}"/>
            </a:ext>
          </a:extLst>
        </xdr:cNvPr>
        <xdr:cNvSpPr txBox="1"/>
      </xdr:nvSpPr>
      <xdr:spPr>
        <a:xfrm>
          <a:off x="767722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14168</xdr:rowOff>
    </xdr:from>
    <xdr:ext cx="469744" cy="259045"/>
    <xdr:sp macro="" textlink="">
      <xdr:nvSpPr>
        <xdr:cNvPr id="160" name="n_3aveValue【体育館・プール】&#10;一人当たり面積">
          <a:extLst>
            <a:ext uri="{FF2B5EF4-FFF2-40B4-BE49-F238E27FC236}">
              <a16:creationId xmlns:a16="http://schemas.microsoft.com/office/drawing/2014/main" id="{40305B52-4B91-478C-AB86-8CFA582C90BE}"/>
            </a:ext>
          </a:extLst>
        </xdr:cNvPr>
        <xdr:cNvSpPr txBox="1"/>
      </xdr:nvSpPr>
      <xdr:spPr>
        <a:xfrm>
          <a:off x="6867602" y="1021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169943</xdr:rowOff>
    </xdr:from>
    <xdr:ext cx="469744" cy="259045"/>
    <xdr:sp macro="" textlink="">
      <xdr:nvSpPr>
        <xdr:cNvPr id="161" name="n_4aveValue【体育館・プール】&#10;一人当たり面積">
          <a:extLst>
            <a:ext uri="{FF2B5EF4-FFF2-40B4-BE49-F238E27FC236}">
              <a16:creationId xmlns:a16="http://schemas.microsoft.com/office/drawing/2014/main" id="{D13AA62C-7A34-4C9D-804A-0E6E8A78F314}"/>
            </a:ext>
          </a:extLst>
        </xdr:cNvPr>
        <xdr:cNvSpPr txBox="1"/>
      </xdr:nvSpPr>
      <xdr:spPr>
        <a:xfrm>
          <a:off x="6067502" y="1019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74185</xdr:rowOff>
    </xdr:from>
    <xdr:ext cx="469744" cy="259045"/>
    <xdr:sp macro="" textlink="">
      <xdr:nvSpPr>
        <xdr:cNvPr id="162" name="n_1mainValue【体育館・プール】&#10;一人当たり面積">
          <a:extLst>
            <a:ext uri="{FF2B5EF4-FFF2-40B4-BE49-F238E27FC236}">
              <a16:creationId xmlns:a16="http://schemas.microsoft.com/office/drawing/2014/main" id="{42FEC8E2-84CC-4DE3-8E57-3573EA97AF16}"/>
            </a:ext>
          </a:extLst>
        </xdr:cNvPr>
        <xdr:cNvSpPr txBox="1"/>
      </xdr:nvSpPr>
      <xdr:spPr>
        <a:xfrm>
          <a:off x="8458277" y="978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83982</xdr:rowOff>
    </xdr:from>
    <xdr:ext cx="469744" cy="259045"/>
    <xdr:sp macro="" textlink="">
      <xdr:nvSpPr>
        <xdr:cNvPr id="163" name="n_2mainValue【体育館・プール】&#10;一人当たり面積">
          <a:extLst>
            <a:ext uri="{FF2B5EF4-FFF2-40B4-BE49-F238E27FC236}">
              <a16:creationId xmlns:a16="http://schemas.microsoft.com/office/drawing/2014/main" id="{4C372DCC-E833-4710-B585-B15264B21546}"/>
            </a:ext>
          </a:extLst>
        </xdr:cNvPr>
        <xdr:cNvSpPr txBox="1"/>
      </xdr:nvSpPr>
      <xdr:spPr>
        <a:xfrm>
          <a:off x="7677227" y="980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7891</xdr:rowOff>
    </xdr:from>
    <xdr:ext cx="469744" cy="259045"/>
    <xdr:sp macro="" textlink="">
      <xdr:nvSpPr>
        <xdr:cNvPr id="164" name="n_3mainValue【体育館・プール】&#10;一人当たり面積">
          <a:extLst>
            <a:ext uri="{FF2B5EF4-FFF2-40B4-BE49-F238E27FC236}">
              <a16:creationId xmlns:a16="http://schemas.microsoft.com/office/drawing/2014/main" id="{F5874637-98EA-439F-BFDE-46AB1C642460}"/>
            </a:ext>
          </a:extLst>
        </xdr:cNvPr>
        <xdr:cNvSpPr txBox="1"/>
      </xdr:nvSpPr>
      <xdr:spPr>
        <a:xfrm>
          <a:off x="6867602" y="972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46427</xdr:rowOff>
    </xdr:from>
    <xdr:ext cx="469744" cy="259045"/>
    <xdr:sp macro="" textlink="">
      <xdr:nvSpPr>
        <xdr:cNvPr id="165" name="n_4mainValue【体育館・プール】&#10;一人当たり面積">
          <a:extLst>
            <a:ext uri="{FF2B5EF4-FFF2-40B4-BE49-F238E27FC236}">
              <a16:creationId xmlns:a16="http://schemas.microsoft.com/office/drawing/2014/main" id="{578C3467-28C0-41CD-9513-64216CFC9E3C}"/>
            </a:ext>
          </a:extLst>
        </xdr:cNvPr>
        <xdr:cNvSpPr txBox="1"/>
      </xdr:nvSpPr>
      <xdr:spPr>
        <a:xfrm>
          <a:off x="6067502" y="9765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A7B1110B-31D7-47B5-81CA-8B3C9822A282}"/>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3457342E-8E01-43D7-9505-8A390604AB55}"/>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40891401-5406-4FB4-AD02-3649EDAE1A9D}"/>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EC462776-EF11-4658-8B75-439751C873FB}"/>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08B1DCE2-D57C-436E-8913-C6D1E349B146}"/>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C5E47B08-DD54-454E-AC6A-AB5B2DBF7D65}"/>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2E453981-A5B0-4937-9DE0-B68F15C42DC6}"/>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D56E6A32-E679-444F-887E-2E1E295E100C}"/>
            </a:ext>
          </a:extLst>
        </xdr:cNvPr>
        <xdr:cNvSpPr/>
      </xdr:nvSpPr>
      <xdr:spPr>
        <a:xfrm>
          <a:off x="685800" y="122396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a:extLst>
            <a:ext uri="{FF2B5EF4-FFF2-40B4-BE49-F238E27FC236}">
              <a16:creationId xmlns:a16="http://schemas.microsoft.com/office/drawing/2014/main" id="{8E0BC0A5-AE55-4BED-A765-11304574B848}"/>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a:extLst>
            <a:ext uri="{FF2B5EF4-FFF2-40B4-BE49-F238E27FC236}">
              <a16:creationId xmlns:a16="http://schemas.microsoft.com/office/drawing/2014/main" id="{0617F0E4-E860-4618-969A-1DD303E152E0}"/>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a:extLst>
            <a:ext uri="{FF2B5EF4-FFF2-40B4-BE49-F238E27FC236}">
              <a16:creationId xmlns:a16="http://schemas.microsoft.com/office/drawing/2014/main" id="{0617ED0C-EBEA-43D2-85C4-0FC71D4FB457}"/>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a:extLst>
            <a:ext uri="{FF2B5EF4-FFF2-40B4-BE49-F238E27FC236}">
              <a16:creationId xmlns:a16="http://schemas.microsoft.com/office/drawing/2014/main" id="{BA155125-49F4-40C7-8FDC-2540FF2CAC6A}"/>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a:extLst>
            <a:ext uri="{FF2B5EF4-FFF2-40B4-BE49-F238E27FC236}">
              <a16:creationId xmlns:a16="http://schemas.microsoft.com/office/drawing/2014/main" id="{BF76B057-85ED-478D-A77B-BCE17EEDE3EF}"/>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a:extLst>
            <a:ext uri="{FF2B5EF4-FFF2-40B4-BE49-F238E27FC236}">
              <a16:creationId xmlns:a16="http://schemas.microsoft.com/office/drawing/2014/main" id="{9BFFE8BC-EC2C-4CCD-AAD6-678EF1791B79}"/>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a:extLst>
            <a:ext uri="{FF2B5EF4-FFF2-40B4-BE49-F238E27FC236}">
              <a16:creationId xmlns:a16="http://schemas.microsoft.com/office/drawing/2014/main" id="{9CB816D3-A238-4A38-BC78-CBD251630CD7}"/>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a:extLst>
            <a:ext uri="{FF2B5EF4-FFF2-40B4-BE49-F238E27FC236}">
              <a16:creationId xmlns:a16="http://schemas.microsoft.com/office/drawing/2014/main" id="{B3002622-2D5A-427E-924B-6E7547810AC1}"/>
            </a:ext>
          </a:extLst>
        </xdr:cNvPr>
        <xdr:cNvSpPr/>
      </xdr:nvSpPr>
      <xdr:spPr>
        <a:xfrm>
          <a:off x="5953125" y="122396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a:extLst>
            <a:ext uri="{FF2B5EF4-FFF2-40B4-BE49-F238E27FC236}">
              <a16:creationId xmlns:a16="http://schemas.microsoft.com/office/drawing/2014/main" id="{AF23BDD7-637A-441A-AD34-4E1025635D6D}"/>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a:extLst>
            <a:ext uri="{FF2B5EF4-FFF2-40B4-BE49-F238E27FC236}">
              <a16:creationId xmlns:a16="http://schemas.microsoft.com/office/drawing/2014/main" id="{6F14FE98-FA92-4559-B2FA-B743BDE61669}"/>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a:extLst>
            <a:ext uri="{FF2B5EF4-FFF2-40B4-BE49-F238E27FC236}">
              <a16:creationId xmlns:a16="http://schemas.microsoft.com/office/drawing/2014/main" id="{155EC64D-94EE-4D8C-9294-D5021E4D034F}"/>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a:extLst>
            <a:ext uri="{FF2B5EF4-FFF2-40B4-BE49-F238E27FC236}">
              <a16:creationId xmlns:a16="http://schemas.microsoft.com/office/drawing/2014/main" id="{20961D8C-BF77-4110-A4C7-31CDE35AD468}"/>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a:extLst>
            <a:ext uri="{FF2B5EF4-FFF2-40B4-BE49-F238E27FC236}">
              <a16:creationId xmlns:a16="http://schemas.microsoft.com/office/drawing/2014/main" id="{B9C4B1CD-4040-46E8-B417-F0C1276A0E6F}"/>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a:extLst>
            <a:ext uri="{FF2B5EF4-FFF2-40B4-BE49-F238E27FC236}">
              <a16:creationId xmlns:a16="http://schemas.microsoft.com/office/drawing/2014/main" id="{76E9C407-7790-4433-A263-86C9E66EEA98}"/>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a:extLst>
            <a:ext uri="{FF2B5EF4-FFF2-40B4-BE49-F238E27FC236}">
              <a16:creationId xmlns:a16="http://schemas.microsoft.com/office/drawing/2014/main" id="{E46E703E-44E7-42A3-940D-26DA3F908F4B}"/>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a:extLst>
            <a:ext uri="{FF2B5EF4-FFF2-40B4-BE49-F238E27FC236}">
              <a16:creationId xmlns:a16="http://schemas.microsoft.com/office/drawing/2014/main" id="{A5145436-3659-4DED-BA8E-760268CD160F}"/>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90" name="テキスト ボックス 189">
          <a:extLst>
            <a:ext uri="{FF2B5EF4-FFF2-40B4-BE49-F238E27FC236}">
              <a16:creationId xmlns:a16="http://schemas.microsoft.com/office/drawing/2014/main" id="{FC09BBB3-DD7A-402B-AD29-ECA1A41AF7A0}"/>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1" name="直線コネクタ 190">
          <a:extLst>
            <a:ext uri="{FF2B5EF4-FFF2-40B4-BE49-F238E27FC236}">
              <a16:creationId xmlns:a16="http://schemas.microsoft.com/office/drawing/2014/main" id="{6E2B577C-EB4B-4B31-9027-C38ABE264EED}"/>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2" name="テキスト ボックス 191">
          <a:extLst>
            <a:ext uri="{FF2B5EF4-FFF2-40B4-BE49-F238E27FC236}">
              <a16:creationId xmlns:a16="http://schemas.microsoft.com/office/drawing/2014/main" id="{9C7C9307-799A-4A4D-B85A-D78C5DA03636}"/>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193" name="直線コネクタ 192">
          <a:extLst>
            <a:ext uri="{FF2B5EF4-FFF2-40B4-BE49-F238E27FC236}">
              <a16:creationId xmlns:a16="http://schemas.microsoft.com/office/drawing/2014/main" id="{EC6A8DF2-A932-4369-91A1-536EFC04EC84}"/>
            </a:ext>
          </a:extLst>
        </xdr:cNvPr>
        <xdr:cNvCxnSpPr/>
      </xdr:nvCxnSpPr>
      <xdr:spPr>
        <a:xfrm>
          <a:off x="6858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194" name="テキスト ボックス 193">
          <a:extLst>
            <a:ext uri="{FF2B5EF4-FFF2-40B4-BE49-F238E27FC236}">
              <a16:creationId xmlns:a16="http://schemas.microsoft.com/office/drawing/2014/main" id="{FF451249-5F5C-4053-8979-5B893138BAE6}"/>
            </a:ext>
          </a:extLst>
        </xdr:cNvPr>
        <xdr:cNvSpPr txBox="1"/>
      </xdr:nvSpPr>
      <xdr:spPr>
        <a:xfrm>
          <a:off x="278946" y="1742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195" name="直線コネクタ 194">
          <a:extLst>
            <a:ext uri="{FF2B5EF4-FFF2-40B4-BE49-F238E27FC236}">
              <a16:creationId xmlns:a16="http://schemas.microsoft.com/office/drawing/2014/main" id="{68C1444E-85BE-4675-9F85-CBF5065A3A9F}"/>
            </a:ext>
          </a:extLst>
        </xdr:cNvPr>
        <xdr:cNvCxnSpPr/>
      </xdr:nvCxnSpPr>
      <xdr:spPr>
        <a:xfrm>
          <a:off x="685800" y="1713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196" name="テキスト ボックス 195">
          <a:extLst>
            <a:ext uri="{FF2B5EF4-FFF2-40B4-BE49-F238E27FC236}">
              <a16:creationId xmlns:a16="http://schemas.microsoft.com/office/drawing/2014/main" id="{86033042-A0A5-4A21-842A-962CBD89E4B0}"/>
            </a:ext>
          </a:extLst>
        </xdr:cNvPr>
        <xdr:cNvSpPr txBox="1"/>
      </xdr:nvSpPr>
      <xdr:spPr>
        <a:xfrm>
          <a:off x="339891" y="1699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197" name="直線コネクタ 196">
          <a:extLst>
            <a:ext uri="{FF2B5EF4-FFF2-40B4-BE49-F238E27FC236}">
              <a16:creationId xmlns:a16="http://schemas.microsoft.com/office/drawing/2014/main" id="{5D8693FE-1D63-4AFF-B9CF-DB63F1D2BA2D}"/>
            </a:ext>
          </a:extLst>
        </xdr:cNvPr>
        <xdr:cNvCxnSpPr/>
      </xdr:nvCxnSpPr>
      <xdr:spPr>
        <a:xfrm>
          <a:off x="685800" y="1669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198" name="テキスト ボックス 197">
          <a:extLst>
            <a:ext uri="{FF2B5EF4-FFF2-40B4-BE49-F238E27FC236}">
              <a16:creationId xmlns:a16="http://schemas.microsoft.com/office/drawing/2014/main" id="{E8055B36-8F1C-4C02-9B77-8D050BCE8D13}"/>
            </a:ext>
          </a:extLst>
        </xdr:cNvPr>
        <xdr:cNvSpPr txBox="1"/>
      </xdr:nvSpPr>
      <xdr:spPr>
        <a:xfrm>
          <a:off x="339891" y="1656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199" name="直線コネクタ 198">
          <a:extLst>
            <a:ext uri="{FF2B5EF4-FFF2-40B4-BE49-F238E27FC236}">
              <a16:creationId xmlns:a16="http://schemas.microsoft.com/office/drawing/2014/main" id="{4324B1F5-684E-486A-AC45-60247D028721}"/>
            </a:ext>
          </a:extLst>
        </xdr:cNvPr>
        <xdr:cNvCxnSpPr/>
      </xdr:nvCxnSpPr>
      <xdr:spPr>
        <a:xfrm>
          <a:off x="685800" y="1626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00" name="テキスト ボックス 199">
          <a:extLst>
            <a:ext uri="{FF2B5EF4-FFF2-40B4-BE49-F238E27FC236}">
              <a16:creationId xmlns:a16="http://schemas.microsoft.com/office/drawing/2014/main" id="{2DD22B14-B343-438A-AE68-EE25FD11ED64}"/>
            </a:ext>
          </a:extLst>
        </xdr:cNvPr>
        <xdr:cNvSpPr txBox="1"/>
      </xdr:nvSpPr>
      <xdr:spPr>
        <a:xfrm>
          <a:off x="339891" y="1613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1" name="直線コネクタ 200">
          <a:extLst>
            <a:ext uri="{FF2B5EF4-FFF2-40B4-BE49-F238E27FC236}">
              <a16:creationId xmlns:a16="http://schemas.microsoft.com/office/drawing/2014/main" id="{3AB9A61E-8D00-4351-A78E-275DC14D3832}"/>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02" name="テキスト ボックス 201">
          <a:extLst>
            <a:ext uri="{FF2B5EF4-FFF2-40B4-BE49-F238E27FC236}">
              <a16:creationId xmlns:a16="http://schemas.microsoft.com/office/drawing/2014/main" id="{2E867943-E1FD-4865-8ABB-3CC26DF7162E}"/>
            </a:ext>
          </a:extLst>
        </xdr:cNvPr>
        <xdr:cNvSpPr txBox="1"/>
      </xdr:nvSpPr>
      <xdr:spPr>
        <a:xfrm>
          <a:off x="339891"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3" name="【市民会館】&#10;有形固定資産減価償却率グラフ枠">
          <a:extLst>
            <a:ext uri="{FF2B5EF4-FFF2-40B4-BE49-F238E27FC236}">
              <a16:creationId xmlns:a16="http://schemas.microsoft.com/office/drawing/2014/main" id="{7B241FD5-9BB0-475D-9177-75E6F3F7BCA3}"/>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85344</xdr:rowOff>
    </xdr:from>
    <xdr:to>
      <xdr:col>24</xdr:col>
      <xdr:colOff>62865</xdr:colOff>
      <xdr:row>108</xdr:row>
      <xdr:rowOff>76200</xdr:rowOff>
    </xdr:to>
    <xdr:cxnSp macro="">
      <xdr:nvCxnSpPr>
        <xdr:cNvPr id="204" name="直線コネクタ 203">
          <a:extLst>
            <a:ext uri="{FF2B5EF4-FFF2-40B4-BE49-F238E27FC236}">
              <a16:creationId xmlns:a16="http://schemas.microsoft.com/office/drawing/2014/main" id="{81657498-0766-44A5-AEDA-CDE6AA371DB7}"/>
            </a:ext>
          </a:extLst>
        </xdr:cNvPr>
        <xdr:cNvCxnSpPr/>
      </xdr:nvCxnSpPr>
      <xdr:spPr>
        <a:xfrm flipV="1">
          <a:off x="4180840" y="16281019"/>
          <a:ext cx="0" cy="128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205" name="【市民会館】&#10;有形固定資産減価償却率最小値テキスト">
          <a:extLst>
            <a:ext uri="{FF2B5EF4-FFF2-40B4-BE49-F238E27FC236}">
              <a16:creationId xmlns:a16="http://schemas.microsoft.com/office/drawing/2014/main" id="{FA698C9C-CD8E-441C-8365-3D506690D26F}"/>
            </a:ext>
          </a:extLst>
        </xdr:cNvPr>
        <xdr:cNvSpPr txBox="1"/>
      </xdr:nvSpPr>
      <xdr:spPr>
        <a:xfrm>
          <a:off x="4219575" y="1757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206" name="直線コネクタ 205">
          <a:extLst>
            <a:ext uri="{FF2B5EF4-FFF2-40B4-BE49-F238E27FC236}">
              <a16:creationId xmlns:a16="http://schemas.microsoft.com/office/drawing/2014/main" id="{4E360DA4-AF9C-413D-A0C4-BDADFE44BB0D}"/>
            </a:ext>
          </a:extLst>
        </xdr:cNvPr>
        <xdr:cNvCxnSpPr/>
      </xdr:nvCxnSpPr>
      <xdr:spPr>
        <a:xfrm>
          <a:off x="4105275" y="17564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32021</xdr:rowOff>
    </xdr:from>
    <xdr:ext cx="405111" cy="259045"/>
    <xdr:sp macro="" textlink="">
      <xdr:nvSpPr>
        <xdr:cNvPr id="207" name="【市民会館】&#10;有形固定資産減価償却率最大値テキスト">
          <a:extLst>
            <a:ext uri="{FF2B5EF4-FFF2-40B4-BE49-F238E27FC236}">
              <a16:creationId xmlns:a16="http://schemas.microsoft.com/office/drawing/2014/main" id="{05CEC5B6-DAE2-412D-9728-31D360BB13E3}"/>
            </a:ext>
          </a:extLst>
        </xdr:cNvPr>
        <xdr:cNvSpPr txBox="1"/>
      </xdr:nvSpPr>
      <xdr:spPr>
        <a:xfrm>
          <a:off x="4219575" y="16059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85344</xdr:rowOff>
    </xdr:from>
    <xdr:to>
      <xdr:col>24</xdr:col>
      <xdr:colOff>152400</xdr:colOff>
      <xdr:row>100</xdr:row>
      <xdr:rowOff>85344</xdr:rowOff>
    </xdr:to>
    <xdr:cxnSp macro="">
      <xdr:nvCxnSpPr>
        <xdr:cNvPr id="208" name="直線コネクタ 207">
          <a:extLst>
            <a:ext uri="{FF2B5EF4-FFF2-40B4-BE49-F238E27FC236}">
              <a16:creationId xmlns:a16="http://schemas.microsoft.com/office/drawing/2014/main" id="{64709415-35F4-4C5D-BEC5-434FCB0CF335}"/>
            </a:ext>
          </a:extLst>
        </xdr:cNvPr>
        <xdr:cNvCxnSpPr/>
      </xdr:nvCxnSpPr>
      <xdr:spPr>
        <a:xfrm>
          <a:off x="4105275" y="162810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164864</xdr:rowOff>
    </xdr:from>
    <xdr:ext cx="405111" cy="259045"/>
    <xdr:sp macro="" textlink="">
      <xdr:nvSpPr>
        <xdr:cNvPr id="209" name="【市民会館】&#10;有形固定資産減価償却率平均値テキスト">
          <a:extLst>
            <a:ext uri="{FF2B5EF4-FFF2-40B4-BE49-F238E27FC236}">
              <a16:creationId xmlns:a16="http://schemas.microsoft.com/office/drawing/2014/main" id="{F69F9C57-F118-4107-9AB8-EC13FF08B150}"/>
            </a:ext>
          </a:extLst>
        </xdr:cNvPr>
        <xdr:cNvSpPr txBox="1"/>
      </xdr:nvSpPr>
      <xdr:spPr>
        <a:xfrm>
          <a:off x="4219575" y="16678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141987</xdr:rowOff>
    </xdr:from>
    <xdr:to>
      <xdr:col>24</xdr:col>
      <xdr:colOff>114300</xdr:colOff>
      <xdr:row>104</xdr:row>
      <xdr:rowOff>72137</xdr:rowOff>
    </xdr:to>
    <xdr:sp macro="" textlink="">
      <xdr:nvSpPr>
        <xdr:cNvPr id="210" name="フローチャート: 判断 209">
          <a:extLst>
            <a:ext uri="{FF2B5EF4-FFF2-40B4-BE49-F238E27FC236}">
              <a16:creationId xmlns:a16="http://schemas.microsoft.com/office/drawing/2014/main" id="{0A427B6D-4EFE-4D8C-8F3A-87FC41F323FB}"/>
            </a:ext>
          </a:extLst>
        </xdr:cNvPr>
        <xdr:cNvSpPr/>
      </xdr:nvSpPr>
      <xdr:spPr>
        <a:xfrm>
          <a:off x="4124325" y="1682343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87122</xdr:rowOff>
    </xdr:from>
    <xdr:to>
      <xdr:col>20</xdr:col>
      <xdr:colOff>38100</xdr:colOff>
      <xdr:row>104</xdr:row>
      <xdr:rowOff>17272</xdr:rowOff>
    </xdr:to>
    <xdr:sp macro="" textlink="">
      <xdr:nvSpPr>
        <xdr:cNvPr id="211" name="フローチャート: 判断 210">
          <a:extLst>
            <a:ext uri="{FF2B5EF4-FFF2-40B4-BE49-F238E27FC236}">
              <a16:creationId xmlns:a16="http://schemas.microsoft.com/office/drawing/2014/main" id="{2F98092D-DD29-4875-8C54-09AA7E285936}"/>
            </a:ext>
          </a:extLst>
        </xdr:cNvPr>
        <xdr:cNvSpPr/>
      </xdr:nvSpPr>
      <xdr:spPr>
        <a:xfrm>
          <a:off x="3381375" y="167622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45974</xdr:rowOff>
    </xdr:from>
    <xdr:to>
      <xdr:col>15</xdr:col>
      <xdr:colOff>101600</xdr:colOff>
      <xdr:row>103</xdr:row>
      <xdr:rowOff>147574</xdr:rowOff>
    </xdr:to>
    <xdr:sp macro="" textlink="">
      <xdr:nvSpPr>
        <xdr:cNvPr id="212" name="フローチャート: 判断 211">
          <a:extLst>
            <a:ext uri="{FF2B5EF4-FFF2-40B4-BE49-F238E27FC236}">
              <a16:creationId xmlns:a16="http://schemas.microsoft.com/office/drawing/2014/main" id="{3EDC62DA-24DD-44F8-BF09-8D079168D8BD}"/>
            </a:ext>
          </a:extLst>
        </xdr:cNvPr>
        <xdr:cNvSpPr/>
      </xdr:nvSpPr>
      <xdr:spPr>
        <a:xfrm>
          <a:off x="2571750" y="167274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xdr:rowOff>
    </xdr:from>
    <xdr:to>
      <xdr:col>10</xdr:col>
      <xdr:colOff>165100</xdr:colOff>
      <xdr:row>103</xdr:row>
      <xdr:rowOff>101854</xdr:rowOff>
    </xdr:to>
    <xdr:sp macro="" textlink="">
      <xdr:nvSpPr>
        <xdr:cNvPr id="213" name="フローチャート: 判断 212">
          <a:extLst>
            <a:ext uri="{FF2B5EF4-FFF2-40B4-BE49-F238E27FC236}">
              <a16:creationId xmlns:a16="http://schemas.microsoft.com/office/drawing/2014/main" id="{1C48E345-9D37-4D5A-9794-EAA2C190EE7D}"/>
            </a:ext>
          </a:extLst>
        </xdr:cNvPr>
        <xdr:cNvSpPr/>
      </xdr:nvSpPr>
      <xdr:spPr>
        <a:xfrm>
          <a:off x="1781175" y="1667852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91694</xdr:rowOff>
    </xdr:from>
    <xdr:to>
      <xdr:col>6</xdr:col>
      <xdr:colOff>38100</xdr:colOff>
      <xdr:row>103</xdr:row>
      <xdr:rowOff>21844</xdr:rowOff>
    </xdr:to>
    <xdr:sp macro="" textlink="">
      <xdr:nvSpPr>
        <xdr:cNvPr id="214" name="フローチャート: 判断 213">
          <a:extLst>
            <a:ext uri="{FF2B5EF4-FFF2-40B4-BE49-F238E27FC236}">
              <a16:creationId xmlns:a16="http://schemas.microsoft.com/office/drawing/2014/main" id="{64E23EE9-A8C6-4876-84F1-2F3180FC6561}"/>
            </a:ext>
          </a:extLst>
        </xdr:cNvPr>
        <xdr:cNvSpPr/>
      </xdr:nvSpPr>
      <xdr:spPr>
        <a:xfrm>
          <a:off x="981075" y="1660486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5" name="テキスト ボックス 214">
          <a:extLst>
            <a:ext uri="{FF2B5EF4-FFF2-40B4-BE49-F238E27FC236}">
              <a16:creationId xmlns:a16="http://schemas.microsoft.com/office/drawing/2014/main" id="{C9FDF3BC-E897-4B28-BFF7-B3D487B09E04}"/>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38A66006-4211-41E3-9D66-2F07BF6D2DC9}"/>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239757F7-0A29-41E9-A73B-0880C51BF223}"/>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1C1DC678-9EFA-400F-945C-B08F735BC9E1}"/>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8E3A1E13-027E-40D7-90ED-54BCB26CDD47}"/>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164846</xdr:rowOff>
    </xdr:from>
    <xdr:to>
      <xdr:col>24</xdr:col>
      <xdr:colOff>114300</xdr:colOff>
      <xdr:row>108</xdr:row>
      <xdr:rowOff>94996</xdr:rowOff>
    </xdr:to>
    <xdr:sp macro="" textlink="">
      <xdr:nvSpPr>
        <xdr:cNvPr id="220" name="楕円 219">
          <a:extLst>
            <a:ext uri="{FF2B5EF4-FFF2-40B4-BE49-F238E27FC236}">
              <a16:creationId xmlns:a16="http://schemas.microsoft.com/office/drawing/2014/main" id="{C8059C93-13CF-402F-9EB5-7DC47D148EC0}"/>
            </a:ext>
          </a:extLst>
        </xdr:cNvPr>
        <xdr:cNvSpPr/>
      </xdr:nvSpPr>
      <xdr:spPr>
        <a:xfrm>
          <a:off x="4124325" y="1748764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79773</xdr:rowOff>
    </xdr:from>
    <xdr:ext cx="405111" cy="259045"/>
    <xdr:sp macro="" textlink="">
      <xdr:nvSpPr>
        <xdr:cNvPr id="221" name="【市民会館】&#10;有形固定資産減価償却率該当値テキスト">
          <a:extLst>
            <a:ext uri="{FF2B5EF4-FFF2-40B4-BE49-F238E27FC236}">
              <a16:creationId xmlns:a16="http://schemas.microsoft.com/office/drawing/2014/main" id="{E535B6CE-57B6-483C-9B8E-082D4881DBD6}"/>
            </a:ext>
          </a:extLst>
        </xdr:cNvPr>
        <xdr:cNvSpPr txBox="1"/>
      </xdr:nvSpPr>
      <xdr:spPr>
        <a:xfrm>
          <a:off x="4219575" y="1740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25400</xdr:rowOff>
    </xdr:from>
    <xdr:to>
      <xdr:col>20</xdr:col>
      <xdr:colOff>38100</xdr:colOff>
      <xdr:row>108</xdr:row>
      <xdr:rowOff>127000</xdr:rowOff>
    </xdr:to>
    <xdr:sp macro="" textlink="">
      <xdr:nvSpPr>
        <xdr:cNvPr id="222" name="楕円 221">
          <a:extLst>
            <a:ext uri="{FF2B5EF4-FFF2-40B4-BE49-F238E27FC236}">
              <a16:creationId xmlns:a16="http://schemas.microsoft.com/office/drawing/2014/main" id="{D05A2579-0D44-403B-AC13-4065B48C1FAD}"/>
            </a:ext>
          </a:extLst>
        </xdr:cNvPr>
        <xdr:cNvSpPr/>
      </xdr:nvSpPr>
      <xdr:spPr>
        <a:xfrm>
          <a:off x="3381375" y="175164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44196</xdr:rowOff>
    </xdr:from>
    <xdr:to>
      <xdr:col>24</xdr:col>
      <xdr:colOff>63500</xdr:colOff>
      <xdr:row>108</xdr:row>
      <xdr:rowOff>76200</xdr:rowOff>
    </xdr:to>
    <xdr:cxnSp macro="">
      <xdr:nvCxnSpPr>
        <xdr:cNvPr id="223" name="直線コネクタ 222">
          <a:extLst>
            <a:ext uri="{FF2B5EF4-FFF2-40B4-BE49-F238E27FC236}">
              <a16:creationId xmlns:a16="http://schemas.microsoft.com/office/drawing/2014/main" id="{EFAF033D-11A1-4825-8F8E-B909FABA34EA}"/>
            </a:ext>
          </a:extLst>
        </xdr:cNvPr>
        <xdr:cNvCxnSpPr/>
      </xdr:nvCxnSpPr>
      <xdr:spPr>
        <a:xfrm flipV="1">
          <a:off x="3429000" y="17535271"/>
          <a:ext cx="752475"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25400</xdr:rowOff>
    </xdr:from>
    <xdr:to>
      <xdr:col>15</xdr:col>
      <xdr:colOff>101600</xdr:colOff>
      <xdr:row>108</xdr:row>
      <xdr:rowOff>127000</xdr:rowOff>
    </xdr:to>
    <xdr:sp macro="" textlink="">
      <xdr:nvSpPr>
        <xdr:cNvPr id="224" name="楕円 223">
          <a:extLst>
            <a:ext uri="{FF2B5EF4-FFF2-40B4-BE49-F238E27FC236}">
              <a16:creationId xmlns:a16="http://schemas.microsoft.com/office/drawing/2014/main" id="{E82DA77E-1481-44CD-B8CB-46D2CD43CD09}"/>
            </a:ext>
          </a:extLst>
        </xdr:cNvPr>
        <xdr:cNvSpPr/>
      </xdr:nvSpPr>
      <xdr:spPr>
        <a:xfrm>
          <a:off x="2571750" y="1751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76200</xdr:rowOff>
    </xdr:from>
    <xdr:to>
      <xdr:col>19</xdr:col>
      <xdr:colOff>177800</xdr:colOff>
      <xdr:row>108</xdr:row>
      <xdr:rowOff>76200</xdr:rowOff>
    </xdr:to>
    <xdr:cxnSp macro="">
      <xdr:nvCxnSpPr>
        <xdr:cNvPr id="225" name="直線コネクタ 224">
          <a:extLst>
            <a:ext uri="{FF2B5EF4-FFF2-40B4-BE49-F238E27FC236}">
              <a16:creationId xmlns:a16="http://schemas.microsoft.com/office/drawing/2014/main" id="{10993817-0B3D-48CE-B667-041E89D7E1F6}"/>
            </a:ext>
          </a:extLst>
        </xdr:cNvPr>
        <xdr:cNvCxnSpPr/>
      </xdr:nvCxnSpPr>
      <xdr:spPr>
        <a:xfrm>
          <a:off x="2619375" y="175641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169418</xdr:rowOff>
    </xdr:from>
    <xdr:to>
      <xdr:col>10</xdr:col>
      <xdr:colOff>165100</xdr:colOff>
      <xdr:row>108</xdr:row>
      <xdr:rowOff>99568</xdr:rowOff>
    </xdr:to>
    <xdr:sp macro="" textlink="">
      <xdr:nvSpPr>
        <xdr:cNvPr id="226" name="楕円 225">
          <a:extLst>
            <a:ext uri="{FF2B5EF4-FFF2-40B4-BE49-F238E27FC236}">
              <a16:creationId xmlns:a16="http://schemas.microsoft.com/office/drawing/2014/main" id="{E39E1126-7728-4AE7-9C90-8ED615869DD6}"/>
            </a:ext>
          </a:extLst>
        </xdr:cNvPr>
        <xdr:cNvSpPr/>
      </xdr:nvSpPr>
      <xdr:spPr>
        <a:xfrm>
          <a:off x="1781175" y="1748586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48768</xdr:rowOff>
    </xdr:from>
    <xdr:to>
      <xdr:col>15</xdr:col>
      <xdr:colOff>50800</xdr:colOff>
      <xdr:row>108</xdr:row>
      <xdr:rowOff>76200</xdr:rowOff>
    </xdr:to>
    <xdr:cxnSp macro="">
      <xdr:nvCxnSpPr>
        <xdr:cNvPr id="227" name="直線コネクタ 226">
          <a:extLst>
            <a:ext uri="{FF2B5EF4-FFF2-40B4-BE49-F238E27FC236}">
              <a16:creationId xmlns:a16="http://schemas.microsoft.com/office/drawing/2014/main" id="{947633BA-52F2-4EE0-9CE5-17A4764DBBC2}"/>
            </a:ext>
          </a:extLst>
        </xdr:cNvPr>
        <xdr:cNvCxnSpPr/>
      </xdr:nvCxnSpPr>
      <xdr:spPr>
        <a:xfrm>
          <a:off x="1828800" y="17533493"/>
          <a:ext cx="790575"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25400</xdr:rowOff>
    </xdr:from>
    <xdr:to>
      <xdr:col>6</xdr:col>
      <xdr:colOff>38100</xdr:colOff>
      <xdr:row>108</xdr:row>
      <xdr:rowOff>127000</xdr:rowOff>
    </xdr:to>
    <xdr:sp macro="" textlink="">
      <xdr:nvSpPr>
        <xdr:cNvPr id="228" name="楕円 227">
          <a:extLst>
            <a:ext uri="{FF2B5EF4-FFF2-40B4-BE49-F238E27FC236}">
              <a16:creationId xmlns:a16="http://schemas.microsoft.com/office/drawing/2014/main" id="{A25228D4-1A83-4878-B39E-0F933282BCD9}"/>
            </a:ext>
          </a:extLst>
        </xdr:cNvPr>
        <xdr:cNvSpPr/>
      </xdr:nvSpPr>
      <xdr:spPr>
        <a:xfrm>
          <a:off x="981075" y="175164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48768</xdr:rowOff>
    </xdr:from>
    <xdr:to>
      <xdr:col>10</xdr:col>
      <xdr:colOff>114300</xdr:colOff>
      <xdr:row>108</xdr:row>
      <xdr:rowOff>76200</xdr:rowOff>
    </xdr:to>
    <xdr:cxnSp macro="">
      <xdr:nvCxnSpPr>
        <xdr:cNvPr id="229" name="直線コネクタ 228">
          <a:extLst>
            <a:ext uri="{FF2B5EF4-FFF2-40B4-BE49-F238E27FC236}">
              <a16:creationId xmlns:a16="http://schemas.microsoft.com/office/drawing/2014/main" id="{1B7E5855-790D-4C02-AC39-0E7778E1CECC}"/>
            </a:ext>
          </a:extLst>
        </xdr:cNvPr>
        <xdr:cNvCxnSpPr/>
      </xdr:nvCxnSpPr>
      <xdr:spPr>
        <a:xfrm flipV="1">
          <a:off x="1028700" y="17533493"/>
          <a:ext cx="800100"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33799</xdr:rowOff>
    </xdr:from>
    <xdr:ext cx="405111" cy="259045"/>
    <xdr:sp macro="" textlink="">
      <xdr:nvSpPr>
        <xdr:cNvPr id="230" name="n_1aveValue【市民会館】&#10;有形固定資産減価償却率">
          <a:extLst>
            <a:ext uri="{FF2B5EF4-FFF2-40B4-BE49-F238E27FC236}">
              <a16:creationId xmlns:a16="http://schemas.microsoft.com/office/drawing/2014/main" id="{FDE2AA56-A1D8-4DD8-AAD8-0C422A1F6F8C}"/>
            </a:ext>
          </a:extLst>
        </xdr:cNvPr>
        <xdr:cNvSpPr txBox="1"/>
      </xdr:nvSpPr>
      <xdr:spPr>
        <a:xfrm>
          <a:off x="3239144" y="16546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164101</xdr:rowOff>
    </xdr:from>
    <xdr:ext cx="405111" cy="259045"/>
    <xdr:sp macro="" textlink="">
      <xdr:nvSpPr>
        <xdr:cNvPr id="231" name="n_2aveValue【市民会館】&#10;有形固定資産減価償却率">
          <a:extLst>
            <a:ext uri="{FF2B5EF4-FFF2-40B4-BE49-F238E27FC236}">
              <a16:creationId xmlns:a16="http://schemas.microsoft.com/office/drawing/2014/main" id="{ED7B3AE3-7590-4CA8-84AF-5E1FD6721708}"/>
            </a:ext>
          </a:extLst>
        </xdr:cNvPr>
        <xdr:cNvSpPr txBox="1"/>
      </xdr:nvSpPr>
      <xdr:spPr>
        <a:xfrm>
          <a:off x="2439044" y="1651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118381</xdr:rowOff>
    </xdr:from>
    <xdr:ext cx="405111" cy="259045"/>
    <xdr:sp macro="" textlink="">
      <xdr:nvSpPr>
        <xdr:cNvPr id="232" name="n_3aveValue【市民会館】&#10;有形固定資産減価償却率">
          <a:extLst>
            <a:ext uri="{FF2B5EF4-FFF2-40B4-BE49-F238E27FC236}">
              <a16:creationId xmlns:a16="http://schemas.microsoft.com/office/drawing/2014/main" id="{B10905B6-144A-4FC2-9652-452CF4D61279}"/>
            </a:ext>
          </a:extLst>
        </xdr:cNvPr>
        <xdr:cNvSpPr txBox="1"/>
      </xdr:nvSpPr>
      <xdr:spPr>
        <a:xfrm>
          <a:off x="1648469" y="16475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38371</xdr:rowOff>
    </xdr:from>
    <xdr:ext cx="405111" cy="259045"/>
    <xdr:sp macro="" textlink="">
      <xdr:nvSpPr>
        <xdr:cNvPr id="233" name="n_4aveValue【市民会館】&#10;有形固定資産減価償却率">
          <a:extLst>
            <a:ext uri="{FF2B5EF4-FFF2-40B4-BE49-F238E27FC236}">
              <a16:creationId xmlns:a16="http://schemas.microsoft.com/office/drawing/2014/main" id="{BC6A768F-1E4F-416B-B8BA-BC8D38142AE3}"/>
            </a:ext>
          </a:extLst>
        </xdr:cNvPr>
        <xdr:cNvSpPr txBox="1"/>
      </xdr:nvSpPr>
      <xdr:spPr>
        <a:xfrm>
          <a:off x="848369" y="16392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108</xdr:row>
      <xdr:rowOff>118127</xdr:rowOff>
    </xdr:from>
    <xdr:ext cx="469744" cy="259045"/>
    <xdr:sp macro="" textlink="">
      <xdr:nvSpPr>
        <xdr:cNvPr id="234" name="n_1mainValue【市民会館】&#10;有形固定資産減価償却率">
          <a:extLst>
            <a:ext uri="{FF2B5EF4-FFF2-40B4-BE49-F238E27FC236}">
              <a16:creationId xmlns:a16="http://schemas.microsoft.com/office/drawing/2014/main" id="{A638FF92-060E-4711-86A9-7B68B49F53D7}"/>
            </a:ext>
          </a:extLst>
        </xdr:cNvPr>
        <xdr:cNvSpPr txBox="1"/>
      </xdr:nvSpPr>
      <xdr:spPr>
        <a:xfrm>
          <a:off x="3210002" y="1760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108</xdr:row>
      <xdr:rowOff>118127</xdr:rowOff>
    </xdr:from>
    <xdr:ext cx="469744" cy="259045"/>
    <xdr:sp macro="" textlink="">
      <xdr:nvSpPr>
        <xdr:cNvPr id="235" name="n_2mainValue【市民会館】&#10;有形固定資産減価償却率">
          <a:extLst>
            <a:ext uri="{FF2B5EF4-FFF2-40B4-BE49-F238E27FC236}">
              <a16:creationId xmlns:a16="http://schemas.microsoft.com/office/drawing/2014/main" id="{CC7F4737-171C-4F7E-86FE-CE37AD09CC45}"/>
            </a:ext>
          </a:extLst>
        </xdr:cNvPr>
        <xdr:cNvSpPr txBox="1"/>
      </xdr:nvSpPr>
      <xdr:spPr>
        <a:xfrm>
          <a:off x="2409902" y="1760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90695</xdr:rowOff>
    </xdr:from>
    <xdr:ext cx="405111" cy="259045"/>
    <xdr:sp macro="" textlink="">
      <xdr:nvSpPr>
        <xdr:cNvPr id="236" name="n_3mainValue【市民会館】&#10;有形固定資産減価償却率">
          <a:extLst>
            <a:ext uri="{FF2B5EF4-FFF2-40B4-BE49-F238E27FC236}">
              <a16:creationId xmlns:a16="http://schemas.microsoft.com/office/drawing/2014/main" id="{646FC18B-0289-49A6-88B2-51F616937604}"/>
            </a:ext>
          </a:extLst>
        </xdr:cNvPr>
        <xdr:cNvSpPr txBox="1"/>
      </xdr:nvSpPr>
      <xdr:spPr>
        <a:xfrm>
          <a:off x="1648469" y="17575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108</xdr:row>
      <xdr:rowOff>118127</xdr:rowOff>
    </xdr:from>
    <xdr:ext cx="469744" cy="259045"/>
    <xdr:sp macro="" textlink="">
      <xdr:nvSpPr>
        <xdr:cNvPr id="237" name="n_4mainValue【市民会館】&#10;有形固定資産減価償却率">
          <a:extLst>
            <a:ext uri="{FF2B5EF4-FFF2-40B4-BE49-F238E27FC236}">
              <a16:creationId xmlns:a16="http://schemas.microsoft.com/office/drawing/2014/main" id="{A01C55E9-D84B-4C9F-8ADD-CA6D82045B1C}"/>
            </a:ext>
          </a:extLst>
        </xdr:cNvPr>
        <xdr:cNvSpPr txBox="1"/>
      </xdr:nvSpPr>
      <xdr:spPr>
        <a:xfrm>
          <a:off x="819227" y="1760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8" name="正方形/長方形 237">
          <a:extLst>
            <a:ext uri="{FF2B5EF4-FFF2-40B4-BE49-F238E27FC236}">
              <a16:creationId xmlns:a16="http://schemas.microsoft.com/office/drawing/2014/main" id="{3A40F5DE-0CC9-4365-860C-D6298C3E32B8}"/>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9" name="正方形/長方形 238">
          <a:extLst>
            <a:ext uri="{FF2B5EF4-FFF2-40B4-BE49-F238E27FC236}">
              <a16:creationId xmlns:a16="http://schemas.microsoft.com/office/drawing/2014/main" id="{C6687A16-FC14-4A50-BBB3-61CCBF1E8C16}"/>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0" name="正方形/長方形 239">
          <a:extLst>
            <a:ext uri="{FF2B5EF4-FFF2-40B4-BE49-F238E27FC236}">
              <a16:creationId xmlns:a16="http://schemas.microsoft.com/office/drawing/2014/main" id="{AF7878CB-2EA8-44BD-A52A-F48458F09982}"/>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1" name="正方形/長方形 240">
          <a:extLst>
            <a:ext uri="{FF2B5EF4-FFF2-40B4-BE49-F238E27FC236}">
              <a16:creationId xmlns:a16="http://schemas.microsoft.com/office/drawing/2014/main" id="{F1473CA3-0B7F-462B-8DB1-E193827B4D14}"/>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2" name="正方形/長方形 241">
          <a:extLst>
            <a:ext uri="{FF2B5EF4-FFF2-40B4-BE49-F238E27FC236}">
              <a16:creationId xmlns:a16="http://schemas.microsoft.com/office/drawing/2014/main" id="{699BBA59-D0C8-4FA4-8FBC-037A94B62243}"/>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3" name="正方形/長方形 242">
          <a:extLst>
            <a:ext uri="{FF2B5EF4-FFF2-40B4-BE49-F238E27FC236}">
              <a16:creationId xmlns:a16="http://schemas.microsoft.com/office/drawing/2014/main" id="{3A47AAB7-7A57-4556-89D6-82600D6701AA}"/>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4" name="正方形/長方形 243">
          <a:extLst>
            <a:ext uri="{FF2B5EF4-FFF2-40B4-BE49-F238E27FC236}">
              <a16:creationId xmlns:a16="http://schemas.microsoft.com/office/drawing/2014/main" id="{F337728E-64B8-4DF5-AD56-2526859A86CB}"/>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5" name="正方形/長方形 244">
          <a:extLst>
            <a:ext uri="{FF2B5EF4-FFF2-40B4-BE49-F238E27FC236}">
              <a16:creationId xmlns:a16="http://schemas.microsoft.com/office/drawing/2014/main" id="{87530EA1-81E9-4B9B-B371-958278777F05}"/>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6" name="テキスト ボックス 245">
          <a:extLst>
            <a:ext uri="{FF2B5EF4-FFF2-40B4-BE49-F238E27FC236}">
              <a16:creationId xmlns:a16="http://schemas.microsoft.com/office/drawing/2014/main" id="{AC9684F0-2678-4BD6-AA09-F0C4084AB1ED}"/>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7" name="直線コネクタ 246">
          <a:extLst>
            <a:ext uri="{FF2B5EF4-FFF2-40B4-BE49-F238E27FC236}">
              <a16:creationId xmlns:a16="http://schemas.microsoft.com/office/drawing/2014/main" id="{8ECF7750-F0B4-4D9A-A05D-929A4A7EF6B4}"/>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8" name="直線コネクタ 247">
          <a:extLst>
            <a:ext uri="{FF2B5EF4-FFF2-40B4-BE49-F238E27FC236}">
              <a16:creationId xmlns:a16="http://schemas.microsoft.com/office/drawing/2014/main" id="{EEE881E4-F360-4F75-8905-3D98CC3AC22C}"/>
            </a:ext>
          </a:extLst>
        </xdr:cNvPr>
        <xdr:cNvCxnSpPr/>
      </xdr:nvCxnSpPr>
      <xdr:spPr>
        <a:xfrm>
          <a:off x="5953125" y="1764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49" name="テキスト ボックス 248">
          <a:extLst>
            <a:ext uri="{FF2B5EF4-FFF2-40B4-BE49-F238E27FC236}">
              <a16:creationId xmlns:a16="http://schemas.microsoft.com/office/drawing/2014/main" id="{51D6B292-400C-4E81-B2E3-BB195B1B0EE3}"/>
            </a:ext>
          </a:extLst>
        </xdr:cNvPr>
        <xdr:cNvSpPr txBox="1"/>
      </xdr:nvSpPr>
      <xdr:spPr>
        <a:xfrm>
          <a:off x="5527221"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0" name="直線コネクタ 249">
          <a:extLst>
            <a:ext uri="{FF2B5EF4-FFF2-40B4-BE49-F238E27FC236}">
              <a16:creationId xmlns:a16="http://schemas.microsoft.com/office/drawing/2014/main" id="{C2C52ED1-FD63-44EF-BFBC-EAE0B6DF43A8}"/>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1" name="テキスト ボックス 250">
          <a:extLst>
            <a:ext uri="{FF2B5EF4-FFF2-40B4-BE49-F238E27FC236}">
              <a16:creationId xmlns:a16="http://schemas.microsoft.com/office/drawing/2014/main" id="{8D60D835-B6C8-43D3-B6EB-17C66CC20FEF}"/>
            </a:ext>
          </a:extLst>
        </xdr:cNvPr>
        <xdr:cNvSpPr txBox="1"/>
      </xdr:nvSpPr>
      <xdr:spPr>
        <a:xfrm>
          <a:off x="5527221"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2" name="直線コネクタ 251">
          <a:extLst>
            <a:ext uri="{FF2B5EF4-FFF2-40B4-BE49-F238E27FC236}">
              <a16:creationId xmlns:a16="http://schemas.microsoft.com/office/drawing/2014/main" id="{552AEECF-F067-4E3E-AE18-2D29EB06C0C2}"/>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3" name="テキスト ボックス 252">
          <a:extLst>
            <a:ext uri="{FF2B5EF4-FFF2-40B4-BE49-F238E27FC236}">
              <a16:creationId xmlns:a16="http://schemas.microsoft.com/office/drawing/2014/main" id="{3EA8F803-C206-4569-BE56-0C6C54B591C4}"/>
            </a:ext>
          </a:extLst>
        </xdr:cNvPr>
        <xdr:cNvSpPr txBox="1"/>
      </xdr:nvSpPr>
      <xdr:spPr>
        <a:xfrm>
          <a:off x="5527221"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4" name="直線コネクタ 253">
          <a:extLst>
            <a:ext uri="{FF2B5EF4-FFF2-40B4-BE49-F238E27FC236}">
              <a16:creationId xmlns:a16="http://schemas.microsoft.com/office/drawing/2014/main" id="{59F3B3AC-4F21-4553-8803-457F968B9933}"/>
            </a:ext>
          </a:extLst>
        </xdr:cNvPr>
        <xdr:cNvCxnSpPr/>
      </xdr:nvCxnSpPr>
      <xdr:spPr>
        <a:xfrm>
          <a:off x="5953125" y="16554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5" name="テキスト ボックス 254">
          <a:extLst>
            <a:ext uri="{FF2B5EF4-FFF2-40B4-BE49-F238E27FC236}">
              <a16:creationId xmlns:a16="http://schemas.microsoft.com/office/drawing/2014/main" id="{FF26FFA7-E671-45CC-A2CF-C14FBB0A9CEC}"/>
            </a:ext>
          </a:extLst>
        </xdr:cNvPr>
        <xdr:cNvSpPr txBox="1"/>
      </xdr:nvSpPr>
      <xdr:spPr>
        <a:xfrm>
          <a:off x="5527221"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6" name="直線コネクタ 255">
          <a:extLst>
            <a:ext uri="{FF2B5EF4-FFF2-40B4-BE49-F238E27FC236}">
              <a16:creationId xmlns:a16="http://schemas.microsoft.com/office/drawing/2014/main" id="{A3DCFD0B-00BE-42C0-B9C8-F544BA6B0D22}"/>
            </a:ext>
          </a:extLst>
        </xdr:cNvPr>
        <xdr:cNvCxnSpPr/>
      </xdr:nvCxnSpPr>
      <xdr:spPr>
        <a:xfrm>
          <a:off x="5953125"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7" name="テキスト ボックス 256">
          <a:extLst>
            <a:ext uri="{FF2B5EF4-FFF2-40B4-BE49-F238E27FC236}">
              <a16:creationId xmlns:a16="http://schemas.microsoft.com/office/drawing/2014/main" id="{E4E512A2-E9FD-47E1-B594-E3F3614ECB34}"/>
            </a:ext>
          </a:extLst>
        </xdr:cNvPr>
        <xdr:cNvSpPr txBox="1"/>
      </xdr:nvSpPr>
      <xdr:spPr>
        <a:xfrm>
          <a:off x="5527221"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8" name="直線コネクタ 257">
          <a:extLst>
            <a:ext uri="{FF2B5EF4-FFF2-40B4-BE49-F238E27FC236}">
              <a16:creationId xmlns:a16="http://schemas.microsoft.com/office/drawing/2014/main" id="{9A3C21C2-76A2-47C9-A98F-E431E06379C5}"/>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9" name="テキスト ボックス 258">
          <a:extLst>
            <a:ext uri="{FF2B5EF4-FFF2-40B4-BE49-F238E27FC236}">
              <a16:creationId xmlns:a16="http://schemas.microsoft.com/office/drawing/2014/main" id="{4DFDAA38-33E5-443D-8B0C-AF0C4AEECFFD}"/>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0" name="【市民会館】&#10;一人当たり面積グラフ枠">
          <a:extLst>
            <a:ext uri="{FF2B5EF4-FFF2-40B4-BE49-F238E27FC236}">
              <a16:creationId xmlns:a16="http://schemas.microsoft.com/office/drawing/2014/main" id="{F7F1E759-0DAE-44F2-B1F9-CB90583B2D36}"/>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38100</xdr:rowOff>
    </xdr:from>
    <xdr:to>
      <xdr:col>54</xdr:col>
      <xdr:colOff>189865</xdr:colOff>
      <xdr:row>108</xdr:row>
      <xdr:rowOff>127636</xdr:rowOff>
    </xdr:to>
    <xdr:cxnSp macro="">
      <xdr:nvCxnSpPr>
        <xdr:cNvPr id="261" name="直線コネクタ 260">
          <a:extLst>
            <a:ext uri="{FF2B5EF4-FFF2-40B4-BE49-F238E27FC236}">
              <a16:creationId xmlns:a16="http://schemas.microsoft.com/office/drawing/2014/main" id="{5087B30F-3141-4D75-B2D0-53DB8EAF6401}"/>
            </a:ext>
          </a:extLst>
        </xdr:cNvPr>
        <xdr:cNvCxnSpPr/>
      </xdr:nvCxnSpPr>
      <xdr:spPr>
        <a:xfrm flipV="1">
          <a:off x="9429115" y="16392525"/>
          <a:ext cx="0" cy="1219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131463</xdr:rowOff>
    </xdr:from>
    <xdr:ext cx="469744" cy="259045"/>
    <xdr:sp macro="" textlink="">
      <xdr:nvSpPr>
        <xdr:cNvPr id="262" name="【市民会館】&#10;一人当たり面積最小値テキスト">
          <a:extLst>
            <a:ext uri="{FF2B5EF4-FFF2-40B4-BE49-F238E27FC236}">
              <a16:creationId xmlns:a16="http://schemas.microsoft.com/office/drawing/2014/main" id="{02BF9202-BD8E-4315-9F4A-3693CF939AA7}"/>
            </a:ext>
          </a:extLst>
        </xdr:cNvPr>
        <xdr:cNvSpPr txBox="1"/>
      </xdr:nvSpPr>
      <xdr:spPr>
        <a:xfrm>
          <a:off x="9467850" y="1761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127636</xdr:rowOff>
    </xdr:from>
    <xdr:to>
      <xdr:col>55</xdr:col>
      <xdr:colOff>88900</xdr:colOff>
      <xdr:row>108</xdr:row>
      <xdr:rowOff>127636</xdr:rowOff>
    </xdr:to>
    <xdr:cxnSp macro="">
      <xdr:nvCxnSpPr>
        <xdr:cNvPr id="263" name="直線コネクタ 262">
          <a:extLst>
            <a:ext uri="{FF2B5EF4-FFF2-40B4-BE49-F238E27FC236}">
              <a16:creationId xmlns:a16="http://schemas.microsoft.com/office/drawing/2014/main" id="{A416563F-48F6-4896-B6A2-AD3EB046B89C}"/>
            </a:ext>
          </a:extLst>
        </xdr:cNvPr>
        <xdr:cNvCxnSpPr/>
      </xdr:nvCxnSpPr>
      <xdr:spPr>
        <a:xfrm>
          <a:off x="9363075" y="1761236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156227</xdr:rowOff>
    </xdr:from>
    <xdr:ext cx="469744" cy="259045"/>
    <xdr:sp macro="" textlink="">
      <xdr:nvSpPr>
        <xdr:cNvPr id="264" name="【市民会館】&#10;一人当たり面積最大値テキスト">
          <a:extLst>
            <a:ext uri="{FF2B5EF4-FFF2-40B4-BE49-F238E27FC236}">
              <a16:creationId xmlns:a16="http://schemas.microsoft.com/office/drawing/2014/main" id="{E03B987F-B9F5-4DE8-A613-4DAF0338E885}"/>
            </a:ext>
          </a:extLst>
        </xdr:cNvPr>
        <xdr:cNvSpPr txBox="1"/>
      </xdr:nvSpPr>
      <xdr:spPr>
        <a:xfrm>
          <a:off x="9467850" y="1618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38100</xdr:rowOff>
    </xdr:from>
    <xdr:to>
      <xdr:col>55</xdr:col>
      <xdr:colOff>88900</xdr:colOff>
      <xdr:row>101</xdr:row>
      <xdr:rowOff>38100</xdr:rowOff>
    </xdr:to>
    <xdr:cxnSp macro="">
      <xdr:nvCxnSpPr>
        <xdr:cNvPr id="265" name="直線コネクタ 264">
          <a:extLst>
            <a:ext uri="{FF2B5EF4-FFF2-40B4-BE49-F238E27FC236}">
              <a16:creationId xmlns:a16="http://schemas.microsoft.com/office/drawing/2014/main" id="{4C0843AD-5D2F-4FA2-9790-F1307F252FC9}"/>
            </a:ext>
          </a:extLst>
        </xdr:cNvPr>
        <xdr:cNvCxnSpPr/>
      </xdr:nvCxnSpPr>
      <xdr:spPr>
        <a:xfrm>
          <a:off x="9363075" y="163925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82948</xdr:rowOff>
    </xdr:from>
    <xdr:ext cx="469744" cy="259045"/>
    <xdr:sp macro="" textlink="">
      <xdr:nvSpPr>
        <xdr:cNvPr id="266" name="【市民会館】&#10;一人当たり面積平均値テキスト">
          <a:extLst>
            <a:ext uri="{FF2B5EF4-FFF2-40B4-BE49-F238E27FC236}">
              <a16:creationId xmlns:a16="http://schemas.microsoft.com/office/drawing/2014/main" id="{B50B6822-FD44-4514-A286-E2BEEC7AA24E}"/>
            </a:ext>
          </a:extLst>
        </xdr:cNvPr>
        <xdr:cNvSpPr txBox="1"/>
      </xdr:nvSpPr>
      <xdr:spPr>
        <a:xfrm>
          <a:off x="9467850" y="17088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60071</xdr:rowOff>
    </xdr:from>
    <xdr:to>
      <xdr:col>55</xdr:col>
      <xdr:colOff>50800</xdr:colOff>
      <xdr:row>106</xdr:row>
      <xdr:rowOff>161671</xdr:rowOff>
    </xdr:to>
    <xdr:sp macro="" textlink="">
      <xdr:nvSpPr>
        <xdr:cNvPr id="267" name="フローチャート: 判断 266">
          <a:extLst>
            <a:ext uri="{FF2B5EF4-FFF2-40B4-BE49-F238E27FC236}">
              <a16:creationId xmlns:a16="http://schemas.microsoft.com/office/drawing/2014/main" id="{5C94D5F4-93CB-45B4-9342-49375D4BD62B}"/>
            </a:ext>
          </a:extLst>
        </xdr:cNvPr>
        <xdr:cNvSpPr/>
      </xdr:nvSpPr>
      <xdr:spPr>
        <a:xfrm>
          <a:off x="9401175" y="17224121"/>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72262</xdr:rowOff>
    </xdr:from>
    <xdr:to>
      <xdr:col>50</xdr:col>
      <xdr:colOff>165100</xdr:colOff>
      <xdr:row>107</xdr:row>
      <xdr:rowOff>2412</xdr:rowOff>
    </xdr:to>
    <xdr:sp macro="" textlink="">
      <xdr:nvSpPr>
        <xdr:cNvPr id="268" name="フローチャート: 判断 267">
          <a:extLst>
            <a:ext uri="{FF2B5EF4-FFF2-40B4-BE49-F238E27FC236}">
              <a16:creationId xmlns:a16="http://schemas.microsoft.com/office/drawing/2014/main" id="{005E58B8-0A6D-49B4-AFEB-6154D5214158}"/>
            </a:ext>
          </a:extLst>
        </xdr:cNvPr>
        <xdr:cNvSpPr/>
      </xdr:nvSpPr>
      <xdr:spPr>
        <a:xfrm>
          <a:off x="8639175" y="172331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134747</xdr:rowOff>
    </xdr:from>
    <xdr:to>
      <xdr:col>46</xdr:col>
      <xdr:colOff>38100</xdr:colOff>
      <xdr:row>107</xdr:row>
      <xdr:rowOff>64897</xdr:rowOff>
    </xdr:to>
    <xdr:sp macro="" textlink="">
      <xdr:nvSpPr>
        <xdr:cNvPr id="269" name="フローチャート: 判断 268">
          <a:extLst>
            <a:ext uri="{FF2B5EF4-FFF2-40B4-BE49-F238E27FC236}">
              <a16:creationId xmlns:a16="http://schemas.microsoft.com/office/drawing/2014/main" id="{1614A7AC-7FF4-4BE1-82DE-BE6E4FCAAEF4}"/>
            </a:ext>
          </a:extLst>
        </xdr:cNvPr>
        <xdr:cNvSpPr/>
      </xdr:nvSpPr>
      <xdr:spPr>
        <a:xfrm>
          <a:off x="7839075" y="1729879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95504</xdr:rowOff>
    </xdr:from>
    <xdr:to>
      <xdr:col>41</xdr:col>
      <xdr:colOff>101600</xdr:colOff>
      <xdr:row>107</xdr:row>
      <xdr:rowOff>25654</xdr:rowOff>
    </xdr:to>
    <xdr:sp macro="" textlink="">
      <xdr:nvSpPr>
        <xdr:cNvPr id="270" name="フローチャート: 判断 269">
          <a:extLst>
            <a:ext uri="{FF2B5EF4-FFF2-40B4-BE49-F238E27FC236}">
              <a16:creationId xmlns:a16="http://schemas.microsoft.com/office/drawing/2014/main" id="{0F1A6198-33D6-4188-94FC-A137DEF205D3}"/>
            </a:ext>
          </a:extLst>
        </xdr:cNvPr>
        <xdr:cNvSpPr/>
      </xdr:nvSpPr>
      <xdr:spPr>
        <a:xfrm>
          <a:off x="7029450" y="1725955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81026</xdr:rowOff>
    </xdr:from>
    <xdr:to>
      <xdr:col>36</xdr:col>
      <xdr:colOff>165100</xdr:colOff>
      <xdr:row>107</xdr:row>
      <xdr:rowOff>11176</xdr:rowOff>
    </xdr:to>
    <xdr:sp macro="" textlink="">
      <xdr:nvSpPr>
        <xdr:cNvPr id="271" name="フローチャート: 判断 270">
          <a:extLst>
            <a:ext uri="{FF2B5EF4-FFF2-40B4-BE49-F238E27FC236}">
              <a16:creationId xmlns:a16="http://schemas.microsoft.com/office/drawing/2014/main" id="{15FD7E47-DC93-40F4-96A4-EBF8E2C67136}"/>
            </a:ext>
          </a:extLst>
        </xdr:cNvPr>
        <xdr:cNvSpPr/>
      </xdr:nvSpPr>
      <xdr:spPr>
        <a:xfrm>
          <a:off x="6238875" y="1724825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2" name="テキスト ボックス 271">
          <a:extLst>
            <a:ext uri="{FF2B5EF4-FFF2-40B4-BE49-F238E27FC236}">
              <a16:creationId xmlns:a16="http://schemas.microsoft.com/office/drawing/2014/main" id="{276CE5E1-588D-454A-A0C7-901E05F9AD51}"/>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375F053C-3619-4C53-9F77-E188E6B54B2C}"/>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F10A2A3E-D619-45BC-94C8-81BD2363CEE5}"/>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F0752400-82E2-4E6D-ACE2-504B99B0EB15}"/>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B9FAC97F-C22D-4D66-BE9A-F2CC38B37B40}"/>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60833</xdr:rowOff>
    </xdr:from>
    <xdr:to>
      <xdr:col>55</xdr:col>
      <xdr:colOff>50800</xdr:colOff>
      <xdr:row>107</xdr:row>
      <xdr:rowOff>162433</xdr:rowOff>
    </xdr:to>
    <xdr:sp macro="" textlink="">
      <xdr:nvSpPr>
        <xdr:cNvPr id="277" name="楕円 276">
          <a:extLst>
            <a:ext uri="{FF2B5EF4-FFF2-40B4-BE49-F238E27FC236}">
              <a16:creationId xmlns:a16="http://schemas.microsoft.com/office/drawing/2014/main" id="{F7399842-30E1-458E-B307-D7E8A1530957}"/>
            </a:ext>
          </a:extLst>
        </xdr:cNvPr>
        <xdr:cNvSpPr/>
      </xdr:nvSpPr>
      <xdr:spPr>
        <a:xfrm>
          <a:off x="9401175" y="1738998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39260</xdr:rowOff>
    </xdr:from>
    <xdr:ext cx="469744" cy="259045"/>
    <xdr:sp macro="" textlink="">
      <xdr:nvSpPr>
        <xdr:cNvPr id="278" name="【市民会館】&#10;一人当たり面積該当値テキスト">
          <a:extLst>
            <a:ext uri="{FF2B5EF4-FFF2-40B4-BE49-F238E27FC236}">
              <a16:creationId xmlns:a16="http://schemas.microsoft.com/office/drawing/2014/main" id="{E282DC1B-2C6A-434A-9624-18F9BC79384F}"/>
            </a:ext>
          </a:extLst>
        </xdr:cNvPr>
        <xdr:cNvSpPr txBox="1"/>
      </xdr:nvSpPr>
      <xdr:spPr>
        <a:xfrm>
          <a:off x="9467850" y="1736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65787</xdr:rowOff>
    </xdr:from>
    <xdr:to>
      <xdr:col>50</xdr:col>
      <xdr:colOff>165100</xdr:colOff>
      <xdr:row>107</xdr:row>
      <xdr:rowOff>167387</xdr:rowOff>
    </xdr:to>
    <xdr:sp macro="" textlink="">
      <xdr:nvSpPr>
        <xdr:cNvPr id="279" name="楕円 278">
          <a:extLst>
            <a:ext uri="{FF2B5EF4-FFF2-40B4-BE49-F238E27FC236}">
              <a16:creationId xmlns:a16="http://schemas.microsoft.com/office/drawing/2014/main" id="{B6E0CE7A-9885-4AA3-8DFF-8A49C08F064F}"/>
            </a:ext>
          </a:extLst>
        </xdr:cNvPr>
        <xdr:cNvSpPr/>
      </xdr:nvSpPr>
      <xdr:spPr>
        <a:xfrm>
          <a:off x="8639175" y="173949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111633</xdr:rowOff>
    </xdr:from>
    <xdr:to>
      <xdr:col>55</xdr:col>
      <xdr:colOff>0</xdr:colOff>
      <xdr:row>107</xdr:row>
      <xdr:rowOff>116587</xdr:rowOff>
    </xdr:to>
    <xdr:cxnSp macro="">
      <xdr:nvCxnSpPr>
        <xdr:cNvPr id="280" name="直線コネクタ 279">
          <a:extLst>
            <a:ext uri="{FF2B5EF4-FFF2-40B4-BE49-F238E27FC236}">
              <a16:creationId xmlns:a16="http://schemas.microsoft.com/office/drawing/2014/main" id="{EF42E59C-CA38-475A-BDE9-E6A52744A168}"/>
            </a:ext>
          </a:extLst>
        </xdr:cNvPr>
        <xdr:cNvCxnSpPr/>
      </xdr:nvCxnSpPr>
      <xdr:spPr>
        <a:xfrm flipV="1">
          <a:off x="8686800" y="17437608"/>
          <a:ext cx="74295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69977</xdr:rowOff>
    </xdr:from>
    <xdr:to>
      <xdr:col>46</xdr:col>
      <xdr:colOff>38100</xdr:colOff>
      <xdr:row>108</xdr:row>
      <xdr:rowOff>127</xdr:rowOff>
    </xdr:to>
    <xdr:sp macro="" textlink="">
      <xdr:nvSpPr>
        <xdr:cNvPr id="281" name="楕円 280">
          <a:extLst>
            <a:ext uri="{FF2B5EF4-FFF2-40B4-BE49-F238E27FC236}">
              <a16:creationId xmlns:a16="http://schemas.microsoft.com/office/drawing/2014/main" id="{D176C593-C5F5-4B76-93F9-9731C079204B}"/>
            </a:ext>
          </a:extLst>
        </xdr:cNvPr>
        <xdr:cNvSpPr/>
      </xdr:nvSpPr>
      <xdr:spPr>
        <a:xfrm>
          <a:off x="7839075" y="1739277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116587</xdr:rowOff>
    </xdr:from>
    <xdr:to>
      <xdr:col>50</xdr:col>
      <xdr:colOff>114300</xdr:colOff>
      <xdr:row>107</xdr:row>
      <xdr:rowOff>120777</xdr:rowOff>
    </xdr:to>
    <xdr:cxnSp macro="">
      <xdr:nvCxnSpPr>
        <xdr:cNvPr id="282" name="直線コネクタ 281">
          <a:extLst>
            <a:ext uri="{FF2B5EF4-FFF2-40B4-BE49-F238E27FC236}">
              <a16:creationId xmlns:a16="http://schemas.microsoft.com/office/drawing/2014/main" id="{AC517691-7181-4797-8777-FC6B3C3CFFEB}"/>
            </a:ext>
          </a:extLst>
        </xdr:cNvPr>
        <xdr:cNvCxnSpPr/>
      </xdr:nvCxnSpPr>
      <xdr:spPr>
        <a:xfrm flipV="1">
          <a:off x="7886700" y="17442562"/>
          <a:ext cx="800100" cy="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74549</xdr:rowOff>
    </xdr:from>
    <xdr:to>
      <xdr:col>41</xdr:col>
      <xdr:colOff>101600</xdr:colOff>
      <xdr:row>108</xdr:row>
      <xdr:rowOff>4699</xdr:rowOff>
    </xdr:to>
    <xdr:sp macro="" textlink="">
      <xdr:nvSpPr>
        <xdr:cNvPr id="283" name="楕円 282">
          <a:extLst>
            <a:ext uri="{FF2B5EF4-FFF2-40B4-BE49-F238E27FC236}">
              <a16:creationId xmlns:a16="http://schemas.microsoft.com/office/drawing/2014/main" id="{77A4D400-586D-4E0E-A9CB-DF18CADA7AFF}"/>
            </a:ext>
          </a:extLst>
        </xdr:cNvPr>
        <xdr:cNvSpPr/>
      </xdr:nvSpPr>
      <xdr:spPr>
        <a:xfrm>
          <a:off x="7029450" y="1740052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120777</xdr:rowOff>
    </xdr:from>
    <xdr:to>
      <xdr:col>45</xdr:col>
      <xdr:colOff>177800</xdr:colOff>
      <xdr:row>107</xdr:row>
      <xdr:rowOff>125349</xdr:rowOff>
    </xdr:to>
    <xdr:cxnSp macro="">
      <xdr:nvCxnSpPr>
        <xdr:cNvPr id="284" name="直線コネクタ 283">
          <a:extLst>
            <a:ext uri="{FF2B5EF4-FFF2-40B4-BE49-F238E27FC236}">
              <a16:creationId xmlns:a16="http://schemas.microsoft.com/office/drawing/2014/main" id="{C531A605-79AC-43AC-B497-E8EE7441278A}"/>
            </a:ext>
          </a:extLst>
        </xdr:cNvPr>
        <xdr:cNvCxnSpPr/>
      </xdr:nvCxnSpPr>
      <xdr:spPr>
        <a:xfrm flipV="1">
          <a:off x="7077075" y="1744992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77597</xdr:rowOff>
    </xdr:from>
    <xdr:to>
      <xdr:col>36</xdr:col>
      <xdr:colOff>165100</xdr:colOff>
      <xdr:row>108</xdr:row>
      <xdr:rowOff>7747</xdr:rowOff>
    </xdr:to>
    <xdr:sp macro="" textlink="">
      <xdr:nvSpPr>
        <xdr:cNvPr id="285" name="楕円 284">
          <a:extLst>
            <a:ext uri="{FF2B5EF4-FFF2-40B4-BE49-F238E27FC236}">
              <a16:creationId xmlns:a16="http://schemas.microsoft.com/office/drawing/2014/main" id="{5B22649C-AACF-41A4-9272-52EC20928EC4}"/>
            </a:ext>
          </a:extLst>
        </xdr:cNvPr>
        <xdr:cNvSpPr/>
      </xdr:nvSpPr>
      <xdr:spPr>
        <a:xfrm>
          <a:off x="6238875" y="174035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125349</xdr:rowOff>
    </xdr:from>
    <xdr:to>
      <xdr:col>41</xdr:col>
      <xdr:colOff>50800</xdr:colOff>
      <xdr:row>107</xdr:row>
      <xdr:rowOff>128397</xdr:rowOff>
    </xdr:to>
    <xdr:cxnSp macro="">
      <xdr:nvCxnSpPr>
        <xdr:cNvPr id="286" name="直線コネクタ 285">
          <a:extLst>
            <a:ext uri="{FF2B5EF4-FFF2-40B4-BE49-F238E27FC236}">
              <a16:creationId xmlns:a16="http://schemas.microsoft.com/office/drawing/2014/main" id="{43B7C91F-4203-4FF8-976C-C657715B3802}"/>
            </a:ext>
          </a:extLst>
        </xdr:cNvPr>
        <xdr:cNvCxnSpPr/>
      </xdr:nvCxnSpPr>
      <xdr:spPr>
        <a:xfrm flipV="1">
          <a:off x="6286500" y="17448149"/>
          <a:ext cx="790575"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18939</xdr:rowOff>
    </xdr:from>
    <xdr:ext cx="469744" cy="259045"/>
    <xdr:sp macro="" textlink="">
      <xdr:nvSpPr>
        <xdr:cNvPr id="287" name="n_1aveValue【市民会館】&#10;一人当たり面積">
          <a:extLst>
            <a:ext uri="{FF2B5EF4-FFF2-40B4-BE49-F238E27FC236}">
              <a16:creationId xmlns:a16="http://schemas.microsoft.com/office/drawing/2014/main" id="{2AA40AF4-0DA7-4A61-B687-1CAC64DEB915}"/>
            </a:ext>
          </a:extLst>
        </xdr:cNvPr>
        <xdr:cNvSpPr txBox="1"/>
      </xdr:nvSpPr>
      <xdr:spPr>
        <a:xfrm>
          <a:off x="8458277" y="1702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81424</xdr:rowOff>
    </xdr:from>
    <xdr:ext cx="469744" cy="259045"/>
    <xdr:sp macro="" textlink="">
      <xdr:nvSpPr>
        <xdr:cNvPr id="288" name="n_2aveValue【市民会館】&#10;一人当たり面積">
          <a:extLst>
            <a:ext uri="{FF2B5EF4-FFF2-40B4-BE49-F238E27FC236}">
              <a16:creationId xmlns:a16="http://schemas.microsoft.com/office/drawing/2014/main" id="{FF5F59AD-3C64-48E5-82D3-D7B568194C72}"/>
            </a:ext>
          </a:extLst>
        </xdr:cNvPr>
        <xdr:cNvSpPr txBox="1"/>
      </xdr:nvSpPr>
      <xdr:spPr>
        <a:xfrm>
          <a:off x="7677227" y="1708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42181</xdr:rowOff>
    </xdr:from>
    <xdr:ext cx="469744" cy="259045"/>
    <xdr:sp macro="" textlink="">
      <xdr:nvSpPr>
        <xdr:cNvPr id="289" name="n_3aveValue【市民会館】&#10;一人当たり面積">
          <a:extLst>
            <a:ext uri="{FF2B5EF4-FFF2-40B4-BE49-F238E27FC236}">
              <a16:creationId xmlns:a16="http://schemas.microsoft.com/office/drawing/2014/main" id="{F15A293E-C620-4E2C-B18B-E0E750F24867}"/>
            </a:ext>
          </a:extLst>
        </xdr:cNvPr>
        <xdr:cNvSpPr txBox="1"/>
      </xdr:nvSpPr>
      <xdr:spPr>
        <a:xfrm>
          <a:off x="6867602" y="1704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27703</xdr:rowOff>
    </xdr:from>
    <xdr:ext cx="469744" cy="259045"/>
    <xdr:sp macro="" textlink="">
      <xdr:nvSpPr>
        <xdr:cNvPr id="290" name="n_4aveValue【市民会館】&#10;一人当たり面積">
          <a:extLst>
            <a:ext uri="{FF2B5EF4-FFF2-40B4-BE49-F238E27FC236}">
              <a16:creationId xmlns:a16="http://schemas.microsoft.com/office/drawing/2014/main" id="{627549F4-34EF-4780-B655-88A862ECC449}"/>
            </a:ext>
          </a:extLst>
        </xdr:cNvPr>
        <xdr:cNvSpPr txBox="1"/>
      </xdr:nvSpPr>
      <xdr:spPr>
        <a:xfrm>
          <a:off x="6067502" y="1703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158514</xdr:rowOff>
    </xdr:from>
    <xdr:ext cx="469744" cy="259045"/>
    <xdr:sp macro="" textlink="">
      <xdr:nvSpPr>
        <xdr:cNvPr id="291" name="n_1mainValue【市民会館】&#10;一人当たり面積">
          <a:extLst>
            <a:ext uri="{FF2B5EF4-FFF2-40B4-BE49-F238E27FC236}">
              <a16:creationId xmlns:a16="http://schemas.microsoft.com/office/drawing/2014/main" id="{542A9A3E-C49A-440D-A924-A5CB842CF1F1}"/>
            </a:ext>
          </a:extLst>
        </xdr:cNvPr>
        <xdr:cNvSpPr txBox="1"/>
      </xdr:nvSpPr>
      <xdr:spPr>
        <a:xfrm>
          <a:off x="8458277" y="1748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162704</xdr:rowOff>
    </xdr:from>
    <xdr:ext cx="469744" cy="259045"/>
    <xdr:sp macro="" textlink="">
      <xdr:nvSpPr>
        <xdr:cNvPr id="292" name="n_2mainValue【市民会館】&#10;一人当たり面積">
          <a:extLst>
            <a:ext uri="{FF2B5EF4-FFF2-40B4-BE49-F238E27FC236}">
              <a16:creationId xmlns:a16="http://schemas.microsoft.com/office/drawing/2014/main" id="{26F78A64-C4DD-4994-98CA-B820D88C4AF7}"/>
            </a:ext>
          </a:extLst>
        </xdr:cNvPr>
        <xdr:cNvSpPr txBox="1"/>
      </xdr:nvSpPr>
      <xdr:spPr>
        <a:xfrm>
          <a:off x="7677227" y="1748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167276</xdr:rowOff>
    </xdr:from>
    <xdr:ext cx="469744" cy="259045"/>
    <xdr:sp macro="" textlink="">
      <xdr:nvSpPr>
        <xdr:cNvPr id="293" name="n_3mainValue【市民会館】&#10;一人当たり面積">
          <a:extLst>
            <a:ext uri="{FF2B5EF4-FFF2-40B4-BE49-F238E27FC236}">
              <a16:creationId xmlns:a16="http://schemas.microsoft.com/office/drawing/2014/main" id="{F26AD5BF-CE3D-4455-9479-1F5765B4D7D1}"/>
            </a:ext>
          </a:extLst>
        </xdr:cNvPr>
        <xdr:cNvSpPr txBox="1"/>
      </xdr:nvSpPr>
      <xdr:spPr>
        <a:xfrm>
          <a:off x="6867602" y="1749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170324</xdr:rowOff>
    </xdr:from>
    <xdr:ext cx="469744" cy="259045"/>
    <xdr:sp macro="" textlink="">
      <xdr:nvSpPr>
        <xdr:cNvPr id="294" name="n_4mainValue【市民会館】&#10;一人当たり面積">
          <a:extLst>
            <a:ext uri="{FF2B5EF4-FFF2-40B4-BE49-F238E27FC236}">
              <a16:creationId xmlns:a16="http://schemas.microsoft.com/office/drawing/2014/main" id="{61C3BD9B-C49F-4F7F-A7DC-7F83D8D19466}"/>
            </a:ext>
          </a:extLst>
        </xdr:cNvPr>
        <xdr:cNvSpPr txBox="1"/>
      </xdr:nvSpPr>
      <xdr:spPr>
        <a:xfrm>
          <a:off x="6067502" y="1748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FFA40F8C-2DEB-4A31-A0B3-279738E88823}"/>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FD1AF7FA-99B2-49BB-A872-58E6154419C8}"/>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5275FC54-EADE-4D5E-BC88-B4076A30F2F2}"/>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B4948A90-07B4-4913-A1C0-4904C73F555E}"/>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B1765B3D-ABBE-47DE-8821-0842FD95556E}"/>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F19C7A0D-6062-4821-A3F5-D3F6E5B5A6BC}"/>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9C283EDF-A82B-4405-9054-C2C94B4C798A}"/>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FD4C95F4-AE61-4836-9ADD-22D2C26444BC}"/>
            </a:ext>
          </a:extLst>
        </xdr:cNvPr>
        <xdr:cNvSpPr/>
      </xdr:nvSpPr>
      <xdr:spPr>
        <a:xfrm>
          <a:off x="11210925" y="50387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3" name="正方形/長方形 302">
          <a:extLst>
            <a:ext uri="{FF2B5EF4-FFF2-40B4-BE49-F238E27FC236}">
              <a16:creationId xmlns:a16="http://schemas.microsoft.com/office/drawing/2014/main" id="{7517E284-2604-4C38-AAC6-F5AE65EF13DD}"/>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4" name="正方形/長方形 303">
          <a:extLst>
            <a:ext uri="{FF2B5EF4-FFF2-40B4-BE49-F238E27FC236}">
              <a16:creationId xmlns:a16="http://schemas.microsoft.com/office/drawing/2014/main" id="{0D5BC2B2-5F86-445A-9660-0A60E92FB8FC}"/>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5" name="正方形/長方形 304">
          <a:extLst>
            <a:ext uri="{FF2B5EF4-FFF2-40B4-BE49-F238E27FC236}">
              <a16:creationId xmlns:a16="http://schemas.microsoft.com/office/drawing/2014/main" id="{3B49CA4D-7DEC-4B28-AF6D-58559FE9B600}"/>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6" name="正方形/長方形 305">
          <a:extLst>
            <a:ext uri="{FF2B5EF4-FFF2-40B4-BE49-F238E27FC236}">
              <a16:creationId xmlns:a16="http://schemas.microsoft.com/office/drawing/2014/main" id="{5BC515AE-0FE6-4E50-80A2-B92D561FE94B}"/>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7" name="正方形/長方形 306">
          <a:extLst>
            <a:ext uri="{FF2B5EF4-FFF2-40B4-BE49-F238E27FC236}">
              <a16:creationId xmlns:a16="http://schemas.microsoft.com/office/drawing/2014/main" id="{3E46EB59-655A-47CF-8707-3EFA43955D47}"/>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8" name="正方形/長方形 307">
          <a:extLst>
            <a:ext uri="{FF2B5EF4-FFF2-40B4-BE49-F238E27FC236}">
              <a16:creationId xmlns:a16="http://schemas.microsoft.com/office/drawing/2014/main" id="{EA4DBB2F-523B-421C-B3F9-452485A64C30}"/>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9" name="正方形/長方形 308">
          <a:extLst>
            <a:ext uri="{FF2B5EF4-FFF2-40B4-BE49-F238E27FC236}">
              <a16:creationId xmlns:a16="http://schemas.microsoft.com/office/drawing/2014/main" id="{1650DCE8-12CC-4524-A592-2F0DF536ACC0}"/>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0" name="正方形/長方形 309">
          <a:extLst>
            <a:ext uri="{FF2B5EF4-FFF2-40B4-BE49-F238E27FC236}">
              <a16:creationId xmlns:a16="http://schemas.microsoft.com/office/drawing/2014/main" id="{F5781730-C439-4601-9E21-FCD53D581672}"/>
            </a:ext>
          </a:extLst>
        </xdr:cNvPr>
        <xdr:cNvSpPr/>
      </xdr:nvSpPr>
      <xdr:spPr>
        <a:xfrm>
          <a:off x="16459200" y="50387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a:extLst>
            <a:ext uri="{FF2B5EF4-FFF2-40B4-BE49-F238E27FC236}">
              <a16:creationId xmlns:a16="http://schemas.microsoft.com/office/drawing/2014/main" id="{8642BB14-6FD2-4CEE-804A-28CD3D44E86D}"/>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a:extLst>
            <a:ext uri="{FF2B5EF4-FFF2-40B4-BE49-F238E27FC236}">
              <a16:creationId xmlns:a16="http://schemas.microsoft.com/office/drawing/2014/main" id="{3A9375E1-B9C3-49EB-8315-AF5266B76594}"/>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a:extLst>
            <a:ext uri="{FF2B5EF4-FFF2-40B4-BE49-F238E27FC236}">
              <a16:creationId xmlns:a16="http://schemas.microsoft.com/office/drawing/2014/main" id="{D6383523-82C8-4135-9372-1C094998CB34}"/>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a:extLst>
            <a:ext uri="{FF2B5EF4-FFF2-40B4-BE49-F238E27FC236}">
              <a16:creationId xmlns:a16="http://schemas.microsoft.com/office/drawing/2014/main" id="{F341D5BE-044F-47BF-B5DD-79140F407C54}"/>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a:extLst>
            <a:ext uri="{FF2B5EF4-FFF2-40B4-BE49-F238E27FC236}">
              <a16:creationId xmlns:a16="http://schemas.microsoft.com/office/drawing/2014/main" id="{0250CDAB-E85F-4EC2-9C66-D254C0F6887A}"/>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a:extLst>
            <a:ext uri="{FF2B5EF4-FFF2-40B4-BE49-F238E27FC236}">
              <a16:creationId xmlns:a16="http://schemas.microsoft.com/office/drawing/2014/main" id="{A535EAD9-3966-4C14-8625-2A86C08B984A}"/>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a:extLst>
            <a:ext uri="{FF2B5EF4-FFF2-40B4-BE49-F238E27FC236}">
              <a16:creationId xmlns:a16="http://schemas.microsoft.com/office/drawing/2014/main" id="{5E63E0B7-4162-4885-A1C2-1E1AD8E01D8F}"/>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a:extLst>
            <a:ext uri="{FF2B5EF4-FFF2-40B4-BE49-F238E27FC236}">
              <a16:creationId xmlns:a16="http://schemas.microsoft.com/office/drawing/2014/main" id="{0E65F669-4776-44A5-BA67-41138BD71F72}"/>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9" name="テキスト ボックス 318">
          <a:extLst>
            <a:ext uri="{FF2B5EF4-FFF2-40B4-BE49-F238E27FC236}">
              <a16:creationId xmlns:a16="http://schemas.microsoft.com/office/drawing/2014/main" id="{F70CBE2A-A08E-4A4C-B437-BDED6EEAD0B0}"/>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0" name="直線コネクタ 319">
          <a:extLst>
            <a:ext uri="{FF2B5EF4-FFF2-40B4-BE49-F238E27FC236}">
              <a16:creationId xmlns:a16="http://schemas.microsoft.com/office/drawing/2014/main" id="{73DE9B0F-8E94-4887-990E-381D0EB2CB7D}"/>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1" name="テキスト ボックス 320">
          <a:extLst>
            <a:ext uri="{FF2B5EF4-FFF2-40B4-BE49-F238E27FC236}">
              <a16:creationId xmlns:a16="http://schemas.microsoft.com/office/drawing/2014/main" id="{B42DFD49-84C2-4789-B11E-27D28C7C6C89}"/>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2" name="直線コネクタ 321">
          <a:extLst>
            <a:ext uri="{FF2B5EF4-FFF2-40B4-BE49-F238E27FC236}">
              <a16:creationId xmlns:a16="http://schemas.microsoft.com/office/drawing/2014/main" id="{C2144B62-1D69-40BB-A747-AC37B37DE34F}"/>
            </a:ext>
          </a:extLst>
        </xdr:cNvPr>
        <xdr:cNvCxnSpPr/>
      </xdr:nvCxnSpPr>
      <xdr:spPr>
        <a:xfrm>
          <a:off x="11210925" y="104938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3" name="テキスト ボックス 322">
          <a:extLst>
            <a:ext uri="{FF2B5EF4-FFF2-40B4-BE49-F238E27FC236}">
              <a16:creationId xmlns:a16="http://schemas.microsoft.com/office/drawing/2014/main" id="{E7073BD0-D248-4A45-92C8-6854EE002B5E}"/>
            </a:ext>
          </a:extLst>
        </xdr:cNvPr>
        <xdr:cNvSpPr txBox="1"/>
      </xdr:nvSpPr>
      <xdr:spPr>
        <a:xfrm>
          <a:off x="107945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4" name="直線コネクタ 323">
          <a:extLst>
            <a:ext uri="{FF2B5EF4-FFF2-40B4-BE49-F238E27FC236}">
              <a16:creationId xmlns:a16="http://schemas.microsoft.com/office/drawing/2014/main" id="{A5A1AB13-727C-4434-8C58-A54390A59733}"/>
            </a:ext>
          </a:extLst>
        </xdr:cNvPr>
        <xdr:cNvCxnSpPr/>
      </xdr:nvCxnSpPr>
      <xdr:spPr>
        <a:xfrm>
          <a:off x="11210925" y="101831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5" name="テキスト ボックス 324">
          <a:extLst>
            <a:ext uri="{FF2B5EF4-FFF2-40B4-BE49-F238E27FC236}">
              <a16:creationId xmlns:a16="http://schemas.microsoft.com/office/drawing/2014/main" id="{81A6A846-B7B0-4A95-84FF-41DEC8674905}"/>
            </a:ext>
          </a:extLst>
        </xdr:cNvPr>
        <xdr:cNvSpPr txBox="1"/>
      </xdr:nvSpPr>
      <xdr:spPr>
        <a:xfrm>
          <a:off x="10845966"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6" name="直線コネクタ 325">
          <a:extLst>
            <a:ext uri="{FF2B5EF4-FFF2-40B4-BE49-F238E27FC236}">
              <a16:creationId xmlns:a16="http://schemas.microsoft.com/office/drawing/2014/main" id="{9B714A9A-4015-4A0A-8BAC-2D8FC785768B}"/>
            </a:ext>
          </a:extLst>
        </xdr:cNvPr>
        <xdr:cNvCxnSpPr/>
      </xdr:nvCxnSpPr>
      <xdr:spPr>
        <a:xfrm>
          <a:off x="11210925" y="987561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7" name="テキスト ボックス 326">
          <a:extLst>
            <a:ext uri="{FF2B5EF4-FFF2-40B4-BE49-F238E27FC236}">
              <a16:creationId xmlns:a16="http://schemas.microsoft.com/office/drawing/2014/main" id="{2D0F2C0D-8F9A-4B06-9B7A-F28387290590}"/>
            </a:ext>
          </a:extLst>
        </xdr:cNvPr>
        <xdr:cNvSpPr txBox="1"/>
      </xdr:nvSpPr>
      <xdr:spPr>
        <a:xfrm>
          <a:off x="10845966"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8" name="直線コネクタ 327">
          <a:extLst>
            <a:ext uri="{FF2B5EF4-FFF2-40B4-BE49-F238E27FC236}">
              <a16:creationId xmlns:a16="http://schemas.microsoft.com/office/drawing/2014/main" id="{03BA6DC8-6E57-4447-952E-5EFD3E74775F}"/>
            </a:ext>
          </a:extLst>
        </xdr:cNvPr>
        <xdr:cNvCxnSpPr/>
      </xdr:nvCxnSpPr>
      <xdr:spPr>
        <a:xfrm>
          <a:off x="11210925" y="95649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9" name="テキスト ボックス 328">
          <a:extLst>
            <a:ext uri="{FF2B5EF4-FFF2-40B4-BE49-F238E27FC236}">
              <a16:creationId xmlns:a16="http://schemas.microsoft.com/office/drawing/2014/main" id="{E31764F6-949A-4F45-AD76-1C08CCBE329A}"/>
            </a:ext>
          </a:extLst>
        </xdr:cNvPr>
        <xdr:cNvSpPr txBox="1"/>
      </xdr:nvSpPr>
      <xdr:spPr>
        <a:xfrm>
          <a:off x="10845966"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0" name="直線コネクタ 329">
          <a:extLst>
            <a:ext uri="{FF2B5EF4-FFF2-40B4-BE49-F238E27FC236}">
              <a16:creationId xmlns:a16="http://schemas.microsoft.com/office/drawing/2014/main" id="{62E33623-578C-450D-BFB7-482F5D2CD669}"/>
            </a:ext>
          </a:extLst>
        </xdr:cNvPr>
        <xdr:cNvCxnSpPr/>
      </xdr:nvCxnSpPr>
      <xdr:spPr>
        <a:xfrm>
          <a:off x="11210925" y="92573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1" name="テキスト ボックス 330">
          <a:extLst>
            <a:ext uri="{FF2B5EF4-FFF2-40B4-BE49-F238E27FC236}">
              <a16:creationId xmlns:a16="http://schemas.microsoft.com/office/drawing/2014/main" id="{81B71CE0-5BD3-4D1D-952B-C6078ED4A840}"/>
            </a:ext>
          </a:extLst>
        </xdr:cNvPr>
        <xdr:cNvSpPr txBox="1"/>
      </xdr:nvSpPr>
      <xdr:spPr>
        <a:xfrm>
          <a:off x="10845966"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2" name="直線コネクタ 331">
          <a:extLst>
            <a:ext uri="{FF2B5EF4-FFF2-40B4-BE49-F238E27FC236}">
              <a16:creationId xmlns:a16="http://schemas.microsoft.com/office/drawing/2014/main" id="{6D4D2EE1-1491-4BC1-A467-8127DBB549B9}"/>
            </a:ext>
          </a:extLst>
        </xdr:cNvPr>
        <xdr:cNvCxnSpPr/>
      </xdr:nvCxnSpPr>
      <xdr:spPr>
        <a:xfrm>
          <a:off x="11210925" y="894669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3" name="テキスト ボックス 332">
          <a:extLst>
            <a:ext uri="{FF2B5EF4-FFF2-40B4-BE49-F238E27FC236}">
              <a16:creationId xmlns:a16="http://schemas.microsoft.com/office/drawing/2014/main" id="{1104A935-BF05-4C37-A2C1-1E24BA7119FD}"/>
            </a:ext>
          </a:extLst>
        </xdr:cNvPr>
        <xdr:cNvSpPr txBox="1"/>
      </xdr:nvSpPr>
      <xdr:spPr>
        <a:xfrm>
          <a:off x="109037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4" name="直線コネクタ 333">
          <a:extLst>
            <a:ext uri="{FF2B5EF4-FFF2-40B4-BE49-F238E27FC236}">
              <a16:creationId xmlns:a16="http://schemas.microsoft.com/office/drawing/2014/main" id="{84706DEA-47E5-420F-AF0F-CA7CC25D0EE2}"/>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5" name="【保健センター・保健所】&#10;有形固定資産減価償却率グラフ枠">
          <a:extLst>
            <a:ext uri="{FF2B5EF4-FFF2-40B4-BE49-F238E27FC236}">
              <a16:creationId xmlns:a16="http://schemas.microsoft.com/office/drawing/2014/main" id="{53340430-CDDE-48C6-A611-7941B27C3707}"/>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336" name="直線コネクタ 335">
          <a:extLst>
            <a:ext uri="{FF2B5EF4-FFF2-40B4-BE49-F238E27FC236}">
              <a16:creationId xmlns:a16="http://schemas.microsoft.com/office/drawing/2014/main" id="{2FBAF60A-FEC5-4CC6-8445-1A3FBCC87C02}"/>
            </a:ext>
          </a:extLst>
        </xdr:cNvPr>
        <xdr:cNvCxnSpPr/>
      </xdr:nvCxnSpPr>
      <xdr:spPr>
        <a:xfrm flipV="1">
          <a:off x="14696439" y="9136290"/>
          <a:ext cx="0" cy="135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37" name="【保健センター・保健所】&#10;有形固定資産減価償却率最小値テキスト">
          <a:extLst>
            <a:ext uri="{FF2B5EF4-FFF2-40B4-BE49-F238E27FC236}">
              <a16:creationId xmlns:a16="http://schemas.microsoft.com/office/drawing/2014/main" id="{264299E4-6561-4DE3-B82B-8AB1FBA46862}"/>
            </a:ext>
          </a:extLst>
        </xdr:cNvPr>
        <xdr:cNvSpPr txBox="1"/>
      </xdr:nvSpPr>
      <xdr:spPr>
        <a:xfrm>
          <a:off x="14735175" y="1049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38" name="直線コネクタ 337">
          <a:extLst>
            <a:ext uri="{FF2B5EF4-FFF2-40B4-BE49-F238E27FC236}">
              <a16:creationId xmlns:a16="http://schemas.microsoft.com/office/drawing/2014/main" id="{5181AE0B-E795-4C3B-A66B-5B3B65E62B56}"/>
            </a:ext>
          </a:extLst>
        </xdr:cNvPr>
        <xdr:cNvCxnSpPr/>
      </xdr:nvCxnSpPr>
      <xdr:spPr>
        <a:xfrm>
          <a:off x="14611350" y="104938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339" name="【保健センター・保健所】&#10;有形固定資産減価償却率最大値テキスト">
          <a:extLst>
            <a:ext uri="{FF2B5EF4-FFF2-40B4-BE49-F238E27FC236}">
              <a16:creationId xmlns:a16="http://schemas.microsoft.com/office/drawing/2014/main" id="{7BA48BA0-0DBF-4C3B-9FF1-BC1FC55CCE97}"/>
            </a:ext>
          </a:extLst>
        </xdr:cNvPr>
        <xdr:cNvSpPr txBox="1"/>
      </xdr:nvSpPr>
      <xdr:spPr>
        <a:xfrm>
          <a:off x="14735175" y="891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340" name="直線コネクタ 339">
          <a:extLst>
            <a:ext uri="{FF2B5EF4-FFF2-40B4-BE49-F238E27FC236}">
              <a16:creationId xmlns:a16="http://schemas.microsoft.com/office/drawing/2014/main" id="{C8C247AB-710D-4A3F-8D7D-DB84A6CF223D}"/>
            </a:ext>
          </a:extLst>
        </xdr:cNvPr>
        <xdr:cNvCxnSpPr/>
      </xdr:nvCxnSpPr>
      <xdr:spPr>
        <a:xfrm>
          <a:off x="14611350" y="91362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19430</xdr:rowOff>
    </xdr:from>
    <xdr:ext cx="405111" cy="259045"/>
    <xdr:sp macro="" textlink="">
      <xdr:nvSpPr>
        <xdr:cNvPr id="341" name="【保健センター・保健所】&#10;有形固定資産減価償却率平均値テキスト">
          <a:extLst>
            <a:ext uri="{FF2B5EF4-FFF2-40B4-BE49-F238E27FC236}">
              <a16:creationId xmlns:a16="http://schemas.microsoft.com/office/drawing/2014/main" id="{2B2B1A33-4EE3-452C-9198-AA7408728988}"/>
            </a:ext>
          </a:extLst>
        </xdr:cNvPr>
        <xdr:cNvSpPr txBox="1"/>
      </xdr:nvSpPr>
      <xdr:spPr>
        <a:xfrm>
          <a:off x="14735175" y="95730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168003</xdr:rowOff>
    </xdr:from>
    <xdr:to>
      <xdr:col>85</xdr:col>
      <xdr:colOff>177800</xdr:colOff>
      <xdr:row>60</xdr:row>
      <xdr:rowOff>98153</xdr:rowOff>
    </xdr:to>
    <xdr:sp macro="" textlink="">
      <xdr:nvSpPr>
        <xdr:cNvPr id="342" name="フローチャート: 判断 341">
          <a:extLst>
            <a:ext uri="{FF2B5EF4-FFF2-40B4-BE49-F238E27FC236}">
              <a16:creationId xmlns:a16="http://schemas.microsoft.com/office/drawing/2014/main" id="{CE17D4F1-2A48-46DB-8597-42A33E739356}"/>
            </a:ext>
          </a:extLst>
        </xdr:cNvPr>
        <xdr:cNvSpPr/>
      </xdr:nvSpPr>
      <xdr:spPr>
        <a:xfrm>
          <a:off x="14649450" y="97184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343" name="フローチャート: 判断 342">
          <a:extLst>
            <a:ext uri="{FF2B5EF4-FFF2-40B4-BE49-F238E27FC236}">
              <a16:creationId xmlns:a16="http://schemas.microsoft.com/office/drawing/2014/main" id="{92D3AA0B-7E61-4101-BAA2-0F5CB1BD21CF}"/>
            </a:ext>
          </a:extLst>
        </xdr:cNvPr>
        <xdr:cNvSpPr/>
      </xdr:nvSpPr>
      <xdr:spPr>
        <a:xfrm>
          <a:off x="13887450" y="971822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344" name="フローチャート: 判断 343">
          <a:extLst>
            <a:ext uri="{FF2B5EF4-FFF2-40B4-BE49-F238E27FC236}">
              <a16:creationId xmlns:a16="http://schemas.microsoft.com/office/drawing/2014/main" id="{0C853108-681D-46FC-99A6-A708058ED78F}"/>
            </a:ext>
          </a:extLst>
        </xdr:cNvPr>
        <xdr:cNvSpPr/>
      </xdr:nvSpPr>
      <xdr:spPr>
        <a:xfrm>
          <a:off x="13096875" y="971695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345" name="フローチャート: 判断 344">
          <a:extLst>
            <a:ext uri="{FF2B5EF4-FFF2-40B4-BE49-F238E27FC236}">
              <a16:creationId xmlns:a16="http://schemas.microsoft.com/office/drawing/2014/main" id="{D0ABBF99-B29B-42B1-B8AC-03451BD23216}"/>
            </a:ext>
          </a:extLst>
        </xdr:cNvPr>
        <xdr:cNvSpPr/>
      </xdr:nvSpPr>
      <xdr:spPr>
        <a:xfrm>
          <a:off x="12296775" y="969880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123916</xdr:rowOff>
    </xdr:from>
    <xdr:to>
      <xdr:col>67</xdr:col>
      <xdr:colOff>101600</xdr:colOff>
      <xdr:row>60</xdr:row>
      <xdr:rowOff>54066</xdr:rowOff>
    </xdr:to>
    <xdr:sp macro="" textlink="">
      <xdr:nvSpPr>
        <xdr:cNvPr id="346" name="フローチャート: 判断 345">
          <a:extLst>
            <a:ext uri="{FF2B5EF4-FFF2-40B4-BE49-F238E27FC236}">
              <a16:creationId xmlns:a16="http://schemas.microsoft.com/office/drawing/2014/main" id="{B65160CC-6C68-43B2-870D-1CE9DEB592D1}"/>
            </a:ext>
          </a:extLst>
        </xdr:cNvPr>
        <xdr:cNvSpPr/>
      </xdr:nvSpPr>
      <xdr:spPr>
        <a:xfrm>
          <a:off x="11487150" y="967431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D170D3DB-B1B9-45BB-B809-A2BF9C917100}"/>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5EB56E99-A446-451E-B322-B22D60788F90}"/>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A451F733-AEC4-46C9-8D83-9DA97D2DBCBF}"/>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15FD150D-071F-4E6F-8420-1929E6EFD1C9}"/>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9A008F2E-D493-4E4A-8A20-136B53CC67A5}"/>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78196</xdr:rowOff>
    </xdr:from>
    <xdr:to>
      <xdr:col>85</xdr:col>
      <xdr:colOff>177800</xdr:colOff>
      <xdr:row>65</xdr:row>
      <xdr:rowOff>8346</xdr:rowOff>
    </xdr:to>
    <xdr:sp macro="" textlink="">
      <xdr:nvSpPr>
        <xdr:cNvPr id="352" name="楕円 351">
          <a:extLst>
            <a:ext uri="{FF2B5EF4-FFF2-40B4-BE49-F238E27FC236}">
              <a16:creationId xmlns:a16="http://schemas.microsoft.com/office/drawing/2014/main" id="{4A0E4CE8-05DD-405C-83F1-D4F80EEEB50F}"/>
            </a:ext>
          </a:extLst>
        </xdr:cNvPr>
        <xdr:cNvSpPr/>
      </xdr:nvSpPr>
      <xdr:spPr>
        <a:xfrm>
          <a:off x="14649450" y="104413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164573</xdr:rowOff>
    </xdr:from>
    <xdr:ext cx="405111" cy="259045"/>
    <xdr:sp macro="" textlink="">
      <xdr:nvSpPr>
        <xdr:cNvPr id="353" name="【保健センター・保健所】&#10;有形固定資産減価償却率該当値テキスト">
          <a:extLst>
            <a:ext uri="{FF2B5EF4-FFF2-40B4-BE49-F238E27FC236}">
              <a16:creationId xmlns:a16="http://schemas.microsoft.com/office/drawing/2014/main" id="{82F2A501-94BC-42FC-9BF3-C3E77EFD0229}"/>
            </a:ext>
          </a:extLst>
        </xdr:cNvPr>
        <xdr:cNvSpPr txBox="1"/>
      </xdr:nvSpPr>
      <xdr:spPr>
        <a:xfrm>
          <a:off x="14735175" y="1036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78196</xdr:rowOff>
    </xdr:from>
    <xdr:to>
      <xdr:col>81</xdr:col>
      <xdr:colOff>101600</xdr:colOff>
      <xdr:row>65</xdr:row>
      <xdr:rowOff>8346</xdr:rowOff>
    </xdr:to>
    <xdr:sp macro="" textlink="">
      <xdr:nvSpPr>
        <xdr:cNvPr id="354" name="楕円 353">
          <a:extLst>
            <a:ext uri="{FF2B5EF4-FFF2-40B4-BE49-F238E27FC236}">
              <a16:creationId xmlns:a16="http://schemas.microsoft.com/office/drawing/2014/main" id="{EF524393-B7DC-4496-850F-BC283FF6F81D}"/>
            </a:ext>
          </a:extLst>
        </xdr:cNvPr>
        <xdr:cNvSpPr/>
      </xdr:nvSpPr>
      <xdr:spPr>
        <a:xfrm>
          <a:off x="13887450" y="1044139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128996</xdr:rowOff>
    </xdr:from>
    <xdr:to>
      <xdr:col>85</xdr:col>
      <xdr:colOff>127000</xdr:colOff>
      <xdr:row>64</xdr:row>
      <xdr:rowOff>128996</xdr:rowOff>
    </xdr:to>
    <xdr:cxnSp macro="">
      <xdr:nvCxnSpPr>
        <xdr:cNvPr id="355" name="直線コネクタ 354">
          <a:extLst>
            <a:ext uri="{FF2B5EF4-FFF2-40B4-BE49-F238E27FC236}">
              <a16:creationId xmlns:a16="http://schemas.microsoft.com/office/drawing/2014/main" id="{B68F8045-59A8-4B16-9F59-007672BB804C}"/>
            </a:ext>
          </a:extLst>
        </xdr:cNvPr>
        <xdr:cNvCxnSpPr/>
      </xdr:nvCxnSpPr>
      <xdr:spPr>
        <a:xfrm>
          <a:off x="13935075" y="10489021"/>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78196</xdr:rowOff>
    </xdr:from>
    <xdr:to>
      <xdr:col>76</xdr:col>
      <xdr:colOff>165100</xdr:colOff>
      <xdr:row>65</xdr:row>
      <xdr:rowOff>8346</xdr:rowOff>
    </xdr:to>
    <xdr:sp macro="" textlink="">
      <xdr:nvSpPr>
        <xdr:cNvPr id="356" name="楕円 355">
          <a:extLst>
            <a:ext uri="{FF2B5EF4-FFF2-40B4-BE49-F238E27FC236}">
              <a16:creationId xmlns:a16="http://schemas.microsoft.com/office/drawing/2014/main" id="{FAAB7AA5-EE21-45EE-8076-C835D69C6641}"/>
            </a:ext>
          </a:extLst>
        </xdr:cNvPr>
        <xdr:cNvSpPr/>
      </xdr:nvSpPr>
      <xdr:spPr>
        <a:xfrm>
          <a:off x="13096875" y="104413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128996</xdr:rowOff>
    </xdr:from>
    <xdr:to>
      <xdr:col>81</xdr:col>
      <xdr:colOff>50800</xdr:colOff>
      <xdr:row>64</xdr:row>
      <xdr:rowOff>128996</xdr:rowOff>
    </xdr:to>
    <xdr:cxnSp macro="">
      <xdr:nvCxnSpPr>
        <xdr:cNvPr id="357" name="直線コネクタ 356">
          <a:extLst>
            <a:ext uri="{FF2B5EF4-FFF2-40B4-BE49-F238E27FC236}">
              <a16:creationId xmlns:a16="http://schemas.microsoft.com/office/drawing/2014/main" id="{A0AA9949-CA5B-41C5-8516-73214FFDD3CD}"/>
            </a:ext>
          </a:extLst>
        </xdr:cNvPr>
        <xdr:cNvCxnSpPr/>
      </xdr:nvCxnSpPr>
      <xdr:spPr>
        <a:xfrm>
          <a:off x="13144500" y="1048902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161472</xdr:rowOff>
    </xdr:from>
    <xdr:to>
      <xdr:col>72</xdr:col>
      <xdr:colOff>38100</xdr:colOff>
      <xdr:row>64</xdr:row>
      <xdr:rowOff>91622</xdr:rowOff>
    </xdr:to>
    <xdr:sp macro="" textlink="">
      <xdr:nvSpPr>
        <xdr:cNvPr id="358" name="楕円 357">
          <a:extLst>
            <a:ext uri="{FF2B5EF4-FFF2-40B4-BE49-F238E27FC236}">
              <a16:creationId xmlns:a16="http://schemas.microsoft.com/office/drawing/2014/main" id="{FFD33533-2669-47E4-A3D1-1A6D2AFACCC6}"/>
            </a:ext>
          </a:extLst>
        </xdr:cNvPr>
        <xdr:cNvSpPr/>
      </xdr:nvSpPr>
      <xdr:spPr>
        <a:xfrm>
          <a:off x="12296775" y="1036592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40822</xdr:rowOff>
    </xdr:from>
    <xdr:to>
      <xdr:col>76</xdr:col>
      <xdr:colOff>114300</xdr:colOff>
      <xdr:row>64</xdr:row>
      <xdr:rowOff>128996</xdr:rowOff>
    </xdr:to>
    <xdr:cxnSp macro="">
      <xdr:nvCxnSpPr>
        <xdr:cNvPr id="359" name="直線コネクタ 358">
          <a:extLst>
            <a:ext uri="{FF2B5EF4-FFF2-40B4-BE49-F238E27FC236}">
              <a16:creationId xmlns:a16="http://schemas.microsoft.com/office/drawing/2014/main" id="{93AA5908-C83D-41A7-9936-0A99A84CC0F7}"/>
            </a:ext>
          </a:extLst>
        </xdr:cNvPr>
        <xdr:cNvCxnSpPr/>
      </xdr:nvCxnSpPr>
      <xdr:spPr>
        <a:xfrm>
          <a:off x="12344400" y="10404022"/>
          <a:ext cx="800100" cy="8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117384</xdr:rowOff>
    </xdr:from>
    <xdr:to>
      <xdr:col>67</xdr:col>
      <xdr:colOff>101600</xdr:colOff>
      <xdr:row>64</xdr:row>
      <xdr:rowOff>47534</xdr:rowOff>
    </xdr:to>
    <xdr:sp macro="" textlink="">
      <xdr:nvSpPr>
        <xdr:cNvPr id="360" name="楕円 359">
          <a:extLst>
            <a:ext uri="{FF2B5EF4-FFF2-40B4-BE49-F238E27FC236}">
              <a16:creationId xmlns:a16="http://schemas.microsoft.com/office/drawing/2014/main" id="{67E0E2B0-A443-456B-8D30-0BF880E816CE}"/>
            </a:ext>
          </a:extLst>
        </xdr:cNvPr>
        <xdr:cNvSpPr/>
      </xdr:nvSpPr>
      <xdr:spPr>
        <a:xfrm>
          <a:off x="11487150" y="1031865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168184</xdr:rowOff>
    </xdr:from>
    <xdr:to>
      <xdr:col>71</xdr:col>
      <xdr:colOff>177800</xdr:colOff>
      <xdr:row>64</xdr:row>
      <xdr:rowOff>40822</xdr:rowOff>
    </xdr:to>
    <xdr:cxnSp macro="">
      <xdr:nvCxnSpPr>
        <xdr:cNvPr id="361" name="直線コネクタ 360">
          <a:extLst>
            <a:ext uri="{FF2B5EF4-FFF2-40B4-BE49-F238E27FC236}">
              <a16:creationId xmlns:a16="http://schemas.microsoft.com/office/drawing/2014/main" id="{5061DA89-B8A3-47D9-99F1-248CEAD92C4E}"/>
            </a:ext>
          </a:extLst>
        </xdr:cNvPr>
        <xdr:cNvCxnSpPr/>
      </xdr:nvCxnSpPr>
      <xdr:spPr>
        <a:xfrm>
          <a:off x="11534775" y="10366284"/>
          <a:ext cx="809625" cy="3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108149</xdr:rowOff>
    </xdr:from>
    <xdr:ext cx="405111" cy="259045"/>
    <xdr:sp macro="" textlink="">
      <xdr:nvSpPr>
        <xdr:cNvPr id="362" name="n_1aveValue【保健センター・保健所】&#10;有形固定資産減価償却率">
          <a:extLst>
            <a:ext uri="{FF2B5EF4-FFF2-40B4-BE49-F238E27FC236}">
              <a16:creationId xmlns:a16="http://schemas.microsoft.com/office/drawing/2014/main" id="{5E45CF38-CCD7-402E-9A54-125AF45CADA4}"/>
            </a:ext>
          </a:extLst>
        </xdr:cNvPr>
        <xdr:cNvSpPr txBox="1"/>
      </xdr:nvSpPr>
      <xdr:spPr>
        <a:xfrm>
          <a:off x="13745219" y="949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363" name="n_2aveValue【保健センター・保健所】&#10;有形固定資産減価償却率">
          <a:extLst>
            <a:ext uri="{FF2B5EF4-FFF2-40B4-BE49-F238E27FC236}">
              <a16:creationId xmlns:a16="http://schemas.microsoft.com/office/drawing/2014/main" id="{62DA258F-6A5C-433A-B903-334B9BCDA2ED}"/>
            </a:ext>
          </a:extLst>
        </xdr:cNvPr>
        <xdr:cNvSpPr txBox="1"/>
      </xdr:nvSpPr>
      <xdr:spPr>
        <a:xfrm>
          <a:off x="12964169" y="9514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95086</xdr:rowOff>
    </xdr:from>
    <xdr:ext cx="405111" cy="259045"/>
    <xdr:sp macro="" textlink="">
      <xdr:nvSpPr>
        <xdr:cNvPr id="364" name="n_3aveValue【保健センター・保健所】&#10;有形固定資産減価償却率">
          <a:extLst>
            <a:ext uri="{FF2B5EF4-FFF2-40B4-BE49-F238E27FC236}">
              <a16:creationId xmlns:a16="http://schemas.microsoft.com/office/drawing/2014/main" id="{0A1DA71D-14DE-454E-9FD0-44DBC74355C5}"/>
            </a:ext>
          </a:extLst>
        </xdr:cNvPr>
        <xdr:cNvSpPr txBox="1"/>
      </xdr:nvSpPr>
      <xdr:spPr>
        <a:xfrm>
          <a:off x="12164069" y="948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70593</xdr:rowOff>
    </xdr:from>
    <xdr:ext cx="405111" cy="259045"/>
    <xdr:sp macro="" textlink="">
      <xdr:nvSpPr>
        <xdr:cNvPr id="365" name="n_4aveValue【保健センター・保健所】&#10;有形固定資産減価償却率">
          <a:extLst>
            <a:ext uri="{FF2B5EF4-FFF2-40B4-BE49-F238E27FC236}">
              <a16:creationId xmlns:a16="http://schemas.microsoft.com/office/drawing/2014/main" id="{EC0A6E59-025B-42F8-A303-2A81831B4F11}"/>
            </a:ext>
          </a:extLst>
        </xdr:cNvPr>
        <xdr:cNvSpPr txBox="1"/>
      </xdr:nvSpPr>
      <xdr:spPr>
        <a:xfrm>
          <a:off x="11354444" y="9459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170923</xdr:rowOff>
    </xdr:from>
    <xdr:ext cx="405111" cy="259045"/>
    <xdr:sp macro="" textlink="">
      <xdr:nvSpPr>
        <xdr:cNvPr id="366" name="n_1mainValue【保健センター・保健所】&#10;有形固定資産減価償却率">
          <a:extLst>
            <a:ext uri="{FF2B5EF4-FFF2-40B4-BE49-F238E27FC236}">
              <a16:creationId xmlns:a16="http://schemas.microsoft.com/office/drawing/2014/main" id="{34322A71-8C9F-4554-BB19-35E584443489}"/>
            </a:ext>
          </a:extLst>
        </xdr:cNvPr>
        <xdr:cNvSpPr txBox="1"/>
      </xdr:nvSpPr>
      <xdr:spPr>
        <a:xfrm>
          <a:off x="13745219" y="10524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170923</xdr:rowOff>
    </xdr:from>
    <xdr:ext cx="405111" cy="259045"/>
    <xdr:sp macro="" textlink="">
      <xdr:nvSpPr>
        <xdr:cNvPr id="367" name="n_2mainValue【保健センター・保健所】&#10;有形固定資産減価償却率">
          <a:extLst>
            <a:ext uri="{FF2B5EF4-FFF2-40B4-BE49-F238E27FC236}">
              <a16:creationId xmlns:a16="http://schemas.microsoft.com/office/drawing/2014/main" id="{592BA7BC-FC05-4D08-B49F-1CF73C735416}"/>
            </a:ext>
          </a:extLst>
        </xdr:cNvPr>
        <xdr:cNvSpPr txBox="1"/>
      </xdr:nvSpPr>
      <xdr:spPr>
        <a:xfrm>
          <a:off x="12964169" y="10524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82749</xdr:rowOff>
    </xdr:from>
    <xdr:ext cx="405111" cy="259045"/>
    <xdr:sp macro="" textlink="">
      <xdr:nvSpPr>
        <xdr:cNvPr id="368" name="n_3mainValue【保健センター・保健所】&#10;有形固定資産減価償却率">
          <a:extLst>
            <a:ext uri="{FF2B5EF4-FFF2-40B4-BE49-F238E27FC236}">
              <a16:creationId xmlns:a16="http://schemas.microsoft.com/office/drawing/2014/main" id="{865B42B1-CCE8-45BB-BA47-7B07D3E8F8F6}"/>
            </a:ext>
          </a:extLst>
        </xdr:cNvPr>
        <xdr:cNvSpPr txBox="1"/>
      </xdr:nvSpPr>
      <xdr:spPr>
        <a:xfrm>
          <a:off x="12164069" y="10449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38661</xdr:rowOff>
    </xdr:from>
    <xdr:ext cx="405111" cy="259045"/>
    <xdr:sp macro="" textlink="">
      <xdr:nvSpPr>
        <xdr:cNvPr id="369" name="n_4mainValue【保健センター・保健所】&#10;有形固定資産減価償却率">
          <a:extLst>
            <a:ext uri="{FF2B5EF4-FFF2-40B4-BE49-F238E27FC236}">
              <a16:creationId xmlns:a16="http://schemas.microsoft.com/office/drawing/2014/main" id="{CE99EC38-9F7A-4D73-8C66-440588DB8A99}"/>
            </a:ext>
          </a:extLst>
        </xdr:cNvPr>
        <xdr:cNvSpPr txBox="1"/>
      </xdr:nvSpPr>
      <xdr:spPr>
        <a:xfrm>
          <a:off x="11354444" y="10401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a:extLst>
            <a:ext uri="{FF2B5EF4-FFF2-40B4-BE49-F238E27FC236}">
              <a16:creationId xmlns:a16="http://schemas.microsoft.com/office/drawing/2014/main" id="{D0685671-B483-415A-A2E9-7740FDD6B6C8}"/>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a:extLst>
            <a:ext uri="{FF2B5EF4-FFF2-40B4-BE49-F238E27FC236}">
              <a16:creationId xmlns:a16="http://schemas.microsoft.com/office/drawing/2014/main" id="{76CFC7D6-8DD6-4979-BA14-56394E2CDDBB}"/>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a:extLst>
            <a:ext uri="{FF2B5EF4-FFF2-40B4-BE49-F238E27FC236}">
              <a16:creationId xmlns:a16="http://schemas.microsoft.com/office/drawing/2014/main" id="{7879C0EC-BABE-4B2D-BAF9-E3FCFE034847}"/>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a:extLst>
            <a:ext uri="{FF2B5EF4-FFF2-40B4-BE49-F238E27FC236}">
              <a16:creationId xmlns:a16="http://schemas.microsoft.com/office/drawing/2014/main" id="{CC8B0A30-3B6F-4AA8-A851-203CD659B18B}"/>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a:extLst>
            <a:ext uri="{FF2B5EF4-FFF2-40B4-BE49-F238E27FC236}">
              <a16:creationId xmlns:a16="http://schemas.microsoft.com/office/drawing/2014/main" id="{24996017-7186-4CBA-B59A-050B7AD24AFC}"/>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a:extLst>
            <a:ext uri="{FF2B5EF4-FFF2-40B4-BE49-F238E27FC236}">
              <a16:creationId xmlns:a16="http://schemas.microsoft.com/office/drawing/2014/main" id="{4F4D6198-5AED-4E31-96DC-E76CD1AC6B0D}"/>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a:extLst>
            <a:ext uri="{FF2B5EF4-FFF2-40B4-BE49-F238E27FC236}">
              <a16:creationId xmlns:a16="http://schemas.microsoft.com/office/drawing/2014/main" id="{BEA24220-96F9-4508-9A80-0F512C9F74B2}"/>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a:extLst>
            <a:ext uri="{FF2B5EF4-FFF2-40B4-BE49-F238E27FC236}">
              <a16:creationId xmlns:a16="http://schemas.microsoft.com/office/drawing/2014/main" id="{0FF1E849-57F0-4A8F-84DB-83D5F61E77B4}"/>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8" name="テキスト ボックス 377">
          <a:extLst>
            <a:ext uri="{FF2B5EF4-FFF2-40B4-BE49-F238E27FC236}">
              <a16:creationId xmlns:a16="http://schemas.microsoft.com/office/drawing/2014/main" id="{9296BCB4-CED5-4CC1-8924-AE0C3283D006}"/>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9" name="直線コネクタ 378">
          <a:extLst>
            <a:ext uri="{FF2B5EF4-FFF2-40B4-BE49-F238E27FC236}">
              <a16:creationId xmlns:a16="http://schemas.microsoft.com/office/drawing/2014/main" id="{576F9D57-B5F7-4C28-A379-021DAC6AFA70}"/>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380" name="直線コネクタ 379">
          <a:extLst>
            <a:ext uri="{FF2B5EF4-FFF2-40B4-BE49-F238E27FC236}">
              <a16:creationId xmlns:a16="http://schemas.microsoft.com/office/drawing/2014/main" id="{522FC65E-626C-41B8-87B8-B9EB1ABEC0B5}"/>
            </a:ext>
          </a:extLst>
        </xdr:cNvPr>
        <xdr:cNvCxnSpPr/>
      </xdr:nvCxnSpPr>
      <xdr:spPr>
        <a:xfrm>
          <a:off x="16459200" y="10258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381" name="テキスト ボックス 380">
          <a:extLst>
            <a:ext uri="{FF2B5EF4-FFF2-40B4-BE49-F238E27FC236}">
              <a16:creationId xmlns:a16="http://schemas.microsoft.com/office/drawing/2014/main" id="{82E19D09-60BC-448B-A01D-2128ACB21ADC}"/>
            </a:ext>
          </a:extLst>
        </xdr:cNvPr>
        <xdr:cNvSpPr txBox="1"/>
      </xdr:nvSpPr>
      <xdr:spPr>
        <a:xfrm>
          <a:off x="16052346" y="10122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2" name="直線コネクタ 381">
          <a:extLst>
            <a:ext uri="{FF2B5EF4-FFF2-40B4-BE49-F238E27FC236}">
              <a16:creationId xmlns:a16="http://schemas.microsoft.com/office/drawing/2014/main" id="{64A1A887-4C80-40B0-932F-2D59CE650246}"/>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3" name="テキスト ボックス 382">
          <a:extLst>
            <a:ext uri="{FF2B5EF4-FFF2-40B4-BE49-F238E27FC236}">
              <a16:creationId xmlns:a16="http://schemas.microsoft.com/office/drawing/2014/main" id="{17F88D31-8A55-49BD-9D98-ED1364EE2569}"/>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384" name="直線コネクタ 383">
          <a:extLst>
            <a:ext uri="{FF2B5EF4-FFF2-40B4-BE49-F238E27FC236}">
              <a16:creationId xmlns:a16="http://schemas.microsoft.com/office/drawing/2014/main" id="{850BB5CC-F3B5-4E7E-AD9A-7278602D9BEC}"/>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385" name="テキスト ボックス 384">
          <a:extLst>
            <a:ext uri="{FF2B5EF4-FFF2-40B4-BE49-F238E27FC236}">
              <a16:creationId xmlns:a16="http://schemas.microsoft.com/office/drawing/2014/main" id="{7588E9DE-44B3-4C98-8E16-E60AFD17806C}"/>
            </a:ext>
          </a:extLst>
        </xdr:cNvPr>
        <xdr:cNvSpPr txBox="1"/>
      </xdr:nvSpPr>
      <xdr:spPr>
        <a:xfrm>
          <a:off x="16052346"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6" name="直線コネクタ 385">
          <a:extLst>
            <a:ext uri="{FF2B5EF4-FFF2-40B4-BE49-F238E27FC236}">
              <a16:creationId xmlns:a16="http://schemas.microsoft.com/office/drawing/2014/main" id="{D7CB576D-A0B1-4214-8509-5C35DFC3E12B}"/>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7" name="テキスト ボックス 386">
          <a:extLst>
            <a:ext uri="{FF2B5EF4-FFF2-40B4-BE49-F238E27FC236}">
              <a16:creationId xmlns:a16="http://schemas.microsoft.com/office/drawing/2014/main" id="{A2334AAC-DEA2-4661-80D6-C92A01EDB994}"/>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8" name="【保健センター・保健所】&#10;一人当たり面積グラフ枠">
          <a:extLst>
            <a:ext uri="{FF2B5EF4-FFF2-40B4-BE49-F238E27FC236}">
              <a16:creationId xmlns:a16="http://schemas.microsoft.com/office/drawing/2014/main" id="{8B3D5E99-5C5A-45A4-A734-DAEF08DBC5EB}"/>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xdr:rowOff>
    </xdr:from>
    <xdr:to>
      <xdr:col>116</xdr:col>
      <xdr:colOff>62864</xdr:colOff>
      <xdr:row>63</xdr:row>
      <xdr:rowOff>46863</xdr:rowOff>
    </xdr:to>
    <xdr:cxnSp macro="">
      <xdr:nvCxnSpPr>
        <xdr:cNvPr id="389" name="直線コネクタ 388">
          <a:extLst>
            <a:ext uri="{FF2B5EF4-FFF2-40B4-BE49-F238E27FC236}">
              <a16:creationId xmlns:a16="http://schemas.microsoft.com/office/drawing/2014/main" id="{C281E02F-E10B-4BE7-B85D-6EDC8D6CB2D0}"/>
            </a:ext>
          </a:extLst>
        </xdr:cNvPr>
        <xdr:cNvCxnSpPr/>
      </xdr:nvCxnSpPr>
      <xdr:spPr>
        <a:xfrm flipV="1">
          <a:off x="19954239" y="9068371"/>
          <a:ext cx="0" cy="1182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390" name="【保健センター・保健所】&#10;一人当たり面積最小値テキスト">
          <a:extLst>
            <a:ext uri="{FF2B5EF4-FFF2-40B4-BE49-F238E27FC236}">
              <a16:creationId xmlns:a16="http://schemas.microsoft.com/office/drawing/2014/main" id="{DD60080A-51B7-4A0D-909D-FF63EAC06F83}"/>
            </a:ext>
          </a:extLst>
        </xdr:cNvPr>
        <xdr:cNvSpPr txBox="1"/>
      </xdr:nvSpPr>
      <xdr:spPr>
        <a:xfrm>
          <a:off x="19992975" y="1024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391" name="直線コネクタ 390">
          <a:extLst>
            <a:ext uri="{FF2B5EF4-FFF2-40B4-BE49-F238E27FC236}">
              <a16:creationId xmlns:a16="http://schemas.microsoft.com/office/drawing/2014/main" id="{BA53E99C-3843-454E-9F1A-D92EC49F019B}"/>
            </a:ext>
          </a:extLst>
        </xdr:cNvPr>
        <xdr:cNvCxnSpPr/>
      </xdr:nvCxnSpPr>
      <xdr:spPr>
        <a:xfrm>
          <a:off x="19878675" y="102513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118698</xdr:rowOff>
    </xdr:from>
    <xdr:ext cx="469744" cy="259045"/>
    <xdr:sp macro="" textlink="">
      <xdr:nvSpPr>
        <xdr:cNvPr id="392" name="【保健センター・保健所】&#10;一人当たり面積最大値テキスト">
          <a:extLst>
            <a:ext uri="{FF2B5EF4-FFF2-40B4-BE49-F238E27FC236}">
              <a16:creationId xmlns:a16="http://schemas.microsoft.com/office/drawing/2014/main" id="{D1F08E9E-57C4-4F2A-BA6D-98AF80E0DC08}"/>
            </a:ext>
          </a:extLst>
        </xdr:cNvPr>
        <xdr:cNvSpPr txBox="1"/>
      </xdr:nvSpPr>
      <xdr:spPr>
        <a:xfrm>
          <a:off x="19992975" y="886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xdr:rowOff>
    </xdr:from>
    <xdr:to>
      <xdr:col>116</xdr:col>
      <xdr:colOff>152400</xdr:colOff>
      <xdr:row>56</xdr:row>
      <xdr:rowOff>571</xdr:rowOff>
    </xdr:to>
    <xdr:cxnSp macro="">
      <xdr:nvCxnSpPr>
        <xdr:cNvPr id="393" name="直線コネクタ 392">
          <a:extLst>
            <a:ext uri="{FF2B5EF4-FFF2-40B4-BE49-F238E27FC236}">
              <a16:creationId xmlns:a16="http://schemas.microsoft.com/office/drawing/2014/main" id="{D20FA240-3218-4B2C-B700-01B60A8FBF5C}"/>
            </a:ext>
          </a:extLst>
        </xdr:cNvPr>
        <xdr:cNvCxnSpPr/>
      </xdr:nvCxnSpPr>
      <xdr:spPr>
        <a:xfrm>
          <a:off x="19878675" y="90683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105808</xdr:rowOff>
    </xdr:from>
    <xdr:ext cx="469744" cy="259045"/>
    <xdr:sp macro="" textlink="">
      <xdr:nvSpPr>
        <xdr:cNvPr id="394" name="【保健センター・保健所】&#10;一人当たり面積平均値テキスト">
          <a:extLst>
            <a:ext uri="{FF2B5EF4-FFF2-40B4-BE49-F238E27FC236}">
              <a16:creationId xmlns:a16="http://schemas.microsoft.com/office/drawing/2014/main" id="{0ED5E6C8-54B5-4DDC-8A1C-CC23FAF74BE8}"/>
            </a:ext>
          </a:extLst>
        </xdr:cNvPr>
        <xdr:cNvSpPr txBox="1"/>
      </xdr:nvSpPr>
      <xdr:spPr>
        <a:xfrm>
          <a:off x="19992975" y="9818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82931</xdr:rowOff>
    </xdr:from>
    <xdr:to>
      <xdr:col>116</xdr:col>
      <xdr:colOff>114300</xdr:colOff>
      <xdr:row>62</xdr:row>
      <xdr:rowOff>13081</xdr:rowOff>
    </xdr:to>
    <xdr:sp macro="" textlink="">
      <xdr:nvSpPr>
        <xdr:cNvPr id="395" name="フローチャート: 判断 394">
          <a:extLst>
            <a:ext uri="{FF2B5EF4-FFF2-40B4-BE49-F238E27FC236}">
              <a16:creationId xmlns:a16="http://schemas.microsoft.com/office/drawing/2014/main" id="{75869E6A-FA6E-4BA3-9DE1-BF4267B8E264}"/>
            </a:ext>
          </a:extLst>
        </xdr:cNvPr>
        <xdr:cNvSpPr/>
      </xdr:nvSpPr>
      <xdr:spPr>
        <a:xfrm>
          <a:off x="19897725" y="996353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92646</xdr:rowOff>
    </xdr:from>
    <xdr:to>
      <xdr:col>112</xdr:col>
      <xdr:colOff>38100</xdr:colOff>
      <xdr:row>62</xdr:row>
      <xdr:rowOff>22796</xdr:rowOff>
    </xdr:to>
    <xdr:sp macro="" textlink="">
      <xdr:nvSpPr>
        <xdr:cNvPr id="396" name="フローチャート: 判断 395">
          <a:extLst>
            <a:ext uri="{FF2B5EF4-FFF2-40B4-BE49-F238E27FC236}">
              <a16:creationId xmlns:a16="http://schemas.microsoft.com/office/drawing/2014/main" id="{96CDBD18-B29F-4169-B963-30D53B577490}"/>
            </a:ext>
          </a:extLst>
        </xdr:cNvPr>
        <xdr:cNvSpPr/>
      </xdr:nvSpPr>
      <xdr:spPr>
        <a:xfrm>
          <a:off x="19154775" y="997007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110934</xdr:rowOff>
    </xdr:from>
    <xdr:to>
      <xdr:col>107</xdr:col>
      <xdr:colOff>101600</xdr:colOff>
      <xdr:row>62</xdr:row>
      <xdr:rowOff>41084</xdr:rowOff>
    </xdr:to>
    <xdr:sp macro="" textlink="">
      <xdr:nvSpPr>
        <xdr:cNvPr id="397" name="フローチャート: 判断 396">
          <a:extLst>
            <a:ext uri="{FF2B5EF4-FFF2-40B4-BE49-F238E27FC236}">
              <a16:creationId xmlns:a16="http://schemas.microsoft.com/office/drawing/2014/main" id="{B0B337F1-011D-42FE-AF96-CD88A6F28D88}"/>
            </a:ext>
          </a:extLst>
        </xdr:cNvPr>
        <xdr:cNvSpPr/>
      </xdr:nvSpPr>
      <xdr:spPr>
        <a:xfrm>
          <a:off x="18345150" y="998518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134938</xdr:rowOff>
    </xdr:from>
    <xdr:to>
      <xdr:col>102</xdr:col>
      <xdr:colOff>165100</xdr:colOff>
      <xdr:row>62</xdr:row>
      <xdr:rowOff>65088</xdr:rowOff>
    </xdr:to>
    <xdr:sp macro="" textlink="">
      <xdr:nvSpPr>
        <xdr:cNvPr id="398" name="フローチャート: 判断 397">
          <a:extLst>
            <a:ext uri="{FF2B5EF4-FFF2-40B4-BE49-F238E27FC236}">
              <a16:creationId xmlns:a16="http://schemas.microsoft.com/office/drawing/2014/main" id="{BE3A4240-E602-491F-A687-C3DDC261D48F}"/>
            </a:ext>
          </a:extLst>
        </xdr:cNvPr>
        <xdr:cNvSpPr/>
      </xdr:nvSpPr>
      <xdr:spPr>
        <a:xfrm>
          <a:off x="17554575" y="100123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116078</xdr:rowOff>
    </xdr:from>
    <xdr:to>
      <xdr:col>98</xdr:col>
      <xdr:colOff>38100</xdr:colOff>
      <xdr:row>62</xdr:row>
      <xdr:rowOff>46228</xdr:rowOff>
    </xdr:to>
    <xdr:sp macro="" textlink="">
      <xdr:nvSpPr>
        <xdr:cNvPr id="399" name="フローチャート: 判断 398">
          <a:extLst>
            <a:ext uri="{FF2B5EF4-FFF2-40B4-BE49-F238E27FC236}">
              <a16:creationId xmlns:a16="http://schemas.microsoft.com/office/drawing/2014/main" id="{F6C07318-EEA6-4897-B3C6-F2739EEE6EB6}"/>
            </a:ext>
          </a:extLst>
        </xdr:cNvPr>
        <xdr:cNvSpPr/>
      </xdr:nvSpPr>
      <xdr:spPr>
        <a:xfrm>
          <a:off x="16754475" y="99935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858C9250-8C88-4B90-8132-AE25458B3E85}"/>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0857FB22-3697-4EEF-8CEC-A094C52A3EE1}"/>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2928F57F-422E-4D33-99A0-C15CEDFA8D69}"/>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C787EB82-AA88-4EC2-AD10-A709B1E8BF5E}"/>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6A0332C2-E416-4F44-9090-CAFE648079CD}"/>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121221</xdr:rowOff>
    </xdr:from>
    <xdr:to>
      <xdr:col>116</xdr:col>
      <xdr:colOff>114300</xdr:colOff>
      <xdr:row>63</xdr:row>
      <xdr:rowOff>51371</xdr:rowOff>
    </xdr:to>
    <xdr:sp macro="" textlink="">
      <xdr:nvSpPr>
        <xdr:cNvPr id="405" name="楕円 404">
          <a:extLst>
            <a:ext uri="{FF2B5EF4-FFF2-40B4-BE49-F238E27FC236}">
              <a16:creationId xmlns:a16="http://schemas.microsoft.com/office/drawing/2014/main" id="{C659F829-4219-41C1-9D08-2763E9CC5E5F}"/>
            </a:ext>
          </a:extLst>
        </xdr:cNvPr>
        <xdr:cNvSpPr/>
      </xdr:nvSpPr>
      <xdr:spPr>
        <a:xfrm>
          <a:off x="19897725" y="1016374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36148</xdr:rowOff>
    </xdr:from>
    <xdr:ext cx="469744" cy="259045"/>
    <xdr:sp macro="" textlink="">
      <xdr:nvSpPr>
        <xdr:cNvPr id="406" name="【保健センター・保健所】&#10;一人当たり面積該当値テキスト">
          <a:extLst>
            <a:ext uri="{FF2B5EF4-FFF2-40B4-BE49-F238E27FC236}">
              <a16:creationId xmlns:a16="http://schemas.microsoft.com/office/drawing/2014/main" id="{4E8C5287-C71E-4AE5-9D51-F91BC7EB1393}"/>
            </a:ext>
          </a:extLst>
        </xdr:cNvPr>
        <xdr:cNvSpPr txBox="1"/>
      </xdr:nvSpPr>
      <xdr:spPr>
        <a:xfrm>
          <a:off x="19992975" y="100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122365</xdr:rowOff>
    </xdr:from>
    <xdr:to>
      <xdr:col>112</xdr:col>
      <xdr:colOff>38100</xdr:colOff>
      <xdr:row>63</xdr:row>
      <xdr:rowOff>52515</xdr:rowOff>
    </xdr:to>
    <xdr:sp macro="" textlink="">
      <xdr:nvSpPr>
        <xdr:cNvPr id="407" name="楕円 406">
          <a:extLst>
            <a:ext uri="{FF2B5EF4-FFF2-40B4-BE49-F238E27FC236}">
              <a16:creationId xmlns:a16="http://schemas.microsoft.com/office/drawing/2014/main" id="{3BB6B5F8-29C2-47BB-B804-48F5C559424C}"/>
            </a:ext>
          </a:extLst>
        </xdr:cNvPr>
        <xdr:cNvSpPr/>
      </xdr:nvSpPr>
      <xdr:spPr>
        <a:xfrm>
          <a:off x="19154775" y="1016489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xdr:rowOff>
    </xdr:from>
    <xdr:to>
      <xdr:col>116</xdr:col>
      <xdr:colOff>63500</xdr:colOff>
      <xdr:row>63</xdr:row>
      <xdr:rowOff>1715</xdr:rowOff>
    </xdr:to>
    <xdr:cxnSp macro="">
      <xdr:nvCxnSpPr>
        <xdr:cNvPr id="408" name="直線コネクタ 407">
          <a:extLst>
            <a:ext uri="{FF2B5EF4-FFF2-40B4-BE49-F238E27FC236}">
              <a16:creationId xmlns:a16="http://schemas.microsoft.com/office/drawing/2014/main" id="{F7C35C5F-5BBB-4D4D-A2D2-57A509074836}"/>
            </a:ext>
          </a:extLst>
        </xdr:cNvPr>
        <xdr:cNvCxnSpPr/>
      </xdr:nvCxnSpPr>
      <xdr:spPr>
        <a:xfrm flipV="1">
          <a:off x="19202400" y="10201846"/>
          <a:ext cx="752475"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123507</xdr:rowOff>
    </xdr:from>
    <xdr:to>
      <xdr:col>107</xdr:col>
      <xdr:colOff>101600</xdr:colOff>
      <xdr:row>63</xdr:row>
      <xdr:rowOff>53657</xdr:rowOff>
    </xdr:to>
    <xdr:sp macro="" textlink="">
      <xdr:nvSpPr>
        <xdr:cNvPr id="409" name="楕円 408">
          <a:extLst>
            <a:ext uri="{FF2B5EF4-FFF2-40B4-BE49-F238E27FC236}">
              <a16:creationId xmlns:a16="http://schemas.microsoft.com/office/drawing/2014/main" id="{C1CEF390-5EED-4C64-8C4C-F501F8325DB5}"/>
            </a:ext>
          </a:extLst>
        </xdr:cNvPr>
        <xdr:cNvSpPr/>
      </xdr:nvSpPr>
      <xdr:spPr>
        <a:xfrm>
          <a:off x="18345150" y="1016603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1715</xdr:rowOff>
    </xdr:from>
    <xdr:to>
      <xdr:col>111</xdr:col>
      <xdr:colOff>177800</xdr:colOff>
      <xdr:row>63</xdr:row>
      <xdr:rowOff>2857</xdr:rowOff>
    </xdr:to>
    <xdr:cxnSp macro="">
      <xdr:nvCxnSpPr>
        <xdr:cNvPr id="410" name="直線コネクタ 409">
          <a:extLst>
            <a:ext uri="{FF2B5EF4-FFF2-40B4-BE49-F238E27FC236}">
              <a16:creationId xmlns:a16="http://schemas.microsoft.com/office/drawing/2014/main" id="{01694F6D-2B44-441C-9815-1DD9E582AEFA}"/>
            </a:ext>
          </a:extLst>
        </xdr:cNvPr>
        <xdr:cNvCxnSpPr/>
      </xdr:nvCxnSpPr>
      <xdr:spPr>
        <a:xfrm flipV="1">
          <a:off x="18392775" y="10202990"/>
          <a:ext cx="809625"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124651</xdr:rowOff>
    </xdr:from>
    <xdr:to>
      <xdr:col>102</xdr:col>
      <xdr:colOff>165100</xdr:colOff>
      <xdr:row>63</xdr:row>
      <xdr:rowOff>54801</xdr:rowOff>
    </xdr:to>
    <xdr:sp macro="" textlink="">
      <xdr:nvSpPr>
        <xdr:cNvPr id="411" name="楕円 410">
          <a:extLst>
            <a:ext uri="{FF2B5EF4-FFF2-40B4-BE49-F238E27FC236}">
              <a16:creationId xmlns:a16="http://schemas.microsoft.com/office/drawing/2014/main" id="{4B9D96C5-85D4-423F-BF73-BAF296C5360D}"/>
            </a:ext>
          </a:extLst>
        </xdr:cNvPr>
        <xdr:cNvSpPr/>
      </xdr:nvSpPr>
      <xdr:spPr>
        <a:xfrm>
          <a:off x="17554575" y="101608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2857</xdr:rowOff>
    </xdr:from>
    <xdr:to>
      <xdr:col>107</xdr:col>
      <xdr:colOff>50800</xdr:colOff>
      <xdr:row>63</xdr:row>
      <xdr:rowOff>4001</xdr:rowOff>
    </xdr:to>
    <xdr:cxnSp macro="">
      <xdr:nvCxnSpPr>
        <xdr:cNvPr id="412" name="直線コネクタ 411">
          <a:extLst>
            <a:ext uri="{FF2B5EF4-FFF2-40B4-BE49-F238E27FC236}">
              <a16:creationId xmlns:a16="http://schemas.microsoft.com/office/drawing/2014/main" id="{7D8AF3A6-0168-469D-91C5-91464B80D08E}"/>
            </a:ext>
          </a:extLst>
        </xdr:cNvPr>
        <xdr:cNvCxnSpPr/>
      </xdr:nvCxnSpPr>
      <xdr:spPr>
        <a:xfrm flipV="1">
          <a:off x="17602200" y="10204132"/>
          <a:ext cx="790575" cy="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125794</xdr:rowOff>
    </xdr:from>
    <xdr:to>
      <xdr:col>98</xdr:col>
      <xdr:colOff>38100</xdr:colOff>
      <xdr:row>63</xdr:row>
      <xdr:rowOff>55944</xdr:rowOff>
    </xdr:to>
    <xdr:sp macro="" textlink="">
      <xdr:nvSpPr>
        <xdr:cNvPr id="413" name="楕円 412">
          <a:extLst>
            <a:ext uri="{FF2B5EF4-FFF2-40B4-BE49-F238E27FC236}">
              <a16:creationId xmlns:a16="http://schemas.microsoft.com/office/drawing/2014/main" id="{4FC5C0AD-77A9-45EB-A41F-DF745DACC92C}"/>
            </a:ext>
          </a:extLst>
        </xdr:cNvPr>
        <xdr:cNvSpPr/>
      </xdr:nvSpPr>
      <xdr:spPr>
        <a:xfrm>
          <a:off x="16754475" y="1016196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4001</xdr:rowOff>
    </xdr:from>
    <xdr:to>
      <xdr:col>102</xdr:col>
      <xdr:colOff>114300</xdr:colOff>
      <xdr:row>63</xdr:row>
      <xdr:rowOff>5144</xdr:rowOff>
    </xdr:to>
    <xdr:cxnSp macro="">
      <xdr:nvCxnSpPr>
        <xdr:cNvPr id="414" name="直線コネクタ 413">
          <a:extLst>
            <a:ext uri="{FF2B5EF4-FFF2-40B4-BE49-F238E27FC236}">
              <a16:creationId xmlns:a16="http://schemas.microsoft.com/office/drawing/2014/main" id="{C3081248-D0A3-485B-B335-7012D2169E94}"/>
            </a:ext>
          </a:extLst>
        </xdr:cNvPr>
        <xdr:cNvCxnSpPr/>
      </xdr:nvCxnSpPr>
      <xdr:spPr>
        <a:xfrm flipV="1">
          <a:off x="16802100" y="10208451"/>
          <a:ext cx="8001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39323</xdr:rowOff>
    </xdr:from>
    <xdr:ext cx="469744" cy="259045"/>
    <xdr:sp macro="" textlink="">
      <xdr:nvSpPr>
        <xdr:cNvPr id="415" name="n_1aveValue【保健センター・保健所】&#10;一人当たり面積">
          <a:extLst>
            <a:ext uri="{FF2B5EF4-FFF2-40B4-BE49-F238E27FC236}">
              <a16:creationId xmlns:a16="http://schemas.microsoft.com/office/drawing/2014/main" id="{6A6F3768-392D-4431-A13B-CF1C310A827C}"/>
            </a:ext>
          </a:extLst>
        </xdr:cNvPr>
        <xdr:cNvSpPr txBox="1"/>
      </xdr:nvSpPr>
      <xdr:spPr>
        <a:xfrm>
          <a:off x="18983402" y="975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57611</xdr:rowOff>
    </xdr:from>
    <xdr:ext cx="469744" cy="259045"/>
    <xdr:sp macro="" textlink="">
      <xdr:nvSpPr>
        <xdr:cNvPr id="416" name="n_2aveValue【保健センター・保健所】&#10;一人当たり面積">
          <a:extLst>
            <a:ext uri="{FF2B5EF4-FFF2-40B4-BE49-F238E27FC236}">
              <a16:creationId xmlns:a16="http://schemas.microsoft.com/office/drawing/2014/main" id="{0325269D-F2E4-46E1-93CB-C20CB60512F5}"/>
            </a:ext>
          </a:extLst>
        </xdr:cNvPr>
        <xdr:cNvSpPr txBox="1"/>
      </xdr:nvSpPr>
      <xdr:spPr>
        <a:xfrm>
          <a:off x="18183302" y="977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81615</xdr:rowOff>
    </xdr:from>
    <xdr:ext cx="469744" cy="259045"/>
    <xdr:sp macro="" textlink="">
      <xdr:nvSpPr>
        <xdr:cNvPr id="417" name="n_3aveValue【保健センター・保健所】&#10;一人当たり面積">
          <a:extLst>
            <a:ext uri="{FF2B5EF4-FFF2-40B4-BE49-F238E27FC236}">
              <a16:creationId xmlns:a16="http://schemas.microsoft.com/office/drawing/2014/main" id="{36EE9C7E-60A4-4DA8-8F43-43C9E1652780}"/>
            </a:ext>
          </a:extLst>
        </xdr:cNvPr>
        <xdr:cNvSpPr txBox="1"/>
      </xdr:nvSpPr>
      <xdr:spPr>
        <a:xfrm>
          <a:off x="17383202" y="980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62755</xdr:rowOff>
    </xdr:from>
    <xdr:ext cx="469744" cy="259045"/>
    <xdr:sp macro="" textlink="">
      <xdr:nvSpPr>
        <xdr:cNvPr id="418" name="n_4aveValue【保健センター・保健所】&#10;一人当たり面積">
          <a:extLst>
            <a:ext uri="{FF2B5EF4-FFF2-40B4-BE49-F238E27FC236}">
              <a16:creationId xmlns:a16="http://schemas.microsoft.com/office/drawing/2014/main" id="{92460AA9-86DB-4888-A688-62B7C5BFF0E9}"/>
            </a:ext>
          </a:extLst>
        </xdr:cNvPr>
        <xdr:cNvSpPr txBox="1"/>
      </xdr:nvSpPr>
      <xdr:spPr>
        <a:xfrm>
          <a:off x="16592627" y="97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43642</xdr:rowOff>
    </xdr:from>
    <xdr:ext cx="469744" cy="259045"/>
    <xdr:sp macro="" textlink="">
      <xdr:nvSpPr>
        <xdr:cNvPr id="419" name="n_1mainValue【保健センター・保健所】&#10;一人当たり面積">
          <a:extLst>
            <a:ext uri="{FF2B5EF4-FFF2-40B4-BE49-F238E27FC236}">
              <a16:creationId xmlns:a16="http://schemas.microsoft.com/office/drawing/2014/main" id="{E58B2B88-8F60-40D7-97AF-179701A466B8}"/>
            </a:ext>
          </a:extLst>
        </xdr:cNvPr>
        <xdr:cNvSpPr txBox="1"/>
      </xdr:nvSpPr>
      <xdr:spPr>
        <a:xfrm>
          <a:off x="18983402" y="1024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44784</xdr:rowOff>
    </xdr:from>
    <xdr:ext cx="469744" cy="259045"/>
    <xdr:sp macro="" textlink="">
      <xdr:nvSpPr>
        <xdr:cNvPr id="420" name="n_2mainValue【保健センター・保健所】&#10;一人当たり面積">
          <a:extLst>
            <a:ext uri="{FF2B5EF4-FFF2-40B4-BE49-F238E27FC236}">
              <a16:creationId xmlns:a16="http://schemas.microsoft.com/office/drawing/2014/main" id="{FE96FED8-4DD7-4486-AC79-7E02BC734509}"/>
            </a:ext>
          </a:extLst>
        </xdr:cNvPr>
        <xdr:cNvSpPr txBox="1"/>
      </xdr:nvSpPr>
      <xdr:spPr>
        <a:xfrm>
          <a:off x="18183302" y="1024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45928</xdr:rowOff>
    </xdr:from>
    <xdr:ext cx="469744" cy="259045"/>
    <xdr:sp macro="" textlink="">
      <xdr:nvSpPr>
        <xdr:cNvPr id="421" name="n_3mainValue【保健センター・保健所】&#10;一人当たり面積">
          <a:extLst>
            <a:ext uri="{FF2B5EF4-FFF2-40B4-BE49-F238E27FC236}">
              <a16:creationId xmlns:a16="http://schemas.microsoft.com/office/drawing/2014/main" id="{F58D96C5-DE09-4C0B-AD84-26C40741B099}"/>
            </a:ext>
          </a:extLst>
        </xdr:cNvPr>
        <xdr:cNvSpPr txBox="1"/>
      </xdr:nvSpPr>
      <xdr:spPr>
        <a:xfrm>
          <a:off x="17383202" y="1025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47071</xdr:rowOff>
    </xdr:from>
    <xdr:ext cx="469744" cy="259045"/>
    <xdr:sp macro="" textlink="">
      <xdr:nvSpPr>
        <xdr:cNvPr id="422" name="n_4mainValue【保健センター・保健所】&#10;一人当たり面積">
          <a:extLst>
            <a:ext uri="{FF2B5EF4-FFF2-40B4-BE49-F238E27FC236}">
              <a16:creationId xmlns:a16="http://schemas.microsoft.com/office/drawing/2014/main" id="{EEC93E2F-2C34-43B5-9F84-4226DB6AD4A9}"/>
            </a:ext>
          </a:extLst>
        </xdr:cNvPr>
        <xdr:cNvSpPr txBox="1"/>
      </xdr:nvSpPr>
      <xdr:spPr>
        <a:xfrm>
          <a:off x="16592627" y="1025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3" name="正方形/長方形 422">
          <a:extLst>
            <a:ext uri="{FF2B5EF4-FFF2-40B4-BE49-F238E27FC236}">
              <a16:creationId xmlns:a16="http://schemas.microsoft.com/office/drawing/2014/main" id="{4D20F720-4B38-4E0E-9229-C987B3D163EC}"/>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4" name="正方形/長方形 423">
          <a:extLst>
            <a:ext uri="{FF2B5EF4-FFF2-40B4-BE49-F238E27FC236}">
              <a16:creationId xmlns:a16="http://schemas.microsoft.com/office/drawing/2014/main" id="{F0FEF391-C853-4A8E-9611-09599C0CBBB4}"/>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5" name="正方形/長方形 424">
          <a:extLst>
            <a:ext uri="{FF2B5EF4-FFF2-40B4-BE49-F238E27FC236}">
              <a16:creationId xmlns:a16="http://schemas.microsoft.com/office/drawing/2014/main" id="{41BF3745-03DA-4D3D-ABA6-FE0B525F8BFD}"/>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6" name="正方形/長方形 425">
          <a:extLst>
            <a:ext uri="{FF2B5EF4-FFF2-40B4-BE49-F238E27FC236}">
              <a16:creationId xmlns:a16="http://schemas.microsoft.com/office/drawing/2014/main" id="{F47D5589-D3EF-4844-8345-46E2159EC91A}"/>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7" name="正方形/長方形 426">
          <a:extLst>
            <a:ext uri="{FF2B5EF4-FFF2-40B4-BE49-F238E27FC236}">
              <a16:creationId xmlns:a16="http://schemas.microsoft.com/office/drawing/2014/main" id="{907DAC29-D410-42E9-B49D-3B498C1D4B8A}"/>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8" name="正方形/長方形 427">
          <a:extLst>
            <a:ext uri="{FF2B5EF4-FFF2-40B4-BE49-F238E27FC236}">
              <a16:creationId xmlns:a16="http://schemas.microsoft.com/office/drawing/2014/main" id="{7CDB0B88-DFC4-487E-B918-024DA9F5506D}"/>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9" name="正方形/長方形 428">
          <a:extLst>
            <a:ext uri="{FF2B5EF4-FFF2-40B4-BE49-F238E27FC236}">
              <a16:creationId xmlns:a16="http://schemas.microsoft.com/office/drawing/2014/main" id="{067EE925-E2DF-4DBD-973B-B6B7C0D63ABD}"/>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0" name="正方形/長方形 429">
          <a:extLst>
            <a:ext uri="{FF2B5EF4-FFF2-40B4-BE49-F238E27FC236}">
              <a16:creationId xmlns:a16="http://schemas.microsoft.com/office/drawing/2014/main" id="{0104209C-EC79-4518-BA83-90A242595352}"/>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1" name="テキスト ボックス 430">
          <a:extLst>
            <a:ext uri="{FF2B5EF4-FFF2-40B4-BE49-F238E27FC236}">
              <a16:creationId xmlns:a16="http://schemas.microsoft.com/office/drawing/2014/main" id="{188BFA97-C1BD-4603-8833-3294680CF26E}"/>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2" name="直線コネクタ 431">
          <a:extLst>
            <a:ext uri="{FF2B5EF4-FFF2-40B4-BE49-F238E27FC236}">
              <a16:creationId xmlns:a16="http://schemas.microsoft.com/office/drawing/2014/main" id="{F91B4847-1CCD-4DEF-9722-00E719B66844}"/>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3" name="テキスト ボックス 432">
          <a:extLst>
            <a:ext uri="{FF2B5EF4-FFF2-40B4-BE49-F238E27FC236}">
              <a16:creationId xmlns:a16="http://schemas.microsoft.com/office/drawing/2014/main" id="{0FFDB72C-D23E-406F-A17E-59803A65F75F}"/>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4" name="直線コネクタ 433">
          <a:extLst>
            <a:ext uri="{FF2B5EF4-FFF2-40B4-BE49-F238E27FC236}">
              <a16:creationId xmlns:a16="http://schemas.microsoft.com/office/drawing/2014/main" id="{5F69530D-8033-4E76-817A-A0E234D92E04}"/>
            </a:ext>
          </a:extLst>
        </xdr:cNvPr>
        <xdr:cNvCxnSpPr/>
      </xdr:nvCxnSpPr>
      <xdr:spPr>
        <a:xfrm>
          <a:off x="11210925" y="140847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5" name="テキスト ボックス 434">
          <a:extLst>
            <a:ext uri="{FF2B5EF4-FFF2-40B4-BE49-F238E27FC236}">
              <a16:creationId xmlns:a16="http://schemas.microsoft.com/office/drawing/2014/main" id="{F0719FF2-4940-4A87-98B0-0014C4C6631D}"/>
            </a:ext>
          </a:extLst>
        </xdr:cNvPr>
        <xdr:cNvSpPr txBox="1"/>
      </xdr:nvSpPr>
      <xdr:spPr>
        <a:xfrm>
          <a:off x="107945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6" name="直線コネクタ 435">
          <a:extLst>
            <a:ext uri="{FF2B5EF4-FFF2-40B4-BE49-F238E27FC236}">
              <a16:creationId xmlns:a16="http://schemas.microsoft.com/office/drawing/2014/main" id="{2EDEA35B-CA51-4407-9662-BD2694F660DF}"/>
            </a:ext>
          </a:extLst>
        </xdr:cNvPr>
        <xdr:cNvCxnSpPr/>
      </xdr:nvCxnSpPr>
      <xdr:spPr>
        <a:xfrm>
          <a:off x="11210925" y="137740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7" name="テキスト ボックス 436">
          <a:extLst>
            <a:ext uri="{FF2B5EF4-FFF2-40B4-BE49-F238E27FC236}">
              <a16:creationId xmlns:a16="http://schemas.microsoft.com/office/drawing/2014/main" id="{CE79D1F2-51A5-4E65-BE3C-3FF117183A47}"/>
            </a:ext>
          </a:extLst>
        </xdr:cNvPr>
        <xdr:cNvSpPr txBox="1"/>
      </xdr:nvSpPr>
      <xdr:spPr>
        <a:xfrm>
          <a:off x="10845966"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8" name="直線コネクタ 437">
          <a:extLst>
            <a:ext uri="{FF2B5EF4-FFF2-40B4-BE49-F238E27FC236}">
              <a16:creationId xmlns:a16="http://schemas.microsoft.com/office/drawing/2014/main" id="{CCEB9D1F-F164-4C65-BE73-DAA998B0A345}"/>
            </a:ext>
          </a:extLst>
        </xdr:cNvPr>
        <xdr:cNvCxnSpPr/>
      </xdr:nvCxnSpPr>
      <xdr:spPr>
        <a:xfrm>
          <a:off x="11210925" y="134665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9" name="テキスト ボックス 438">
          <a:extLst>
            <a:ext uri="{FF2B5EF4-FFF2-40B4-BE49-F238E27FC236}">
              <a16:creationId xmlns:a16="http://schemas.microsoft.com/office/drawing/2014/main" id="{1717F7A4-650E-40AE-AFA1-3EB0C3C1550A}"/>
            </a:ext>
          </a:extLst>
        </xdr:cNvPr>
        <xdr:cNvSpPr txBox="1"/>
      </xdr:nvSpPr>
      <xdr:spPr>
        <a:xfrm>
          <a:off x="10845966"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0" name="直線コネクタ 439">
          <a:extLst>
            <a:ext uri="{FF2B5EF4-FFF2-40B4-BE49-F238E27FC236}">
              <a16:creationId xmlns:a16="http://schemas.microsoft.com/office/drawing/2014/main" id="{9B1A07E6-5BA4-4C3F-BCCD-BBBE2EFCB995}"/>
            </a:ext>
          </a:extLst>
        </xdr:cNvPr>
        <xdr:cNvCxnSpPr/>
      </xdr:nvCxnSpPr>
      <xdr:spPr>
        <a:xfrm>
          <a:off x="11210925" y="1316536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1" name="テキスト ボックス 440">
          <a:extLst>
            <a:ext uri="{FF2B5EF4-FFF2-40B4-BE49-F238E27FC236}">
              <a16:creationId xmlns:a16="http://schemas.microsoft.com/office/drawing/2014/main" id="{BEC346F7-F8DA-43D0-A2ED-BB243397A0D5}"/>
            </a:ext>
          </a:extLst>
        </xdr:cNvPr>
        <xdr:cNvSpPr txBox="1"/>
      </xdr:nvSpPr>
      <xdr:spPr>
        <a:xfrm>
          <a:off x="10845966"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2" name="直線コネクタ 441">
          <a:extLst>
            <a:ext uri="{FF2B5EF4-FFF2-40B4-BE49-F238E27FC236}">
              <a16:creationId xmlns:a16="http://schemas.microsoft.com/office/drawing/2014/main" id="{5B14B424-607E-414A-9A8B-2A90609B5509}"/>
            </a:ext>
          </a:extLst>
        </xdr:cNvPr>
        <xdr:cNvCxnSpPr/>
      </xdr:nvCxnSpPr>
      <xdr:spPr>
        <a:xfrm>
          <a:off x="11210925" y="128578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3" name="テキスト ボックス 442">
          <a:extLst>
            <a:ext uri="{FF2B5EF4-FFF2-40B4-BE49-F238E27FC236}">
              <a16:creationId xmlns:a16="http://schemas.microsoft.com/office/drawing/2014/main" id="{A16954EE-C6D6-4A23-B1DD-5F4FC6351E43}"/>
            </a:ext>
          </a:extLst>
        </xdr:cNvPr>
        <xdr:cNvSpPr txBox="1"/>
      </xdr:nvSpPr>
      <xdr:spPr>
        <a:xfrm>
          <a:off x="10845966"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4" name="直線コネクタ 443">
          <a:extLst>
            <a:ext uri="{FF2B5EF4-FFF2-40B4-BE49-F238E27FC236}">
              <a16:creationId xmlns:a16="http://schemas.microsoft.com/office/drawing/2014/main" id="{C176D89E-DC3D-43D7-A717-761EDC4EB5B9}"/>
            </a:ext>
          </a:extLst>
        </xdr:cNvPr>
        <xdr:cNvCxnSpPr/>
      </xdr:nvCxnSpPr>
      <xdr:spPr>
        <a:xfrm>
          <a:off x="11210925" y="1254714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5" name="テキスト ボックス 444">
          <a:extLst>
            <a:ext uri="{FF2B5EF4-FFF2-40B4-BE49-F238E27FC236}">
              <a16:creationId xmlns:a16="http://schemas.microsoft.com/office/drawing/2014/main" id="{269C777C-5A3E-4F1C-9CF2-3728E7E27513}"/>
            </a:ext>
          </a:extLst>
        </xdr:cNvPr>
        <xdr:cNvSpPr txBox="1"/>
      </xdr:nvSpPr>
      <xdr:spPr>
        <a:xfrm>
          <a:off x="10903736" y="124112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a:extLst>
            <a:ext uri="{FF2B5EF4-FFF2-40B4-BE49-F238E27FC236}">
              <a16:creationId xmlns:a16="http://schemas.microsoft.com/office/drawing/2014/main" id="{4BE15481-49BB-4AA2-B239-8C209C2F65B3}"/>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7" name="【消防施設】&#10;有形固定資産減価償却率グラフ枠">
          <a:extLst>
            <a:ext uri="{FF2B5EF4-FFF2-40B4-BE49-F238E27FC236}">
              <a16:creationId xmlns:a16="http://schemas.microsoft.com/office/drawing/2014/main" id="{1E0FB849-807B-4284-BCAD-B83FEF9901E3}"/>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109945</xdr:rowOff>
    </xdr:from>
    <xdr:to>
      <xdr:col>85</xdr:col>
      <xdr:colOff>126364</xdr:colOff>
      <xdr:row>86</xdr:row>
      <xdr:rowOff>168729</xdr:rowOff>
    </xdr:to>
    <xdr:cxnSp macro="">
      <xdr:nvCxnSpPr>
        <xdr:cNvPr id="448" name="直線コネクタ 447">
          <a:extLst>
            <a:ext uri="{FF2B5EF4-FFF2-40B4-BE49-F238E27FC236}">
              <a16:creationId xmlns:a16="http://schemas.microsoft.com/office/drawing/2014/main" id="{3209EB7B-597C-4709-8FB7-A027E19DDA92}"/>
            </a:ext>
          </a:extLst>
        </xdr:cNvPr>
        <xdr:cNvCxnSpPr/>
      </xdr:nvCxnSpPr>
      <xdr:spPr>
        <a:xfrm flipV="1">
          <a:off x="14696439" y="12574995"/>
          <a:ext cx="0" cy="150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9" name="【消防施設】&#10;有形固定資産減価償却率最小値テキスト">
          <a:extLst>
            <a:ext uri="{FF2B5EF4-FFF2-40B4-BE49-F238E27FC236}">
              <a16:creationId xmlns:a16="http://schemas.microsoft.com/office/drawing/2014/main" id="{4C692BB5-0773-4FFE-8CCD-6110D804F023}"/>
            </a:ext>
          </a:extLst>
        </xdr:cNvPr>
        <xdr:cNvSpPr txBox="1"/>
      </xdr:nvSpPr>
      <xdr:spPr>
        <a:xfrm>
          <a:off x="14735175" y="1408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0" name="直線コネクタ 449">
          <a:extLst>
            <a:ext uri="{FF2B5EF4-FFF2-40B4-BE49-F238E27FC236}">
              <a16:creationId xmlns:a16="http://schemas.microsoft.com/office/drawing/2014/main" id="{0F715A48-7A6F-48CA-AD9F-C17A1A3F4E14}"/>
            </a:ext>
          </a:extLst>
        </xdr:cNvPr>
        <xdr:cNvCxnSpPr/>
      </xdr:nvCxnSpPr>
      <xdr:spPr>
        <a:xfrm>
          <a:off x="14611350" y="14084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56622</xdr:rowOff>
    </xdr:from>
    <xdr:ext cx="340478" cy="259045"/>
    <xdr:sp macro="" textlink="">
      <xdr:nvSpPr>
        <xdr:cNvPr id="451" name="【消防施設】&#10;有形固定資産減価償却率最大値テキスト">
          <a:extLst>
            <a:ext uri="{FF2B5EF4-FFF2-40B4-BE49-F238E27FC236}">
              <a16:creationId xmlns:a16="http://schemas.microsoft.com/office/drawing/2014/main" id="{E69BDA94-F9F5-4B12-BB3F-D1C07789DFD6}"/>
            </a:ext>
          </a:extLst>
        </xdr:cNvPr>
        <xdr:cNvSpPr txBox="1"/>
      </xdr:nvSpPr>
      <xdr:spPr>
        <a:xfrm>
          <a:off x="14735175" y="123629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109945</xdr:rowOff>
    </xdr:from>
    <xdr:to>
      <xdr:col>86</xdr:col>
      <xdr:colOff>25400</xdr:colOff>
      <xdr:row>77</xdr:row>
      <xdr:rowOff>109945</xdr:rowOff>
    </xdr:to>
    <xdr:cxnSp macro="">
      <xdr:nvCxnSpPr>
        <xdr:cNvPr id="452" name="直線コネクタ 451">
          <a:extLst>
            <a:ext uri="{FF2B5EF4-FFF2-40B4-BE49-F238E27FC236}">
              <a16:creationId xmlns:a16="http://schemas.microsoft.com/office/drawing/2014/main" id="{28201ADD-97A1-4507-B776-A7606CDCA5A7}"/>
            </a:ext>
          </a:extLst>
        </xdr:cNvPr>
        <xdr:cNvCxnSpPr/>
      </xdr:nvCxnSpPr>
      <xdr:spPr>
        <a:xfrm>
          <a:off x="14611350" y="125749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6911</xdr:rowOff>
    </xdr:from>
    <xdr:ext cx="405111" cy="259045"/>
    <xdr:sp macro="" textlink="">
      <xdr:nvSpPr>
        <xdr:cNvPr id="453" name="【消防施設】&#10;有形固定資産減価償却率平均値テキスト">
          <a:extLst>
            <a:ext uri="{FF2B5EF4-FFF2-40B4-BE49-F238E27FC236}">
              <a16:creationId xmlns:a16="http://schemas.microsoft.com/office/drawing/2014/main" id="{B49D1A11-688E-4723-8AB8-64E787AFF1EA}"/>
            </a:ext>
          </a:extLst>
        </xdr:cNvPr>
        <xdr:cNvSpPr txBox="1"/>
      </xdr:nvSpPr>
      <xdr:spPr>
        <a:xfrm>
          <a:off x="14735175" y="132879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155484</xdr:rowOff>
    </xdr:from>
    <xdr:to>
      <xdr:col>85</xdr:col>
      <xdr:colOff>177800</xdr:colOff>
      <xdr:row>83</xdr:row>
      <xdr:rowOff>85634</xdr:rowOff>
    </xdr:to>
    <xdr:sp macro="" textlink="">
      <xdr:nvSpPr>
        <xdr:cNvPr id="454" name="フローチャート: 判断 453">
          <a:extLst>
            <a:ext uri="{FF2B5EF4-FFF2-40B4-BE49-F238E27FC236}">
              <a16:creationId xmlns:a16="http://schemas.microsoft.com/office/drawing/2014/main" id="{5E7CC7C6-CEFB-453C-811B-C66359DF4C99}"/>
            </a:ext>
          </a:extLst>
        </xdr:cNvPr>
        <xdr:cNvSpPr/>
      </xdr:nvSpPr>
      <xdr:spPr>
        <a:xfrm>
          <a:off x="14649450" y="134333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455" name="フローチャート: 判断 454">
          <a:extLst>
            <a:ext uri="{FF2B5EF4-FFF2-40B4-BE49-F238E27FC236}">
              <a16:creationId xmlns:a16="http://schemas.microsoft.com/office/drawing/2014/main" id="{3F11E256-0F1A-40A0-9904-ED9D175CBA01}"/>
            </a:ext>
          </a:extLst>
        </xdr:cNvPr>
        <xdr:cNvSpPr/>
      </xdr:nvSpPr>
      <xdr:spPr>
        <a:xfrm>
          <a:off x="13887450" y="133941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137523</xdr:rowOff>
    </xdr:from>
    <xdr:to>
      <xdr:col>76</xdr:col>
      <xdr:colOff>165100</xdr:colOff>
      <xdr:row>83</xdr:row>
      <xdr:rowOff>67673</xdr:rowOff>
    </xdr:to>
    <xdr:sp macro="" textlink="">
      <xdr:nvSpPr>
        <xdr:cNvPr id="456" name="フローチャート: 判断 455">
          <a:extLst>
            <a:ext uri="{FF2B5EF4-FFF2-40B4-BE49-F238E27FC236}">
              <a16:creationId xmlns:a16="http://schemas.microsoft.com/office/drawing/2014/main" id="{E91948E3-1023-4BF6-B201-4752442AB974}"/>
            </a:ext>
          </a:extLst>
        </xdr:cNvPr>
        <xdr:cNvSpPr/>
      </xdr:nvSpPr>
      <xdr:spPr>
        <a:xfrm>
          <a:off x="13096875" y="1341854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28121</xdr:rowOff>
    </xdr:from>
    <xdr:to>
      <xdr:col>72</xdr:col>
      <xdr:colOff>38100</xdr:colOff>
      <xdr:row>83</xdr:row>
      <xdr:rowOff>129721</xdr:rowOff>
    </xdr:to>
    <xdr:sp macro="" textlink="">
      <xdr:nvSpPr>
        <xdr:cNvPr id="457" name="フローチャート: 判断 456">
          <a:extLst>
            <a:ext uri="{FF2B5EF4-FFF2-40B4-BE49-F238E27FC236}">
              <a16:creationId xmlns:a16="http://schemas.microsoft.com/office/drawing/2014/main" id="{B2DAD72B-A7DB-498F-8B6F-81741C0DC15E}"/>
            </a:ext>
          </a:extLst>
        </xdr:cNvPr>
        <xdr:cNvSpPr/>
      </xdr:nvSpPr>
      <xdr:spPr>
        <a:xfrm>
          <a:off x="12296775" y="1347107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5262</xdr:rowOff>
    </xdr:from>
    <xdr:to>
      <xdr:col>67</xdr:col>
      <xdr:colOff>101600</xdr:colOff>
      <xdr:row>83</xdr:row>
      <xdr:rowOff>106862</xdr:rowOff>
    </xdr:to>
    <xdr:sp macro="" textlink="">
      <xdr:nvSpPr>
        <xdr:cNvPr id="458" name="フローチャート: 判断 457">
          <a:extLst>
            <a:ext uri="{FF2B5EF4-FFF2-40B4-BE49-F238E27FC236}">
              <a16:creationId xmlns:a16="http://schemas.microsoft.com/office/drawing/2014/main" id="{49E2F1CD-BA89-4A21-B5BD-014BA98867FF}"/>
            </a:ext>
          </a:extLst>
        </xdr:cNvPr>
        <xdr:cNvSpPr/>
      </xdr:nvSpPr>
      <xdr:spPr>
        <a:xfrm>
          <a:off x="11487150" y="1344821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154C25A8-1A4A-4EF5-8DAC-DF717CC7CCC0}"/>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35F4CACF-B228-4506-B186-3E0A94DE13C3}"/>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64A8EC38-614A-435E-B664-FD0013229A79}"/>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8A8D4AF2-2A48-4F4B-BCFA-FB150216C6BC}"/>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E79CEF36-AD2F-4510-8BF8-4824DA6AFA89}"/>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132624</xdr:rowOff>
    </xdr:from>
    <xdr:to>
      <xdr:col>85</xdr:col>
      <xdr:colOff>177800</xdr:colOff>
      <xdr:row>85</xdr:row>
      <xdr:rowOff>62774</xdr:rowOff>
    </xdr:to>
    <xdr:sp macro="" textlink="">
      <xdr:nvSpPr>
        <xdr:cNvPr id="464" name="楕円 463">
          <a:extLst>
            <a:ext uri="{FF2B5EF4-FFF2-40B4-BE49-F238E27FC236}">
              <a16:creationId xmlns:a16="http://schemas.microsoft.com/office/drawing/2014/main" id="{0E235F35-C022-43A4-9E5F-A117AD20963C}"/>
            </a:ext>
          </a:extLst>
        </xdr:cNvPr>
        <xdr:cNvSpPr/>
      </xdr:nvSpPr>
      <xdr:spPr>
        <a:xfrm>
          <a:off x="14649450" y="137343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111051</xdr:rowOff>
    </xdr:from>
    <xdr:ext cx="405111" cy="259045"/>
    <xdr:sp macro="" textlink="">
      <xdr:nvSpPr>
        <xdr:cNvPr id="465" name="【消防施設】&#10;有形固定資産減価償却率該当値テキスト">
          <a:extLst>
            <a:ext uri="{FF2B5EF4-FFF2-40B4-BE49-F238E27FC236}">
              <a16:creationId xmlns:a16="http://schemas.microsoft.com/office/drawing/2014/main" id="{4A77FC4F-25E4-4938-A548-3B1001CD6B9A}"/>
            </a:ext>
          </a:extLst>
        </xdr:cNvPr>
        <xdr:cNvSpPr txBox="1"/>
      </xdr:nvSpPr>
      <xdr:spPr>
        <a:xfrm>
          <a:off x="14735175" y="137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52614</xdr:rowOff>
    </xdr:from>
    <xdr:to>
      <xdr:col>81</xdr:col>
      <xdr:colOff>101600</xdr:colOff>
      <xdr:row>85</xdr:row>
      <xdr:rowOff>154214</xdr:rowOff>
    </xdr:to>
    <xdr:sp macro="" textlink="">
      <xdr:nvSpPr>
        <xdr:cNvPr id="466" name="楕円 465">
          <a:extLst>
            <a:ext uri="{FF2B5EF4-FFF2-40B4-BE49-F238E27FC236}">
              <a16:creationId xmlns:a16="http://schemas.microsoft.com/office/drawing/2014/main" id="{1B77C5CB-8858-44BB-8611-B88F065B4CA3}"/>
            </a:ext>
          </a:extLst>
        </xdr:cNvPr>
        <xdr:cNvSpPr/>
      </xdr:nvSpPr>
      <xdr:spPr>
        <a:xfrm>
          <a:off x="13887450" y="138130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11974</xdr:rowOff>
    </xdr:from>
    <xdr:to>
      <xdr:col>85</xdr:col>
      <xdr:colOff>127000</xdr:colOff>
      <xdr:row>85</xdr:row>
      <xdr:rowOff>103414</xdr:rowOff>
    </xdr:to>
    <xdr:cxnSp macro="">
      <xdr:nvCxnSpPr>
        <xdr:cNvPr id="467" name="直線コネクタ 466">
          <a:extLst>
            <a:ext uri="{FF2B5EF4-FFF2-40B4-BE49-F238E27FC236}">
              <a16:creationId xmlns:a16="http://schemas.microsoft.com/office/drawing/2014/main" id="{91214AA6-395C-4F41-96B9-6BB6054C2F37}"/>
            </a:ext>
          </a:extLst>
        </xdr:cNvPr>
        <xdr:cNvCxnSpPr/>
      </xdr:nvCxnSpPr>
      <xdr:spPr>
        <a:xfrm flipV="1">
          <a:off x="13935075" y="13772424"/>
          <a:ext cx="762000" cy="9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26488</xdr:rowOff>
    </xdr:from>
    <xdr:to>
      <xdr:col>76</xdr:col>
      <xdr:colOff>165100</xdr:colOff>
      <xdr:row>85</xdr:row>
      <xdr:rowOff>128088</xdr:rowOff>
    </xdr:to>
    <xdr:sp macro="" textlink="">
      <xdr:nvSpPr>
        <xdr:cNvPr id="468" name="楕円 467">
          <a:extLst>
            <a:ext uri="{FF2B5EF4-FFF2-40B4-BE49-F238E27FC236}">
              <a16:creationId xmlns:a16="http://schemas.microsoft.com/office/drawing/2014/main" id="{C1DB399D-F9C9-4F50-B633-038ABB63018C}"/>
            </a:ext>
          </a:extLst>
        </xdr:cNvPr>
        <xdr:cNvSpPr/>
      </xdr:nvSpPr>
      <xdr:spPr>
        <a:xfrm>
          <a:off x="13096875" y="137932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77288</xdr:rowOff>
    </xdr:from>
    <xdr:to>
      <xdr:col>81</xdr:col>
      <xdr:colOff>50800</xdr:colOff>
      <xdr:row>85</xdr:row>
      <xdr:rowOff>103414</xdr:rowOff>
    </xdr:to>
    <xdr:cxnSp macro="">
      <xdr:nvCxnSpPr>
        <xdr:cNvPr id="469" name="直線コネクタ 468">
          <a:extLst>
            <a:ext uri="{FF2B5EF4-FFF2-40B4-BE49-F238E27FC236}">
              <a16:creationId xmlns:a16="http://schemas.microsoft.com/office/drawing/2014/main" id="{AAC39FBA-0A72-4B66-B6C4-E1D16CC9B511}"/>
            </a:ext>
          </a:extLst>
        </xdr:cNvPr>
        <xdr:cNvCxnSpPr/>
      </xdr:nvCxnSpPr>
      <xdr:spPr>
        <a:xfrm>
          <a:off x="13144500" y="13840913"/>
          <a:ext cx="790575"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111398</xdr:rowOff>
    </xdr:from>
    <xdr:to>
      <xdr:col>72</xdr:col>
      <xdr:colOff>38100</xdr:colOff>
      <xdr:row>86</xdr:row>
      <xdr:rowOff>41548</xdr:rowOff>
    </xdr:to>
    <xdr:sp macro="" textlink="">
      <xdr:nvSpPr>
        <xdr:cNvPr id="470" name="楕円 469">
          <a:extLst>
            <a:ext uri="{FF2B5EF4-FFF2-40B4-BE49-F238E27FC236}">
              <a16:creationId xmlns:a16="http://schemas.microsoft.com/office/drawing/2014/main" id="{BB3DCBDD-A280-4C88-9181-79108681C3E9}"/>
            </a:ext>
          </a:extLst>
        </xdr:cNvPr>
        <xdr:cNvSpPr/>
      </xdr:nvSpPr>
      <xdr:spPr>
        <a:xfrm>
          <a:off x="12296775" y="1387502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77288</xdr:rowOff>
    </xdr:from>
    <xdr:to>
      <xdr:col>76</xdr:col>
      <xdr:colOff>114300</xdr:colOff>
      <xdr:row>85</xdr:row>
      <xdr:rowOff>162198</xdr:rowOff>
    </xdr:to>
    <xdr:cxnSp macro="">
      <xdr:nvCxnSpPr>
        <xdr:cNvPr id="471" name="直線コネクタ 470">
          <a:extLst>
            <a:ext uri="{FF2B5EF4-FFF2-40B4-BE49-F238E27FC236}">
              <a16:creationId xmlns:a16="http://schemas.microsoft.com/office/drawing/2014/main" id="{95993EA2-31AD-4263-BC0B-1283DA9E630C}"/>
            </a:ext>
          </a:extLst>
        </xdr:cNvPr>
        <xdr:cNvCxnSpPr/>
      </xdr:nvCxnSpPr>
      <xdr:spPr>
        <a:xfrm flipV="1">
          <a:off x="12344400" y="13840913"/>
          <a:ext cx="800100" cy="8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134257</xdr:rowOff>
    </xdr:from>
    <xdr:to>
      <xdr:col>67</xdr:col>
      <xdr:colOff>101600</xdr:colOff>
      <xdr:row>84</xdr:row>
      <xdr:rowOff>64407</xdr:rowOff>
    </xdr:to>
    <xdr:sp macro="" textlink="">
      <xdr:nvSpPr>
        <xdr:cNvPr id="472" name="楕円 471">
          <a:extLst>
            <a:ext uri="{FF2B5EF4-FFF2-40B4-BE49-F238E27FC236}">
              <a16:creationId xmlns:a16="http://schemas.microsoft.com/office/drawing/2014/main" id="{60FE5620-94F9-4504-B083-A99F416995C5}"/>
            </a:ext>
          </a:extLst>
        </xdr:cNvPr>
        <xdr:cNvSpPr/>
      </xdr:nvSpPr>
      <xdr:spPr>
        <a:xfrm>
          <a:off x="11487150" y="135740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13607</xdr:rowOff>
    </xdr:from>
    <xdr:to>
      <xdr:col>71</xdr:col>
      <xdr:colOff>177800</xdr:colOff>
      <xdr:row>85</xdr:row>
      <xdr:rowOff>162198</xdr:rowOff>
    </xdr:to>
    <xdr:cxnSp macro="">
      <xdr:nvCxnSpPr>
        <xdr:cNvPr id="473" name="直線コネクタ 472">
          <a:extLst>
            <a:ext uri="{FF2B5EF4-FFF2-40B4-BE49-F238E27FC236}">
              <a16:creationId xmlns:a16="http://schemas.microsoft.com/office/drawing/2014/main" id="{1CEC4C00-4513-4C83-B587-AEB81EDDA229}"/>
            </a:ext>
          </a:extLst>
        </xdr:cNvPr>
        <xdr:cNvCxnSpPr/>
      </xdr:nvCxnSpPr>
      <xdr:spPr>
        <a:xfrm>
          <a:off x="11534775" y="13612132"/>
          <a:ext cx="809625" cy="3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62972</xdr:rowOff>
    </xdr:from>
    <xdr:ext cx="405111" cy="259045"/>
    <xdr:sp macro="" textlink="">
      <xdr:nvSpPr>
        <xdr:cNvPr id="474" name="n_1aveValue【消防施設】&#10;有形固定資産減価償却率">
          <a:extLst>
            <a:ext uri="{FF2B5EF4-FFF2-40B4-BE49-F238E27FC236}">
              <a16:creationId xmlns:a16="http://schemas.microsoft.com/office/drawing/2014/main" id="{592F5398-333E-40DF-BD47-203AF1475684}"/>
            </a:ext>
          </a:extLst>
        </xdr:cNvPr>
        <xdr:cNvSpPr txBox="1"/>
      </xdr:nvSpPr>
      <xdr:spPr>
        <a:xfrm>
          <a:off x="13745219" y="13182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84200</xdr:rowOff>
    </xdr:from>
    <xdr:ext cx="405111" cy="259045"/>
    <xdr:sp macro="" textlink="">
      <xdr:nvSpPr>
        <xdr:cNvPr id="475" name="n_2aveValue【消防施設】&#10;有形固定資産減価償却率">
          <a:extLst>
            <a:ext uri="{FF2B5EF4-FFF2-40B4-BE49-F238E27FC236}">
              <a16:creationId xmlns:a16="http://schemas.microsoft.com/office/drawing/2014/main" id="{723B53E2-5396-4EE1-A99A-581AF2EE9346}"/>
            </a:ext>
          </a:extLst>
        </xdr:cNvPr>
        <xdr:cNvSpPr txBox="1"/>
      </xdr:nvSpPr>
      <xdr:spPr>
        <a:xfrm>
          <a:off x="12964169" y="13203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146248</xdr:rowOff>
    </xdr:from>
    <xdr:ext cx="405111" cy="259045"/>
    <xdr:sp macro="" textlink="">
      <xdr:nvSpPr>
        <xdr:cNvPr id="476" name="n_3aveValue【消防施設】&#10;有形固定資産減価償却率">
          <a:extLst>
            <a:ext uri="{FF2B5EF4-FFF2-40B4-BE49-F238E27FC236}">
              <a16:creationId xmlns:a16="http://schemas.microsoft.com/office/drawing/2014/main" id="{C4E6C438-E3EB-4CF8-BA11-66D1AB86D52A}"/>
            </a:ext>
          </a:extLst>
        </xdr:cNvPr>
        <xdr:cNvSpPr txBox="1"/>
      </xdr:nvSpPr>
      <xdr:spPr>
        <a:xfrm>
          <a:off x="12164069" y="13258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123389</xdr:rowOff>
    </xdr:from>
    <xdr:ext cx="405111" cy="259045"/>
    <xdr:sp macro="" textlink="">
      <xdr:nvSpPr>
        <xdr:cNvPr id="477" name="n_4aveValue【消防施設】&#10;有形固定資産減価償却率">
          <a:extLst>
            <a:ext uri="{FF2B5EF4-FFF2-40B4-BE49-F238E27FC236}">
              <a16:creationId xmlns:a16="http://schemas.microsoft.com/office/drawing/2014/main" id="{6223FA7F-3815-4A5F-904E-3E21DF2A5F4D}"/>
            </a:ext>
          </a:extLst>
        </xdr:cNvPr>
        <xdr:cNvSpPr txBox="1"/>
      </xdr:nvSpPr>
      <xdr:spPr>
        <a:xfrm>
          <a:off x="11354444" y="13242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145341</xdr:rowOff>
    </xdr:from>
    <xdr:ext cx="405111" cy="259045"/>
    <xdr:sp macro="" textlink="">
      <xdr:nvSpPr>
        <xdr:cNvPr id="478" name="n_1mainValue【消防施設】&#10;有形固定資産減価償却率">
          <a:extLst>
            <a:ext uri="{FF2B5EF4-FFF2-40B4-BE49-F238E27FC236}">
              <a16:creationId xmlns:a16="http://schemas.microsoft.com/office/drawing/2014/main" id="{A654A6C8-7AAC-4BD6-AF7F-678852C4401B}"/>
            </a:ext>
          </a:extLst>
        </xdr:cNvPr>
        <xdr:cNvSpPr txBox="1"/>
      </xdr:nvSpPr>
      <xdr:spPr>
        <a:xfrm>
          <a:off x="13745219" y="13905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119215</xdr:rowOff>
    </xdr:from>
    <xdr:ext cx="405111" cy="259045"/>
    <xdr:sp macro="" textlink="">
      <xdr:nvSpPr>
        <xdr:cNvPr id="479" name="n_2mainValue【消防施設】&#10;有形固定資産減価償却率">
          <a:extLst>
            <a:ext uri="{FF2B5EF4-FFF2-40B4-BE49-F238E27FC236}">
              <a16:creationId xmlns:a16="http://schemas.microsoft.com/office/drawing/2014/main" id="{9ACC868C-A24E-4608-A033-67F7A26DCC62}"/>
            </a:ext>
          </a:extLst>
        </xdr:cNvPr>
        <xdr:cNvSpPr txBox="1"/>
      </xdr:nvSpPr>
      <xdr:spPr>
        <a:xfrm>
          <a:off x="12964169" y="13886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32675</xdr:rowOff>
    </xdr:from>
    <xdr:ext cx="405111" cy="259045"/>
    <xdr:sp macro="" textlink="">
      <xdr:nvSpPr>
        <xdr:cNvPr id="480" name="n_3mainValue【消防施設】&#10;有形固定資産減価償却率">
          <a:extLst>
            <a:ext uri="{FF2B5EF4-FFF2-40B4-BE49-F238E27FC236}">
              <a16:creationId xmlns:a16="http://schemas.microsoft.com/office/drawing/2014/main" id="{84E00601-88D2-4BF2-A368-8085DF8A89B0}"/>
            </a:ext>
          </a:extLst>
        </xdr:cNvPr>
        <xdr:cNvSpPr txBox="1"/>
      </xdr:nvSpPr>
      <xdr:spPr>
        <a:xfrm>
          <a:off x="12164069" y="1395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55534</xdr:rowOff>
    </xdr:from>
    <xdr:ext cx="405111" cy="259045"/>
    <xdr:sp macro="" textlink="">
      <xdr:nvSpPr>
        <xdr:cNvPr id="481" name="n_4mainValue【消防施設】&#10;有形固定資産減価償却率">
          <a:extLst>
            <a:ext uri="{FF2B5EF4-FFF2-40B4-BE49-F238E27FC236}">
              <a16:creationId xmlns:a16="http://schemas.microsoft.com/office/drawing/2014/main" id="{1C41E868-D41E-46BC-8078-3624FEB49F8A}"/>
            </a:ext>
          </a:extLst>
        </xdr:cNvPr>
        <xdr:cNvSpPr txBox="1"/>
      </xdr:nvSpPr>
      <xdr:spPr>
        <a:xfrm>
          <a:off x="11354444" y="13657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2" name="正方形/長方形 481">
          <a:extLst>
            <a:ext uri="{FF2B5EF4-FFF2-40B4-BE49-F238E27FC236}">
              <a16:creationId xmlns:a16="http://schemas.microsoft.com/office/drawing/2014/main" id="{34BA2089-4262-4359-963C-46A06F716217}"/>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3" name="正方形/長方形 482">
          <a:extLst>
            <a:ext uri="{FF2B5EF4-FFF2-40B4-BE49-F238E27FC236}">
              <a16:creationId xmlns:a16="http://schemas.microsoft.com/office/drawing/2014/main" id="{AF20354D-EED5-466A-B228-CB6B0F3E586B}"/>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4" name="正方形/長方形 483">
          <a:extLst>
            <a:ext uri="{FF2B5EF4-FFF2-40B4-BE49-F238E27FC236}">
              <a16:creationId xmlns:a16="http://schemas.microsoft.com/office/drawing/2014/main" id="{9E87526E-A0A4-44E7-9414-FCE0602C753D}"/>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5" name="正方形/長方形 484">
          <a:extLst>
            <a:ext uri="{FF2B5EF4-FFF2-40B4-BE49-F238E27FC236}">
              <a16:creationId xmlns:a16="http://schemas.microsoft.com/office/drawing/2014/main" id="{F0DF4952-B81A-4769-804A-9BDA5F944FF8}"/>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6" name="正方形/長方形 485">
          <a:extLst>
            <a:ext uri="{FF2B5EF4-FFF2-40B4-BE49-F238E27FC236}">
              <a16:creationId xmlns:a16="http://schemas.microsoft.com/office/drawing/2014/main" id="{7F0738A5-5682-4AED-B9FD-BFE04C4438DF}"/>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7" name="正方形/長方形 486">
          <a:extLst>
            <a:ext uri="{FF2B5EF4-FFF2-40B4-BE49-F238E27FC236}">
              <a16:creationId xmlns:a16="http://schemas.microsoft.com/office/drawing/2014/main" id="{C4E105F5-76EF-4F9D-8F24-52A9B691160B}"/>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8" name="正方形/長方形 487">
          <a:extLst>
            <a:ext uri="{FF2B5EF4-FFF2-40B4-BE49-F238E27FC236}">
              <a16:creationId xmlns:a16="http://schemas.microsoft.com/office/drawing/2014/main" id="{78EA05B7-B5D7-420A-94C3-4AE0DD638091}"/>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9" name="正方形/長方形 488">
          <a:extLst>
            <a:ext uri="{FF2B5EF4-FFF2-40B4-BE49-F238E27FC236}">
              <a16:creationId xmlns:a16="http://schemas.microsoft.com/office/drawing/2014/main" id="{5FD448B5-3C57-4F2F-8A0F-DAE8A4F25D6C}"/>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0" name="テキスト ボックス 489">
          <a:extLst>
            <a:ext uri="{FF2B5EF4-FFF2-40B4-BE49-F238E27FC236}">
              <a16:creationId xmlns:a16="http://schemas.microsoft.com/office/drawing/2014/main" id="{7EC1C295-DA97-43B1-8626-31CACFDD7848}"/>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1" name="直線コネクタ 490">
          <a:extLst>
            <a:ext uri="{FF2B5EF4-FFF2-40B4-BE49-F238E27FC236}">
              <a16:creationId xmlns:a16="http://schemas.microsoft.com/office/drawing/2014/main" id="{8A6A2526-4E45-4916-804A-6A523C8420BE}"/>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2" name="直線コネクタ 491">
          <a:extLst>
            <a:ext uri="{FF2B5EF4-FFF2-40B4-BE49-F238E27FC236}">
              <a16:creationId xmlns:a16="http://schemas.microsoft.com/office/drawing/2014/main" id="{07D332FC-D56E-4158-BCE8-FCD724F9FC2B}"/>
            </a:ext>
          </a:extLst>
        </xdr:cNvPr>
        <xdr:cNvCxnSpPr/>
      </xdr:nvCxnSpPr>
      <xdr:spPr>
        <a:xfrm>
          <a:off x="164592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3" name="テキスト ボックス 492">
          <a:extLst>
            <a:ext uri="{FF2B5EF4-FFF2-40B4-BE49-F238E27FC236}">
              <a16:creationId xmlns:a16="http://schemas.microsoft.com/office/drawing/2014/main" id="{0E391299-0979-485D-A111-D3E79986A8FA}"/>
            </a:ext>
          </a:extLst>
        </xdr:cNvPr>
        <xdr:cNvSpPr txBox="1"/>
      </xdr:nvSpPr>
      <xdr:spPr>
        <a:xfrm>
          <a:off x="160523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4" name="直線コネクタ 493">
          <a:extLst>
            <a:ext uri="{FF2B5EF4-FFF2-40B4-BE49-F238E27FC236}">
              <a16:creationId xmlns:a16="http://schemas.microsoft.com/office/drawing/2014/main" id="{B548AB10-92F3-4C69-B60B-CEA062BF8FCC}"/>
            </a:ext>
          </a:extLst>
        </xdr:cNvPr>
        <xdr:cNvCxnSpPr/>
      </xdr:nvCxnSpPr>
      <xdr:spPr>
        <a:xfrm>
          <a:off x="164592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5" name="テキスト ボックス 494">
          <a:extLst>
            <a:ext uri="{FF2B5EF4-FFF2-40B4-BE49-F238E27FC236}">
              <a16:creationId xmlns:a16="http://schemas.microsoft.com/office/drawing/2014/main" id="{A0AE1FD0-7EE1-4677-BD15-61E4CA14C8A6}"/>
            </a:ext>
          </a:extLst>
        </xdr:cNvPr>
        <xdr:cNvSpPr txBox="1"/>
      </xdr:nvSpPr>
      <xdr:spPr>
        <a:xfrm>
          <a:off x="16052346"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6" name="直線コネクタ 495">
          <a:extLst>
            <a:ext uri="{FF2B5EF4-FFF2-40B4-BE49-F238E27FC236}">
              <a16:creationId xmlns:a16="http://schemas.microsoft.com/office/drawing/2014/main" id="{A2C35785-69D2-46C6-8F71-EE679F65A39A}"/>
            </a:ext>
          </a:extLst>
        </xdr:cNvPr>
        <xdr:cNvCxnSpPr/>
      </xdr:nvCxnSpPr>
      <xdr:spPr>
        <a:xfrm>
          <a:off x="164592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7" name="テキスト ボックス 496">
          <a:extLst>
            <a:ext uri="{FF2B5EF4-FFF2-40B4-BE49-F238E27FC236}">
              <a16:creationId xmlns:a16="http://schemas.microsoft.com/office/drawing/2014/main" id="{9DE5C1C2-DD95-4618-9C89-D222978816E7}"/>
            </a:ext>
          </a:extLst>
        </xdr:cNvPr>
        <xdr:cNvSpPr txBox="1"/>
      </xdr:nvSpPr>
      <xdr:spPr>
        <a:xfrm>
          <a:off x="16052346"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8" name="直線コネクタ 497">
          <a:extLst>
            <a:ext uri="{FF2B5EF4-FFF2-40B4-BE49-F238E27FC236}">
              <a16:creationId xmlns:a16="http://schemas.microsoft.com/office/drawing/2014/main" id="{547CAC81-C775-4A1B-B610-09234DE9EAF1}"/>
            </a:ext>
          </a:extLst>
        </xdr:cNvPr>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9" name="テキスト ボックス 498">
          <a:extLst>
            <a:ext uri="{FF2B5EF4-FFF2-40B4-BE49-F238E27FC236}">
              <a16:creationId xmlns:a16="http://schemas.microsoft.com/office/drawing/2014/main" id="{09853D32-8B7A-4A45-AFB0-1EEFE4901CB9}"/>
            </a:ext>
          </a:extLst>
        </xdr:cNvPr>
        <xdr:cNvSpPr txBox="1"/>
      </xdr:nvSpPr>
      <xdr:spPr>
        <a:xfrm>
          <a:off x="16052346"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0" name="直線コネクタ 499">
          <a:extLst>
            <a:ext uri="{FF2B5EF4-FFF2-40B4-BE49-F238E27FC236}">
              <a16:creationId xmlns:a16="http://schemas.microsoft.com/office/drawing/2014/main" id="{276F0B52-ECC5-4A90-80E1-4D77982446FC}"/>
            </a:ext>
          </a:extLst>
        </xdr:cNvPr>
        <xdr:cNvCxnSpPr/>
      </xdr:nvCxnSpPr>
      <xdr:spPr>
        <a:xfrm>
          <a:off x="164592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1" name="テキスト ボックス 500">
          <a:extLst>
            <a:ext uri="{FF2B5EF4-FFF2-40B4-BE49-F238E27FC236}">
              <a16:creationId xmlns:a16="http://schemas.microsoft.com/office/drawing/2014/main" id="{7109AA58-40B8-4075-AAF1-76965A12F752}"/>
            </a:ext>
          </a:extLst>
        </xdr:cNvPr>
        <xdr:cNvSpPr txBox="1"/>
      </xdr:nvSpPr>
      <xdr:spPr>
        <a:xfrm>
          <a:off x="16052346"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2" name="直線コネクタ 501">
          <a:extLst>
            <a:ext uri="{FF2B5EF4-FFF2-40B4-BE49-F238E27FC236}">
              <a16:creationId xmlns:a16="http://schemas.microsoft.com/office/drawing/2014/main" id="{9F32D234-0676-45B4-82EC-C83A7758589F}"/>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3" name="テキスト ボックス 502">
          <a:extLst>
            <a:ext uri="{FF2B5EF4-FFF2-40B4-BE49-F238E27FC236}">
              <a16:creationId xmlns:a16="http://schemas.microsoft.com/office/drawing/2014/main" id="{72A71213-F20B-4B72-A1E2-CEDD40D442CE}"/>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4" name="【消防施設】&#10;一人当たり面積グラフ枠">
          <a:extLst>
            <a:ext uri="{FF2B5EF4-FFF2-40B4-BE49-F238E27FC236}">
              <a16:creationId xmlns:a16="http://schemas.microsoft.com/office/drawing/2014/main" id="{2E73E4C4-435B-48E7-B38F-C34DA01E47EC}"/>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109728</xdr:rowOff>
    </xdr:to>
    <xdr:cxnSp macro="">
      <xdr:nvCxnSpPr>
        <xdr:cNvPr id="505" name="直線コネクタ 504">
          <a:extLst>
            <a:ext uri="{FF2B5EF4-FFF2-40B4-BE49-F238E27FC236}">
              <a16:creationId xmlns:a16="http://schemas.microsoft.com/office/drawing/2014/main" id="{95DDC7F1-D6EB-4557-B3BD-CD47F020C188}"/>
            </a:ext>
          </a:extLst>
        </xdr:cNvPr>
        <xdr:cNvCxnSpPr/>
      </xdr:nvCxnSpPr>
      <xdr:spPr>
        <a:xfrm flipV="1">
          <a:off x="19954239" y="12735433"/>
          <a:ext cx="0" cy="129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506" name="【消防施設】&#10;一人当たり面積最小値テキスト">
          <a:extLst>
            <a:ext uri="{FF2B5EF4-FFF2-40B4-BE49-F238E27FC236}">
              <a16:creationId xmlns:a16="http://schemas.microsoft.com/office/drawing/2014/main" id="{03E4520E-ECE7-4F51-A1BB-58886A9066F9}"/>
            </a:ext>
          </a:extLst>
        </xdr:cNvPr>
        <xdr:cNvSpPr txBox="1"/>
      </xdr:nvSpPr>
      <xdr:spPr>
        <a:xfrm>
          <a:off x="19992975" y="1403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507" name="直線コネクタ 506">
          <a:extLst>
            <a:ext uri="{FF2B5EF4-FFF2-40B4-BE49-F238E27FC236}">
              <a16:creationId xmlns:a16="http://schemas.microsoft.com/office/drawing/2014/main" id="{5535B7BB-E977-4C7B-A3EB-E759B3884078}"/>
            </a:ext>
          </a:extLst>
        </xdr:cNvPr>
        <xdr:cNvCxnSpPr/>
      </xdr:nvCxnSpPr>
      <xdr:spPr>
        <a:xfrm>
          <a:off x="19878675" y="140321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508" name="【消防施設】&#10;一人当たり面積最大値テキスト">
          <a:extLst>
            <a:ext uri="{FF2B5EF4-FFF2-40B4-BE49-F238E27FC236}">
              <a16:creationId xmlns:a16="http://schemas.microsoft.com/office/drawing/2014/main" id="{C9953FD5-7AA1-487F-80D6-132E75633C5D}"/>
            </a:ext>
          </a:extLst>
        </xdr:cNvPr>
        <xdr:cNvSpPr txBox="1"/>
      </xdr:nvSpPr>
      <xdr:spPr>
        <a:xfrm>
          <a:off x="19992975" y="1251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509" name="直線コネクタ 508">
          <a:extLst>
            <a:ext uri="{FF2B5EF4-FFF2-40B4-BE49-F238E27FC236}">
              <a16:creationId xmlns:a16="http://schemas.microsoft.com/office/drawing/2014/main" id="{D4E97D6B-46AB-4550-A92D-3FAC8EBA82B4}"/>
            </a:ext>
          </a:extLst>
        </xdr:cNvPr>
        <xdr:cNvCxnSpPr/>
      </xdr:nvCxnSpPr>
      <xdr:spPr>
        <a:xfrm>
          <a:off x="19878675" y="127354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167149</xdr:rowOff>
    </xdr:from>
    <xdr:ext cx="469744" cy="259045"/>
    <xdr:sp macro="" textlink="">
      <xdr:nvSpPr>
        <xdr:cNvPr id="510" name="【消防施設】&#10;一人当たり面積平均値テキスト">
          <a:extLst>
            <a:ext uri="{FF2B5EF4-FFF2-40B4-BE49-F238E27FC236}">
              <a16:creationId xmlns:a16="http://schemas.microsoft.com/office/drawing/2014/main" id="{8AF47FC7-036B-4CEC-B5D8-9AADD0219EF9}"/>
            </a:ext>
          </a:extLst>
        </xdr:cNvPr>
        <xdr:cNvSpPr txBox="1"/>
      </xdr:nvSpPr>
      <xdr:spPr>
        <a:xfrm>
          <a:off x="19992975" y="136037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144272</xdr:rowOff>
    </xdr:from>
    <xdr:to>
      <xdr:col>116</xdr:col>
      <xdr:colOff>114300</xdr:colOff>
      <xdr:row>85</xdr:row>
      <xdr:rowOff>74422</xdr:rowOff>
    </xdr:to>
    <xdr:sp macro="" textlink="">
      <xdr:nvSpPr>
        <xdr:cNvPr id="511" name="フローチャート: 判断 510">
          <a:extLst>
            <a:ext uri="{FF2B5EF4-FFF2-40B4-BE49-F238E27FC236}">
              <a16:creationId xmlns:a16="http://schemas.microsoft.com/office/drawing/2014/main" id="{B9D1FC36-E43D-4CF0-923C-F693B980F784}"/>
            </a:ext>
          </a:extLst>
        </xdr:cNvPr>
        <xdr:cNvSpPr/>
      </xdr:nvSpPr>
      <xdr:spPr>
        <a:xfrm>
          <a:off x="19897725" y="1374279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148844</xdr:rowOff>
    </xdr:from>
    <xdr:to>
      <xdr:col>112</xdr:col>
      <xdr:colOff>38100</xdr:colOff>
      <xdr:row>85</xdr:row>
      <xdr:rowOff>78994</xdr:rowOff>
    </xdr:to>
    <xdr:sp macro="" textlink="">
      <xdr:nvSpPr>
        <xdr:cNvPr id="512" name="フローチャート: 判断 511">
          <a:extLst>
            <a:ext uri="{FF2B5EF4-FFF2-40B4-BE49-F238E27FC236}">
              <a16:creationId xmlns:a16="http://schemas.microsoft.com/office/drawing/2014/main" id="{E14C4AEF-D26A-4AB0-AF8F-B717033FB672}"/>
            </a:ext>
          </a:extLst>
        </xdr:cNvPr>
        <xdr:cNvSpPr/>
      </xdr:nvSpPr>
      <xdr:spPr>
        <a:xfrm>
          <a:off x="19154775" y="1374736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12446</xdr:rowOff>
    </xdr:from>
    <xdr:to>
      <xdr:col>107</xdr:col>
      <xdr:colOff>101600</xdr:colOff>
      <xdr:row>85</xdr:row>
      <xdr:rowOff>114046</xdr:rowOff>
    </xdr:to>
    <xdr:sp macro="" textlink="">
      <xdr:nvSpPr>
        <xdr:cNvPr id="513" name="フローチャート: 判断 512">
          <a:extLst>
            <a:ext uri="{FF2B5EF4-FFF2-40B4-BE49-F238E27FC236}">
              <a16:creationId xmlns:a16="http://schemas.microsoft.com/office/drawing/2014/main" id="{3C9BFE72-D19A-4561-A647-706B54E3FDA2}"/>
            </a:ext>
          </a:extLst>
        </xdr:cNvPr>
        <xdr:cNvSpPr/>
      </xdr:nvSpPr>
      <xdr:spPr>
        <a:xfrm>
          <a:off x="18345150" y="1377289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8637</xdr:rowOff>
    </xdr:from>
    <xdr:to>
      <xdr:col>102</xdr:col>
      <xdr:colOff>165100</xdr:colOff>
      <xdr:row>85</xdr:row>
      <xdr:rowOff>110237</xdr:rowOff>
    </xdr:to>
    <xdr:sp macro="" textlink="">
      <xdr:nvSpPr>
        <xdr:cNvPr id="514" name="フローチャート: 判断 513">
          <a:extLst>
            <a:ext uri="{FF2B5EF4-FFF2-40B4-BE49-F238E27FC236}">
              <a16:creationId xmlns:a16="http://schemas.microsoft.com/office/drawing/2014/main" id="{F8476D19-83FE-42B9-96A6-466886096445}"/>
            </a:ext>
          </a:extLst>
        </xdr:cNvPr>
        <xdr:cNvSpPr/>
      </xdr:nvSpPr>
      <xdr:spPr>
        <a:xfrm>
          <a:off x="17554575" y="137754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7113</xdr:rowOff>
    </xdr:from>
    <xdr:to>
      <xdr:col>98</xdr:col>
      <xdr:colOff>38100</xdr:colOff>
      <xdr:row>85</xdr:row>
      <xdr:rowOff>108713</xdr:rowOff>
    </xdr:to>
    <xdr:sp macro="" textlink="">
      <xdr:nvSpPr>
        <xdr:cNvPr id="515" name="フローチャート: 判断 514">
          <a:extLst>
            <a:ext uri="{FF2B5EF4-FFF2-40B4-BE49-F238E27FC236}">
              <a16:creationId xmlns:a16="http://schemas.microsoft.com/office/drawing/2014/main" id="{F9AE8A00-DC24-4A78-AEF9-9D51F065123D}"/>
            </a:ext>
          </a:extLst>
        </xdr:cNvPr>
        <xdr:cNvSpPr/>
      </xdr:nvSpPr>
      <xdr:spPr>
        <a:xfrm>
          <a:off x="16754475" y="137739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B87B7CFB-D055-4348-8036-0ABB6A916A58}"/>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6C6285F7-F909-48AA-991F-FA0DD0D72CFC}"/>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00D21EFD-4DDC-4E19-AB61-4B90436614F0}"/>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F9C5E3B5-6602-431F-911D-08979C25F8EB}"/>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BD2754A0-4A43-42D9-877A-736F917EC59E}"/>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48261</xdr:rowOff>
    </xdr:from>
    <xdr:to>
      <xdr:col>116</xdr:col>
      <xdr:colOff>114300</xdr:colOff>
      <xdr:row>85</xdr:row>
      <xdr:rowOff>149861</xdr:rowOff>
    </xdr:to>
    <xdr:sp macro="" textlink="">
      <xdr:nvSpPr>
        <xdr:cNvPr id="521" name="楕円 520">
          <a:extLst>
            <a:ext uri="{FF2B5EF4-FFF2-40B4-BE49-F238E27FC236}">
              <a16:creationId xmlns:a16="http://schemas.microsoft.com/office/drawing/2014/main" id="{D1066796-0B98-4E11-B1DC-82800F5F86E0}"/>
            </a:ext>
          </a:extLst>
        </xdr:cNvPr>
        <xdr:cNvSpPr/>
      </xdr:nvSpPr>
      <xdr:spPr>
        <a:xfrm>
          <a:off x="19897725" y="138087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26688</xdr:rowOff>
    </xdr:from>
    <xdr:ext cx="469744" cy="259045"/>
    <xdr:sp macro="" textlink="">
      <xdr:nvSpPr>
        <xdr:cNvPr id="522" name="【消防施設】&#10;一人当たり面積該当値テキスト">
          <a:extLst>
            <a:ext uri="{FF2B5EF4-FFF2-40B4-BE49-F238E27FC236}">
              <a16:creationId xmlns:a16="http://schemas.microsoft.com/office/drawing/2014/main" id="{03A7C689-0F5F-451D-AA9F-30B3BFDB74FE}"/>
            </a:ext>
          </a:extLst>
        </xdr:cNvPr>
        <xdr:cNvSpPr txBox="1"/>
      </xdr:nvSpPr>
      <xdr:spPr>
        <a:xfrm>
          <a:off x="19992975" y="1379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52832</xdr:rowOff>
    </xdr:from>
    <xdr:to>
      <xdr:col>112</xdr:col>
      <xdr:colOff>38100</xdr:colOff>
      <xdr:row>85</xdr:row>
      <xdr:rowOff>154432</xdr:rowOff>
    </xdr:to>
    <xdr:sp macro="" textlink="">
      <xdr:nvSpPr>
        <xdr:cNvPr id="523" name="楕円 522">
          <a:extLst>
            <a:ext uri="{FF2B5EF4-FFF2-40B4-BE49-F238E27FC236}">
              <a16:creationId xmlns:a16="http://schemas.microsoft.com/office/drawing/2014/main" id="{9E7E7BE1-8F6D-46A5-BD84-A6A0B57E6ACC}"/>
            </a:ext>
          </a:extLst>
        </xdr:cNvPr>
        <xdr:cNvSpPr/>
      </xdr:nvSpPr>
      <xdr:spPr>
        <a:xfrm>
          <a:off x="19154775" y="1381328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99061</xdr:rowOff>
    </xdr:from>
    <xdr:to>
      <xdr:col>116</xdr:col>
      <xdr:colOff>63500</xdr:colOff>
      <xdr:row>85</xdr:row>
      <xdr:rowOff>103632</xdr:rowOff>
    </xdr:to>
    <xdr:cxnSp macro="">
      <xdr:nvCxnSpPr>
        <xdr:cNvPr id="524" name="直線コネクタ 523">
          <a:extLst>
            <a:ext uri="{FF2B5EF4-FFF2-40B4-BE49-F238E27FC236}">
              <a16:creationId xmlns:a16="http://schemas.microsoft.com/office/drawing/2014/main" id="{935DDFF3-C2C9-4D7A-9923-90811352EDC4}"/>
            </a:ext>
          </a:extLst>
        </xdr:cNvPr>
        <xdr:cNvCxnSpPr/>
      </xdr:nvCxnSpPr>
      <xdr:spPr>
        <a:xfrm flipV="1">
          <a:off x="19202400" y="13865861"/>
          <a:ext cx="752475"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56642</xdr:rowOff>
    </xdr:from>
    <xdr:to>
      <xdr:col>107</xdr:col>
      <xdr:colOff>101600</xdr:colOff>
      <xdr:row>85</xdr:row>
      <xdr:rowOff>158242</xdr:rowOff>
    </xdr:to>
    <xdr:sp macro="" textlink="">
      <xdr:nvSpPr>
        <xdr:cNvPr id="525" name="楕円 524">
          <a:extLst>
            <a:ext uri="{FF2B5EF4-FFF2-40B4-BE49-F238E27FC236}">
              <a16:creationId xmlns:a16="http://schemas.microsoft.com/office/drawing/2014/main" id="{C0BDCB02-CEBD-4DA6-970A-FC73FD64694F}"/>
            </a:ext>
          </a:extLst>
        </xdr:cNvPr>
        <xdr:cNvSpPr/>
      </xdr:nvSpPr>
      <xdr:spPr>
        <a:xfrm>
          <a:off x="18345150" y="1382026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103632</xdr:rowOff>
    </xdr:from>
    <xdr:to>
      <xdr:col>111</xdr:col>
      <xdr:colOff>177800</xdr:colOff>
      <xdr:row>85</xdr:row>
      <xdr:rowOff>107442</xdr:rowOff>
    </xdr:to>
    <xdr:cxnSp macro="">
      <xdr:nvCxnSpPr>
        <xdr:cNvPr id="526" name="直線コネクタ 525">
          <a:extLst>
            <a:ext uri="{FF2B5EF4-FFF2-40B4-BE49-F238E27FC236}">
              <a16:creationId xmlns:a16="http://schemas.microsoft.com/office/drawing/2014/main" id="{9B0469D2-9792-4875-82F5-E1BB84397123}"/>
            </a:ext>
          </a:extLst>
        </xdr:cNvPr>
        <xdr:cNvCxnSpPr/>
      </xdr:nvCxnSpPr>
      <xdr:spPr>
        <a:xfrm flipV="1">
          <a:off x="18392775" y="1387043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60452</xdr:rowOff>
    </xdr:from>
    <xdr:to>
      <xdr:col>102</xdr:col>
      <xdr:colOff>165100</xdr:colOff>
      <xdr:row>85</xdr:row>
      <xdr:rowOff>162052</xdr:rowOff>
    </xdr:to>
    <xdr:sp macro="" textlink="">
      <xdr:nvSpPr>
        <xdr:cNvPr id="527" name="楕円 526">
          <a:extLst>
            <a:ext uri="{FF2B5EF4-FFF2-40B4-BE49-F238E27FC236}">
              <a16:creationId xmlns:a16="http://schemas.microsoft.com/office/drawing/2014/main" id="{E7047D0F-C938-413E-A1AD-903F3EC5D789}"/>
            </a:ext>
          </a:extLst>
        </xdr:cNvPr>
        <xdr:cNvSpPr/>
      </xdr:nvSpPr>
      <xdr:spPr>
        <a:xfrm>
          <a:off x="17554575" y="138272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107442</xdr:rowOff>
    </xdr:from>
    <xdr:to>
      <xdr:col>107</xdr:col>
      <xdr:colOff>50800</xdr:colOff>
      <xdr:row>85</xdr:row>
      <xdr:rowOff>111252</xdr:rowOff>
    </xdr:to>
    <xdr:cxnSp macro="">
      <xdr:nvCxnSpPr>
        <xdr:cNvPr id="528" name="直線コネクタ 527">
          <a:extLst>
            <a:ext uri="{FF2B5EF4-FFF2-40B4-BE49-F238E27FC236}">
              <a16:creationId xmlns:a16="http://schemas.microsoft.com/office/drawing/2014/main" id="{6A823114-D104-42EE-9D11-538D3CF7DE17}"/>
            </a:ext>
          </a:extLst>
        </xdr:cNvPr>
        <xdr:cNvCxnSpPr/>
      </xdr:nvCxnSpPr>
      <xdr:spPr>
        <a:xfrm flipV="1">
          <a:off x="17602200" y="13867892"/>
          <a:ext cx="79057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13970</xdr:rowOff>
    </xdr:from>
    <xdr:to>
      <xdr:col>98</xdr:col>
      <xdr:colOff>38100</xdr:colOff>
      <xdr:row>86</xdr:row>
      <xdr:rowOff>115570</xdr:rowOff>
    </xdr:to>
    <xdr:sp macro="" textlink="">
      <xdr:nvSpPr>
        <xdr:cNvPr id="529" name="楕円 528">
          <a:extLst>
            <a:ext uri="{FF2B5EF4-FFF2-40B4-BE49-F238E27FC236}">
              <a16:creationId xmlns:a16="http://schemas.microsoft.com/office/drawing/2014/main" id="{2AC85AD7-5DE5-4FC3-AAA6-633091F203DD}"/>
            </a:ext>
          </a:extLst>
        </xdr:cNvPr>
        <xdr:cNvSpPr/>
      </xdr:nvSpPr>
      <xdr:spPr>
        <a:xfrm>
          <a:off x="16754475" y="139363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111252</xdr:rowOff>
    </xdr:from>
    <xdr:to>
      <xdr:col>102</xdr:col>
      <xdr:colOff>114300</xdr:colOff>
      <xdr:row>86</xdr:row>
      <xdr:rowOff>64770</xdr:rowOff>
    </xdr:to>
    <xdr:cxnSp macro="">
      <xdr:nvCxnSpPr>
        <xdr:cNvPr id="530" name="直線コネクタ 529">
          <a:extLst>
            <a:ext uri="{FF2B5EF4-FFF2-40B4-BE49-F238E27FC236}">
              <a16:creationId xmlns:a16="http://schemas.microsoft.com/office/drawing/2014/main" id="{496F1A1A-C536-4671-85D8-C3A0A5FFAEC1}"/>
            </a:ext>
          </a:extLst>
        </xdr:cNvPr>
        <xdr:cNvCxnSpPr/>
      </xdr:nvCxnSpPr>
      <xdr:spPr>
        <a:xfrm flipV="1">
          <a:off x="16802100" y="13874877"/>
          <a:ext cx="800100" cy="11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95521</xdr:rowOff>
    </xdr:from>
    <xdr:ext cx="469744" cy="259045"/>
    <xdr:sp macro="" textlink="">
      <xdr:nvSpPr>
        <xdr:cNvPr id="531" name="n_1aveValue【消防施設】&#10;一人当たり面積">
          <a:extLst>
            <a:ext uri="{FF2B5EF4-FFF2-40B4-BE49-F238E27FC236}">
              <a16:creationId xmlns:a16="http://schemas.microsoft.com/office/drawing/2014/main" id="{B5493FC0-4405-4225-8BE4-A449D40ADFCA}"/>
            </a:ext>
          </a:extLst>
        </xdr:cNvPr>
        <xdr:cNvSpPr txBox="1"/>
      </xdr:nvSpPr>
      <xdr:spPr>
        <a:xfrm>
          <a:off x="18983402" y="1353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130573</xdr:rowOff>
    </xdr:from>
    <xdr:ext cx="469744" cy="259045"/>
    <xdr:sp macro="" textlink="">
      <xdr:nvSpPr>
        <xdr:cNvPr id="532" name="n_2aveValue【消防施設】&#10;一人当たり面積">
          <a:extLst>
            <a:ext uri="{FF2B5EF4-FFF2-40B4-BE49-F238E27FC236}">
              <a16:creationId xmlns:a16="http://schemas.microsoft.com/office/drawing/2014/main" id="{7285AF22-305D-488C-9139-ACE18900521A}"/>
            </a:ext>
          </a:extLst>
        </xdr:cNvPr>
        <xdr:cNvSpPr txBox="1"/>
      </xdr:nvSpPr>
      <xdr:spPr>
        <a:xfrm>
          <a:off x="18183302" y="1357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126764</xdr:rowOff>
    </xdr:from>
    <xdr:ext cx="469744" cy="259045"/>
    <xdr:sp macro="" textlink="">
      <xdr:nvSpPr>
        <xdr:cNvPr id="533" name="n_3aveValue【消防施設】&#10;一人当たり面積">
          <a:extLst>
            <a:ext uri="{FF2B5EF4-FFF2-40B4-BE49-F238E27FC236}">
              <a16:creationId xmlns:a16="http://schemas.microsoft.com/office/drawing/2014/main" id="{E04697F3-5363-4244-A1D3-2CBB9AF2EF75}"/>
            </a:ext>
          </a:extLst>
        </xdr:cNvPr>
        <xdr:cNvSpPr txBox="1"/>
      </xdr:nvSpPr>
      <xdr:spPr>
        <a:xfrm>
          <a:off x="17383202" y="135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125240</xdr:rowOff>
    </xdr:from>
    <xdr:ext cx="469744" cy="259045"/>
    <xdr:sp macro="" textlink="">
      <xdr:nvSpPr>
        <xdr:cNvPr id="534" name="n_4aveValue【消防施設】&#10;一人当たり面積">
          <a:extLst>
            <a:ext uri="{FF2B5EF4-FFF2-40B4-BE49-F238E27FC236}">
              <a16:creationId xmlns:a16="http://schemas.microsoft.com/office/drawing/2014/main" id="{A1FA540E-BE1E-4539-AF00-C07A3AC7309F}"/>
            </a:ext>
          </a:extLst>
        </xdr:cNvPr>
        <xdr:cNvSpPr txBox="1"/>
      </xdr:nvSpPr>
      <xdr:spPr>
        <a:xfrm>
          <a:off x="16592627" y="1356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145559</xdr:rowOff>
    </xdr:from>
    <xdr:ext cx="469744" cy="259045"/>
    <xdr:sp macro="" textlink="">
      <xdr:nvSpPr>
        <xdr:cNvPr id="535" name="n_1mainValue【消防施設】&#10;一人当たり面積">
          <a:extLst>
            <a:ext uri="{FF2B5EF4-FFF2-40B4-BE49-F238E27FC236}">
              <a16:creationId xmlns:a16="http://schemas.microsoft.com/office/drawing/2014/main" id="{314CB7FA-0858-4712-86BB-9DBD1833AE2D}"/>
            </a:ext>
          </a:extLst>
        </xdr:cNvPr>
        <xdr:cNvSpPr txBox="1"/>
      </xdr:nvSpPr>
      <xdr:spPr>
        <a:xfrm>
          <a:off x="18983402" y="1390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149369</xdr:rowOff>
    </xdr:from>
    <xdr:ext cx="469744" cy="259045"/>
    <xdr:sp macro="" textlink="">
      <xdr:nvSpPr>
        <xdr:cNvPr id="536" name="n_2mainValue【消防施設】&#10;一人当たり面積">
          <a:extLst>
            <a:ext uri="{FF2B5EF4-FFF2-40B4-BE49-F238E27FC236}">
              <a16:creationId xmlns:a16="http://schemas.microsoft.com/office/drawing/2014/main" id="{C2991840-0125-49A9-92F7-4406B5E5F98D}"/>
            </a:ext>
          </a:extLst>
        </xdr:cNvPr>
        <xdr:cNvSpPr txBox="1"/>
      </xdr:nvSpPr>
      <xdr:spPr>
        <a:xfrm>
          <a:off x="18183302" y="1391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153179</xdr:rowOff>
    </xdr:from>
    <xdr:ext cx="469744" cy="259045"/>
    <xdr:sp macro="" textlink="">
      <xdr:nvSpPr>
        <xdr:cNvPr id="537" name="n_3mainValue【消防施設】&#10;一人当たり面積">
          <a:extLst>
            <a:ext uri="{FF2B5EF4-FFF2-40B4-BE49-F238E27FC236}">
              <a16:creationId xmlns:a16="http://schemas.microsoft.com/office/drawing/2014/main" id="{89A351FA-C790-4EB2-8375-6526F8002021}"/>
            </a:ext>
          </a:extLst>
        </xdr:cNvPr>
        <xdr:cNvSpPr txBox="1"/>
      </xdr:nvSpPr>
      <xdr:spPr>
        <a:xfrm>
          <a:off x="17383202" y="1391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106697</xdr:rowOff>
    </xdr:from>
    <xdr:ext cx="469744" cy="259045"/>
    <xdr:sp macro="" textlink="">
      <xdr:nvSpPr>
        <xdr:cNvPr id="538" name="n_4mainValue【消防施設】&#10;一人当たり面積">
          <a:extLst>
            <a:ext uri="{FF2B5EF4-FFF2-40B4-BE49-F238E27FC236}">
              <a16:creationId xmlns:a16="http://schemas.microsoft.com/office/drawing/2014/main" id="{FF3FE8DD-A841-46B1-A755-C21387186560}"/>
            </a:ext>
          </a:extLst>
        </xdr:cNvPr>
        <xdr:cNvSpPr txBox="1"/>
      </xdr:nvSpPr>
      <xdr:spPr>
        <a:xfrm>
          <a:off x="16592627" y="140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a:extLst>
            <a:ext uri="{FF2B5EF4-FFF2-40B4-BE49-F238E27FC236}">
              <a16:creationId xmlns:a16="http://schemas.microsoft.com/office/drawing/2014/main" id="{8480F90B-D09E-4D5E-8824-789949EDBEDB}"/>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a:extLst>
            <a:ext uri="{FF2B5EF4-FFF2-40B4-BE49-F238E27FC236}">
              <a16:creationId xmlns:a16="http://schemas.microsoft.com/office/drawing/2014/main" id="{4E9D264A-215F-422B-84EC-DCCD50089F1F}"/>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a:extLst>
            <a:ext uri="{FF2B5EF4-FFF2-40B4-BE49-F238E27FC236}">
              <a16:creationId xmlns:a16="http://schemas.microsoft.com/office/drawing/2014/main" id="{6D26BCAB-41E8-47CE-90D3-7D3918074EED}"/>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a:extLst>
            <a:ext uri="{FF2B5EF4-FFF2-40B4-BE49-F238E27FC236}">
              <a16:creationId xmlns:a16="http://schemas.microsoft.com/office/drawing/2014/main" id="{10EFA94C-3811-4403-909B-9C044345F937}"/>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a:extLst>
            <a:ext uri="{FF2B5EF4-FFF2-40B4-BE49-F238E27FC236}">
              <a16:creationId xmlns:a16="http://schemas.microsoft.com/office/drawing/2014/main" id="{4ABE4B6D-AA29-4E1C-8397-A6B4E169BADF}"/>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a:extLst>
            <a:ext uri="{FF2B5EF4-FFF2-40B4-BE49-F238E27FC236}">
              <a16:creationId xmlns:a16="http://schemas.microsoft.com/office/drawing/2014/main" id="{65E12DB0-5E08-45C9-810D-E68ECFD8B1DC}"/>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a:extLst>
            <a:ext uri="{FF2B5EF4-FFF2-40B4-BE49-F238E27FC236}">
              <a16:creationId xmlns:a16="http://schemas.microsoft.com/office/drawing/2014/main" id="{827D0E41-3C8A-470A-87A6-567B618CC582}"/>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a:extLst>
            <a:ext uri="{FF2B5EF4-FFF2-40B4-BE49-F238E27FC236}">
              <a16:creationId xmlns:a16="http://schemas.microsoft.com/office/drawing/2014/main" id="{28BDFCA3-FA87-4B79-BF56-19FF50CE2CB3}"/>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a:extLst>
            <a:ext uri="{FF2B5EF4-FFF2-40B4-BE49-F238E27FC236}">
              <a16:creationId xmlns:a16="http://schemas.microsoft.com/office/drawing/2014/main" id="{191D4248-D711-4BA6-905A-29B3521C5580}"/>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a:extLst>
            <a:ext uri="{FF2B5EF4-FFF2-40B4-BE49-F238E27FC236}">
              <a16:creationId xmlns:a16="http://schemas.microsoft.com/office/drawing/2014/main" id="{AC109989-747C-48FB-8CDB-3D877EE1A5D0}"/>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a:extLst>
            <a:ext uri="{FF2B5EF4-FFF2-40B4-BE49-F238E27FC236}">
              <a16:creationId xmlns:a16="http://schemas.microsoft.com/office/drawing/2014/main" id="{423F3E59-86D9-44A8-9A07-11002B810B14}"/>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0" name="直線コネクタ 549">
          <a:extLst>
            <a:ext uri="{FF2B5EF4-FFF2-40B4-BE49-F238E27FC236}">
              <a16:creationId xmlns:a16="http://schemas.microsoft.com/office/drawing/2014/main" id="{01D64218-D93F-4DB7-9B24-7E640C8BC072}"/>
            </a:ext>
          </a:extLst>
        </xdr:cNvPr>
        <xdr:cNvCxnSpPr/>
      </xdr:nvCxnSpPr>
      <xdr:spPr>
        <a:xfrm>
          <a:off x="11210925" y="176403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1" name="テキスト ボックス 550">
          <a:extLst>
            <a:ext uri="{FF2B5EF4-FFF2-40B4-BE49-F238E27FC236}">
              <a16:creationId xmlns:a16="http://schemas.microsoft.com/office/drawing/2014/main" id="{774FFA14-FBBD-4E8C-A92E-48405F40EEF8}"/>
            </a:ext>
          </a:extLst>
        </xdr:cNvPr>
        <xdr:cNvSpPr txBox="1"/>
      </xdr:nvSpPr>
      <xdr:spPr>
        <a:xfrm>
          <a:off x="107945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2" name="直線コネクタ 551">
          <a:extLst>
            <a:ext uri="{FF2B5EF4-FFF2-40B4-BE49-F238E27FC236}">
              <a16:creationId xmlns:a16="http://schemas.microsoft.com/office/drawing/2014/main" id="{FC7B05DB-1B50-466F-838E-B2069B6CE646}"/>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3" name="テキスト ボックス 552">
          <a:extLst>
            <a:ext uri="{FF2B5EF4-FFF2-40B4-BE49-F238E27FC236}">
              <a16:creationId xmlns:a16="http://schemas.microsoft.com/office/drawing/2014/main" id="{A08FEBA9-4D10-4E25-994A-EE841135C320}"/>
            </a:ext>
          </a:extLst>
        </xdr:cNvPr>
        <xdr:cNvSpPr txBox="1"/>
      </xdr:nvSpPr>
      <xdr:spPr>
        <a:xfrm>
          <a:off x="10845966"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4" name="直線コネクタ 553">
          <a:extLst>
            <a:ext uri="{FF2B5EF4-FFF2-40B4-BE49-F238E27FC236}">
              <a16:creationId xmlns:a16="http://schemas.microsoft.com/office/drawing/2014/main" id="{A598A647-AD6F-4572-B562-FA2F9F68D59F}"/>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5" name="テキスト ボックス 554">
          <a:extLst>
            <a:ext uri="{FF2B5EF4-FFF2-40B4-BE49-F238E27FC236}">
              <a16:creationId xmlns:a16="http://schemas.microsoft.com/office/drawing/2014/main" id="{CA2B2C8B-3EA9-44E6-929B-330C11A1E194}"/>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6" name="直線コネクタ 555">
          <a:extLst>
            <a:ext uri="{FF2B5EF4-FFF2-40B4-BE49-F238E27FC236}">
              <a16:creationId xmlns:a16="http://schemas.microsoft.com/office/drawing/2014/main" id="{E455FBF1-1B73-4567-B31A-C392AA45FEEB}"/>
            </a:ext>
          </a:extLst>
        </xdr:cNvPr>
        <xdr:cNvCxnSpPr/>
      </xdr:nvCxnSpPr>
      <xdr:spPr>
        <a:xfrm>
          <a:off x="11210925" y="16554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7" name="テキスト ボックス 556">
          <a:extLst>
            <a:ext uri="{FF2B5EF4-FFF2-40B4-BE49-F238E27FC236}">
              <a16:creationId xmlns:a16="http://schemas.microsoft.com/office/drawing/2014/main" id="{7E1B098D-1397-4459-AED4-8421BC7B9AA4}"/>
            </a:ext>
          </a:extLst>
        </xdr:cNvPr>
        <xdr:cNvSpPr txBox="1"/>
      </xdr:nvSpPr>
      <xdr:spPr>
        <a:xfrm>
          <a:off x="10845966"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8" name="直線コネクタ 557">
          <a:extLst>
            <a:ext uri="{FF2B5EF4-FFF2-40B4-BE49-F238E27FC236}">
              <a16:creationId xmlns:a16="http://schemas.microsoft.com/office/drawing/2014/main" id="{44004765-BD75-46FF-B831-B2F0AA18512B}"/>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59" name="テキスト ボックス 558">
          <a:extLst>
            <a:ext uri="{FF2B5EF4-FFF2-40B4-BE49-F238E27FC236}">
              <a16:creationId xmlns:a16="http://schemas.microsoft.com/office/drawing/2014/main" id="{6E136990-D594-4752-ACBC-94492D4CD8A1}"/>
            </a:ext>
          </a:extLst>
        </xdr:cNvPr>
        <xdr:cNvSpPr txBox="1"/>
      </xdr:nvSpPr>
      <xdr:spPr>
        <a:xfrm>
          <a:off x="10903736" y="16056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a:extLst>
            <a:ext uri="{FF2B5EF4-FFF2-40B4-BE49-F238E27FC236}">
              <a16:creationId xmlns:a16="http://schemas.microsoft.com/office/drawing/2014/main" id="{544C5CD1-83D6-4AAD-9621-8A4DA04AF903}"/>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1" name="【庁舎】&#10;有形固定資産減価償却率グラフ枠">
          <a:extLst>
            <a:ext uri="{FF2B5EF4-FFF2-40B4-BE49-F238E27FC236}">
              <a16:creationId xmlns:a16="http://schemas.microsoft.com/office/drawing/2014/main" id="{527BDB8E-05BF-40A1-820E-EAD63448D073}"/>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62" name="直線コネクタ 561">
          <a:extLst>
            <a:ext uri="{FF2B5EF4-FFF2-40B4-BE49-F238E27FC236}">
              <a16:creationId xmlns:a16="http://schemas.microsoft.com/office/drawing/2014/main" id="{4E8DA3E3-40E6-4E81-B009-172BFD1CD59A}"/>
            </a:ext>
          </a:extLst>
        </xdr:cNvPr>
        <xdr:cNvCxnSpPr/>
      </xdr:nvCxnSpPr>
      <xdr:spPr>
        <a:xfrm flipV="1">
          <a:off x="14696439" y="161925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63" name="【庁舎】&#10;有形固定資産減価償却率最小値テキスト">
          <a:extLst>
            <a:ext uri="{FF2B5EF4-FFF2-40B4-BE49-F238E27FC236}">
              <a16:creationId xmlns:a16="http://schemas.microsoft.com/office/drawing/2014/main" id="{E6AFF76B-27DD-45A3-82A9-2473FD322B47}"/>
            </a:ext>
          </a:extLst>
        </xdr:cNvPr>
        <xdr:cNvSpPr txBox="1"/>
      </xdr:nvSpPr>
      <xdr:spPr>
        <a:xfrm>
          <a:off x="14735175" y="1739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64" name="直線コネクタ 563">
          <a:extLst>
            <a:ext uri="{FF2B5EF4-FFF2-40B4-BE49-F238E27FC236}">
              <a16:creationId xmlns:a16="http://schemas.microsoft.com/office/drawing/2014/main" id="{D8BEEA93-E0E1-405C-BA8C-C11841F8EEC5}"/>
            </a:ext>
          </a:extLst>
        </xdr:cNvPr>
        <xdr:cNvCxnSpPr/>
      </xdr:nvCxnSpPr>
      <xdr:spPr>
        <a:xfrm>
          <a:off x="14611350" y="17392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65" name="【庁舎】&#10;有形固定資産減価償却率最大値テキスト">
          <a:extLst>
            <a:ext uri="{FF2B5EF4-FFF2-40B4-BE49-F238E27FC236}">
              <a16:creationId xmlns:a16="http://schemas.microsoft.com/office/drawing/2014/main" id="{4B8C9331-9A0B-4EAE-BB78-D5CD0D16A647}"/>
            </a:ext>
          </a:extLst>
        </xdr:cNvPr>
        <xdr:cNvSpPr txBox="1"/>
      </xdr:nvSpPr>
      <xdr:spPr>
        <a:xfrm>
          <a:off x="14735175" y="15989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6" name="直線コネクタ 565">
          <a:extLst>
            <a:ext uri="{FF2B5EF4-FFF2-40B4-BE49-F238E27FC236}">
              <a16:creationId xmlns:a16="http://schemas.microsoft.com/office/drawing/2014/main" id="{1FE5E9F6-ED41-4BAC-93E7-088A8048E091}"/>
            </a:ext>
          </a:extLst>
        </xdr:cNvPr>
        <xdr:cNvCxnSpPr/>
      </xdr:nvCxnSpPr>
      <xdr:spPr>
        <a:xfrm>
          <a:off x="14611350" y="161925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567" name="【庁舎】&#10;有形固定資産減価償却率平均値テキスト">
          <a:extLst>
            <a:ext uri="{FF2B5EF4-FFF2-40B4-BE49-F238E27FC236}">
              <a16:creationId xmlns:a16="http://schemas.microsoft.com/office/drawing/2014/main" id="{25B10D08-0291-4FF6-933A-8D6F97A72600}"/>
            </a:ext>
          </a:extLst>
        </xdr:cNvPr>
        <xdr:cNvSpPr txBox="1"/>
      </xdr:nvSpPr>
      <xdr:spPr>
        <a:xfrm>
          <a:off x="14735175" y="16660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568" name="フローチャート: 判断 567">
          <a:extLst>
            <a:ext uri="{FF2B5EF4-FFF2-40B4-BE49-F238E27FC236}">
              <a16:creationId xmlns:a16="http://schemas.microsoft.com/office/drawing/2014/main" id="{41478964-6A48-4FBA-9046-634466375989}"/>
            </a:ext>
          </a:extLst>
        </xdr:cNvPr>
        <xdr:cNvSpPr/>
      </xdr:nvSpPr>
      <xdr:spPr>
        <a:xfrm>
          <a:off x="14649450" y="167995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569" name="フローチャート: 判断 568">
          <a:extLst>
            <a:ext uri="{FF2B5EF4-FFF2-40B4-BE49-F238E27FC236}">
              <a16:creationId xmlns:a16="http://schemas.microsoft.com/office/drawing/2014/main" id="{F72E8D17-F155-49CB-B059-EC2BC96BE476}"/>
            </a:ext>
          </a:extLst>
        </xdr:cNvPr>
        <xdr:cNvSpPr/>
      </xdr:nvSpPr>
      <xdr:spPr>
        <a:xfrm>
          <a:off x="13887450" y="168211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1270</xdr:rowOff>
    </xdr:from>
    <xdr:to>
      <xdr:col>76</xdr:col>
      <xdr:colOff>165100</xdr:colOff>
      <xdr:row>104</xdr:row>
      <xdr:rowOff>102870</xdr:rowOff>
    </xdr:to>
    <xdr:sp macro="" textlink="">
      <xdr:nvSpPr>
        <xdr:cNvPr id="570" name="フローチャート: 判断 569">
          <a:extLst>
            <a:ext uri="{FF2B5EF4-FFF2-40B4-BE49-F238E27FC236}">
              <a16:creationId xmlns:a16="http://schemas.microsoft.com/office/drawing/2014/main" id="{E5A67BE1-5137-4FB1-BBF5-C287DCF0EDA5}"/>
            </a:ext>
          </a:extLst>
        </xdr:cNvPr>
        <xdr:cNvSpPr/>
      </xdr:nvSpPr>
      <xdr:spPr>
        <a:xfrm>
          <a:off x="13096875" y="168414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24130</xdr:rowOff>
    </xdr:from>
    <xdr:to>
      <xdr:col>72</xdr:col>
      <xdr:colOff>38100</xdr:colOff>
      <xdr:row>104</xdr:row>
      <xdr:rowOff>125730</xdr:rowOff>
    </xdr:to>
    <xdr:sp macro="" textlink="">
      <xdr:nvSpPr>
        <xdr:cNvPr id="571" name="フローチャート: 判断 570">
          <a:extLst>
            <a:ext uri="{FF2B5EF4-FFF2-40B4-BE49-F238E27FC236}">
              <a16:creationId xmlns:a16="http://schemas.microsoft.com/office/drawing/2014/main" id="{356E9B84-8C84-4F4C-9E5F-508274C55F3F}"/>
            </a:ext>
          </a:extLst>
        </xdr:cNvPr>
        <xdr:cNvSpPr/>
      </xdr:nvSpPr>
      <xdr:spPr>
        <a:xfrm>
          <a:off x="12296775" y="168675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572" name="フローチャート: 判断 571">
          <a:extLst>
            <a:ext uri="{FF2B5EF4-FFF2-40B4-BE49-F238E27FC236}">
              <a16:creationId xmlns:a16="http://schemas.microsoft.com/office/drawing/2014/main" id="{748CDC01-1CFD-4554-8B6E-25DA7009BF09}"/>
            </a:ext>
          </a:extLst>
        </xdr:cNvPr>
        <xdr:cNvSpPr/>
      </xdr:nvSpPr>
      <xdr:spPr>
        <a:xfrm>
          <a:off x="11487150" y="168662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9116E2DB-936A-4079-A736-A245355BC275}"/>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6195907A-AD2B-49CA-909F-961D8073A358}"/>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035AC673-23D5-478B-88BA-923B4715F4FE}"/>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5B09CA08-5E1E-4678-89BC-2996C5C3263B}"/>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7E2668E1-92DE-4C09-9E9B-4847486FF00E}"/>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135889</xdr:rowOff>
    </xdr:from>
    <xdr:to>
      <xdr:col>85</xdr:col>
      <xdr:colOff>177800</xdr:colOff>
      <xdr:row>106</xdr:row>
      <xdr:rowOff>66039</xdr:rowOff>
    </xdr:to>
    <xdr:sp macro="" textlink="">
      <xdr:nvSpPr>
        <xdr:cNvPr id="578" name="楕円 577">
          <a:extLst>
            <a:ext uri="{FF2B5EF4-FFF2-40B4-BE49-F238E27FC236}">
              <a16:creationId xmlns:a16="http://schemas.microsoft.com/office/drawing/2014/main" id="{32FCE4F3-1B5F-436F-83FC-F1951A9E5BAC}"/>
            </a:ext>
          </a:extLst>
        </xdr:cNvPr>
        <xdr:cNvSpPr/>
      </xdr:nvSpPr>
      <xdr:spPr>
        <a:xfrm>
          <a:off x="14649450" y="171380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114316</xdr:rowOff>
    </xdr:from>
    <xdr:ext cx="405111" cy="259045"/>
    <xdr:sp macro="" textlink="">
      <xdr:nvSpPr>
        <xdr:cNvPr id="579" name="【庁舎】&#10;有形固定資産減価償却率該当値テキスト">
          <a:extLst>
            <a:ext uri="{FF2B5EF4-FFF2-40B4-BE49-F238E27FC236}">
              <a16:creationId xmlns:a16="http://schemas.microsoft.com/office/drawing/2014/main" id="{089F8F2B-B1F7-4A01-A23E-3C8F17812428}"/>
            </a:ext>
          </a:extLst>
        </xdr:cNvPr>
        <xdr:cNvSpPr txBox="1"/>
      </xdr:nvSpPr>
      <xdr:spPr>
        <a:xfrm>
          <a:off x="14735175" y="1711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12700</xdr:rowOff>
    </xdr:from>
    <xdr:to>
      <xdr:col>81</xdr:col>
      <xdr:colOff>101600</xdr:colOff>
      <xdr:row>106</xdr:row>
      <xdr:rowOff>114300</xdr:rowOff>
    </xdr:to>
    <xdr:sp macro="" textlink="">
      <xdr:nvSpPr>
        <xdr:cNvPr id="580" name="楕円 579">
          <a:extLst>
            <a:ext uri="{FF2B5EF4-FFF2-40B4-BE49-F238E27FC236}">
              <a16:creationId xmlns:a16="http://schemas.microsoft.com/office/drawing/2014/main" id="{6C8DAAFC-B177-4E45-9C72-EA385950F59A}"/>
            </a:ext>
          </a:extLst>
        </xdr:cNvPr>
        <xdr:cNvSpPr/>
      </xdr:nvSpPr>
      <xdr:spPr>
        <a:xfrm>
          <a:off x="13887450" y="171735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15239</xdr:rowOff>
    </xdr:from>
    <xdr:to>
      <xdr:col>85</xdr:col>
      <xdr:colOff>127000</xdr:colOff>
      <xdr:row>106</xdr:row>
      <xdr:rowOff>63500</xdr:rowOff>
    </xdr:to>
    <xdr:cxnSp macro="">
      <xdr:nvCxnSpPr>
        <xdr:cNvPr id="581" name="直線コネクタ 580">
          <a:extLst>
            <a:ext uri="{FF2B5EF4-FFF2-40B4-BE49-F238E27FC236}">
              <a16:creationId xmlns:a16="http://schemas.microsoft.com/office/drawing/2014/main" id="{EC0FF5D8-2E82-4F7A-BE42-FFD94D862D59}"/>
            </a:ext>
          </a:extLst>
        </xdr:cNvPr>
        <xdr:cNvCxnSpPr/>
      </xdr:nvCxnSpPr>
      <xdr:spPr>
        <a:xfrm flipV="1">
          <a:off x="13935075" y="17176114"/>
          <a:ext cx="762000" cy="5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12700</xdr:rowOff>
    </xdr:from>
    <xdr:to>
      <xdr:col>76</xdr:col>
      <xdr:colOff>165100</xdr:colOff>
      <xdr:row>106</xdr:row>
      <xdr:rowOff>114300</xdr:rowOff>
    </xdr:to>
    <xdr:sp macro="" textlink="">
      <xdr:nvSpPr>
        <xdr:cNvPr id="582" name="楕円 581">
          <a:extLst>
            <a:ext uri="{FF2B5EF4-FFF2-40B4-BE49-F238E27FC236}">
              <a16:creationId xmlns:a16="http://schemas.microsoft.com/office/drawing/2014/main" id="{57FF2179-9C08-42FF-A56A-62253041600A}"/>
            </a:ext>
          </a:extLst>
        </xdr:cNvPr>
        <xdr:cNvSpPr/>
      </xdr:nvSpPr>
      <xdr:spPr>
        <a:xfrm>
          <a:off x="13096875" y="171735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63500</xdr:rowOff>
    </xdr:from>
    <xdr:to>
      <xdr:col>81</xdr:col>
      <xdr:colOff>50800</xdr:colOff>
      <xdr:row>106</xdr:row>
      <xdr:rowOff>63500</xdr:rowOff>
    </xdr:to>
    <xdr:cxnSp macro="">
      <xdr:nvCxnSpPr>
        <xdr:cNvPr id="583" name="直線コネクタ 582">
          <a:extLst>
            <a:ext uri="{FF2B5EF4-FFF2-40B4-BE49-F238E27FC236}">
              <a16:creationId xmlns:a16="http://schemas.microsoft.com/office/drawing/2014/main" id="{F3080508-66CE-4387-AD24-533D7EACC4FD}"/>
            </a:ext>
          </a:extLst>
        </xdr:cNvPr>
        <xdr:cNvCxnSpPr/>
      </xdr:nvCxnSpPr>
      <xdr:spPr>
        <a:xfrm>
          <a:off x="13144500" y="172307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162561</xdr:rowOff>
    </xdr:from>
    <xdr:to>
      <xdr:col>72</xdr:col>
      <xdr:colOff>38100</xdr:colOff>
      <xdr:row>106</xdr:row>
      <xdr:rowOff>92711</xdr:rowOff>
    </xdr:to>
    <xdr:sp macro="" textlink="">
      <xdr:nvSpPr>
        <xdr:cNvPr id="584" name="楕円 583">
          <a:extLst>
            <a:ext uri="{FF2B5EF4-FFF2-40B4-BE49-F238E27FC236}">
              <a16:creationId xmlns:a16="http://schemas.microsoft.com/office/drawing/2014/main" id="{1410955F-255F-43C2-B2FD-099E38C21355}"/>
            </a:ext>
          </a:extLst>
        </xdr:cNvPr>
        <xdr:cNvSpPr/>
      </xdr:nvSpPr>
      <xdr:spPr>
        <a:xfrm>
          <a:off x="12296775" y="171615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41911</xdr:rowOff>
    </xdr:from>
    <xdr:to>
      <xdr:col>76</xdr:col>
      <xdr:colOff>114300</xdr:colOff>
      <xdr:row>106</xdr:row>
      <xdr:rowOff>63500</xdr:rowOff>
    </xdr:to>
    <xdr:cxnSp macro="">
      <xdr:nvCxnSpPr>
        <xdr:cNvPr id="585" name="直線コネクタ 584">
          <a:extLst>
            <a:ext uri="{FF2B5EF4-FFF2-40B4-BE49-F238E27FC236}">
              <a16:creationId xmlns:a16="http://schemas.microsoft.com/office/drawing/2014/main" id="{D1C23497-73CC-46F0-AA69-C8321CE199B5}"/>
            </a:ext>
          </a:extLst>
        </xdr:cNvPr>
        <xdr:cNvCxnSpPr/>
      </xdr:nvCxnSpPr>
      <xdr:spPr>
        <a:xfrm>
          <a:off x="12344400" y="17209136"/>
          <a:ext cx="8001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107950</xdr:rowOff>
    </xdr:from>
    <xdr:to>
      <xdr:col>67</xdr:col>
      <xdr:colOff>101600</xdr:colOff>
      <xdr:row>106</xdr:row>
      <xdr:rowOff>38100</xdr:rowOff>
    </xdr:to>
    <xdr:sp macro="" textlink="">
      <xdr:nvSpPr>
        <xdr:cNvPr id="586" name="楕円 585">
          <a:extLst>
            <a:ext uri="{FF2B5EF4-FFF2-40B4-BE49-F238E27FC236}">
              <a16:creationId xmlns:a16="http://schemas.microsoft.com/office/drawing/2014/main" id="{8FE2ABB8-6F39-494F-8B27-1B2D5F960257}"/>
            </a:ext>
          </a:extLst>
        </xdr:cNvPr>
        <xdr:cNvSpPr/>
      </xdr:nvSpPr>
      <xdr:spPr>
        <a:xfrm>
          <a:off x="11487150" y="17106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158750</xdr:rowOff>
    </xdr:from>
    <xdr:to>
      <xdr:col>71</xdr:col>
      <xdr:colOff>177800</xdr:colOff>
      <xdr:row>106</xdr:row>
      <xdr:rowOff>41911</xdr:rowOff>
    </xdr:to>
    <xdr:cxnSp macro="">
      <xdr:nvCxnSpPr>
        <xdr:cNvPr id="587" name="直線コネクタ 586">
          <a:extLst>
            <a:ext uri="{FF2B5EF4-FFF2-40B4-BE49-F238E27FC236}">
              <a16:creationId xmlns:a16="http://schemas.microsoft.com/office/drawing/2014/main" id="{98F81998-C0D4-478A-9E28-1CA69DDEE085}"/>
            </a:ext>
          </a:extLst>
        </xdr:cNvPr>
        <xdr:cNvCxnSpPr/>
      </xdr:nvCxnSpPr>
      <xdr:spPr>
        <a:xfrm>
          <a:off x="11534775" y="17164050"/>
          <a:ext cx="809625" cy="4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92727</xdr:rowOff>
    </xdr:from>
    <xdr:ext cx="405111" cy="259045"/>
    <xdr:sp macro="" textlink="">
      <xdr:nvSpPr>
        <xdr:cNvPr id="588" name="n_1aveValue【庁舎】&#10;有形固定資産減価償却率">
          <a:extLst>
            <a:ext uri="{FF2B5EF4-FFF2-40B4-BE49-F238E27FC236}">
              <a16:creationId xmlns:a16="http://schemas.microsoft.com/office/drawing/2014/main" id="{15A12FAB-7CBC-42BF-B280-C8E9673F23B2}"/>
            </a:ext>
          </a:extLst>
        </xdr:cNvPr>
        <xdr:cNvSpPr txBox="1"/>
      </xdr:nvSpPr>
      <xdr:spPr>
        <a:xfrm>
          <a:off x="13745219" y="1660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119397</xdr:rowOff>
    </xdr:from>
    <xdr:ext cx="405111" cy="259045"/>
    <xdr:sp macro="" textlink="">
      <xdr:nvSpPr>
        <xdr:cNvPr id="589" name="n_2aveValue【庁舎】&#10;有形固定資産減価償却率">
          <a:extLst>
            <a:ext uri="{FF2B5EF4-FFF2-40B4-BE49-F238E27FC236}">
              <a16:creationId xmlns:a16="http://schemas.microsoft.com/office/drawing/2014/main" id="{94F07B31-129A-4E08-93FB-3EE2FE1DA590}"/>
            </a:ext>
          </a:extLst>
        </xdr:cNvPr>
        <xdr:cNvSpPr txBox="1"/>
      </xdr:nvSpPr>
      <xdr:spPr>
        <a:xfrm>
          <a:off x="12964169" y="1663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142257</xdr:rowOff>
    </xdr:from>
    <xdr:ext cx="405111" cy="259045"/>
    <xdr:sp macro="" textlink="">
      <xdr:nvSpPr>
        <xdr:cNvPr id="590" name="n_3aveValue【庁舎】&#10;有形固定資産減価償却率">
          <a:extLst>
            <a:ext uri="{FF2B5EF4-FFF2-40B4-BE49-F238E27FC236}">
              <a16:creationId xmlns:a16="http://schemas.microsoft.com/office/drawing/2014/main" id="{2061B68A-CB30-4076-B4ED-A2FE70B821C9}"/>
            </a:ext>
          </a:extLst>
        </xdr:cNvPr>
        <xdr:cNvSpPr txBox="1"/>
      </xdr:nvSpPr>
      <xdr:spPr>
        <a:xfrm>
          <a:off x="12164069" y="1666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140988</xdr:rowOff>
    </xdr:from>
    <xdr:ext cx="405111" cy="259045"/>
    <xdr:sp macro="" textlink="">
      <xdr:nvSpPr>
        <xdr:cNvPr id="591" name="n_4aveValue【庁舎】&#10;有形固定資産減価償却率">
          <a:extLst>
            <a:ext uri="{FF2B5EF4-FFF2-40B4-BE49-F238E27FC236}">
              <a16:creationId xmlns:a16="http://schemas.microsoft.com/office/drawing/2014/main" id="{E8F521B8-70AD-48EC-BE71-9EAF099F65DF}"/>
            </a:ext>
          </a:extLst>
        </xdr:cNvPr>
        <xdr:cNvSpPr txBox="1"/>
      </xdr:nvSpPr>
      <xdr:spPr>
        <a:xfrm>
          <a:off x="11354444" y="16660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105427</xdr:rowOff>
    </xdr:from>
    <xdr:ext cx="405111" cy="259045"/>
    <xdr:sp macro="" textlink="">
      <xdr:nvSpPr>
        <xdr:cNvPr id="592" name="n_1mainValue【庁舎】&#10;有形固定資産減価償却率">
          <a:extLst>
            <a:ext uri="{FF2B5EF4-FFF2-40B4-BE49-F238E27FC236}">
              <a16:creationId xmlns:a16="http://schemas.microsoft.com/office/drawing/2014/main" id="{90915C78-680D-41FB-82EE-663629239F8E}"/>
            </a:ext>
          </a:extLst>
        </xdr:cNvPr>
        <xdr:cNvSpPr txBox="1"/>
      </xdr:nvSpPr>
      <xdr:spPr>
        <a:xfrm>
          <a:off x="13745219" y="17266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105427</xdr:rowOff>
    </xdr:from>
    <xdr:ext cx="405111" cy="259045"/>
    <xdr:sp macro="" textlink="">
      <xdr:nvSpPr>
        <xdr:cNvPr id="593" name="n_2mainValue【庁舎】&#10;有形固定資産減価償却率">
          <a:extLst>
            <a:ext uri="{FF2B5EF4-FFF2-40B4-BE49-F238E27FC236}">
              <a16:creationId xmlns:a16="http://schemas.microsoft.com/office/drawing/2014/main" id="{D0B4E16C-1F77-4487-B11E-5546CF9AF07D}"/>
            </a:ext>
          </a:extLst>
        </xdr:cNvPr>
        <xdr:cNvSpPr txBox="1"/>
      </xdr:nvSpPr>
      <xdr:spPr>
        <a:xfrm>
          <a:off x="12964169" y="17266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83838</xdr:rowOff>
    </xdr:from>
    <xdr:ext cx="405111" cy="259045"/>
    <xdr:sp macro="" textlink="">
      <xdr:nvSpPr>
        <xdr:cNvPr id="594" name="n_3mainValue【庁舎】&#10;有形固定資産減価償却率">
          <a:extLst>
            <a:ext uri="{FF2B5EF4-FFF2-40B4-BE49-F238E27FC236}">
              <a16:creationId xmlns:a16="http://schemas.microsoft.com/office/drawing/2014/main" id="{E9962E26-17CE-4645-AC8B-6722555AE129}"/>
            </a:ext>
          </a:extLst>
        </xdr:cNvPr>
        <xdr:cNvSpPr txBox="1"/>
      </xdr:nvSpPr>
      <xdr:spPr>
        <a:xfrm>
          <a:off x="12164069" y="17251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29227</xdr:rowOff>
    </xdr:from>
    <xdr:ext cx="405111" cy="259045"/>
    <xdr:sp macro="" textlink="">
      <xdr:nvSpPr>
        <xdr:cNvPr id="595" name="n_4mainValue【庁舎】&#10;有形固定資産減価償却率">
          <a:extLst>
            <a:ext uri="{FF2B5EF4-FFF2-40B4-BE49-F238E27FC236}">
              <a16:creationId xmlns:a16="http://schemas.microsoft.com/office/drawing/2014/main" id="{B88C9374-1178-4F85-9E2D-188A19FFF770}"/>
            </a:ext>
          </a:extLst>
        </xdr:cNvPr>
        <xdr:cNvSpPr txBox="1"/>
      </xdr:nvSpPr>
      <xdr:spPr>
        <a:xfrm>
          <a:off x="11354444" y="17190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a:extLst>
            <a:ext uri="{FF2B5EF4-FFF2-40B4-BE49-F238E27FC236}">
              <a16:creationId xmlns:a16="http://schemas.microsoft.com/office/drawing/2014/main" id="{7FFDAB61-97B4-4FA3-8BDB-71CD53F62B1C}"/>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a:extLst>
            <a:ext uri="{FF2B5EF4-FFF2-40B4-BE49-F238E27FC236}">
              <a16:creationId xmlns:a16="http://schemas.microsoft.com/office/drawing/2014/main" id="{861D94E7-8EF1-47E7-94F2-D8EB065D37DE}"/>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a:extLst>
            <a:ext uri="{FF2B5EF4-FFF2-40B4-BE49-F238E27FC236}">
              <a16:creationId xmlns:a16="http://schemas.microsoft.com/office/drawing/2014/main" id="{663B562B-5402-4B95-95AE-2E5B5C0812AC}"/>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a:extLst>
            <a:ext uri="{FF2B5EF4-FFF2-40B4-BE49-F238E27FC236}">
              <a16:creationId xmlns:a16="http://schemas.microsoft.com/office/drawing/2014/main" id="{5DD8A37A-45D7-498C-8673-5229600A0D6E}"/>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a:extLst>
            <a:ext uri="{FF2B5EF4-FFF2-40B4-BE49-F238E27FC236}">
              <a16:creationId xmlns:a16="http://schemas.microsoft.com/office/drawing/2014/main" id="{4CA6978A-B1D0-4323-844B-B8BD5DF4606E}"/>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a:extLst>
            <a:ext uri="{FF2B5EF4-FFF2-40B4-BE49-F238E27FC236}">
              <a16:creationId xmlns:a16="http://schemas.microsoft.com/office/drawing/2014/main" id="{6B34DD21-582E-4014-9E8E-7A189BA1DDA1}"/>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a:extLst>
            <a:ext uri="{FF2B5EF4-FFF2-40B4-BE49-F238E27FC236}">
              <a16:creationId xmlns:a16="http://schemas.microsoft.com/office/drawing/2014/main" id="{E51F7FBF-6CA6-4F16-8DCA-580F29807F58}"/>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a:extLst>
            <a:ext uri="{FF2B5EF4-FFF2-40B4-BE49-F238E27FC236}">
              <a16:creationId xmlns:a16="http://schemas.microsoft.com/office/drawing/2014/main" id="{27785E67-D2FB-44A2-8983-82880945294A}"/>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4" name="テキスト ボックス 603">
          <a:extLst>
            <a:ext uri="{FF2B5EF4-FFF2-40B4-BE49-F238E27FC236}">
              <a16:creationId xmlns:a16="http://schemas.microsoft.com/office/drawing/2014/main" id="{BBFBDE5E-8C9D-4691-8498-4712151FD7BE}"/>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5" name="直線コネクタ 604">
          <a:extLst>
            <a:ext uri="{FF2B5EF4-FFF2-40B4-BE49-F238E27FC236}">
              <a16:creationId xmlns:a16="http://schemas.microsoft.com/office/drawing/2014/main" id="{CBC0E68F-89D3-4506-A151-430BF86095FA}"/>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6" name="直線コネクタ 605">
          <a:extLst>
            <a:ext uri="{FF2B5EF4-FFF2-40B4-BE49-F238E27FC236}">
              <a16:creationId xmlns:a16="http://schemas.microsoft.com/office/drawing/2014/main" id="{E3584893-CEB0-40F6-9B7A-57FB66E2A850}"/>
            </a:ext>
          </a:extLst>
        </xdr:cNvPr>
        <xdr:cNvCxnSpPr/>
      </xdr:nvCxnSpPr>
      <xdr:spPr>
        <a:xfrm>
          <a:off x="164592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7" name="テキスト ボックス 606">
          <a:extLst>
            <a:ext uri="{FF2B5EF4-FFF2-40B4-BE49-F238E27FC236}">
              <a16:creationId xmlns:a16="http://schemas.microsoft.com/office/drawing/2014/main" id="{D40CF5D8-639C-4825-BE3A-D7A47DC08181}"/>
            </a:ext>
          </a:extLst>
        </xdr:cNvPr>
        <xdr:cNvSpPr txBox="1"/>
      </xdr:nvSpPr>
      <xdr:spPr>
        <a:xfrm>
          <a:off x="160523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8" name="直線コネクタ 607">
          <a:extLst>
            <a:ext uri="{FF2B5EF4-FFF2-40B4-BE49-F238E27FC236}">
              <a16:creationId xmlns:a16="http://schemas.microsoft.com/office/drawing/2014/main" id="{1E0F63B1-6480-48FA-96D6-7ED73DCF926C}"/>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9" name="テキスト ボックス 608">
          <a:extLst>
            <a:ext uri="{FF2B5EF4-FFF2-40B4-BE49-F238E27FC236}">
              <a16:creationId xmlns:a16="http://schemas.microsoft.com/office/drawing/2014/main" id="{6C2BA4AB-15BD-47AE-AC6A-823643511B15}"/>
            </a:ext>
          </a:extLst>
        </xdr:cNvPr>
        <xdr:cNvSpPr txBox="1"/>
      </xdr:nvSpPr>
      <xdr:spPr>
        <a:xfrm>
          <a:off x="16052346"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0" name="直線コネクタ 609">
          <a:extLst>
            <a:ext uri="{FF2B5EF4-FFF2-40B4-BE49-F238E27FC236}">
              <a16:creationId xmlns:a16="http://schemas.microsoft.com/office/drawing/2014/main" id="{655FD430-1AD8-4B61-8054-760A8B467414}"/>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1" name="テキスト ボックス 610">
          <a:extLst>
            <a:ext uri="{FF2B5EF4-FFF2-40B4-BE49-F238E27FC236}">
              <a16:creationId xmlns:a16="http://schemas.microsoft.com/office/drawing/2014/main" id="{260D45A1-DDD3-47B3-852D-5B087267604C}"/>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2" name="直線コネクタ 611">
          <a:extLst>
            <a:ext uri="{FF2B5EF4-FFF2-40B4-BE49-F238E27FC236}">
              <a16:creationId xmlns:a16="http://schemas.microsoft.com/office/drawing/2014/main" id="{94D73FE4-57BC-434E-931C-48251A8F279F}"/>
            </a:ext>
          </a:extLst>
        </xdr:cNvPr>
        <xdr:cNvCxnSpPr/>
      </xdr:nvCxnSpPr>
      <xdr:spPr>
        <a:xfrm>
          <a:off x="164592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3" name="テキスト ボックス 612">
          <a:extLst>
            <a:ext uri="{FF2B5EF4-FFF2-40B4-BE49-F238E27FC236}">
              <a16:creationId xmlns:a16="http://schemas.microsoft.com/office/drawing/2014/main" id="{987B732F-8FF7-4150-B02F-AB228C33A368}"/>
            </a:ext>
          </a:extLst>
        </xdr:cNvPr>
        <xdr:cNvSpPr txBox="1"/>
      </xdr:nvSpPr>
      <xdr:spPr>
        <a:xfrm>
          <a:off x="16052346"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4" name="直線コネクタ 613">
          <a:extLst>
            <a:ext uri="{FF2B5EF4-FFF2-40B4-BE49-F238E27FC236}">
              <a16:creationId xmlns:a16="http://schemas.microsoft.com/office/drawing/2014/main" id="{2ED20249-C0D9-49F8-939B-F3DFD4A5FF4C}"/>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5" name="テキスト ボックス 614">
          <a:extLst>
            <a:ext uri="{FF2B5EF4-FFF2-40B4-BE49-F238E27FC236}">
              <a16:creationId xmlns:a16="http://schemas.microsoft.com/office/drawing/2014/main" id="{183F5204-880D-473C-A894-5469FC9B282A}"/>
            </a:ext>
          </a:extLst>
        </xdr:cNvPr>
        <xdr:cNvSpPr txBox="1"/>
      </xdr:nvSpPr>
      <xdr:spPr>
        <a:xfrm>
          <a:off x="16052346"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a:extLst>
            <a:ext uri="{FF2B5EF4-FFF2-40B4-BE49-F238E27FC236}">
              <a16:creationId xmlns:a16="http://schemas.microsoft.com/office/drawing/2014/main" id="{093E4112-A103-49E1-BEAB-554CAC85BD94}"/>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7" name="テキスト ボックス 616">
          <a:extLst>
            <a:ext uri="{FF2B5EF4-FFF2-40B4-BE49-F238E27FC236}">
              <a16:creationId xmlns:a16="http://schemas.microsoft.com/office/drawing/2014/main" id="{8E8D11CD-A91E-493B-9478-4D6D1431141A}"/>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庁舎】&#10;一人当たり面積グラフ枠">
          <a:extLst>
            <a:ext uri="{FF2B5EF4-FFF2-40B4-BE49-F238E27FC236}">
              <a16:creationId xmlns:a16="http://schemas.microsoft.com/office/drawing/2014/main" id="{A0442859-62B5-4DBC-8435-006E0EE84196}"/>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96393</xdr:rowOff>
    </xdr:from>
    <xdr:to>
      <xdr:col>116</xdr:col>
      <xdr:colOff>62864</xdr:colOff>
      <xdr:row>108</xdr:row>
      <xdr:rowOff>32765</xdr:rowOff>
    </xdr:to>
    <xdr:cxnSp macro="">
      <xdr:nvCxnSpPr>
        <xdr:cNvPr id="619" name="直線コネクタ 618">
          <a:extLst>
            <a:ext uri="{FF2B5EF4-FFF2-40B4-BE49-F238E27FC236}">
              <a16:creationId xmlns:a16="http://schemas.microsoft.com/office/drawing/2014/main" id="{86152571-258D-4C66-8B88-28C377BB92D5}"/>
            </a:ext>
          </a:extLst>
        </xdr:cNvPr>
        <xdr:cNvCxnSpPr/>
      </xdr:nvCxnSpPr>
      <xdr:spPr>
        <a:xfrm flipV="1">
          <a:off x="19954239" y="16288893"/>
          <a:ext cx="0" cy="1228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620" name="【庁舎】&#10;一人当たり面積最小値テキスト">
          <a:extLst>
            <a:ext uri="{FF2B5EF4-FFF2-40B4-BE49-F238E27FC236}">
              <a16:creationId xmlns:a16="http://schemas.microsoft.com/office/drawing/2014/main" id="{EF38D279-580A-40F9-BEEB-DF157366EED8}"/>
            </a:ext>
          </a:extLst>
        </xdr:cNvPr>
        <xdr:cNvSpPr txBox="1"/>
      </xdr:nvSpPr>
      <xdr:spPr>
        <a:xfrm>
          <a:off x="19992975" y="17524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621" name="直線コネクタ 620">
          <a:extLst>
            <a:ext uri="{FF2B5EF4-FFF2-40B4-BE49-F238E27FC236}">
              <a16:creationId xmlns:a16="http://schemas.microsoft.com/office/drawing/2014/main" id="{4E059C9B-102B-42E5-8527-6313695E7DEB}"/>
            </a:ext>
          </a:extLst>
        </xdr:cNvPr>
        <xdr:cNvCxnSpPr/>
      </xdr:nvCxnSpPr>
      <xdr:spPr>
        <a:xfrm>
          <a:off x="19878675" y="175174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43070</xdr:rowOff>
    </xdr:from>
    <xdr:ext cx="469744" cy="259045"/>
    <xdr:sp macro="" textlink="">
      <xdr:nvSpPr>
        <xdr:cNvPr id="622" name="【庁舎】&#10;一人当たり面積最大値テキスト">
          <a:extLst>
            <a:ext uri="{FF2B5EF4-FFF2-40B4-BE49-F238E27FC236}">
              <a16:creationId xmlns:a16="http://schemas.microsoft.com/office/drawing/2014/main" id="{464CCBB6-BED7-4B65-82AC-A2FFFCF93773}"/>
            </a:ext>
          </a:extLst>
        </xdr:cNvPr>
        <xdr:cNvSpPr txBox="1"/>
      </xdr:nvSpPr>
      <xdr:spPr>
        <a:xfrm>
          <a:off x="19992975" y="160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96393</xdr:rowOff>
    </xdr:from>
    <xdr:to>
      <xdr:col>116</xdr:col>
      <xdr:colOff>152400</xdr:colOff>
      <xdr:row>100</xdr:row>
      <xdr:rowOff>96393</xdr:rowOff>
    </xdr:to>
    <xdr:cxnSp macro="">
      <xdr:nvCxnSpPr>
        <xdr:cNvPr id="623" name="直線コネクタ 622">
          <a:extLst>
            <a:ext uri="{FF2B5EF4-FFF2-40B4-BE49-F238E27FC236}">
              <a16:creationId xmlns:a16="http://schemas.microsoft.com/office/drawing/2014/main" id="{1EE7138F-011B-44BC-930E-C5358EE6F913}"/>
            </a:ext>
          </a:extLst>
        </xdr:cNvPr>
        <xdr:cNvCxnSpPr/>
      </xdr:nvCxnSpPr>
      <xdr:spPr>
        <a:xfrm>
          <a:off x="19878675" y="162888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78376</xdr:rowOff>
    </xdr:from>
    <xdr:ext cx="469744" cy="259045"/>
    <xdr:sp macro="" textlink="">
      <xdr:nvSpPr>
        <xdr:cNvPr id="624" name="【庁舎】&#10;一人当たり面積平均値テキスト">
          <a:extLst>
            <a:ext uri="{FF2B5EF4-FFF2-40B4-BE49-F238E27FC236}">
              <a16:creationId xmlns:a16="http://schemas.microsoft.com/office/drawing/2014/main" id="{9F0233DE-C84C-4C58-9C99-BF325EFEDD2A}"/>
            </a:ext>
          </a:extLst>
        </xdr:cNvPr>
        <xdr:cNvSpPr txBox="1"/>
      </xdr:nvSpPr>
      <xdr:spPr>
        <a:xfrm>
          <a:off x="19992975" y="17080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55499</xdr:rowOff>
    </xdr:from>
    <xdr:to>
      <xdr:col>116</xdr:col>
      <xdr:colOff>114300</xdr:colOff>
      <xdr:row>106</xdr:row>
      <xdr:rowOff>157099</xdr:rowOff>
    </xdr:to>
    <xdr:sp macro="" textlink="">
      <xdr:nvSpPr>
        <xdr:cNvPr id="625" name="フローチャート: 判断 624">
          <a:extLst>
            <a:ext uri="{FF2B5EF4-FFF2-40B4-BE49-F238E27FC236}">
              <a16:creationId xmlns:a16="http://schemas.microsoft.com/office/drawing/2014/main" id="{7F14F4B6-15FD-4793-937D-9BE3F412FD64}"/>
            </a:ext>
          </a:extLst>
        </xdr:cNvPr>
        <xdr:cNvSpPr/>
      </xdr:nvSpPr>
      <xdr:spPr>
        <a:xfrm>
          <a:off x="19897725" y="1721954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77215</xdr:rowOff>
    </xdr:from>
    <xdr:to>
      <xdr:col>112</xdr:col>
      <xdr:colOff>38100</xdr:colOff>
      <xdr:row>107</xdr:row>
      <xdr:rowOff>7365</xdr:rowOff>
    </xdr:to>
    <xdr:sp macro="" textlink="">
      <xdr:nvSpPr>
        <xdr:cNvPr id="626" name="フローチャート: 判断 625">
          <a:extLst>
            <a:ext uri="{FF2B5EF4-FFF2-40B4-BE49-F238E27FC236}">
              <a16:creationId xmlns:a16="http://schemas.microsoft.com/office/drawing/2014/main" id="{5CAC0B0F-1AF9-42EA-8138-A5FD40C0097F}"/>
            </a:ext>
          </a:extLst>
        </xdr:cNvPr>
        <xdr:cNvSpPr/>
      </xdr:nvSpPr>
      <xdr:spPr>
        <a:xfrm>
          <a:off x="19154775" y="172412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627" name="フローチャート: 判断 626">
          <a:extLst>
            <a:ext uri="{FF2B5EF4-FFF2-40B4-BE49-F238E27FC236}">
              <a16:creationId xmlns:a16="http://schemas.microsoft.com/office/drawing/2014/main" id="{C2744DFE-CD7A-4576-9FD5-15BE3FD409D7}"/>
            </a:ext>
          </a:extLst>
        </xdr:cNvPr>
        <xdr:cNvSpPr/>
      </xdr:nvSpPr>
      <xdr:spPr>
        <a:xfrm>
          <a:off x="18345150" y="172580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100837</xdr:rowOff>
    </xdr:from>
    <xdr:to>
      <xdr:col>102</xdr:col>
      <xdr:colOff>165100</xdr:colOff>
      <xdr:row>107</xdr:row>
      <xdr:rowOff>30987</xdr:rowOff>
    </xdr:to>
    <xdr:sp macro="" textlink="">
      <xdr:nvSpPr>
        <xdr:cNvPr id="628" name="フローチャート: 判断 627">
          <a:extLst>
            <a:ext uri="{FF2B5EF4-FFF2-40B4-BE49-F238E27FC236}">
              <a16:creationId xmlns:a16="http://schemas.microsoft.com/office/drawing/2014/main" id="{3C31AA2D-FBB5-4CE2-91BB-2A2015EBCFBD}"/>
            </a:ext>
          </a:extLst>
        </xdr:cNvPr>
        <xdr:cNvSpPr/>
      </xdr:nvSpPr>
      <xdr:spPr>
        <a:xfrm>
          <a:off x="17554575" y="1726806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108838</xdr:rowOff>
    </xdr:from>
    <xdr:to>
      <xdr:col>98</xdr:col>
      <xdr:colOff>38100</xdr:colOff>
      <xdr:row>107</xdr:row>
      <xdr:rowOff>38988</xdr:rowOff>
    </xdr:to>
    <xdr:sp macro="" textlink="">
      <xdr:nvSpPr>
        <xdr:cNvPr id="629" name="フローチャート: 判断 628">
          <a:extLst>
            <a:ext uri="{FF2B5EF4-FFF2-40B4-BE49-F238E27FC236}">
              <a16:creationId xmlns:a16="http://schemas.microsoft.com/office/drawing/2014/main" id="{08F89B0B-2B30-4656-A181-940CD634FF2E}"/>
            </a:ext>
          </a:extLst>
        </xdr:cNvPr>
        <xdr:cNvSpPr/>
      </xdr:nvSpPr>
      <xdr:spPr>
        <a:xfrm>
          <a:off x="16754475" y="172697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1E6E5F74-264F-4911-8D13-BEB6CC7DF0FE}"/>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3366F124-0D62-415D-A5C8-A58B358AA4CC}"/>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81E5E33B-187F-46B3-A1FE-756760877FCA}"/>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7ADB248F-AFB7-4659-8764-A9460CC1543C}"/>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CF6DF8C1-0D64-409B-AC1C-F60B2E24E710}"/>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156845</xdr:rowOff>
    </xdr:from>
    <xdr:to>
      <xdr:col>116</xdr:col>
      <xdr:colOff>114300</xdr:colOff>
      <xdr:row>107</xdr:row>
      <xdr:rowOff>86995</xdr:rowOff>
    </xdr:to>
    <xdr:sp macro="" textlink="">
      <xdr:nvSpPr>
        <xdr:cNvPr id="635" name="楕円 634">
          <a:extLst>
            <a:ext uri="{FF2B5EF4-FFF2-40B4-BE49-F238E27FC236}">
              <a16:creationId xmlns:a16="http://schemas.microsoft.com/office/drawing/2014/main" id="{967CCECD-8225-442E-83EB-E46F4B9B374C}"/>
            </a:ext>
          </a:extLst>
        </xdr:cNvPr>
        <xdr:cNvSpPr/>
      </xdr:nvSpPr>
      <xdr:spPr>
        <a:xfrm>
          <a:off x="19897725" y="1732407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135272</xdr:rowOff>
    </xdr:from>
    <xdr:ext cx="469744" cy="259045"/>
    <xdr:sp macro="" textlink="">
      <xdr:nvSpPr>
        <xdr:cNvPr id="636" name="【庁舎】&#10;一人当たり面積該当値テキスト">
          <a:extLst>
            <a:ext uri="{FF2B5EF4-FFF2-40B4-BE49-F238E27FC236}">
              <a16:creationId xmlns:a16="http://schemas.microsoft.com/office/drawing/2014/main" id="{FBD6C864-A586-493F-BDFA-5B60F1C7B5E7}"/>
            </a:ext>
          </a:extLst>
        </xdr:cNvPr>
        <xdr:cNvSpPr txBox="1"/>
      </xdr:nvSpPr>
      <xdr:spPr>
        <a:xfrm>
          <a:off x="19992975" y="1729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163322</xdr:rowOff>
    </xdr:from>
    <xdr:to>
      <xdr:col>112</xdr:col>
      <xdr:colOff>38100</xdr:colOff>
      <xdr:row>107</xdr:row>
      <xdr:rowOff>93472</xdr:rowOff>
    </xdr:to>
    <xdr:sp macro="" textlink="">
      <xdr:nvSpPr>
        <xdr:cNvPr id="637" name="楕円 636">
          <a:extLst>
            <a:ext uri="{FF2B5EF4-FFF2-40B4-BE49-F238E27FC236}">
              <a16:creationId xmlns:a16="http://schemas.microsoft.com/office/drawing/2014/main" id="{D0AC7682-80A1-4042-82AA-AF3A032B060A}"/>
            </a:ext>
          </a:extLst>
        </xdr:cNvPr>
        <xdr:cNvSpPr/>
      </xdr:nvSpPr>
      <xdr:spPr>
        <a:xfrm>
          <a:off x="19154775" y="1732419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36195</xdr:rowOff>
    </xdr:from>
    <xdr:to>
      <xdr:col>116</xdr:col>
      <xdr:colOff>63500</xdr:colOff>
      <xdr:row>107</xdr:row>
      <xdr:rowOff>42672</xdr:rowOff>
    </xdr:to>
    <xdr:cxnSp macro="">
      <xdr:nvCxnSpPr>
        <xdr:cNvPr id="638" name="直線コネクタ 637">
          <a:extLst>
            <a:ext uri="{FF2B5EF4-FFF2-40B4-BE49-F238E27FC236}">
              <a16:creationId xmlns:a16="http://schemas.microsoft.com/office/drawing/2014/main" id="{CE1798CB-0509-42E5-8B7A-46E13992807E}"/>
            </a:ext>
          </a:extLst>
        </xdr:cNvPr>
        <xdr:cNvCxnSpPr/>
      </xdr:nvCxnSpPr>
      <xdr:spPr>
        <a:xfrm flipV="1">
          <a:off x="19202400" y="17362170"/>
          <a:ext cx="752475"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169418</xdr:rowOff>
    </xdr:from>
    <xdr:to>
      <xdr:col>107</xdr:col>
      <xdr:colOff>101600</xdr:colOff>
      <xdr:row>107</xdr:row>
      <xdr:rowOff>99568</xdr:rowOff>
    </xdr:to>
    <xdr:sp macro="" textlink="">
      <xdr:nvSpPr>
        <xdr:cNvPr id="639" name="楕円 638">
          <a:extLst>
            <a:ext uri="{FF2B5EF4-FFF2-40B4-BE49-F238E27FC236}">
              <a16:creationId xmlns:a16="http://schemas.microsoft.com/office/drawing/2014/main" id="{3C12C344-AD45-4642-B962-302635B526AB}"/>
            </a:ext>
          </a:extLst>
        </xdr:cNvPr>
        <xdr:cNvSpPr/>
      </xdr:nvSpPr>
      <xdr:spPr>
        <a:xfrm>
          <a:off x="18345150" y="1732394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42672</xdr:rowOff>
    </xdr:from>
    <xdr:to>
      <xdr:col>111</xdr:col>
      <xdr:colOff>177800</xdr:colOff>
      <xdr:row>107</xdr:row>
      <xdr:rowOff>48768</xdr:rowOff>
    </xdr:to>
    <xdr:cxnSp macro="">
      <xdr:nvCxnSpPr>
        <xdr:cNvPr id="640" name="直線コネクタ 639">
          <a:extLst>
            <a:ext uri="{FF2B5EF4-FFF2-40B4-BE49-F238E27FC236}">
              <a16:creationId xmlns:a16="http://schemas.microsoft.com/office/drawing/2014/main" id="{35136A22-ADD5-40FE-9E4E-C5AE4D06AE0C}"/>
            </a:ext>
          </a:extLst>
        </xdr:cNvPr>
        <xdr:cNvCxnSpPr/>
      </xdr:nvCxnSpPr>
      <xdr:spPr>
        <a:xfrm flipV="1">
          <a:off x="18392775" y="1737182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4063</xdr:rowOff>
    </xdr:from>
    <xdr:to>
      <xdr:col>102</xdr:col>
      <xdr:colOff>165100</xdr:colOff>
      <xdr:row>107</xdr:row>
      <xdr:rowOff>105663</xdr:rowOff>
    </xdr:to>
    <xdr:sp macro="" textlink="">
      <xdr:nvSpPr>
        <xdr:cNvPr id="641" name="楕円 640">
          <a:extLst>
            <a:ext uri="{FF2B5EF4-FFF2-40B4-BE49-F238E27FC236}">
              <a16:creationId xmlns:a16="http://schemas.microsoft.com/office/drawing/2014/main" id="{CE1C1084-B563-4A60-B5DD-87371FAD3B18}"/>
            </a:ext>
          </a:extLst>
        </xdr:cNvPr>
        <xdr:cNvSpPr/>
      </xdr:nvSpPr>
      <xdr:spPr>
        <a:xfrm>
          <a:off x="17554575" y="173332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48768</xdr:rowOff>
    </xdr:from>
    <xdr:to>
      <xdr:col>107</xdr:col>
      <xdr:colOff>50800</xdr:colOff>
      <xdr:row>107</xdr:row>
      <xdr:rowOff>54863</xdr:rowOff>
    </xdr:to>
    <xdr:cxnSp macro="">
      <xdr:nvCxnSpPr>
        <xdr:cNvPr id="642" name="直線コネクタ 641">
          <a:extLst>
            <a:ext uri="{FF2B5EF4-FFF2-40B4-BE49-F238E27FC236}">
              <a16:creationId xmlns:a16="http://schemas.microsoft.com/office/drawing/2014/main" id="{EE818066-73CE-42CA-B4B1-A485E587ADA8}"/>
            </a:ext>
          </a:extLst>
        </xdr:cNvPr>
        <xdr:cNvCxnSpPr/>
      </xdr:nvCxnSpPr>
      <xdr:spPr>
        <a:xfrm flipV="1">
          <a:off x="17602200" y="17371568"/>
          <a:ext cx="790575" cy="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8255</xdr:rowOff>
    </xdr:from>
    <xdr:to>
      <xdr:col>98</xdr:col>
      <xdr:colOff>38100</xdr:colOff>
      <xdr:row>107</xdr:row>
      <xdr:rowOff>109855</xdr:rowOff>
    </xdr:to>
    <xdr:sp macro="" textlink="">
      <xdr:nvSpPr>
        <xdr:cNvPr id="643" name="楕円 642">
          <a:extLst>
            <a:ext uri="{FF2B5EF4-FFF2-40B4-BE49-F238E27FC236}">
              <a16:creationId xmlns:a16="http://schemas.microsoft.com/office/drawing/2014/main" id="{B45CFC01-48D6-46B2-BC56-B5753BC5F607}"/>
            </a:ext>
          </a:extLst>
        </xdr:cNvPr>
        <xdr:cNvSpPr/>
      </xdr:nvSpPr>
      <xdr:spPr>
        <a:xfrm>
          <a:off x="16754475" y="173374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54863</xdr:rowOff>
    </xdr:from>
    <xdr:to>
      <xdr:col>102</xdr:col>
      <xdr:colOff>114300</xdr:colOff>
      <xdr:row>107</xdr:row>
      <xdr:rowOff>59055</xdr:rowOff>
    </xdr:to>
    <xdr:cxnSp macro="">
      <xdr:nvCxnSpPr>
        <xdr:cNvPr id="644" name="直線コネクタ 643">
          <a:extLst>
            <a:ext uri="{FF2B5EF4-FFF2-40B4-BE49-F238E27FC236}">
              <a16:creationId xmlns:a16="http://schemas.microsoft.com/office/drawing/2014/main" id="{4E4A1F30-8DFD-4A8A-ADCE-4E175D790569}"/>
            </a:ext>
          </a:extLst>
        </xdr:cNvPr>
        <xdr:cNvCxnSpPr/>
      </xdr:nvCxnSpPr>
      <xdr:spPr>
        <a:xfrm flipV="1">
          <a:off x="16802100" y="17380838"/>
          <a:ext cx="8001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23892</xdr:rowOff>
    </xdr:from>
    <xdr:ext cx="469744" cy="259045"/>
    <xdr:sp macro="" textlink="">
      <xdr:nvSpPr>
        <xdr:cNvPr id="645" name="n_1aveValue【庁舎】&#10;一人当たり面積">
          <a:extLst>
            <a:ext uri="{FF2B5EF4-FFF2-40B4-BE49-F238E27FC236}">
              <a16:creationId xmlns:a16="http://schemas.microsoft.com/office/drawing/2014/main" id="{E316D218-5E65-4D0E-A477-F9A04C9EB6C8}"/>
            </a:ext>
          </a:extLst>
        </xdr:cNvPr>
        <xdr:cNvSpPr txBox="1"/>
      </xdr:nvSpPr>
      <xdr:spPr>
        <a:xfrm>
          <a:off x="18983402" y="1702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646" name="n_2aveValue【庁舎】&#10;一人当たり面積">
          <a:extLst>
            <a:ext uri="{FF2B5EF4-FFF2-40B4-BE49-F238E27FC236}">
              <a16:creationId xmlns:a16="http://schemas.microsoft.com/office/drawing/2014/main" id="{3573873E-3C5F-4C03-86EB-0227C1CABE5C}"/>
            </a:ext>
          </a:extLst>
        </xdr:cNvPr>
        <xdr:cNvSpPr txBox="1"/>
      </xdr:nvSpPr>
      <xdr:spPr>
        <a:xfrm>
          <a:off x="18183302" y="1704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47514</xdr:rowOff>
    </xdr:from>
    <xdr:ext cx="469744" cy="259045"/>
    <xdr:sp macro="" textlink="">
      <xdr:nvSpPr>
        <xdr:cNvPr id="647" name="n_3aveValue【庁舎】&#10;一人当たり面積">
          <a:extLst>
            <a:ext uri="{FF2B5EF4-FFF2-40B4-BE49-F238E27FC236}">
              <a16:creationId xmlns:a16="http://schemas.microsoft.com/office/drawing/2014/main" id="{9755669B-279C-4549-AC6D-C1F2C2A40049}"/>
            </a:ext>
          </a:extLst>
        </xdr:cNvPr>
        <xdr:cNvSpPr txBox="1"/>
      </xdr:nvSpPr>
      <xdr:spPr>
        <a:xfrm>
          <a:off x="17383202" y="1705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55515</xdr:rowOff>
    </xdr:from>
    <xdr:ext cx="469744" cy="259045"/>
    <xdr:sp macro="" textlink="">
      <xdr:nvSpPr>
        <xdr:cNvPr id="648" name="n_4aveValue【庁舎】&#10;一人当たり面積">
          <a:extLst>
            <a:ext uri="{FF2B5EF4-FFF2-40B4-BE49-F238E27FC236}">
              <a16:creationId xmlns:a16="http://schemas.microsoft.com/office/drawing/2014/main" id="{679756FF-DA42-45D0-ADCB-BD063122104F}"/>
            </a:ext>
          </a:extLst>
        </xdr:cNvPr>
        <xdr:cNvSpPr txBox="1"/>
      </xdr:nvSpPr>
      <xdr:spPr>
        <a:xfrm>
          <a:off x="16592627" y="1705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84599</xdr:rowOff>
    </xdr:from>
    <xdr:ext cx="469744" cy="259045"/>
    <xdr:sp macro="" textlink="">
      <xdr:nvSpPr>
        <xdr:cNvPr id="649" name="n_1mainValue【庁舎】&#10;一人当たり面積">
          <a:extLst>
            <a:ext uri="{FF2B5EF4-FFF2-40B4-BE49-F238E27FC236}">
              <a16:creationId xmlns:a16="http://schemas.microsoft.com/office/drawing/2014/main" id="{FE79371F-A248-45B6-A043-680FEA375B79}"/>
            </a:ext>
          </a:extLst>
        </xdr:cNvPr>
        <xdr:cNvSpPr txBox="1"/>
      </xdr:nvSpPr>
      <xdr:spPr>
        <a:xfrm>
          <a:off x="18983402" y="1741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90695</xdr:rowOff>
    </xdr:from>
    <xdr:ext cx="469744" cy="259045"/>
    <xdr:sp macro="" textlink="">
      <xdr:nvSpPr>
        <xdr:cNvPr id="650" name="n_2mainValue【庁舎】&#10;一人当たり面積">
          <a:extLst>
            <a:ext uri="{FF2B5EF4-FFF2-40B4-BE49-F238E27FC236}">
              <a16:creationId xmlns:a16="http://schemas.microsoft.com/office/drawing/2014/main" id="{973A5601-215E-4D95-8D6A-8DB8778FB0AA}"/>
            </a:ext>
          </a:extLst>
        </xdr:cNvPr>
        <xdr:cNvSpPr txBox="1"/>
      </xdr:nvSpPr>
      <xdr:spPr>
        <a:xfrm>
          <a:off x="18183302" y="1741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96790</xdr:rowOff>
    </xdr:from>
    <xdr:ext cx="469744" cy="259045"/>
    <xdr:sp macro="" textlink="">
      <xdr:nvSpPr>
        <xdr:cNvPr id="651" name="n_3mainValue【庁舎】&#10;一人当たり面積">
          <a:extLst>
            <a:ext uri="{FF2B5EF4-FFF2-40B4-BE49-F238E27FC236}">
              <a16:creationId xmlns:a16="http://schemas.microsoft.com/office/drawing/2014/main" id="{EBB4E3E2-EF26-4D35-A142-05F39A6329A0}"/>
            </a:ext>
          </a:extLst>
        </xdr:cNvPr>
        <xdr:cNvSpPr txBox="1"/>
      </xdr:nvSpPr>
      <xdr:spPr>
        <a:xfrm>
          <a:off x="17383202" y="1742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100982</xdr:rowOff>
    </xdr:from>
    <xdr:ext cx="469744" cy="259045"/>
    <xdr:sp macro="" textlink="">
      <xdr:nvSpPr>
        <xdr:cNvPr id="652" name="n_4mainValue【庁舎】&#10;一人当たり面積">
          <a:extLst>
            <a:ext uri="{FF2B5EF4-FFF2-40B4-BE49-F238E27FC236}">
              <a16:creationId xmlns:a16="http://schemas.microsoft.com/office/drawing/2014/main" id="{1D212E8D-B800-472D-B6BC-3AF6AC9A1575}"/>
            </a:ext>
          </a:extLst>
        </xdr:cNvPr>
        <xdr:cNvSpPr txBox="1"/>
      </xdr:nvSpPr>
      <xdr:spPr>
        <a:xfrm>
          <a:off x="16592627" y="1743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a:extLst>
            <a:ext uri="{FF2B5EF4-FFF2-40B4-BE49-F238E27FC236}">
              <a16:creationId xmlns:a16="http://schemas.microsoft.com/office/drawing/2014/main" id="{14BFB584-C438-4D4D-A8D5-BED879BEEE19}"/>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a:extLst>
            <a:ext uri="{FF2B5EF4-FFF2-40B4-BE49-F238E27FC236}">
              <a16:creationId xmlns:a16="http://schemas.microsoft.com/office/drawing/2014/main" id="{4FFAB66E-9135-442A-8DD9-1DA6603C937B}"/>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a:extLst>
            <a:ext uri="{FF2B5EF4-FFF2-40B4-BE49-F238E27FC236}">
              <a16:creationId xmlns:a16="http://schemas.microsoft.com/office/drawing/2014/main" id="{3E3472BA-9156-417C-B771-2834C19B9E41}"/>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a:solidFill>
                <a:sysClr val="windowText" lastClr="000000"/>
              </a:solidFill>
              <a:effectLst/>
              <a:latin typeface="+mn-lt"/>
              <a:ea typeface="+mn-ea"/>
              <a:cs typeface="+mn-cs"/>
            </a:rPr>
            <a:t>全体的に類似団体と比較し</a:t>
          </a:r>
          <a:r>
            <a:rPr kumimoji="1" lang="ja-JP" altLang="en-US"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有形固定資産減価償却率</a:t>
          </a:r>
          <a:r>
            <a:rPr kumimoji="1" lang="ja-JP" altLang="en-US" sz="1100" b="0">
              <a:solidFill>
                <a:sysClr val="windowText" lastClr="000000"/>
              </a:solidFill>
              <a:effectLst/>
              <a:latin typeface="+mn-lt"/>
              <a:ea typeface="+mn-ea"/>
              <a:cs typeface="+mn-cs"/>
            </a:rPr>
            <a:t>が２０～３０％程度</a:t>
          </a:r>
          <a:r>
            <a:rPr kumimoji="1" lang="ja-JP" altLang="ja-JP" sz="1100" b="0">
              <a:solidFill>
                <a:sysClr val="windowText" lastClr="000000"/>
              </a:solidFill>
              <a:effectLst/>
              <a:latin typeface="+mn-lt"/>
              <a:ea typeface="+mn-ea"/>
              <a:cs typeface="+mn-cs"/>
            </a:rPr>
            <a:t>高くなって</a:t>
          </a:r>
          <a:r>
            <a:rPr kumimoji="1" lang="ja-JP" altLang="en-US" sz="1100" b="0">
              <a:solidFill>
                <a:sysClr val="windowText" lastClr="000000"/>
              </a:solidFill>
              <a:effectLst/>
              <a:latin typeface="+mn-lt"/>
              <a:ea typeface="+mn-ea"/>
              <a:cs typeface="+mn-cs"/>
            </a:rPr>
            <a:t>おり、</a:t>
          </a:r>
          <a:r>
            <a:rPr kumimoji="1" lang="ja-JP" altLang="ja-JP" sz="1100" b="0">
              <a:solidFill>
                <a:sysClr val="windowText" lastClr="000000"/>
              </a:solidFill>
              <a:effectLst/>
              <a:latin typeface="+mn-lt"/>
              <a:ea typeface="+mn-ea"/>
              <a:cs typeface="+mn-cs"/>
            </a:rPr>
            <a:t>その中でも市民会館（片品村文化センター）</a:t>
          </a:r>
          <a:r>
            <a:rPr kumimoji="1" lang="ja-JP" altLang="en-US"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保健センター（健康管理センター）については、ほぼ</a:t>
          </a:r>
          <a:r>
            <a:rPr kumimoji="1" lang="en-US" altLang="ja-JP" sz="1100" b="0">
              <a:solidFill>
                <a:sysClr val="windowText" lastClr="000000"/>
              </a:solidFill>
              <a:effectLst/>
              <a:latin typeface="+mn-lt"/>
              <a:ea typeface="+mn-ea"/>
              <a:cs typeface="+mn-cs"/>
            </a:rPr>
            <a:t>100%</a:t>
          </a:r>
          <a:r>
            <a:rPr kumimoji="1" lang="ja-JP" altLang="ja-JP" sz="1100" b="0">
              <a:solidFill>
                <a:sysClr val="windowText" lastClr="000000"/>
              </a:solidFill>
              <a:effectLst/>
              <a:latin typeface="+mn-lt"/>
              <a:ea typeface="+mn-ea"/>
              <a:cs typeface="+mn-cs"/>
            </a:rPr>
            <a:t>となって</a:t>
          </a:r>
          <a:r>
            <a:rPr kumimoji="1" lang="ja-JP" altLang="en-US" sz="1100" b="0">
              <a:solidFill>
                <a:sysClr val="windowText" lastClr="000000"/>
              </a:solidFill>
              <a:effectLst/>
              <a:latin typeface="+mn-lt"/>
              <a:ea typeface="+mn-ea"/>
              <a:cs typeface="+mn-cs"/>
            </a:rPr>
            <a:t>おり、老朽化がかなり進んでいる状況である。通常使用においては現時点で</a:t>
          </a:r>
          <a:r>
            <a:rPr kumimoji="1" lang="ja-JP" altLang="ja-JP" sz="1100" b="0">
              <a:solidFill>
                <a:sysClr val="windowText" lastClr="000000"/>
              </a:solidFill>
              <a:effectLst/>
              <a:latin typeface="+mn-lt"/>
              <a:ea typeface="+mn-ea"/>
              <a:cs typeface="+mn-cs"/>
            </a:rPr>
            <a:t>問題</a:t>
          </a:r>
          <a:r>
            <a:rPr kumimoji="1" lang="ja-JP" altLang="en-US" sz="1100" b="0">
              <a:solidFill>
                <a:sysClr val="windowText" lastClr="000000"/>
              </a:solidFill>
              <a:effectLst/>
              <a:latin typeface="+mn-lt"/>
              <a:ea typeface="+mn-ea"/>
              <a:cs typeface="+mn-cs"/>
            </a:rPr>
            <a:t>はない</a:t>
          </a:r>
          <a:r>
            <a:rPr kumimoji="1" lang="ja-JP" altLang="ja-JP" sz="1100" b="0">
              <a:solidFill>
                <a:sysClr val="windowText" lastClr="000000"/>
              </a:solidFill>
              <a:effectLst/>
              <a:latin typeface="+mn-lt"/>
              <a:ea typeface="+mn-ea"/>
              <a:cs typeface="+mn-cs"/>
            </a:rPr>
            <a:t>ため</a:t>
          </a:r>
          <a:r>
            <a:rPr kumimoji="1" lang="ja-JP" altLang="en-US" sz="1100" b="0">
              <a:solidFill>
                <a:sysClr val="windowText" lastClr="000000"/>
              </a:solidFill>
              <a:effectLst/>
              <a:latin typeface="+mn-lt"/>
              <a:ea typeface="+mn-ea"/>
              <a:cs typeface="+mn-cs"/>
            </a:rPr>
            <a:t>、今後もしばらくは</a:t>
          </a:r>
          <a:r>
            <a:rPr kumimoji="1" lang="ja-JP" altLang="ja-JP" sz="1100" b="0">
              <a:solidFill>
                <a:sysClr val="windowText" lastClr="000000"/>
              </a:solidFill>
              <a:effectLst/>
              <a:latin typeface="+mn-lt"/>
              <a:ea typeface="+mn-ea"/>
              <a:cs typeface="+mn-cs"/>
            </a:rPr>
            <a:t>高めの数値で推移していく</a:t>
          </a:r>
          <a:r>
            <a:rPr kumimoji="1" lang="ja-JP" altLang="en-US" sz="1100" b="0">
              <a:solidFill>
                <a:sysClr val="windowText" lastClr="000000"/>
              </a:solidFill>
              <a:effectLst/>
              <a:latin typeface="+mn-lt"/>
              <a:ea typeface="+mn-ea"/>
              <a:cs typeface="+mn-cs"/>
            </a:rPr>
            <a:t>ものと想定しているが</a:t>
          </a:r>
          <a:r>
            <a:rPr kumimoji="1" lang="ja-JP" altLang="ja-JP" sz="1100" b="0">
              <a:solidFill>
                <a:sysClr val="windowText" lastClr="000000"/>
              </a:solidFill>
              <a:effectLst/>
              <a:latin typeface="+mn-lt"/>
              <a:ea typeface="+mn-ea"/>
              <a:cs typeface="+mn-cs"/>
            </a:rPr>
            <a:t>、築年数は</a:t>
          </a:r>
          <a:r>
            <a:rPr kumimoji="1" lang="ja-JP" altLang="en-US" sz="1100" b="0">
              <a:solidFill>
                <a:sysClr val="windowText" lastClr="000000"/>
              </a:solidFill>
              <a:effectLst/>
              <a:latin typeface="+mn-lt"/>
              <a:ea typeface="+mn-ea"/>
              <a:cs typeface="+mn-cs"/>
            </a:rPr>
            <a:t>かなり</a:t>
          </a:r>
          <a:r>
            <a:rPr kumimoji="1" lang="ja-JP" altLang="ja-JP" sz="1100" b="0">
              <a:solidFill>
                <a:sysClr val="windowText" lastClr="000000"/>
              </a:solidFill>
              <a:effectLst/>
              <a:latin typeface="+mn-lt"/>
              <a:ea typeface="+mn-ea"/>
              <a:cs typeface="+mn-cs"/>
            </a:rPr>
            <a:t>経過しているため</a:t>
          </a:r>
          <a:r>
            <a:rPr kumimoji="1" lang="ja-JP" altLang="en-US" sz="1100" b="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公共施設等総合管理計画に基</a:t>
          </a:r>
          <a:r>
            <a:rPr kumimoji="1" lang="ja-JP" altLang="en-US" sz="1100" b="0">
              <a:solidFill>
                <a:sysClr val="windowText" lastClr="000000"/>
              </a:solidFill>
              <a:effectLst/>
              <a:latin typeface="+mn-lt"/>
              <a:ea typeface="+mn-ea"/>
              <a:cs typeface="+mn-cs"/>
            </a:rPr>
            <a:t>づいた</a:t>
          </a:r>
          <a:r>
            <a:rPr kumimoji="1" lang="ja-JP" altLang="ja-JP" sz="1100" b="0">
              <a:solidFill>
                <a:sysClr val="windowText" lastClr="000000"/>
              </a:solidFill>
              <a:effectLst/>
              <a:latin typeface="+mn-lt"/>
              <a:ea typeface="+mn-ea"/>
              <a:cs typeface="+mn-cs"/>
            </a:rPr>
            <a:t>計画的な修繕を行い、施設の維持を図っていく</a:t>
          </a:r>
          <a:r>
            <a:rPr kumimoji="1" lang="ja-JP" altLang="en-US" sz="1100" b="0">
              <a:solidFill>
                <a:sysClr val="windowText" lastClr="000000"/>
              </a:solidFill>
              <a:effectLst/>
              <a:latin typeface="+mn-lt"/>
              <a:ea typeface="+mn-ea"/>
              <a:cs typeface="+mn-cs"/>
            </a:rPr>
            <a:t>。また、維持管理に係る費用等を考慮したうえで、施設の更新や集約化等による施設状況の改善についても検討を進めていく必要がある。</a:t>
          </a:r>
          <a:endParaRPr kumimoji="1" lang="en-US" altLang="ja-JP" sz="1100" b="0">
            <a:solidFill>
              <a:sysClr val="windowText" lastClr="000000"/>
            </a:solidFill>
            <a:effectLst/>
            <a:latin typeface="+mn-lt"/>
            <a:ea typeface="+mn-ea"/>
            <a:cs typeface="+mn-cs"/>
          </a:endParaRPr>
        </a:p>
        <a:p>
          <a:pPr eaLnBrk="1" fontAlgn="auto" latinLnBrk="0" hangingPunct="1"/>
          <a:endParaRPr kumimoji="1" lang="en-US" altLang="ja-JP" sz="1100" b="0">
            <a:solidFill>
              <a:sysClr val="windowText" lastClr="000000"/>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65CF34B9-1B86-4B2F-A9CF-7B642D6B829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A29D5B08-9B20-46CC-8690-898135E1972D}"/>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5B9EC74C-77A2-42C0-8437-A00D05F4DF56}"/>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519B2568-83B1-42BB-80B9-FB1A333B359B}"/>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群馬県片品村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8062E092-9E50-4827-9D6D-18B08385221E}"/>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20AC69B9-DD12-4AFE-8D42-4D0FCB893C5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4E0F1406-500F-4F8F-8D2F-2FB71688E7F5}"/>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4D9570A0-9000-4871-ADA9-A2411A978249}"/>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668C6800-31ED-43E5-BBD3-E60EF9FD52AD}"/>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12FB5D82-91B4-4CFB-A328-9403EEB741BA}"/>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4,088
4,018
391.76
4,620,856
4,255,357
347,775
3,068,134
4,480,805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45E0EF3F-D3D8-4DE8-8ED9-D17BD83EA17E}"/>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82EA4548-32A2-4FD0-9C1F-1071D84050CE}"/>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B73F6096-534F-4524-AF66-A324B1195E33}"/>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F9E2B214-85DE-4A66-B3F2-E91806212F95}"/>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6182EFCF-1EAB-48BB-ACED-7B8339A231DF}"/>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80C32A9F-8732-4AC4-80B8-48BFCD09B4A9}"/>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F0672AFF-823E-4F59-8534-C78E74BD8971}"/>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C56ABB4-4D51-4A13-8CC5-12ABA65A4BFF}"/>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B14BC924-8565-4AB1-8AB0-7E14F6358CB8}"/>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536214F-9880-4614-9FA0-18F9E97F4CE6}"/>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EC76D489-6024-48A9-BB6B-67E49B10DF7B}"/>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2BAD6EB3-CEAB-4930-9098-03895E0D3FBE}"/>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A67B9AA9-1EA0-43CB-85A6-7D7E351F1F5D}"/>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866F4F47-73C6-4A8D-B321-0B61F8E25F36}"/>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1E9700AE-0EF7-4F9B-AD61-B467E282141C}"/>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C777B514-7EA6-4DF2-97B1-6B8347DB2D0A}"/>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2ABAD857-1244-4913-8A03-AA29D92944EB}"/>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28495BE4-7D13-407E-B3CD-48A864FF38AF}"/>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4EFC7968-9BF4-4C18-88C8-8C6674A60D0E}"/>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2CC8CA02-CC4B-4570-9AE0-7400D9889B75}"/>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20EDB39F-7BEB-4BB1-A1DF-777A16C31FAF}"/>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469330B3-5C9F-4EE5-BD15-F7D0102572F8}"/>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971E8486-1DA4-44BD-97E9-8E73FE1C392A}"/>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BA6041B1-E9D0-4EAA-8A13-C52388E75D51}"/>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9280B33C-8F63-4DF6-83D4-189F99D02814}"/>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A65846D0-16EF-400C-8DD0-725CBC2F7486}"/>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720334AF-69CE-4EE3-B433-E1C7C7ED77A9}"/>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8CC00FF2-792E-4B8D-B18D-DB9B71CDB35C}"/>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ADA016AE-BBD1-48C7-B552-335D8F7C70E3}"/>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532E227C-7DC0-42D6-AE0C-1ECCC9836F7E}"/>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5103280F-C3FF-4835-85EE-837854D367D6}"/>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5116712E-047C-4F96-800B-5E45C3518BE1}"/>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E8F693CB-0652-4106-B8D9-7DED6A31CE9E}"/>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2BA9D34F-B14B-452E-A998-483DD053CDDC}"/>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90B19361-EC9E-43B7-9E20-B1AF172C9E65}"/>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3EA0CC1D-457B-4942-9BC4-96CC0A452AE2}"/>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DE7F5CD6-A69F-4CEB-81E8-87E065D0E5DE}"/>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ポイント上回ってはいるが、同様の推移となっており、全国平均や群馬県平均と比較すると依然として低い数値となっている。　</a:t>
          </a:r>
        </a:p>
        <a:p>
          <a:r>
            <a:rPr kumimoji="1" lang="ja-JP" altLang="en-US" sz="1300">
              <a:latin typeface="ＭＳ Ｐゴシック" panose="020B0600070205080204" pitchFamily="50" charset="-128"/>
              <a:ea typeface="ＭＳ Ｐゴシック" panose="020B0600070205080204" pitchFamily="50" charset="-128"/>
            </a:rPr>
            <a:t>　新型コロナウイルス感染症も</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類に移行し、個人・法人住民税については経済活動再開による上昇が見込めるので、その他の税も含め税収の確保に努め、自主財源として個人からのふるさと納税や企業版ふるさと納税についても積極的に推進し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4117414-B7A0-4ACF-8D3F-DF97694383FC}"/>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9F61C38E-6E2C-4879-9A30-F1CA7553F553}"/>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EF4F9553-C8C3-4FE9-84FA-F0FE9CB56296}"/>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16B9C8E3-76E3-42AF-AA51-F469E2FB621E}"/>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2271115F-CDA2-4F09-A0BB-B01E108D7C6A}"/>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6B917251-6ECF-4B3A-947B-D859D8A3E7B8}"/>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D8BF290C-1325-4CBD-9811-97F26B1FF0EA}"/>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D075EC7-4A10-4762-9321-DB76E0ABAE94}"/>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F16B3A57-CB1A-4AAE-9B13-B64169F5D654}"/>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14F196FB-514A-404D-A367-65D9A6D995AD}"/>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ADF8B44-E68B-4161-8A73-E8F7EFBCAC38}"/>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A1C81D8F-0493-4CA0-B675-19498E1386F9}"/>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3C5682D5-CBEE-455B-962B-FEEAC56D4CAF}"/>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BBA4C66F-C44D-47F4-9A79-62CDB42375EE}"/>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FF820480-FDC3-48C8-BEC3-5B5DCDBC3513}"/>
            </a:ext>
          </a:extLst>
        </xdr:cNvPr>
        <xdr:cNvCxnSpPr/>
      </xdr:nvCxnSpPr>
      <xdr:spPr>
        <a:xfrm flipV="1">
          <a:off x="4514850" y="5946775"/>
          <a:ext cx="0" cy="15140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6E19EE73-9B4B-4878-AE80-120ECAF8254E}"/>
            </a:ext>
          </a:extLst>
        </xdr:cNvPr>
        <xdr:cNvSpPr txBox="1"/>
      </xdr:nvSpPr>
      <xdr:spPr>
        <a:xfrm>
          <a:off x="4584700" y="7432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F1937FDB-3783-4579-9ED8-B735584F2EE9}"/>
            </a:ext>
          </a:extLst>
        </xdr:cNvPr>
        <xdr:cNvCxnSpPr/>
      </xdr:nvCxnSpPr>
      <xdr:spPr>
        <a:xfrm>
          <a:off x="4425950" y="74608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a:extLst>
            <a:ext uri="{FF2B5EF4-FFF2-40B4-BE49-F238E27FC236}">
              <a16:creationId xmlns:a16="http://schemas.microsoft.com/office/drawing/2014/main" id="{9392903D-0386-4ED7-83B9-1ED91A68AD47}"/>
            </a:ext>
          </a:extLst>
        </xdr:cNvPr>
        <xdr:cNvSpPr txBox="1"/>
      </xdr:nvSpPr>
      <xdr:spPr>
        <a:xfrm>
          <a:off x="4584700" y="569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a:extLst>
            <a:ext uri="{FF2B5EF4-FFF2-40B4-BE49-F238E27FC236}">
              <a16:creationId xmlns:a16="http://schemas.microsoft.com/office/drawing/2014/main" id="{155E7D15-0495-4B85-8B92-D29B7C6AF0CE}"/>
            </a:ext>
          </a:extLst>
        </xdr:cNvPr>
        <xdr:cNvCxnSpPr/>
      </xdr:nvCxnSpPr>
      <xdr:spPr>
        <a:xfrm>
          <a:off x="4425950" y="59467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8" name="直線コネクタ 67">
          <a:extLst>
            <a:ext uri="{FF2B5EF4-FFF2-40B4-BE49-F238E27FC236}">
              <a16:creationId xmlns:a16="http://schemas.microsoft.com/office/drawing/2014/main" id="{F0838915-EF6E-49D2-85D8-A0C46D3FFA3A}"/>
            </a:ext>
          </a:extLst>
        </xdr:cNvPr>
        <xdr:cNvCxnSpPr/>
      </xdr:nvCxnSpPr>
      <xdr:spPr>
        <a:xfrm>
          <a:off x="3752850" y="714671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69" name="財政力平均値テキスト">
          <a:extLst>
            <a:ext uri="{FF2B5EF4-FFF2-40B4-BE49-F238E27FC236}">
              <a16:creationId xmlns:a16="http://schemas.microsoft.com/office/drawing/2014/main" id="{FCBC4613-997F-49E2-A183-8408F753D01F}"/>
            </a:ext>
          </a:extLst>
        </xdr:cNvPr>
        <xdr:cNvSpPr txBox="1"/>
      </xdr:nvSpPr>
      <xdr:spPr>
        <a:xfrm>
          <a:off x="4584700" y="7168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a:extLst>
            <a:ext uri="{FF2B5EF4-FFF2-40B4-BE49-F238E27FC236}">
              <a16:creationId xmlns:a16="http://schemas.microsoft.com/office/drawing/2014/main" id="{1AEF263C-8695-422B-A538-5750FA6D67DA}"/>
            </a:ext>
          </a:extLst>
        </xdr:cNvPr>
        <xdr:cNvSpPr/>
      </xdr:nvSpPr>
      <xdr:spPr>
        <a:xfrm>
          <a:off x="4464050" y="7196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105833</xdr:rowOff>
    </xdr:to>
    <xdr:cxnSp macro="">
      <xdr:nvCxnSpPr>
        <xdr:cNvPr id="71" name="直線コネクタ 70">
          <a:extLst>
            <a:ext uri="{FF2B5EF4-FFF2-40B4-BE49-F238E27FC236}">
              <a16:creationId xmlns:a16="http://schemas.microsoft.com/office/drawing/2014/main" id="{8B5D86A9-87B5-4696-8BE6-BCBF8213B379}"/>
            </a:ext>
          </a:extLst>
        </xdr:cNvPr>
        <xdr:cNvCxnSpPr/>
      </xdr:nvCxnSpPr>
      <xdr:spPr>
        <a:xfrm>
          <a:off x="2940050" y="7126605"/>
          <a:ext cx="8128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a:extLst>
            <a:ext uri="{FF2B5EF4-FFF2-40B4-BE49-F238E27FC236}">
              <a16:creationId xmlns:a16="http://schemas.microsoft.com/office/drawing/2014/main" id="{52A51A11-4E4D-4F3F-B6BF-A35D6F76904A}"/>
            </a:ext>
          </a:extLst>
        </xdr:cNvPr>
        <xdr:cNvSpPr/>
      </xdr:nvSpPr>
      <xdr:spPr>
        <a:xfrm>
          <a:off x="3702050" y="7176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3" name="テキスト ボックス 72">
          <a:extLst>
            <a:ext uri="{FF2B5EF4-FFF2-40B4-BE49-F238E27FC236}">
              <a16:creationId xmlns:a16="http://schemas.microsoft.com/office/drawing/2014/main" id="{C2AD0F7A-F770-4183-A636-A95294A95856}"/>
            </a:ext>
          </a:extLst>
        </xdr:cNvPr>
        <xdr:cNvSpPr txBox="1"/>
      </xdr:nvSpPr>
      <xdr:spPr>
        <a:xfrm>
          <a:off x="3409950" y="7258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85725</xdr:rowOff>
    </xdr:to>
    <xdr:cxnSp macro="">
      <xdr:nvCxnSpPr>
        <xdr:cNvPr id="74" name="直線コネクタ 73">
          <a:extLst>
            <a:ext uri="{FF2B5EF4-FFF2-40B4-BE49-F238E27FC236}">
              <a16:creationId xmlns:a16="http://schemas.microsoft.com/office/drawing/2014/main" id="{CD312A18-A308-4F31-A6B0-352954CAF01E}"/>
            </a:ext>
          </a:extLst>
        </xdr:cNvPr>
        <xdr:cNvCxnSpPr/>
      </xdr:nvCxnSpPr>
      <xdr:spPr>
        <a:xfrm>
          <a:off x="2127250" y="712660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743661C7-0CF0-4746-891C-24D4CF274756}"/>
            </a:ext>
          </a:extLst>
        </xdr:cNvPr>
        <xdr:cNvSpPr/>
      </xdr:nvSpPr>
      <xdr:spPr>
        <a:xfrm>
          <a:off x="2889250" y="7196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64C6159A-6BEA-435B-B5C8-F25FDE2CC9F5}"/>
            </a:ext>
          </a:extLst>
        </xdr:cNvPr>
        <xdr:cNvSpPr txBox="1"/>
      </xdr:nvSpPr>
      <xdr:spPr>
        <a:xfrm>
          <a:off x="2597150" y="72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85725</xdr:rowOff>
    </xdr:to>
    <xdr:cxnSp macro="">
      <xdr:nvCxnSpPr>
        <xdr:cNvPr id="77" name="直線コネクタ 76">
          <a:extLst>
            <a:ext uri="{FF2B5EF4-FFF2-40B4-BE49-F238E27FC236}">
              <a16:creationId xmlns:a16="http://schemas.microsoft.com/office/drawing/2014/main" id="{C5B1229A-D0CB-42BC-8A31-6E5D05900DAC}"/>
            </a:ext>
          </a:extLst>
        </xdr:cNvPr>
        <xdr:cNvCxnSpPr/>
      </xdr:nvCxnSpPr>
      <xdr:spPr>
        <a:xfrm>
          <a:off x="1333500" y="712660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DEAC0ECC-6640-4D2C-9A02-42CB0EB90FF6}"/>
            </a:ext>
          </a:extLst>
        </xdr:cNvPr>
        <xdr:cNvSpPr/>
      </xdr:nvSpPr>
      <xdr:spPr>
        <a:xfrm>
          <a:off x="2095500" y="72127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FFCC6435-4BA0-4CA7-A699-386C2501EF22}"/>
            </a:ext>
          </a:extLst>
        </xdr:cNvPr>
        <xdr:cNvSpPr txBox="1"/>
      </xdr:nvSpPr>
      <xdr:spPr>
        <a:xfrm>
          <a:off x="1784350" y="7299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9AF7F3E4-F985-4CA7-98EA-D64C55C90074}"/>
            </a:ext>
          </a:extLst>
        </xdr:cNvPr>
        <xdr:cNvSpPr/>
      </xdr:nvSpPr>
      <xdr:spPr>
        <a:xfrm>
          <a:off x="1282700" y="72127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58DED9B1-36E3-4109-8732-C100F77D695F}"/>
            </a:ext>
          </a:extLst>
        </xdr:cNvPr>
        <xdr:cNvSpPr txBox="1"/>
      </xdr:nvSpPr>
      <xdr:spPr>
        <a:xfrm>
          <a:off x="971550" y="7299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EDA8F9D5-046B-4A06-8EC6-F3B43D5FFC01}"/>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B34AB566-8F9B-4458-BAA1-7A7C1330665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E286DBCB-ECD1-46A1-AD20-88AF7BBC0112}"/>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29D95962-FC63-44C5-BF84-2EF5335B1D1C}"/>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70D150BA-8B41-4F62-BD05-DAC51296315B}"/>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7" name="楕円 86">
          <a:extLst>
            <a:ext uri="{FF2B5EF4-FFF2-40B4-BE49-F238E27FC236}">
              <a16:creationId xmlns:a16="http://schemas.microsoft.com/office/drawing/2014/main" id="{C8AF81C2-29A1-423D-A5F5-66D71F8D013E}"/>
            </a:ext>
          </a:extLst>
        </xdr:cNvPr>
        <xdr:cNvSpPr/>
      </xdr:nvSpPr>
      <xdr:spPr>
        <a:xfrm>
          <a:off x="4464050" y="709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8" name="財政力該当値テキスト">
          <a:extLst>
            <a:ext uri="{FF2B5EF4-FFF2-40B4-BE49-F238E27FC236}">
              <a16:creationId xmlns:a16="http://schemas.microsoft.com/office/drawing/2014/main" id="{C8F2ED0D-1633-4780-AA9F-A80090F5D872}"/>
            </a:ext>
          </a:extLst>
        </xdr:cNvPr>
        <xdr:cNvSpPr txBox="1"/>
      </xdr:nvSpPr>
      <xdr:spPr>
        <a:xfrm>
          <a:off x="4584700" y="6944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89" name="楕円 88">
          <a:extLst>
            <a:ext uri="{FF2B5EF4-FFF2-40B4-BE49-F238E27FC236}">
              <a16:creationId xmlns:a16="http://schemas.microsoft.com/office/drawing/2014/main" id="{518B23DD-2EC4-4235-8DE9-C9EFB714F38B}"/>
            </a:ext>
          </a:extLst>
        </xdr:cNvPr>
        <xdr:cNvSpPr/>
      </xdr:nvSpPr>
      <xdr:spPr>
        <a:xfrm>
          <a:off x="3702050" y="709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90" name="テキスト ボックス 89">
          <a:extLst>
            <a:ext uri="{FF2B5EF4-FFF2-40B4-BE49-F238E27FC236}">
              <a16:creationId xmlns:a16="http://schemas.microsoft.com/office/drawing/2014/main" id="{FA51F8A8-F5AB-46C8-AA67-FC474C36BC2B}"/>
            </a:ext>
          </a:extLst>
        </xdr:cNvPr>
        <xdr:cNvSpPr txBox="1"/>
      </xdr:nvSpPr>
      <xdr:spPr>
        <a:xfrm>
          <a:off x="3409950" y="6872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1" name="楕円 90">
          <a:extLst>
            <a:ext uri="{FF2B5EF4-FFF2-40B4-BE49-F238E27FC236}">
              <a16:creationId xmlns:a16="http://schemas.microsoft.com/office/drawing/2014/main" id="{0E709184-3640-4D9C-9055-FF6C958D865B}"/>
            </a:ext>
          </a:extLst>
        </xdr:cNvPr>
        <xdr:cNvSpPr/>
      </xdr:nvSpPr>
      <xdr:spPr>
        <a:xfrm>
          <a:off x="2889250" y="7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146702</xdr:rowOff>
    </xdr:from>
    <xdr:ext cx="762000" cy="259045"/>
    <xdr:sp macro="" textlink="">
      <xdr:nvSpPr>
        <xdr:cNvPr id="92" name="テキスト ボックス 91">
          <a:extLst>
            <a:ext uri="{FF2B5EF4-FFF2-40B4-BE49-F238E27FC236}">
              <a16:creationId xmlns:a16="http://schemas.microsoft.com/office/drawing/2014/main" id="{65D803F8-B2B1-4783-A447-122D36CF2428}"/>
            </a:ext>
          </a:extLst>
        </xdr:cNvPr>
        <xdr:cNvSpPr txBox="1"/>
      </xdr:nvSpPr>
      <xdr:spPr>
        <a:xfrm>
          <a:off x="2597150" y="685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3" name="楕円 92">
          <a:extLst>
            <a:ext uri="{FF2B5EF4-FFF2-40B4-BE49-F238E27FC236}">
              <a16:creationId xmlns:a16="http://schemas.microsoft.com/office/drawing/2014/main" id="{1C24F55E-ACA2-427E-B6AD-7A07F749A92E}"/>
            </a:ext>
          </a:extLst>
        </xdr:cNvPr>
        <xdr:cNvSpPr/>
      </xdr:nvSpPr>
      <xdr:spPr>
        <a:xfrm>
          <a:off x="2095500" y="70758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146702</xdr:rowOff>
    </xdr:from>
    <xdr:ext cx="762000" cy="259045"/>
    <xdr:sp macro="" textlink="">
      <xdr:nvSpPr>
        <xdr:cNvPr id="94" name="テキスト ボックス 93">
          <a:extLst>
            <a:ext uri="{FF2B5EF4-FFF2-40B4-BE49-F238E27FC236}">
              <a16:creationId xmlns:a16="http://schemas.microsoft.com/office/drawing/2014/main" id="{136AB837-4729-43F2-A67C-6B78FE0E8D7B}"/>
            </a:ext>
          </a:extLst>
        </xdr:cNvPr>
        <xdr:cNvSpPr txBox="1"/>
      </xdr:nvSpPr>
      <xdr:spPr>
        <a:xfrm>
          <a:off x="1784350" y="685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5" name="楕円 94">
          <a:extLst>
            <a:ext uri="{FF2B5EF4-FFF2-40B4-BE49-F238E27FC236}">
              <a16:creationId xmlns:a16="http://schemas.microsoft.com/office/drawing/2014/main" id="{C7E29D5D-B86C-480F-94DA-2B7C42574E21}"/>
            </a:ext>
          </a:extLst>
        </xdr:cNvPr>
        <xdr:cNvSpPr/>
      </xdr:nvSpPr>
      <xdr:spPr>
        <a:xfrm>
          <a:off x="1282700" y="70758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96" name="テキスト ボックス 95">
          <a:extLst>
            <a:ext uri="{FF2B5EF4-FFF2-40B4-BE49-F238E27FC236}">
              <a16:creationId xmlns:a16="http://schemas.microsoft.com/office/drawing/2014/main" id="{F308113D-698D-435A-ABCC-8B865DD7A536}"/>
            </a:ext>
          </a:extLst>
        </xdr:cNvPr>
        <xdr:cNvSpPr txBox="1"/>
      </xdr:nvSpPr>
      <xdr:spPr>
        <a:xfrm>
          <a:off x="971550" y="685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31EE9751-02E2-44EB-B445-277D25E4BADE}"/>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66D79E45-AB98-4723-94B5-6E2B24A292EC}"/>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9405DA98-D798-4221-9C18-F46B9476B2F4}"/>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1E18BAEA-201F-4CF5-982A-1E402C4DA444}"/>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52C7E8EC-8BE8-49E1-A79C-3EC9BAB80124}"/>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ACB5F436-5756-4E5E-A3E7-4C7DDDAA98E6}"/>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3602E3E4-81B3-44CC-A174-4E936A04A4D3}"/>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E6EAC6FF-ABE8-4A28-8BB6-105A15296082}"/>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E421A1B0-A957-456E-8CBD-6ABC588A1AF6}"/>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A2506CBE-B911-47F1-8617-C82B9C936454}"/>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2621FC85-A734-462E-BF01-E1A544D29EF4}"/>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55E741B3-5023-4884-968E-BAC3B5B74B97}"/>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1E12321D-E7D9-4184-BAC4-C53C4EFA5A19}"/>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年度のみ普通交付税を中心とした見込み以上の経常一般財源を確保し、経常経費の削減に努めた結果、類似団体と比較し比率が向上したが令和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年度については再び類似団体と同程度となった。今後も引き続き人件費、消耗品、光熱水費及び委託料などの経常経費の削減に努め、あわせて歳入財源の確保に努めていく。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A5A6E124-9524-4DE9-BCAA-CBB73CD4587C}"/>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6E3EDF5E-A504-429D-83B9-FC78B67251E9}"/>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5F9F422E-BEC1-4E12-82A0-CA28FBFC7FFC}"/>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BA2B4E8B-CA3C-4213-811D-C788161470E7}"/>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F02CF194-D7A4-494F-BC9D-5ADDFE63A6D9}"/>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BA266732-9676-43F0-A7CE-DE0BFBB1A4B0}"/>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60778B-90C0-49C2-9835-3FA5D10FB121}"/>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F3E0B83C-49F2-4412-B6C0-6A5748A6F6C2}"/>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E10BA537-46A7-436D-9ECF-28B4EA0F443F}"/>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BF7058D3-F678-4F74-B397-94468115C54C}"/>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4E9DD184-57D4-49B1-8FE4-B2E1C0B5E329}"/>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5432BDF0-6E2E-47CA-95BB-16C9DE0BECD3}"/>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1E960186-55D3-4A8F-9F9B-78E8A5C13845}"/>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43932787-A5F4-4F6B-AB70-6B402ED2D195}"/>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FE231441-1ED7-4FF5-808F-E1F76D4144EA}"/>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69BA03B6-41CF-40F5-B57B-5CE154156C4A}"/>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a:extLst>
            <a:ext uri="{FF2B5EF4-FFF2-40B4-BE49-F238E27FC236}">
              <a16:creationId xmlns:a16="http://schemas.microsoft.com/office/drawing/2014/main" id="{093FCAB9-6754-449D-B49F-204004BD8F28}"/>
            </a:ext>
          </a:extLst>
        </xdr:cNvPr>
        <xdr:cNvCxnSpPr/>
      </xdr:nvCxnSpPr>
      <xdr:spPr>
        <a:xfrm flipV="1">
          <a:off x="4514850" y="9725236"/>
          <a:ext cx="0" cy="1582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a:extLst>
            <a:ext uri="{FF2B5EF4-FFF2-40B4-BE49-F238E27FC236}">
              <a16:creationId xmlns:a16="http://schemas.microsoft.com/office/drawing/2014/main" id="{454D836C-2518-476A-831D-8783C2068E51}"/>
            </a:ext>
          </a:extLst>
        </xdr:cNvPr>
        <xdr:cNvSpPr txBox="1"/>
      </xdr:nvSpPr>
      <xdr:spPr>
        <a:xfrm>
          <a:off x="4584700" y="1127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a:extLst>
            <a:ext uri="{FF2B5EF4-FFF2-40B4-BE49-F238E27FC236}">
              <a16:creationId xmlns:a16="http://schemas.microsoft.com/office/drawing/2014/main" id="{51B9231B-45D1-4F9F-8CA7-9098B854F9BA}"/>
            </a:ext>
          </a:extLst>
        </xdr:cNvPr>
        <xdr:cNvCxnSpPr/>
      </xdr:nvCxnSpPr>
      <xdr:spPr>
        <a:xfrm>
          <a:off x="4425950" y="113078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a:extLst>
            <a:ext uri="{FF2B5EF4-FFF2-40B4-BE49-F238E27FC236}">
              <a16:creationId xmlns:a16="http://schemas.microsoft.com/office/drawing/2014/main" id="{1D681ACC-2EE0-4357-BDB1-8E272A71066A}"/>
            </a:ext>
          </a:extLst>
        </xdr:cNvPr>
        <xdr:cNvSpPr txBox="1"/>
      </xdr:nvSpPr>
      <xdr:spPr>
        <a:xfrm>
          <a:off x="4584700" y="947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a:extLst>
            <a:ext uri="{FF2B5EF4-FFF2-40B4-BE49-F238E27FC236}">
              <a16:creationId xmlns:a16="http://schemas.microsoft.com/office/drawing/2014/main" id="{517D9F97-8830-44BE-8E55-9A38D10454AC}"/>
            </a:ext>
          </a:extLst>
        </xdr:cNvPr>
        <xdr:cNvCxnSpPr/>
      </xdr:nvCxnSpPr>
      <xdr:spPr>
        <a:xfrm>
          <a:off x="4425950" y="97252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127423</xdr:rowOff>
    </xdr:from>
    <xdr:to>
      <xdr:col>23</xdr:col>
      <xdr:colOff>133350</xdr:colOff>
      <xdr:row>63</xdr:row>
      <xdr:rowOff>78105</xdr:rowOff>
    </xdr:to>
    <xdr:cxnSp macro="">
      <xdr:nvCxnSpPr>
        <xdr:cNvPr id="131" name="直線コネクタ 130">
          <a:extLst>
            <a:ext uri="{FF2B5EF4-FFF2-40B4-BE49-F238E27FC236}">
              <a16:creationId xmlns:a16="http://schemas.microsoft.com/office/drawing/2014/main" id="{AFB92300-237B-4BFA-88C1-E57A59522308}"/>
            </a:ext>
          </a:extLst>
        </xdr:cNvPr>
        <xdr:cNvCxnSpPr/>
      </xdr:nvCxnSpPr>
      <xdr:spPr>
        <a:xfrm>
          <a:off x="3752850" y="10353463"/>
          <a:ext cx="762000" cy="28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2" name="財政構造の弾力性平均値テキスト">
          <a:extLst>
            <a:ext uri="{FF2B5EF4-FFF2-40B4-BE49-F238E27FC236}">
              <a16:creationId xmlns:a16="http://schemas.microsoft.com/office/drawing/2014/main" id="{F12FFC87-CF29-44D6-8320-C071FCA7CCD2}"/>
            </a:ext>
          </a:extLst>
        </xdr:cNvPr>
        <xdr:cNvSpPr txBox="1"/>
      </xdr:nvSpPr>
      <xdr:spPr>
        <a:xfrm>
          <a:off x="4584700" y="10596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a:extLst>
            <a:ext uri="{FF2B5EF4-FFF2-40B4-BE49-F238E27FC236}">
              <a16:creationId xmlns:a16="http://schemas.microsoft.com/office/drawing/2014/main" id="{5CBA5827-AE63-483F-979A-EEAA79F092B7}"/>
            </a:ext>
          </a:extLst>
        </xdr:cNvPr>
        <xdr:cNvSpPr/>
      </xdr:nvSpPr>
      <xdr:spPr>
        <a:xfrm>
          <a:off x="446405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127423</xdr:rowOff>
    </xdr:from>
    <xdr:to>
      <xdr:col>19</xdr:col>
      <xdr:colOff>133350</xdr:colOff>
      <xdr:row>63</xdr:row>
      <xdr:rowOff>110279</xdr:rowOff>
    </xdr:to>
    <xdr:cxnSp macro="">
      <xdr:nvCxnSpPr>
        <xdr:cNvPr id="134" name="直線コネクタ 133">
          <a:extLst>
            <a:ext uri="{FF2B5EF4-FFF2-40B4-BE49-F238E27FC236}">
              <a16:creationId xmlns:a16="http://schemas.microsoft.com/office/drawing/2014/main" id="{0F9BEC61-2D38-4747-9E4A-57898E53E9E9}"/>
            </a:ext>
          </a:extLst>
        </xdr:cNvPr>
        <xdr:cNvCxnSpPr/>
      </xdr:nvCxnSpPr>
      <xdr:spPr>
        <a:xfrm flipV="1">
          <a:off x="2940050" y="10353463"/>
          <a:ext cx="812800" cy="31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a:extLst>
            <a:ext uri="{FF2B5EF4-FFF2-40B4-BE49-F238E27FC236}">
              <a16:creationId xmlns:a16="http://schemas.microsoft.com/office/drawing/2014/main" id="{4A7C8E50-ACFF-4128-AEC2-DC8DD4506F09}"/>
            </a:ext>
          </a:extLst>
        </xdr:cNvPr>
        <xdr:cNvSpPr/>
      </xdr:nvSpPr>
      <xdr:spPr>
        <a:xfrm>
          <a:off x="370205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36" name="テキスト ボックス 135">
          <a:extLst>
            <a:ext uri="{FF2B5EF4-FFF2-40B4-BE49-F238E27FC236}">
              <a16:creationId xmlns:a16="http://schemas.microsoft.com/office/drawing/2014/main" id="{EA7A99BA-3E36-4BEA-AE57-DE4329F0CEC4}"/>
            </a:ext>
          </a:extLst>
        </xdr:cNvPr>
        <xdr:cNvSpPr txBox="1"/>
      </xdr:nvSpPr>
      <xdr:spPr>
        <a:xfrm>
          <a:off x="3409950" y="10566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110279</xdr:rowOff>
    </xdr:from>
    <xdr:to>
      <xdr:col>15</xdr:col>
      <xdr:colOff>82550</xdr:colOff>
      <xdr:row>64</xdr:row>
      <xdr:rowOff>63500</xdr:rowOff>
    </xdr:to>
    <xdr:cxnSp macro="">
      <xdr:nvCxnSpPr>
        <xdr:cNvPr id="137" name="直線コネクタ 136">
          <a:extLst>
            <a:ext uri="{FF2B5EF4-FFF2-40B4-BE49-F238E27FC236}">
              <a16:creationId xmlns:a16="http://schemas.microsoft.com/office/drawing/2014/main" id="{C9B7528C-8D88-49CA-B935-363F90615B5F}"/>
            </a:ext>
          </a:extLst>
        </xdr:cNvPr>
        <xdr:cNvCxnSpPr/>
      </xdr:nvCxnSpPr>
      <xdr:spPr>
        <a:xfrm flipV="1">
          <a:off x="2127250" y="10671599"/>
          <a:ext cx="812800" cy="12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a:extLst>
            <a:ext uri="{FF2B5EF4-FFF2-40B4-BE49-F238E27FC236}">
              <a16:creationId xmlns:a16="http://schemas.microsoft.com/office/drawing/2014/main" id="{9ECA0FF7-96AB-43C8-A3F9-883DCBB5E8BE}"/>
            </a:ext>
          </a:extLst>
        </xdr:cNvPr>
        <xdr:cNvSpPr/>
      </xdr:nvSpPr>
      <xdr:spPr>
        <a:xfrm>
          <a:off x="2889250" y="10673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39" name="テキスト ボックス 138">
          <a:extLst>
            <a:ext uri="{FF2B5EF4-FFF2-40B4-BE49-F238E27FC236}">
              <a16:creationId xmlns:a16="http://schemas.microsoft.com/office/drawing/2014/main" id="{37490444-0D2E-4462-808C-DFB891507E89}"/>
            </a:ext>
          </a:extLst>
        </xdr:cNvPr>
        <xdr:cNvSpPr txBox="1"/>
      </xdr:nvSpPr>
      <xdr:spPr>
        <a:xfrm>
          <a:off x="2597150" y="1075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3175</xdr:rowOff>
    </xdr:from>
    <xdr:to>
      <xdr:col>11</xdr:col>
      <xdr:colOff>31750</xdr:colOff>
      <xdr:row>64</xdr:row>
      <xdr:rowOff>63500</xdr:rowOff>
    </xdr:to>
    <xdr:cxnSp macro="">
      <xdr:nvCxnSpPr>
        <xdr:cNvPr id="140" name="直線コネクタ 139">
          <a:extLst>
            <a:ext uri="{FF2B5EF4-FFF2-40B4-BE49-F238E27FC236}">
              <a16:creationId xmlns:a16="http://schemas.microsoft.com/office/drawing/2014/main" id="{5DDA7E00-2ACE-4619-A60E-A226335D6A79}"/>
            </a:ext>
          </a:extLst>
        </xdr:cNvPr>
        <xdr:cNvCxnSpPr/>
      </xdr:nvCxnSpPr>
      <xdr:spPr>
        <a:xfrm>
          <a:off x="1333500" y="10732135"/>
          <a:ext cx="79375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164042</xdr:rowOff>
    </xdr:from>
    <xdr:to>
      <xdr:col>11</xdr:col>
      <xdr:colOff>82550</xdr:colOff>
      <xdr:row>64</xdr:row>
      <xdr:rowOff>94192</xdr:rowOff>
    </xdr:to>
    <xdr:sp macro="" textlink="">
      <xdr:nvSpPr>
        <xdr:cNvPr id="141" name="フローチャート: 判断 140">
          <a:extLst>
            <a:ext uri="{FF2B5EF4-FFF2-40B4-BE49-F238E27FC236}">
              <a16:creationId xmlns:a16="http://schemas.microsoft.com/office/drawing/2014/main" id="{EFAF095E-CE96-42F2-B19C-A775E7CCED77}"/>
            </a:ext>
          </a:extLst>
        </xdr:cNvPr>
        <xdr:cNvSpPr/>
      </xdr:nvSpPr>
      <xdr:spPr>
        <a:xfrm>
          <a:off x="2095500" y="1072536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104369</xdr:rowOff>
    </xdr:from>
    <xdr:ext cx="762000" cy="259045"/>
    <xdr:sp macro="" textlink="">
      <xdr:nvSpPr>
        <xdr:cNvPr id="142" name="テキスト ボックス 141">
          <a:extLst>
            <a:ext uri="{FF2B5EF4-FFF2-40B4-BE49-F238E27FC236}">
              <a16:creationId xmlns:a16="http://schemas.microsoft.com/office/drawing/2014/main" id="{18E612D9-EDBC-4D10-BF15-90B7EB9085AA}"/>
            </a:ext>
          </a:extLst>
        </xdr:cNvPr>
        <xdr:cNvSpPr txBox="1"/>
      </xdr:nvSpPr>
      <xdr:spPr>
        <a:xfrm>
          <a:off x="1784350" y="104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43" name="フローチャート: 判断 142">
          <a:extLst>
            <a:ext uri="{FF2B5EF4-FFF2-40B4-BE49-F238E27FC236}">
              <a16:creationId xmlns:a16="http://schemas.microsoft.com/office/drawing/2014/main" id="{3AA6FC8A-D080-4A17-9749-9FDD7C827C90}"/>
            </a:ext>
          </a:extLst>
        </xdr:cNvPr>
        <xdr:cNvSpPr/>
      </xdr:nvSpPr>
      <xdr:spPr>
        <a:xfrm>
          <a:off x="1282700" y="1070123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54839</xdr:rowOff>
    </xdr:from>
    <xdr:ext cx="762000" cy="259045"/>
    <xdr:sp macro="" textlink="">
      <xdr:nvSpPr>
        <xdr:cNvPr id="144" name="テキスト ボックス 143">
          <a:extLst>
            <a:ext uri="{FF2B5EF4-FFF2-40B4-BE49-F238E27FC236}">
              <a16:creationId xmlns:a16="http://schemas.microsoft.com/office/drawing/2014/main" id="{2A4DCB6D-90EB-45F0-BEB0-B7284337DDCB}"/>
            </a:ext>
          </a:extLst>
        </xdr:cNvPr>
        <xdr:cNvSpPr txBox="1"/>
      </xdr:nvSpPr>
      <xdr:spPr>
        <a:xfrm>
          <a:off x="971550" y="1078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7556C9E2-0A27-444B-A1EB-06C44B690F4E}"/>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19B608FF-5E4E-4FD0-BEB2-0911737E849F}"/>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110925DC-EB20-4FDD-AADB-E69E4A9B3B43}"/>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1EEF1B72-570E-40B8-BA36-D680B1364934}"/>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CD9989B2-3ED6-48D8-997E-6DF879BC2307}"/>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27305</xdr:rowOff>
    </xdr:from>
    <xdr:to>
      <xdr:col>23</xdr:col>
      <xdr:colOff>184150</xdr:colOff>
      <xdr:row>63</xdr:row>
      <xdr:rowOff>128905</xdr:rowOff>
    </xdr:to>
    <xdr:sp macro="" textlink="">
      <xdr:nvSpPr>
        <xdr:cNvPr id="150" name="楕円 149">
          <a:extLst>
            <a:ext uri="{FF2B5EF4-FFF2-40B4-BE49-F238E27FC236}">
              <a16:creationId xmlns:a16="http://schemas.microsoft.com/office/drawing/2014/main" id="{954171BE-2FAD-4FC2-8A49-A84BE0AEAF55}"/>
            </a:ext>
          </a:extLst>
        </xdr:cNvPr>
        <xdr:cNvSpPr/>
      </xdr:nvSpPr>
      <xdr:spPr>
        <a:xfrm>
          <a:off x="446405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43832</xdr:rowOff>
    </xdr:from>
    <xdr:ext cx="762000" cy="259045"/>
    <xdr:sp macro="" textlink="">
      <xdr:nvSpPr>
        <xdr:cNvPr id="151" name="財政構造の弾力性該当値テキスト">
          <a:extLst>
            <a:ext uri="{FF2B5EF4-FFF2-40B4-BE49-F238E27FC236}">
              <a16:creationId xmlns:a16="http://schemas.microsoft.com/office/drawing/2014/main" id="{2EF16266-5A39-4750-BA27-CA5ED65AF313}"/>
            </a:ext>
          </a:extLst>
        </xdr:cNvPr>
        <xdr:cNvSpPr txBox="1"/>
      </xdr:nvSpPr>
      <xdr:spPr>
        <a:xfrm>
          <a:off x="45847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76623</xdr:rowOff>
    </xdr:from>
    <xdr:to>
      <xdr:col>19</xdr:col>
      <xdr:colOff>184150</xdr:colOff>
      <xdr:row>62</xdr:row>
      <xdr:rowOff>6773</xdr:rowOff>
    </xdr:to>
    <xdr:sp macro="" textlink="">
      <xdr:nvSpPr>
        <xdr:cNvPr id="152" name="楕円 151">
          <a:extLst>
            <a:ext uri="{FF2B5EF4-FFF2-40B4-BE49-F238E27FC236}">
              <a16:creationId xmlns:a16="http://schemas.microsoft.com/office/drawing/2014/main" id="{259DBDC3-41D0-4DEC-B9B5-503355EC2CCD}"/>
            </a:ext>
          </a:extLst>
        </xdr:cNvPr>
        <xdr:cNvSpPr/>
      </xdr:nvSpPr>
      <xdr:spPr>
        <a:xfrm>
          <a:off x="3702050" y="103026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16950</xdr:rowOff>
    </xdr:from>
    <xdr:ext cx="736600" cy="259045"/>
    <xdr:sp macro="" textlink="">
      <xdr:nvSpPr>
        <xdr:cNvPr id="153" name="テキスト ボックス 152">
          <a:extLst>
            <a:ext uri="{FF2B5EF4-FFF2-40B4-BE49-F238E27FC236}">
              <a16:creationId xmlns:a16="http://schemas.microsoft.com/office/drawing/2014/main" id="{C1C88FD8-1C60-4C4E-90D2-2C43F635DC18}"/>
            </a:ext>
          </a:extLst>
        </xdr:cNvPr>
        <xdr:cNvSpPr txBox="1"/>
      </xdr:nvSpPr>
      <xdr:spPr>
        <a:xfrm>
          <a:off x="3409950" y="10075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59479</xdr:rowOff>
    </xdr:from>
    <xdr:to>
      <xdr:col>15</xdr:col>
      <xdr:colOff>133350</xdr:colOff>
      <xdr:row>63</xdr:row>
      <xdr:rowOff>161079</xdr:rowOff>
    </xdr:to>
    <xdr:sp macro="" textlink="">
      <xdr:nvSpPr>
        <xdr:cNvPr id="154" name="楕円 153">
          <a:extLst>
            <a:ext uri="{FF2B5EF4-FFF2-40B4-BE49-F238E27FC236}">
              <a16:creationId xmlns:a16="http://schemas.microsoft.com/office/drawing/2014/main" id="{4826664B-CA69-48F8-8466-9782349FBCEF}"/>
            </a:ext>
          </a:extLst>
        </xdr:cNvPr>
        <xdr:cNvSpPr/>
      </xdr:nvSpPr>
      <xdr:spPr>
        <a:xfrm>
          <a:off x="2889250" y="1062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171256</xdr:rowOff>
    </xdr:from>
    <xdr:ext cx="762000" cy="259045"/>
    <xdr:sp macro="" textlink="">
      <xdr:nvSpPr>
        <xdr:cNvPr id="155" name="テキスト ボックス 154">
          <a:extLst>
            <a:ext uri="{FF2B5EF4-FFF2-40B4-BE49-F238E27FC236}">
              <a16:creationId xmlns:a16="http://schemas.microsoft.com/office/drawing/2014/main" id="{26380509-1CF2-47CF-89EC-EA902F29BD15}"/>
            </a:ext>
          </a:extLst>
        </xdr:cNvPr>
        <xdr:cNvSpPr txBox="1"/>
      </xdr:nvSpPr>
      <xdr:spPr>
        <a:xfrm>
          <a:off x="2597150" y="10397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6" name="楕円 155">
          <a:extLst>
            <a:ext uri="{FF2B5EF4-FFF2-40B4-BE49-F238E27FC236}">
              <a16:creationId xmlns:a16="http://schemas.microsoft.com/office/drawing/2014/main" id="{BEBA52AE-ED14-4AB1-9002-1BD2D9B406E1}"/>
            </a:ext>
          </a:extLst>
        </xdr:cNvPr>
        <xdr:cNvSpPr/>
      </xdr:nvSpPr>
      <xdr:spPr>
        <a:xfrm>
          <a:off x="2095500" y="107416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99077</xdr:rowOff>
    </xdr:from>
    <xdr:ext cx="762000" cy="259045"/>
    <xdr:sp macro="" textlink="">
      <xdr:nvSpPr>
        <xdr:cNvPr id="157" name="テキスト ボックス 156">
          <a:extLst>
            <a:ext uri="{FF2B5EF4-FFF2-40B4-BE49-F238E27FC236}">
              <a16:creationId xmlns:a16="http://schemas.microsoft.com/office/drawing/2014/main" id="{DAF28B69-55B0-4581-B8BB-C644E3319865}"/>
            </a:ext>
          </a:extLst>
        </xdr:cNvPr>
        <xdr:cNvSpPr txBox="1"/>
      </xdr:nvSpPr>
      <xdr:spPr>
        <a:xfrm>
          <a:off x="1784350" y="1082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123825</xdr:rowOff>
    </xdr:from>
    <xdr:to>
      <xdr:col>7</xdr:col>
      <xdr:colOff>31750</xdr:colOff>
      <xdr:row>64</xdr:row>
      <xdr:rowOff>53975</xdr:rowOff>
    </xdr:to>
    <xdr:sp macro="" textlink="">
      <xdr:nvSpPr>
        <xdr:cNvPr id="158" name="楕円 157">
          <a:extLst>
            <a:ext uri="{FF2B5EF4-FFF2-40B4-BE49-F238E27FC236}">
              <a16:creationId xmlns:a16="http://schemas.microsoft.com/office/drawing/2014/main" id="{C937AE1D-A0F8-4815-9FE2-75BAD8E7B6DA}"/>
            </a:ext>
          </a:extLst>
        </xdr:cNvPr>
        <xdr:cNvSpPr/>
      </xdr:nvSpPr>
      <xdr:spPr>
        <a:xfrm>
          <a:off x="1282700" y="1068514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64152</xdr:rowOff>
    </xdr:from>
    <xdr:ext cx="762000" cy="259045"/>
    <xdr:sp macro="" textlink="">
      <xdr:nvSpPr>
        <xdr:cNvPr id="159" name="テキスト ボックス 158">
          <a:extLst>
            <a:ext uri="{FF2B5EF4-FFF2-40B4-BE49-F238E27FC236}">
              <a16:creationId xmlns:a16="http://schemas.microsoft.com/office/drawing/2014/main" id="{45FAF1C1-EE78-4FED-B736-F7F6960AF415}"/>
            </a:ext>
          </a:extLst>
        </xdr:cNvPr>
        <xdr:cNvSpPr txBox="1"/>
      </xdr:nvSpPr>
      <xdr:spPr>
        <a:xfrm>
          <a:off x="971550" y="1045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867A2136-0BFB-4754-A137-872598C62733}"/>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4F1D8E41-C1F7-4579-96AA-3012CFE44AF9}"/>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85E0F147-0FB1-4BF0-B802-9CEA38D8A497}"/>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[384,176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52BCC798-40A7-44A0-8749-3C23EFE294E4}"/>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B7A4FDEA-B4B6-4D89-937E-E1B59614A6E7}"/>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B177A9E7-C667-4A15-B59A-1F2B03229FB7}"/>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11241A71-CA78-4564-9E4E-2F1E383C9A46}"/>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5F5972CA-45B4-43F7-A7F4-3723FD26BBAF}"/>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3706457E-12B9-4E4B-9219-E225B50E2AF3}"/>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5D0B71B2-5EE9-436B-A367-E6CDCAFBD40E}"/>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7D50EAC7-F3F7-456A-9715-5999931309EA}"/>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DF7EE14E-A70D-475C-A186-49444A47706F}"/>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CB30E0AA-0834-42D6-9695-D183CB2438FD}"/>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及び物件費等の合計額の人口一人あたりの金額が類似団体平均を下回っている要因として、ゴミ処理業務や消防業務を一部事務組合で行っていることが挙げられる。一部事務組合の人件費や物件費等に充てる負担金や公営企業会計への繰出金などの費用を合計した場合、人口一人当たりの金額は大幅に増加することになる。本村自体を見てみると、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年度以後は横ばいであったが、令和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年度から増加傾向にある。人件費については減少傾向にあるので今後も引き続き、物件費等の経費の抑制に努めていく。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65473EE6-DC83-4AC2-94C3-4A127741BE71}"/>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2E9BB047-32AD-4C82-B027-C6E0D6B40CBA}"/>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10B53E64-077F-49BD-8680-5479FC452E45}"/>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5387891-61C6-4543-95F8-DF93BE10AD17}"/>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3141F170-6C07-4058-A501-DBDD9187831F}"/>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1CC92BF8-AA47-4A94-9BC8-D3CB7F76CD28}"/>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8B0009EA-0378-4768-B730-F253878C1047}"/>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F1B0472B-3888-45CE-88A1-350D22BD58A7}"/>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2E2CE489-DC75-49C1-9DDE-C9835F6B37B0}"/>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F5825B6C-0546-401A-9988-88307CF4D162}"/>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93524C0E-C8E3-4BBF-86A0-5A2436F65D4F}"/>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D06EF14-F181-4701-A46D-15BE9AEBFEEC}"/>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4E9470F2-F825-4FDC-9000-71B9D2EF16EE}"/>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CF9C5492-1BCA-461A-A123-62A6644BFCF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D15E2CA0-F3EC-4255-8E43-26708C9EE714}"/>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a:extLst>
            <a:ext uri="{FF2B5EF4-FFF2-40B4-BE49-F238E27FC236}">
              <a16:creationId xmlns:a16="http://schemas.microsoft.com/office/drawing/2014/main" id="{85629E97-949C-49AF-8EA8-7B5F48202A2F}"/>
            </a:ext>
          </a:extLst>
        </xdr:cNvPr>
        <xdr:cNvCxnSpPr/>
      </xdr:nvCxnSpPr>
      <xdr:spPr>
        <a:xfrm flipV="1">
          <a:off x="4514850" y="13700025"/>
          <a:ext cx="0" cy="1308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a:extLst>
            <a:ext uri="{FF2B5EF4-FFF2-40B4-BE49-F238E27FC236}">
              <a16:creationId xmlns:a16="http://schemas.microsoft.com/office/drawing/2014/main" id="{3707722E-67C2-4684-8067-FDCB14DD6D36}"/>
            </a:ext>
          </a:extLst>
        </xdr:cNvPr>
        <xdr:cNvSpPr txBox="1"/>
      </xdr:nvSpPr>
      <xdr:spPr>
        <a:xfrm>
          <a:off x="4584700" y="1498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a:extLst>
            <a:ext uri="{FF2B5EF4-FFF2-40B4-BE49-F238E27FC236}">
              <a16:creationId xmlns:a16="http://schemas.microsoft.com/office/drawing/2014/main" id="{B5B156ED-AEDC-45C2-8CEC-239B42B71FDF}"/>
            </a:ext>
          </a:extLst>
        </xdr:cNvPr>
        <xdr:cNvCxnSpPr/>
      </xdr:nvCxnSpPr>
      <xdr:spPr>
        <a:xfrm>
          <a:off x="4425950" y="150089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a:extLst>
            <a:ext uri="{FF2B5EF4-FFF2-40B4-BE49-F238E27FC236}">
              <a16:creationId xmlns:a16="http://schemas.microsoft.com/office/drawing/2014/main" id="{0CCB23E6-4D59-4BB7-BC77-2ED782F9CB8D}"/>
            </a:ext>
          </a:extLst>
        </xdr:cNvPr>
        <xdr:cNvSpPr txBox="1"/>
      </xdr:nvSpPr>
      <xdr:spPr>
        <a:xfrm>
          <a:off x="4584700" y="1344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a:extLst>
            <a:ext uri="{FF2B5EF4-FFF2-40B4-BE49-F238E27FC236}">
              <a16:creationId xmlns:a16="http://schemas.microsoft.com/office/drawing/2014/main" id="{3C94C054-EEED-4ABB-B552-E7316F5D63D2}"/>
            </a:ext>
          </a:extLst>
        </xdr:cNvPr>
        <xdr:cNvCxnSpPr/>
      </xdr:nvCxnSpPr>
      <xdr:spPr>
        <a:xfrm>
          <a:off x="4425950" y="137000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31114</xdr:rowOff>
    </xdr:from>
    <xdr:to>
      <xdr:col>23</xdr:col>
      <xdr:colOff>133350</xdr:colOff>
      <xdr:row>82</xdr:row>
      <xdr:rowOff>50772</xdr:rowOff>
    </xdr:to>
    <xdr:cxnSp macro="">
      <xdr:nvCxnSpPr>
        <xdr:cNvPr id="193" name="直線コネクタ 192">
          <a:extLst>
            <a:ext uri="{FF2B5EF4-FFF2-40B4-BE49-F238E27FC236}">
              <a16:creationId xmlns:a16="http://schemas.microsoft.com/office/drawing/2014/main" id="{6C6D1A37-8E94-4726-B16C-433D3981577D}"/>
            </a:ext>
          </a:extLst>
        </xdr:cNvPr>
        <xdr:cNvCxnSpPr/>
      </xdr:nvCxnSpPr>
      <xdr:spPr>
        <a:xfrm>
          <a:off x="3752850" y="13777594"/>
          <a:ext cx="762000" cy="1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85548</xdr:rowOff>
    </xdr:from>
    <xdr:ext cx="762000" cy="259045"/>
    <xdr:sp macro="" textlink="">
      <xdr:nvSpPr>
        <xdr:cNvPr id="194" name="人件費・物件費等の状況平均値テキスト">
          <a:extLst>
            <a:ext uri="{FF2B5EF4-FFF2-40B4-BE49-F238E27FC236}">
              <a16:creationId xmlns:a16="http://schemas.microsoft.com/office/drawing/2014/main" id="{552C4252-1946-4C1A-8005-55C45BC3ECDD}"/>
            </a:ext>
          </a:extLst>
        </xdr:cNvPr>
        <xdr:cNvSpPr txBox="1"/>
      </xdr:nvSpPr>
      <xdr:spPr>
        <a:xfrm>
          <a:off x="4584700" y="13832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a:extLst>
            <a:ext uri="{FF2B5EF4-FFF2-40B4-BE49-F238E27FC236}">
              <a16:creationId xmlns:a16="http://schemas.microsoft.com/office/drawing/2014/main" id="{F482E121-962C-42E1-9A0D-BB8086F0EE2C}"/>
            </a:ext>
          </a:extLst>
        </xdr:cNvPr>
        <xdr:cNvSpPr/>
      </xdr:nvSpPr>
      <xdr:spPr>
        <a:xfrm>
          <a:off x="4464050" y="138599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13861</xdr:rowOff>
    </xdr:from>
    <xdr:to>
      <xdr:col>19</xdr:col>
      <xdr:colOff>133350</xdr:colOff>
      <xdr:row>82</xdr:row>
      <xdr:rowOff>31114</xdr:rowOff>
    </xdr:to>
    <xdr:cxnSp macro="">
      <xdr:nvCxnSpPr>
        <xdr:cNvPr id="196" name="直線コネクタ 195">
          <a:extLst>
            <a:ext uri="{FF2B5EF4-FFF2-40B4-BE49-F238E27FC236}">
              <a16:creationId xmlns:a16="http://schemas.microsoft.com/office/drawing/2014/main" id="{EE37E1C7-359A-4051-AEF7-45F4FDA7400D}"/>
            </a:ext>
          </a:extLst>
        </xdr:cNvPr>
        <xdr:cNvCxnSpPr/>
      </xdr:nvCxnSpPr>
      <xdr:spPr>
        <a:xfrm>
          <a:off x="2940050" y="13760341"/>
          <a:ext cx="812800" cy="1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a:extLst>
            <a:ext uri="{FF2B5EF4-FFF2-40B4-BE49-F238E27FC236}">
              <a16:creationId xmlns:a16="http://schemas.microsoft.com/office/drawing/2014/main" id="{279D5205-68BE-4C11-AB8F-BB47FD32B4C8}"/>
            </a:ext>
          </a:extLst>
        </xdr:cNvPr>
        <xdr:cNvSpPr/>
      </xdr:nvSpPr>
      <xdr:spPr>
        <a:xfrm>
          <a:off x="3702050" y="138302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170194</xdr:rowOff>
    </xdr:from>
    <xdr:ext cx="736600" cy="259045"/>
    <xdr:sp macro="" textlink="">
      <xdr:nvSpPr>
        <xdr:cNvPr id="198" name="テキスト ボックス 197">
          <a:extLst>
            <a:ext uri="{FF2B5EF4-FFF2-40B4-BE49-F238E27FC236}">
              <a16:creationId xmlns:a16="http://schemas.microsoft.com/office/drawing/2014/main" id="{F95EDD6B-BF3E-4CC4-AF84-18AE843B4A3A}"/>
            </a:ext>
          </a:extLst>
        </xdr:cNvPr>
        <xdr:cNvSpPr txBox="1"/>
      </xdr:nvSpPr>
      <xdr:spPr>
        <a:xfrm>
          <a:off x="3409950" y="13916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166765</xdr:rowOff>
    </xdr:from>
    <xdr:to>
      <xdr:col>15</xdr:col>
      <xdr:colOff>82550</xdr:colOff>
      <xdr:row>82</xdr:row>
      <xdr:rowOff>13861</xdr:rowOff>
    </xdr:to>
    <xdr:cxnSp macro="">
      <xdr:nvCxnSpPr>
        <xdr:cNvPr id="199" name="直線コネクタ 198">
          <a:extLst>
            <a:ext uri="{FF2B5EF4-FFF2-40B4-BE49-F238E27FC236}">
              <a16:creationId xmlns:a16="http://schemas.microsoft.com/office/drawing/2014/main" id="{90A6301A-DAEE-4B7E-8080-510F44460053}"/>
            </a:ext>
          </a:extLst>
        </xdr:cNvPr>
        <xdr:cNvCxnSpPr/>
      </xdr:nvCxnSpPr>
      <xdr:spPr>
        <a:xfrm>
          <a:off x="2127250" y="13745605"/>
          <a:ext cx="812800" cy="1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67002</xdr:rowOff>
    </xdr:from>
    <xdr:to>
      <xdr:col>15</xdr:col>
      <xdr:colOff>133350</xdr:colOff>
      <xdr:row>82</xdr:row>
      <xdr:rowOff>168602</xdr:rowOff>
    </xdr:to>
    <xdr:sp macro="" textlink="">
      <xdr:nvSpPr>
        <xdr:cNvPr id="200" name="フローチャート: 判断 199">
          <a:extLst>
            <a:ext uri="{FF2B5EF4-FFF2-40B4-BE49-F238E27FC236}">
              <a16:creationId xmlns:a16="http://schemas.microsoft.com/office/drawing/2014/main" id="{BBFAF1AF-19FF-4573-8475-4857C0B67D38}"/>
            </a:ext>
          </a:extLst>
        </xdr:cNvPr>
        <xdr:cNvSpPr/>
      </xdr:nvSpPr>
      <xdr:spPr>
        <a:xfrm>
          <a:off x="2889250" y="1381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153379</xdr:rowOff>
    </xdr:from>
    <xdr:ext cx="762000" cy="259045"/>
    <xdr:sp macro="" textlink="">
      <xdr:nvSpPr>
        <xdr:cNvPr id="201" name="テキスト ボックス 200">
          <a:extLst>
            <a:ext uri="{FF2B5EF4-FFF2-40B4-BE49-F238E27FC236}">
              <a16:creationId xmlns:a16="http://schemas.microsoft.com/office/drawing/2014/main" id="{4A9CBC88-1464-41FF-B5F9-086AE941EAF5}"/>
            </a:ext>
          </a:extLst>
        </xdr:cNvPr>
        <xdr:cNvSpPr txBox="1"/>
      </xdr:nvSpPr>
      <xdr:spPr>
        <a:xfrm>
          <a:off x="2597150" y="1389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166765</xdr:rowOff>
    </xdr:from>
    <xdr:to>
      <xdr:col>11</xdr:col>
      <xdr:colOff>31750</xdr:colOff>
      <xdr:row>81</xdr:row>
      <xdr:rowOff>167373</xdr:rowOff>
    </xdr:to>
    <xdr:cxnSp macro="">
      <xdr:nvCxnSpPr>
        <xdr:cNvPr id="202" name="直線コネクタ 201">
          <a:extLst>
            <a:ext uri="{FF2B5EF4-FFF2-40B4-BE49-F238E27FC236}">
              <a16:creationId xmlns:a16="http://schemas.microsoft.com/office/drawing/2014/main" id="{57279FFA-4036-4946-90BF-790A1B290C29}"/>
            </a:ext>
          </a:extLst>
        </xdr:cNvPr>
        <xdr:cNvCxnSpPr/>
      </xdr:nvCxnSpPr>
      <xdr:spPr>
        <a:xfrm flipV="1">
          <a:off x="1333500" y="13745605"/>
          <a:ext cx="793750" cy="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35531</xdr:rowOff>
    </xdr:from>
    <xdr:to>
      <xdr:col>11</xdr:col>
      <xdr:colOff>82550</xdr:colOff>
      <xdr:row>82</xdr:row>
      <xdr:rowOff>137131</xdr:rowOff>
    </xdr:to>
    <xdr:sp macro="" textlink="">
      <xdr:nvSpPr>
        <xdr:cNvPr id="203" name="フローチャート: 判断 202">
          <a:extLst>
            <a:ext uri="{FF2B5EF4-FFF2-40B4-BE49-F238E27FC236}">
              <a16:creationId xmlns:a16="http://schemas.microsoft.com/office/drawing/2014/main" id="{28F7B327-5588-4B90-A8CE-A3292823FAC6}"/>
            </a:ext>
          </a:extLst>
        </xdr:cNvPr>
        <xdr:cNvSpPr/>
      </xdr:nvSpPr>
      <xdr:spPr>
        <a:xfrm>
          <a:off x="2095500" y="137820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121908</xdr:rowOff>
    </xdr:from>
    <xdr:ext cx="762000" cy="259045"/>
    <xdr:sp macro="" textlink="">
      <xdr:nvSpPr>
        <xdr:cNvPr id="204" name="テキスト ボックス 203">
          <a:extLst>
            <a:ext uri="{FF2B5EF4-FFF2-40B4-BE49-F238E27FC236}">
              <a16:creationId xmlns:a16="http://schemas.microsoft.com/office/drawing/2014/main" id="{5AB0C4BB-C3EE-4CAD-B35B-4A7AF78470C6}"/>
            </a:ext>
          </a:extLst>
        </xdr:cNvPr>
        <xdr:cNvSpPr txBox="1"/>
      </xdr:nvSpPr>
      <xdr:spPr>
        <a:xfrm>
          <a:off x="1784350" y="13868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27935</xdr:rowOff>
    </xdr:from>
    <xdr:to>
      <xdr:col>7</xdr:col>
      <xdr:colOff>31750</xdr:colOff>
      <xdr:row>82</xdr:row>
      <xdr:rowOff>129535</xdr:rowOff>
    </xdr:to>
    <xdr:sp macro="" textlink="">
      <xdr:nvSpPr>
        <xdr:cNvPr id="205" name="フローチャート: 判断 204">
          <a:extLst>
            <a:ext uri="{FF2B5EF4-FFF2-40B4-BE49-F238E27FC236}">
              <a16:creationId xmlns:a16="http://schemas.microsoft.com/office/drawing/2014/main" id="{9E47B793-E7B4-4D9C-AED4-0C5CA3AD153B}"/>
            </a:ext>
          </a:extLst>
        </xdr:cNvPr>
        <xdr:cNvSpPr/>
      </xdr:nvSpPr>
      <xdr:spPr>
        <a:xfrm>
          <a:off x="1282700" y="137744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114312</xdr:rowOff>
    </xdr:from>
    <xdr:ext cx="762000" cy="259045"/>
    <xdr:sp macro="" textlink="">
      <xdr:nvSpPr>
        <xdr:cNvPr id="206" name="テキスト ボックス 205">
          <a:extLst>
            <a:ext uri="{FF2B5EF4-FFF2-40B4-BE49-F238E27FC236}">
              <a16:creationId xmlns:a16="http://schemas.microsoft.com/office/drawing/2014/main" id="{EC0EE5DC-0520-4427-A7E1-EED77BEA3117}"/>
            </a:ext>
          </a:extLst>
        </xdr:cNvPr>
        <xdr:cNvSpPr txBox="1"/>
      </xdr:nvSpPr>
      <xdr:spPr>
        <a:xfrm>
          <a:off x="971550" y="1386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3FDDA620-AF75-406C-8F86-2CEC20CA70C2}"/>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44B6BA79-6ED6-423A-BDD3-EFC1876A1A42}"/>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A8D9166E-E59A-4150-B92E-D628BE0A9A12}"/>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90941528-3CF8-4958-9507-71FF27CF7D53}"/>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BE300294-1E84-4E4C-91DE-1564B1CA9617}"/>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171422</xdr:rowOff>
    </xdr:from>
    <xdr:to>
      <xdr:col>23</xdr:col>
      <xdr:colOff>184150</xdr:colOff>
      <xdr:row>82</xdr:row>
      <xdr:rowOff>101572</xdr:rowOff>
    </xdr:to>
    <xdr:sp macro="" textlink="">
      <xdr:nvSpPr>
        <xdr:cNvPr id="212" name="楕円 211">
          <a:extLst>
            <a:ext uri="{FF2B5EF4-FFF2-40B4-BE49-F238E27FC236}">
              <a16:creationId xmlns:a16="http://schemas.microsoft.com/office/drawing/2014/main" id="{517EFBB5-FCEB-41B6-AF8C-EF7D1DB224A1}"/>
            </a:ext>
          </a:extLst>
        </xdr:cNvPr>
        <xdr:cNvSpPr/>
      </xdr:nvSpPr>
      <xdr:spPr>
        <a:xfrm>
          <a:off x="4464050" y="137502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92699</xdr:rowOff>
    </xdr:from>
    <xdr:ext cx="762000" cy="259045"/>
    <xdr:sp macro="" textlink="">
      <xdr:nvSpPr>
        <xdr:cNvPr id="213" name="人件費・物件費等の状況該当値テキスト">
          <a:extLst>
            <a:ext uri="{FF2B5EF4-FFF2-40B4-BE49-F238E27FC236}">
              <a16:creationId xmlns:a16="http://schemas.microsoft.com/office/drawing/2014/main" id="{454D42C1-D11F-4487-A043-22DD2349C4F5}"/>
            </a:ext>
          </a:extLst>
        </xdr:cNvPr>
        <xdr:cNvSpPr txBox="1"/>
      </xdr:nvSpPr>
      <xdr:spPr>
        <a:xfrm>
          <a:off x="4584700" y="13671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151764</xdr:rowOff>
    </xdr:from>
    <xdr:to>
      <xdr:col>19</xdr:col>
      <xdr:colOff>184150</xdr:colOff>
      <xdr:row>82</xdr:row>
      <xdr:rowOff>81914</xdr:rowOff>
    </xdr:to>
    <xdr:sp macro="" textlink="">
      <xdr:nvSpPr>
        <xdr:cNvPr id="214" name="楕円 213">
          <a:extLst>
            <a:ext uri="{FF2B5EF4-FFF2-40B4-BE49-F238E27FC236}">
              <a16:creationId xmlns:a16="http://schemas.microsoft.com/office/drawing/2014/main" id="{CF9B613B-A062-41A4-9E09-448B9A65034D}"/>
            </a:ext>
          </a:extLst>
        </xdr:cNvPr>
        <xdr:cNvSpPr/>
      </xdr:nvSpPr>
      <xdr:spPr>
        <a:xfrm>
          <a:off x="3702050" y="137306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92091</xdr:rowOff>
    </xdr:from>
    <xdr:ext cx="736600" cy="259045"/>
    <xdr:sp macro="" textlink="">
      <xdr:nvSpPr>
        <xdr:cNvPr id="215" name="テキスト ボックス 214">
          <a:extLst>
            <a:ext uri="{FF2B5EF4-FFF2-40B4-BE49-F238E27FC236}">
              <a16:creationId xmlns:a16="http://schemas.microsoft.com/office/drawing/2014/main" id="{23B454AB-70DA-40E1-8027-38DBFF17F6AB}"/>
            </a:ext>
          </a:extLst>
        </xdr:cNvPr>
        <xdr:cNvSpPr txBox="1"/>
      </xdr:nvSpPr>
      <xdr:spPr>
        <a:xfrm>
          <a:off x="3409950" y="13503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134511</xdr:rowOff>
    </xdr:from>
    <xdr:to>
      <xdr:col>15</xdr:col>
      <xdr:colOff>133350</xdr:colOff>
      <xdr:row>82</xdr:row>
      <xdr:rowOff>64661</xdr:rowOff>
    </xdr:to>
    <xdr:sp macro="" textlink="">
      <xdr:nvSpPr>
        <xdr:cNvPr id="216" name="楕円 215">
          <a:extLst>
            <a:ext uri="{FF2B5EF4-FFF2-40B4-BE49-F238E27FC236}">
              <a16:creationId xmlns:a16="http://schemas.microsoft.com/office/drawing/2014/main" id="{0F1D771C-53C1-4719-BABC-6BBCAA86F605}"/>
            </a:ext>
          </a:extLst>
        </xdr:cNvPr>
        <xdr:cNvSpPr/>
      </xdr:nvSpPr>
      <xdr:spPr>
        <a:xfrm>
          <a:off x="2889250" y="137133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74838</xdr:rowOff>
    </xdr:from>
    <xdr:ext cx="762000" cy="259045"/>
    <xdr:sp macro="" textlink="">
      <xdr:nvSpPr>
        <xdr:cNvPr id="217" name="テキスト ボックス 216">
          <a:extLst>
            <a:ext uri="{FF2B5EF4-FFF2-40B4-BE49-F238E27FC236}">
              <a16:creationId xmlns:a16="http://schemas.microsoft.com/office/drawing/2014/main" id="{56FB528F-2CB4-4D06-8826-B1AE3B32A9CF}"/>
            </a:ext>
          </a:extLst>
        </xdr:cNvPr>
        <xdr:cNvSpPr txBox="1"/>
      </xdr:nvSpPr>
      <xdr:spPr>
        <a:xfrm>
          <a:off x="2597150" y="1348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115965</xdr:rowOff>
    </xdr:from>
    <xdr:to>
      <xdr:col>11</xdr:col>
      <xdr:colOff>82550</xdr:colOff>
      <xdr:row>82</xdr:row>
      <xdr:rowOff>46115</xdr:rowOff>
    </xdr:to>
    <xdr:sp macro="" textlink="">
      <xdr:nvSpPr>
        <xdr:cNvPr id="218" name="楕円 217">
          <a:extLst>
            <a:ext uri="{FF2B5EF4-FFF2-40B4-BE49-F238E27FC236}">
              <a16:creationId xmlns:a16="http://schemas.microsoft.com/office/drawing/2014/main" id="{08595F77-0651-44A2-BF5E-6F532453A4C9}"/>
            </a:ext>
          </a:extLst>
        </xdr:cNvPr>
        <xdr:cNvSpPr/>
      </xdr:nvSpPr>
      <xdr:spPr>
        <a:xfrm>
          <a:off x="2095500" y="1369480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56292</xdr:rowOff>
    </xdr:from>
    <xdr:ext cx="762000" cy="259045"/>
    <xdr:sp macro="" textlink="">
      <xdr:nvSpPr>
        <xdr:cNvPr id="219" name="テキスト ボックス 218">
          <a:extLst>
            <a:ext uri="{FF2B5EF4-FFF2-40B4-BE49-F238E27FC236}">
              <a16:creationId xmlns:a16="http://schemas.microsoft.com/office/drawing/2014/main" id="{D1EBCAC2-2B01-4917-87F8-9DF03A2C9EA5}"/>
            </a:ext>
          </a:extLst>
        </xdr:cNvPr>
        <xdr:cNvSpPr txBox="1"/>
      </xdr:nvSpPr>
      <xdr:spPr>
        <a:xfrm>
          <a:off x="1784350" y="1346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116573</xdr:rowOff>
    </xdr:from>
    <xdr:to>
      <xdr:col>7</xdr:col>
      <xdr:colOff>31750</xdr:colOff>
      <xdr:row>82</xdr:row>
      <xdr:rowOff>46723</xdr:rowOff>
    </xdr:to>
    <xdr:sp macro="" textlink="">
      <xdr:nvSpPr>
        <xdr:cNvPr id="220" name="楕円 219">
          <a:extLst>
            <a:ext uri="{FF2B5EF4-FFF2-40B4-BE49-F238E27FC236}">
              <a16:creationId xmlns:a16="http://schemas.microsoft.com/office/drawing/2014/main" id="{13AFA477-E417-4488-B95C-2645EBFA94EA}"/>
            </a:ext>
          </a:extLst>
        </xdr:cNvPr>
        <xdr:cNvSpPr/>
      </xdr:nvSpPr>
      <xdr:spPr>
        <a:xfrm>
          <a:off x="1282700" y="1369541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56900</xdr:rowOff>
    </xdr:from>
    <xdr:ext cx="762000" cy="259045"/>
    <xdr:sp macro="" textlink="">
      <xdr:nvSpPr>
        <xdr:cNvPr id="221" name="テキスト ボックス 220">
          <a:extLst>
            <a:ext uri="{FF2B5EF4-FFF2-40B4-BE49-F238E27FC236}">
              <a16:creationId xmlns:a16="http://schemas.microsoft.com/office/drawing/2014/main" id="{F3161F9C-704F-4CCD-B94C-EEF5B5A1AC27}"/>
            </a:ext>
          </a:extLst>
        </xdr:cNvPr>
        <xdr:cNvSpPr txBox="1"/>
      </xdr:nvSpPr>
      <xdr:spPr>
        <a:xfrm>
          <a:off x="971550" y="13468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4CF9E40C-9AA8-432A-A967-121CA236CC94}"/>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DBC3E13E-2C0B-4FAF-9944-22DCDB8B3652}"/>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87CD7F6C-B125-4300-B48F-3342EFDD6FF7}"/>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FAA4292-B800-4885-BB74-E9A3A4D73C89}"/>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C289AAFF-F978-40E5-BDB8-2129451A9EFA}"/>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54EB36D1-DE89-4270-970B-8AC0728A074E}"/>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E5E6643E-7F8A-4386-86BE-A5E86A805F47}"/>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7874400F-CB6C-454B-AF80-54E0BCE47069}"/>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18F2DA82-0084-4EA8-BE04-0F3989BC332D}"/>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85779FA0-208E-43D4-AF3A-AE1319F4BBFE}"/>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60E22F94-5120-4FF2-9A93-F7EF0ADF0539}"/>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9E18DF88-C52F-4945-B361-3AFCE2C2F1EF}"/>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9C40ACB1-DC30-45A6-855B-698E94F1C9EF}"/>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類似団体の平均とほぼ同じ水準で推移している。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職員数が少ないため年度毎の職員構成により値の変動が見られるが、職員給与制度については、国・県及び他の地方公共団体の給与制度の方向性を注視するとともに、将来に渡って行財政の健全運営を図るため、引き続き適正な給与制度の構築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6EE4CFEA-2921-4A49-B04A-F5923C823417}"/>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465A6CAF-CBD3-491E-9EC4-9737743C3E4F}"/>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185E776E-0CCD-425F-9A99-C4B084551989}"/>
            </a:ext>
          </a:extLst>
        </xdr:cNvPr>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8F0B7497-40CD-43FB-AD8A-660189095642}"/>
            </a:ext>
          </a:extLst>
        </xdr:cNvPr>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98D3043-A82C-470C-838A-1E588D9F6491}"/>
            </a:ext>
          </a:extLst>
        </xdr:cNvPr>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A36D98D5-C57E-4662-8A97-84FA5BB433EF}"/>
            </a:ext>
          </a:extLst>
        </xdr:cNvPr>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5F0542B6-8619-476C-ACE8-500190A8A88C}"/>
            </a:ext>
          </a:extLst>
        </xdr:cNvPr>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635372E9-7E94-492F-84AF-36E9470275C5}"/>
            </a:ext>
          </a:extLst>
        </xdr:cNvPr>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FC519C3A-7B2B-49C1-9660-73A7156A5B4A}"/>
            </a:ext>
          </a:extLst>
        </xdr:cNvPr>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5428CCF7-3FDD-4A85-80B8-F8819E1C8E49}"/>
            </a:ext>
          </a:extLst>
        </xdr:cNvPr>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B7740DA-C354-464D-84E5-31819C24343F}"/>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1F394BB3-6795-453C-8A3C-8734F2BF0E6C}"/>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C67EAB77-3D09-4EE5-8D37-0732DAF6E4B4}"/>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a:extLst>
            <a:ext uri="{FF2B5EF4-FFF2-40B4-BE49-F238E27FC236}">
              <a16:creationId xmlns:a16="http://schemas.microsoft.com/office/drawing/2014/main" id="{C740B4AF-56F4-484B-8F90-14893215E9A3}"/>
            </a:ext>
          </a:extLst>
        </xdr:cNvPr>
        <xdr:cNvCxnSpPr/>
      </xdr:nvCxnSpPr>
      <xdr:spPr>
        <a:xfrm flipV="1">
          <a:off x="15474950" y="13776198"/>
          <a:ext cx="0" cy="12039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a:extLst>
            <a:ext uri="{FF2B5EF4-FFF2-40B4-BE49-F238E27FC236}">
              <a16:creationId xmlns:a16="http://schemas.microsoft.com/office/drawing/2014/main" id="{16EAB20D-71B9-4290-AA57-06C58389781A}"/>
            </a:ext>
          </a:extLst>
        </xdr:cNvPr>
        <xdr:cNvSpPr txBox="1"/>
      </xdr:nvSpPr>
      <xdr:spPr>
        <a:xfrm>
          <a:off x="15563850" y="14952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a:extLst>
            <a:ext uri="{FF2B5EF4-FFF2-40B4-BE49-F238E27FC236}">
              <a16:creationId xmlns:a16="http://schemas.microsoft.com/office/drawing/2014/main" id="{EEB549A2-0306-4ED3-A953-5F54E7939BA0}"/>
            </a:ext>
          </a:extLst>
        </xdr:cNvPr>
        <xdr:cNvCxnSpPr/>
      </xdr:nvCxnSpPr>
      <xdr:spPr>
        <a:xfrm>
          <a:off x="15405100" y="149801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a:extLst>
            <a:ext uri="{FF2B5EF4-FFF2-40B4-BE49-F238E27FC236}">
              <a16:creationId xmlns:a16="http://schemas.microsoft.com/office/drawing/2014/main" id="{CE336B89-0EC5-4C68-B3BD-1E22958F0BBF}"/>
            </a:ext>
          </a:extLst>
        </xdr:cNvPr>
        <xdr:cNvSpPr txBox="1"/>
      </xdr:nvSpPr>
      <xdr:spPr>
        <a:xfrm>
          <a:off x="15563850" y="1352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a:extLst>
            <a:ext uri="{FF2B5EF4-FFF2-40B4-BE49-F238E27FC236}">
              <a16:creationId xmlns:a16="http://schemas.microsoft.com/office/drawing/2014/main" id="{F2AC6555-ABFC-490E-90F7-6008431989F2}"/>
            </a:ext>
          </a:extLst>
        </xdr:cNvPr>
        <xdr:cNvCxnSpPr/>
      </xdr:nvCxnSpPr>
      <xdr:spPr>
        <a:xfrm>
          <a:off x="15405100" y="137761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142494</xdr:rowOff>
    </xdr:from>
    <xdr:to>
      <xdr:col>81</xdr:col>
      <xdr:colOff>44450</xdr:colOff>
      <xdr:row>88</xdr:row>
      <xdr:rowOff>38608</xdr:rowOff>
    </xdr:to>
    <xdr:cxnSp macro="">
      <xdr:nvCxnSpPr>
        <xdr:cNvPr id="253" name="直線コネクタ 252">
          <a:extLst>
            <a:ext uri="{FF2B5EF4-FFF2-40B4-BE49-F238E27FC236}">
              <a16:creationId xmlns:a16="http://schemas.microsoft.com/office/drawing/2014/main" id="{FF61CF37-A3E0-42DE-AE14-E0CE02603E70}"/>
            </a:ext>
          </a:extLst>
        </xdr:cNvPr>
        <xdr:cNvCxnSpPr/>
      </xdr:nvCxnSpPr>
      <xdr:spPr>
        <a:xfrm flipV="1">
          <a:off x="14712950" y="14727174"/>
          <a:ext cx="762000" cy="6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116857</xdr:rowOff>
    </xdr:from>
    <xdr:ext cx="762000" cy="259045"/>
    <xdr:sp macro="" textlink="">
      <xdr:nvSpPr>
        <xdr:cNvPr id="254" name="給与水準   （国との比較）平均値テキスト">
          <a:extLst>
            <a:ext uri="{FF2B5EF4-FFF2-40B4-BE49-F238E27FC236}">
              <a16:creationId xmlns:a16="http://schemas.microsoft.com/office/drawing/2014/main" id="{8B16DCCD-7957-4587-86DD-1FC586F5D096}"/>
            </a:ext>
          </a:extLst>
        </xdr:cNvPr>
        <xdr:cNvSpPr txBox="1"/>
      </xdr:nvSpPr>
      <xdr:spPr>
        <a:xfrm>
          <a:off x="15563850" y="1470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a:extLst>
            <a:ext uri="{FF2B5EF4-FFF2-40B4-BE49-F238E27FC236}">
              <a16:creationId xmlns:a16="http://schemas.microsoft.com/office/drawing/2014/main" id="{F3B9C1CD-0ED3-452E-BC6E-446BD72A81DB}"/>
            </a:ext>
          </a:extLst>
        </xdr:cNvPr>
        <xdr:cNvSpPr/>
      </xdr:nvSpPr>
      <xdr:spPr>
        <a:xfrm>
          <a:off x="15427960" y="147294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28956</xdr:rowOff>
    </xdr:from>
    <xdr:to>
      <xdr:col>77</xdr:col>
      <xdr:colOff>44450</xdr:colOff>
      <xdr:row>88</xdr:row>
      <xdr:rowOff>38608</xdr:rowOff>
    </xdr:to>
    <xdr:cxnSp macro="">
      <xdr:nvCxnSpPr>
        <xdr:cNvPr id="256" name="直線コネクタ 255">
          <a:extLst>
            <a:ext uri="{FF2B5EF4-FFF2-40B4-BE49-F238E27FC236}">
              <a16:creationId xmlns:a16="http://schemas.microsoft.com/office/drawing/2014/main" id="{724FB6A5-B423-4E24-BBE7-1D5C7D0401C3}"/>
            </a:ext>
          </a:extLst>
        </xdr:cNvPr>
        <xdr:cNvCxnSpPr/>
      </xdr:nvCxnSpPr>
      <xdr:spPr>
        <a:xfrm>
          <a:off x="13903960" y="14781276"/>
          <a:ext cx="80899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a:extLst>
            <a:ext uri="{FF2B5EF4-FFF2-40B4-BE49-F238E27FC236}">
              <a16:creationId xmlns:a16="http://schemas.microsoft.com/office/drawing/2014/main" id="{A4832789-78FB-426F-A7E8-D9C84C471B90}"/>
            </a:ext>
          </a:extLst>
        </xdr:cNvPr>
        <xdr:cNvSpPr/>
      </xdr:nvSpPr>
      <xdr:spPr>
        <a:xfrm>
          <a:off x="14665960" y="1473911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94759</xdr:rowOff>
    </xdr:from>
    <xdr:ext cx="736600" cy="259045"/>
    <xdr:sp macro="" textlink="">
      <xdr:nvSpPr>
        <xdr:cNvPr id="258" name="テキスト ボックス 257">
          <a:extLst>
            <a:ext uri="{FF2B5EF4-FFF2-40B4-BE49-F238E27FC236}">
              <a16:creationId xmlns:a16="http://schemas.microsoft.com/office/drawing/2014/main" id="{80AA1404-FBE6-4963-8E52-24A88729BF9A}"/>
            </a:ext>
          </a:extLst>
        </xdr:cNvPr>
        <xdr:cNvSpPr txBox="1"/>
      </xdr:nvSpPr>
      <xdr:spPr>
        <a:xfrm>
          <a:off x="14370050" y="1451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28956</xdr:rowOff>
    </xdr:from>
    <xdr:to>
      <xdr:col>72</xdr:col>
      <xdr:colOff>203200</xdr:colOff>
      <xdr:row>88</xdr:row>
      <xdr:rowOff>28956</xdr:rowOff>
    </xdr:to>
    <xdr:cxnSp macro="">
      <xdr:nvCxnSpPr>
        <xdr:cNvPr id="259" name="直線コネクタ 258">
          <a:extLst>
            <a:ext uri="{FF2B5EF4-FFF2-40B4-BE49-F238E27FC236}">
              <a16:creationId xmlns:a16="http://schemas.microsoft.com/office/drawing/2014/main" id="{BBBA5DCB-6F30-4387-BD76-2A21B39EB8BA}"/>
            </a:ext>
          </a:extLst>
        </xdr:cNvPr>
        <xdr:cNvCxnSpPr/>
      </xdr:nvCxnSpPr>
      <xdr:spPr>
        <a:xfrm>
          <a:off x="13106400" y="1478127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149606</xdr:rowOff>
    </xdr:from>
    <xdr:to>
      <xdr:col>73</xdr:col>
      <xdr:colOff>44450</xdr:colOff>
      <xdr:row>88</xdr:row>
      <xdr:rowOff>79756</xdr:rowOff>
    </xdr:to>
    <xdr:sp macro="" textlink="">
      <xdr:nvSpPr>
        <xdr:cNvPr id="260" name="フローチャート: 判断 259">
          <a:extLst>
            <a:ext uri="{FF2B5EF4-FFF2-40B4-BE49-F238E27FC236}">
              <a16:creationId xmlns:a16="http://schemas.microsoft.com/office/drawing/2014/main" id="{54A96256-E54F-45F9-BC8E-831F988814EC}"/>
            </a:ext>
          </a:extLst>
        </xdr:cNvPr>
        <xdr:cNvSpPr/>
      </xdr:nvSpPr>
      <xdr:spPr>
        <a:xfrm>
          <a:off x="13868400" y="1473428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89933</xdr:rowOff>
    </xdr:from>
    <xdr:ext cx="762000" cy="259045"/>
    <xdr:sp macro="" textlink="">
      <xdr:nvSpPr>
        <xdr:cNvPr id="261" name="テキスト ボックス 260">
          <a:extLst>
            <a:ext uri="{FF2B5EF4-FFF2-40B4-BE49-F238E27FC236}">
              <a16:creationId xmlns:a16="http://schemas.microsoft.com/office/drawing/2014/main" id="{358FF505-A533-44B8-84B2-F6102AFECD15}"/>
            </a:ext>
          </a:extLst>
        </xdr:cNvPr>
        <xdr:cNvSpPr txBox="1"/>
      </xdr:nvSpPr>
      <xdr:spPr>
        <a:xfrm>
          <a:off x="13557250" y="1450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24130</xdr:rowOff>
    </xdr:from>
    <xdr:to>
      <xdr:col>68</xdr:col>
      <xdr:colOff>152400</xdr:colOff>
      <xdr:row>88</xdr:row>
      <xdr:rowOff>28956</xdr:rowOff>
    </xdr:to>
    <xdr:cxnSp macro="">
      <xdr:nvCxnSpPr>
        <xdr:cNvPr id="262" name="直線コネクタ 261">
          <a:extLst>
            <a:ext uri="{FF2B5EF4-FFF2-40B4-BE49-F238E27FC236}">
              <a16:creationId xmlns:a16="http://schemas.microsoft.com/office/drawing/2014/main" id="{A8938910-509C-461F-A625-FE0AE3D82612}"/>
            </a:ext>
          </a:extLst>
        </xdr:cNvPr>
        <xdr:cNvCxnSpPr/>
      </xdr:nvCxnSpPr>
      <xdr:spPr>
        <a:xfrm>
          <a:off x="12293600" y="14776450"/>
          <a:ext cx="8128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a:extLst>
            <a:ext uri="{FF2B5EF4-FFF2-40B4-BE49-F238E27FC236}">
              <a16:creationId xmlns:a16="http://schemas.microsoft.com/office/drawing/2014/main" id="{C72DA507-C7E7-4126-93B2-F245164486C8}"/>
            </a:ext>
          </a:extLst>
        </xdr:cNvPr>
        <xdr:cNvSpPr/>
      </xdr:nvSpPr>
      <xdr:spPr>
        <a:xfrm>
          <a:off x="13055600" y="14734286"/>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89933</xdr:rowOff>
    </xdr:from>
    <xdr:ext cx="762000" cy="259045"/>
    <xdr:sp macro="" textlink="">
      <xdr:nvSpPr>
        <xdr:cNvPr id="264" name="テキスト ボックス 263">
          <a:extLst>
            <a:ext uri="{FF2B5EF4-FFF2-40B4-BE49-F238E27FC236}">
              <a16:creationId xmlns:a16="http://schemas.microsoft.com/office/drawing/2014/main" id="{6EB514F5-7BEB-472E-AE03-979A65131E34}"/>
            </a:ext>
          </a:extLst>
        </xdr:cNvPr>
        <xdr:cNvSpPr txBox="1"/>
      </xdr:nvSpPr>
      <xdr:spPr>
        <a:xfrm>
          <a:off x="12763500" y="1450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a:extLst>
            <a:ext uri="{FF2B5EF4-FFF2-40B4-BE49-F238E27FC236}">
              <a16:creationId xmlns:a16="http://schemas.microsoft.com/office/drawing/2014/main" id="{EE2055CD-AB12-41B4-A685-C1DAABE53A5E}"/>
            </a:ext>
          </a:extLst>
        </xdr:cNvPr>
        <xdr:cNvSpPr/>
      </xdr:nvSpPr>
      <xdr:spPr>
        <a:xfrm>
          <a:off x="12242800" y="147342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6" name="テキスト ボックス 265">
          <a:extLst>
            <a:ext uri="{FF2B5EF4-FFF2-40B4-BE49-F238E27FC236}">
              <a16:creationId xmlns:a16="http://schemas.microsoft.com/office/drawing/2014/main" id="{DF6CD15D-793F-4B0C-A22E-77E3FFE7CA24}"/>
            </a:ext>
          </a:extLst>
        </xdr:cNvPr>
        <xdr:cNvSpPr txBox="1"/>
      </xdr:nvSpPr>
      <xdr:spPr>
        <a:xfrm>
          <a:off x="11950700" y="14816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6AC4AB01-B15F-4FA5-BD75-0D160B9B2867}"/>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D1049ABE-3E79-413A-BFB8-75A05F57F142}"/>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AC71412D-D91D-4E21-AF2E-446AD5C14289}"/>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BB6B9C9C-C9C8-4914-AB3A-24ADBAF76BD2}"/>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984BF939-FEF2-4D55-9202-C7BFC8133395}"/>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91694</xdr:rowOff>
    </xdr:from>
    <xdr:to>
      <xdr:col>81</xdr:col>
      <xdr:colOff>95250</xdr:colOff>
      <xdr:row>88</xdr:row>
      <xdr:rowOff>21844</xdr:rowOff>
    </xdr:to>
    <xdr:sp macro="" textlink="">
      <xdr:nvSpPr>
        <xdr:cNvPr id="272" name="楕円 271">
          <a:extLst>
            <a:ext uri="{FF2B5EF4-FFF2-40B4-BE49-F238E27FC236}">
              <a16:creationId xmlns:a16="http://schemas.microsoft.com/office/drawing/2014/main" id="{8AB6093F-6071-48F9-B948-F2C25F0EA510}"/>
            </a:ext>
          </a:extLst>
        </xdr:cNvPr>
        <xdr:cNvSpPr/>
      </xdr:nvSpPr>
      <xdr:spPr>
        <a:xfrm>
          <a:off x="15427960" y="1467637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108221</xdr:rowOff>
    </xdr:from>
    <xdr:ext cx="762000" cy="259045"/>
    <xdr:sp macro="" textlink="">
      <xdr:nvSpPr>
        <xdr:cNvPr id="273" name="給与水準   （国との比較）該当値テキスト">
          <a:extLst>
            <a:ext uri="{FF2B5EF4-FFF2-40B4-BE49-F238E27FC236}">
              <a16:creationId xmlns:a16="http://schemas.microsoft.com/office/drawing/2014/main" id="{FE47B49D-FA0B-4AFA-BDB1-50707901B6D5}"/>
            </a:ext>
          </a:extLst>
        </xdr:cNvPr>
        <xdr:cNvSpPr txBox="1"/>
      </xdr:nvSpPr>
      <xdr:spPr>
        <a:xfrm>
          <a:off x="15563850" y="1452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159258</xdr:rowOff>
    </xdr:from>
    <xdr:to>
      <xdr:col>77</xdr:col>
      <xdr:colOff>95250</xdr:colOff>
      <xdr:row>88</xdr:row>
      <xdr:rowOff>89408</xdr:rowOff>
    </xdr:to>
    <xdr:sp macro="" textlink="">
      <xdr:nvSpPr>
        <xdr:cNvPr id="274" name="楕円 273">
          <a:extLst>
            <a:ext uri="{FF2B5EF4-FFF2-40B4-BE49-F238E27FC236}">
              <a16:creationId xmlns:a16="http://schemas.microsoft.com/office/drawing/2014/main" id="{AF817F01-5A85-4080-A52B-92F8BDEFC4A3}"/>
            </a:ext>
          </a:extLst>
        </xdr:cNvPr>
        <xdr:cNvSpPr/>
      </xdr:nvSpPr>
      <xdr:spPr>
        <a:xfrm>
          <a:off x="14665960" y="1474393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74185</xdr:rowOff>
    </xdr:from>
    <xdr:ext cx="736600" cy="259045"/>
    <xdr:sp macro="" textlink="">
      <xdr:nvSpPr>
        <xdr:cNvPr id="275" name="テキスト ボックス 274">
          <a:extLst>
            <a:ext uri="{FF2B5EF4-FFF2-40B4-BE49-F238E27FC236}">
              <a16:creationId xmlns:a16="http://schemas.microsoft.com/office/drawing/2014/main" id="{93F1C849-1D53-422C-88E1-674F84A6CF1F}"/>
            </a:ext>
          </a:extLst>
        </xdr:cNvPr>
        <xdr:cNvSpPr txBox="1"/>
      </xdr:nvSpPr>
      <xdr:spPr>
        <a:xfrm>
          <a:off x="14370050" y="14826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149606</xdr:rowOff>
    </xdr:from>
    <xdr:to>
      <xdr:col>73</xdr:col>
      <xdr:colOff>44450</xdr:colOff>
      <xdr:row>88</xdr:row>
      <xdr:rowOff>79756</xdr:rowOff>
    </xdr:to>
    <xdr:sp macro="" textlink="">
      <xdr:nvSpPr>
        <xdr:cNvPr id="276" name="楕円 275">
          <a:extLst>
            <a:ext uri="{FF2B5EF4-FFF2-40B4-BE49-F238E27FC236}">
              <a16:creationId xmlns:a16="http://schemas.microsoft.com/office/drawing/2014/main" id="{C48D5D29-9596-4D27-9B25-D032D1E2CD17}"/>
            </a:ext>
          </a:extLst>
        </xdr:cNvPr>
        <xdr:cNvSpPr/>
      </xdr:nvSpPr>
      <xdr:spPr>
        <a:xfrm>
          <a:off x="13868400" y="1473428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64533</xdr:rowOff>
    </xdr:from>
    <xdr:ext cx="762000" cy="259045"/>
    <xdr:sp macro="" textlink="">
      <xdr:nvSpPr>
        <xdr:cNvPr id="277" name="テキスト ボックス 276">
          <a:extLst>
            <a:ext uri="{FF2B5EF4-FFF2-40B4-BE49-F238E27FC236}">
              <a16:creationId xmlns:a16="http://schemas.microsoft.com/office/drawing/2014/main" id="{21B94740-F4F8-4979-BB4A-C63FF4768D88}"/>
            </a:ext>
          </a:extLst>
        </xdr:cNvPr>
        <xdr:cNvSpPr txBox="1"/>
      </xdr:nvSpPr>
      <xdr:spPr>
        <a:xfrm>
          <a:off x="13557250" y="14816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149606</xdr:rowOff>
    </xdr:from>
    <xdr:to>
      <xdr:col>68</xdr:col>
      <xdr:colOff>203200</xdr:colOff>
      <xdr:row>88</xdr:row>
      <xdr:rowOff>79756</xdr:rowOff>
    </xdr:to>
    <xdr:sp macro="" textlink="">
      <xdr:nvSpPr>
        <xdr:cNvPr id="278" name="楕円 277">
          <a:extLst>
            <a:ext uri="{FF2B5EF4-FFF2-40B4-BE49-F238E27FC236}">
              <a16:creationId xmlns:a16="http://schemas.microsoft.com/office/drawing/2014/main" id="{206380E9-88B8-4A27-A124-5D36A8E289CE}"/>
            </a:ext>
          </a:extLst>
        </xdr:cNvPr>
        <xdr:cNvSpPr/>
      </xdr:nvSpPr>
      <xdr:spPr>
        <a:xfrm>
          <a:off x="13055600" y="1473428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64533</xdr:rowOff>
    </xdr:from>
    <xdr:ext cx="762000" cy="259045"/>
    <xdr:sp macro="" textlink="">
      <xdr:nvSpPr>
        <xdr:cNvPr id="279" name="テキスト ボックス 278">
          <a:extLst>
            <a:ext uri="{FF2B5EF4-FFF2-40B4-BE49-F238E27FC236}">
              <a16:creationId xmlns:a16="http://schemas.microsoft.com/office/drawing/2014/main" id="{658367C5-4B65-4F42-9F92-F08A5E627B08}"/>
            </a:ext>
          </a:extLst>
        </xdr:cNvPr>
        <xdr:cNvSpPr txBox="1"/>
      </xdr:nvSpPr>
      <xdr:spPr>
        <a:xfrm>
          <a:off x="12763500" y="14816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144780</xdr:rowOff>
    </xdr:from>
    <xdr:to>
      <xdr:col>64</xdr:col>
      <xdr:colOff>152400</xdr:colOff>
      <xdr:row>88</xdr:row>
      <xdr:rowOff>74930</xdr:rowOff>
    </xdr:to>
    <xdr:sp macro="" textlink="">
      <xdr:nvSpPr>
        <xdr:cNvPr id="280" name="楕円 279">
          <a:extLst>
            <a:ext uri="{FF2B5EF4-FFF2-40B4-BE49-F238E27FC236}">
              <a16:creationId xmlns:a16="http://schemas.microsoft.com/office/drawing/2014/main" id="{33536DB2-80D2-474E-A111-131DA266D740}"/>
            </a:ext>
          </a:extLst>
        </xdr:cNvPr>
        <xdr:cNvSpPr/>
      </xdr:nvSpPr>
      <xdr:spPr>
        <a:xfrm>
          <a:off x="12242800" y="14729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85107</xdr:rowOff>
    </xdr:from>
    <xdr:ext cx="762000" cy="259045"/>
    <xdr:sp macro="" textlink="">
      <xdr:nvSpPr>
        <xdr:cNvPr id="281" name="テキスト ボックス 280">
          <a:extLst>
            <a:ext uri="{FF2B5EF4-FFF2-40B4-BE49-F238E27FC236}">
              <a16:creationId xmlns:a16="http://schemas.microsoft.com/office/drawing/2014/main" id="{EF9AAF6D-755D-4E5D-8935-CDB5954167D3}"/>
            </a:ext>
          </a:extLst>
        </xdr:cNvPr>
        <xdr:cNvSpPr txBox="1"/>
      </xdr:nvSpPr>
      <xdr:spPr>
        <a:xfrm>
          <a:off x="11950700" y="1450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AD62BDD9-4756-45F1-AC60-C751DD78E505}"/>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2E22113F-CD5A-4C4D-BB68-68D52B8F31ED}"/>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74BE66BC-44E5-44E8-8971-509488CE0527}"/>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7A51FF9E-3E0E-4C1C-BF1C-5AFE573E1066}"/>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4492F937-9586-4E01-93DF-86EC62252DC4}"/>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2AAB231C-0579-41A9-9F01-EE194FD5C0DF}"/>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715E2ADD-23D9-4F26-93A4-74D7617DD405}"/>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950A3F73-EE4C-4360-BF91-D36433A76927}"/>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4BDBD3D1-F0D5-496D-86F9-1B88BC71C2A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954C29B3-E175-43D8-AD1E-19FDA3A93E3E}"/>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A0B351CE-4684-44D6-B217-143879EB406B}"/>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D853467B-7C2D-4518-AE17-99C8410D6AD1}"/>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1A4DB9A3-BA59-434E-A737-86E89D7F7F72}"/>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次片品村行政改革大綱に基づき職員数の抑制に努めてきたため、類似団体の平均値を下回る状況で推移してきている。</a:t>
          </a:r>
        </a:p>
        <a:p>
          <a:r>
            <a:rPr kumimoji="1" lang="ja-JP" altLang="en-US" sz="1300">
              <a:latin typeface="ＭＳ Ｐゴシック" panose="020B0600070205080204" pitchFamily="50" charset="-128"/>
              <a:ea typeface="ＭＳ Ｐゴシック" panose="020B0600070205080204" pitchFamily="50" charset="-128"/>
            </a:rPr>
            <a:t>　今後も、仕事の進め方の見直しや組織・機構の簡素合理化、指定管理者制度を含めた外部委託などによる事務の効率化を積極的に推進することで、不足する労働力を補うとともに行政サービスの質・量と執行体制の効率性・スリム化のバランスを勘案して、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AC4DB6D-11C9-4184-A2C9-F22E56A3DEF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4EE4E07D-898B-4B4C-A7C4-FD6C150BE5CB}"/>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C9E6B6B1-38D7-456A-B671-8131AFAF92B5}"/>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338E1098-58B7-4690-9ACE-0DB2C55D2BA6}"/>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4943AFDD-7E98-4BEF-BB68-B3FCD1EE98C7}"/>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38024CDB-90BC-4A03-8FE3-082AF337E2F5}"/>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32BBC278-F5D4-43F5-BD61-7720C2E4C3DD}"/>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47B37555-C52A-4A6D-9824-D81B28B6DD93}"/>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6F76425B-9030-40B2-B455-D8D38916D7B8}"/>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7583A1B4-70EB-496A-8C23-BE8A0F6C0E67}"/>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ADFF4819-29D9-46B5-8035-6B562C025C0E}"/>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9FF5E20A-CC1D-4671-9B4A-73A3F04C80DD}"/>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AD15469D-D716-471C-B362-49BF71101740}"/>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9611C298-54C9-4FC0-989A-983D9FF141B5}"/>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649882B0-A0F5-43F0-A1B3-BAC0262BBEB8}"/>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51B0CE8-FBF8-4D54-913A-4E08B03463DD}"/>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AA3A9B26-5C15-4329-8437-E88700D34FA6}"/>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782667BB-C922-4AD9-8D89-981C77C8C822}"/>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a:extLst>
            <a:ext uri="{FF2B5EF4-FFF2-40B4-BE49-F238E27FC236}">
              <a16:creationId xmlns:a16="http://schemas.microsoft.com/office/drawing/2014/main" id="{AC0801ED-3236-44AF-A92B-CAE5C3B5CCDF}"/>
            </a:ext>
          </a:extLst>
        </xdr:cNvPr>
        <xdr:cNvCxnSpPr/>
      </xdr:nvCxnSpPr>
      <xdr:spPr>
        <a:xfrm flipV="1">
          <a:off x="15474950" y="9818406"/>
          <a:ext cx="0" cy="1606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a:extLst>
            <a:ext uri="{FF2B5EF4-FFF2-40B4-BE49-F238E27FC236}">
              <a16:creationId xmlns:a16="http://schemas.microsoft.com/office/drawing/2014/main" id="{9BD3C708-6844-4C8E-B4B5-5D62052C1A7A}"/>
            </a:ext>
          </a:extLst>
        </xdr:cNvPr>
        <xdr:cNvSpPr txBox="1"/>
      </xdr:nvSpPr>
      <xdr:spPr>
        <a:xfrm>
          <a:off x="15563850" y="11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a:extLst>
            <a:ext uri="{FF2B5EF4-FFF2-40B4-BE49-F238E27FC236}">
              <a16:creationId xmlns:a16="http://schemas.microsoft.com/office/drawing/2014/main" id="{DCE4F94C-E750-457B-A2CF-C1551651200E}"/>
            </a:ext>
          </a:extLst>
        </xdr:cNvPr>
        <xdr:cNvCxnSpPr/>
      </xdr:nvCxnSpPr>
      <xdr:spPr>
        <a:xfrm>
          <a:off x="15405100" y="114249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a:extLst>
            <a:ext uri="{FF2B5EF4-FFF2-40B4-BE49-F238E27FC236}">
              <a16:creationId xmlns:a16="http://schemas.microsoft.com/office/drawing/2014/main" id="{1A9A67C1-09E2-44AE-AD7A-694D9300BC36}"/>
            </a:ext>
          </a:extLst>
        </xdr:cNvPr>
        <xdr:cNvSpPr txBox="1"/>
      </xdr:nvSpPr>
      <xdr:spPr>
        <a:xfrm>
          <a:off x="15563850" y="956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a:extLst>
            <a:ext uri="{FF2B5EF4-FFF2-40B4-BE49-F238E27FC236}">
              <a16:creationId xmlns:a16="http://schemas.microsoft.com/office/drawing/2014/main" id="{D4F5CB03-4906-4932-B859-65FF4493877C}"/>
            </a:ext>
          </a:extLst>
        </xdr:cNvPr>
        <xdr:cNvCxnSpPr/>
      </xdr:nvCxnSpPr>
      <xdr:spPr>
        <a:xfrm>
          <a:off x="15405100" y="98184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82405</xdr:rowOff>
    </xdr:from>
    <xdr:to>
      <xdr:col>81</xdr:col>
      <xdr:colOff>44450</xdr:colOff>
      <xdr:row>59</xdr:row>
      <xdr:rowOff>96883</xdr:rowOff>
    </xdr:to>
    <xdr:cxnSp macro="">
      <xdr:nvCxnSpPr>
        <xdr:cNvPr id="318" name="直線コネクタ 317">
          <a:extLst>
            <a:ext uri="{FF2B5EF4-FFF2-40B4-BE49-F238E27FC236}">
              <a16:creationId xmlns:a16="http://schemas.microsoft.com/office/drawing/2014/main" id="{AB3FF88F-22F8-42D8-B1F5-6477E46A68B1}"/>
            </a:ext>
          </a:extLst>
        </xdr:cNvPr>
        <xdr:cNvCxnSpPr/>
      </xdr:nvCxnSpPr>
      <xdr:spPr>
        <a:xfrm>
          <a:off x="14712950" y="9973165"/>
          <a:ext cx="762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45266</xdr:rowOff>
    </xdr:from>
    <xdr:ext cx="762000" cy="259045"/>
    <xdr:sp macro="" textlink="">
      <xdr:nvSpPr>
        <xdr:cNvPr id="319" name="定員管理の状況平均値テキスト">
          <a:extLst>
            <a:ext uri="{FF2B5EF4-FFF2-40B4-BE49-F238E27FC236}">
              <a16:creationId xmlns:a16="http://schemas.microsoft.com/office/drawing/2014/main" id="{A9C8E3FB-6066-4751-9762-D79E5AF28BD0}"/>
            </a:ext>
          </a:extLst>
        </xdr:cNvPr>
        <xdr:cNvSpPr txBox="1"/>
      </xdr:nvSpPr>
      <xdr:spPr>
        <a:xfrm>
          <a:off x="15563850" y="10103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a:extLst>
            <a:ext uri="{FF2B5EF4-FFF2-40B4-BE49-F238E27FC236}">
              <a16:creationId xmlns:a16="http://schemas.microsoft.com/office/drawing/2014/main" id="{60F75F53-23AD-463D-A804-C602F6AF8A3F}"/>
            </a:ext>
          </a:extLst>
        </xdr:cNvPr>
        <xdr:cNvSpPr/>
      </xdr:nvSpPr>
      <xdr:spPr>
        <a:xfrm>
          <a:off x="15427960" y="1013158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69306</xdr:rowOff>
    </xdr:from>
    <xdr:to>
      <xdr:col>77</xdr:col>
      <xdr:colOff>44450</xdr:colOff>
      <xdr:row>59</xdr:row>
      <xdr:rowOff>82405</xdr:rowOff>
    </xdr:to>
    <xdr:cxnSp macro="">
      <xdr:nvCxnSpPr>
        <xdr:cNvPr id="321" name="直線コネクタ 320">
          <a:extLst>
            <a:ext uri="{FF2B5EF4-FFF2-40B4-BE49-F238E27FC236}">
              <a16:creationId xmlns:a16="http://schemas.microsoft.com/office/drawing/2014/main" id="{6C09CAC2-B164-45B3-B108-A23CB0BD8D26}"/>
            </a:ext>
          </a:extLst>
        </xdr:cNvPr>
        <xdr:cNvCxnSpPr/>
      </xdr:nvCxnSpPr>
      <xdr:spPr>
        <a:xfrm>
          <a:off x="13903960" y="9960066"/>
          <a:ext cx="80899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a:extLst>
            <a:ext uri="{FF2B5EF4-FFF2-40B4-BE49-F238E27FC236}">
              <a16:creationId xmlns:a16="http://schemas.microsoft.com/office/drawing/2014/main" id="{B22FDD6F-33C7-44B5-80C8-322881377343}"/>
            </a:ext>
          </a:extLst>
        </xdr:cNvPr>
        <xdr:cNvSpPr/>
      </xdr:nvSpPr>
      <xdr:spPr>
        <a:xfrm>
          <a:off x="14665960" y="1010676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134746</xdr:rowOff>
    </xdr:from>
    <xdr:ext cx="736600" cy="259045"/>
    <xdr:sp macro="" textlink="">
      <xdr:nvSpPr>
        <xdr:cNvPr id="323" name="テキスト ボックス 322">
          <a:extLst>
            <a:ext uri="{FF2B5EF4-FFF2-40B4-BE49-F238E27FC236}">
              <a16:creationId xmlns:a16="http://schemas.microsoft.com/office/drawing/2014/main" id="{5B4C0E03-7BFB-4751-866F-2FB9ABFB8DBE}"/>
            </a:ext>
          </a:extLst>
        </xdr:cNvPr>
        <xdr:cNvSpPr txBox="1"/>
      </xdr:nvSpPr>
      <xdr:spPr>
        <a:xfrm>
          <a:off x="14370050" y="10193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69306</xdr:rowOff>
    </xdr:from>
    <xdr:to>
      <xdr:col>72</xdr:col>
      <xdr:colOff>203200</xdr:colOff>
      <xdr:row>59</xdr:row>
      <xdr:rowOff>72408</xdr:rowOff>
    </xdr:to>
    <xdr:cxnSp macro="">
      <xdr:nvCxnSpPr>
        <xdr:cNvPr id="324" name="直線コネクタ 323">
          <a:extLst>
            <a:ext uri="{FF2B5EF4-FFF2-40B4-BE49-F238E27FC236}">
              <a16:creationId xmlns:a16="http://schemas.microsoft.com/office/drawing/2014/main" id="{B7904E31-4B26-44B5-928F-170CC0A7421A}"/>
            </a:ext>
          </a:extLst>
        </xdr:cNvPr>
        <xdr:cNvCxnSpPr/>
      </xdr:nvCxnSpPr>
      <xdr:spPr>
        <a:xfrm flipV="1">
          <a:off x="13106400" y="9960066"/>
          <a:ext cx="79756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a:extLst>
            <a:ext uri="{FF2B5EF4-FFF2-40B4-BE49-F238E27FC236}">
              <a16:creationId xmlns:a16="http://schemas.microsoft.com/office/drawing/2014/main" id="{7FB96B34-C907-4E74-A124-ADD16D4C4B00}"/>
            </a:ext>
          </a:extLst>
        </xdr:cNvPr>
        <xdr:cNvSpPr/>
      </xdr:nvSpPr>
      <xdr:spPr>
        <a:xfrm>
          <a:off x="13868400" y="100933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121302</xdr:rowOff>
    </xdr:from>
    <xdr:ext cx="762000" cy="259045"/>
    <xdr:sp macro="" textlink="">
      <xdr:nvSpPr>
        <xdr:cNvPr id="326" name="テキスト ボックス 325">
          <a:extLst>
            <a:ext uri="{FF2B5EF4-FFF2-40B4-BE49-F238E27FC236}">
              <a16:creationId xmlns:a16="http://schemas.microsoft.com/office/drawing/2014/main" id="{F8615C7F-A460-45D5-AA54-84CCE61A32B8}"/>
            </a:ext>
          </a:extLst>
        </xdr:cNvPr>
        <xdr:cNvSpPr txBox="1"/>
      </xdr:nvSpPr>
      <xdr:spPr>
        <a:xfrm>
          <a:off x="13557250" y="1017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72408</xdr:rowOff>
    </xdr:from>
    <xdr:to>
      <xdr:col>68</xdr:col>
      <xdr:colOff>152400</xdr:colOff>
      <xdr:row>59</xdr:row>
      <xdr:rowOff>109293</xdr:rowOff>
    </xdr:to>
    <xdr:cxnSp macro="">
      <xdr:nvCxnSpPr>
        <xdr:cNvPr id="327" name="直線コネクタ 326">
          <a:extLst>
            <a:ext uri="{FF2B5EF4-FFF2-40B4-BE49-F238E27FC236}">
              <a16:creationId xmlns:a16="http://schemas.microsoft.com/office/drawing/2014/main" id="{F5D5B7F3-1EC3-418C-878E-B385F6D2702C}"/>
            </a:ext>
          </a:extLst>
        </xdr:cNvPr>
        <xdr:cNvCxnSpPr/>
      </xdr:nvCxnSpPr>
      <xdr:spPr>
        <a:xfrm flipV="1">
          <a:off x="12293600" y="9963168"/>
          <a:ext cx="812800" cy="3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21481</xdr:rowOff>
    </xdr:from>
    <xdr:to>
      <xdr:col>68</xdr:col>
      <xdr:colOff>203200</xdr:colOff>
      <xdr:row>60</xdr:row>
      <xdr:rowOff>123081</xdr:rowOff>
    </xdr:to>
    <xdr:sp macro="" textlink="">
      <xdr:nvSpPr>
        <xdr:cNvPr id="328" name="フローチャート: 判断 327">
          <a:extLst>
            <a:ext uri="{FF2B5EF4-FFF2-40B4-BE49-F238E27FC236}">
              <a16:creationId xmlns:a16="http://schemas.microsoft.com/office/drawing/2014/main" id="{50403892-C1F4-44FF-AB98-C7DF485C39B9}"/>
            </a:ext>
          </a:extLst>
        </xdr:cNvPr>
        <xdr:cNvSpPr/>
      </xdr:nvSpPr>
      <xdr:spPr>
        <a:xfrm>
          <a:off x="13055600" y="10079881"/>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107858</xdr:rowOff>
    </xdr:from>
    <xdr:ext cx="762000" cy="259045"/>
    <xdr:sp macro="" textlink="">
      <xdr:nvSpPr>
        <xdr:cNvPr id="329" name="テキスト ボックス 328">
          <a:extLst>
            <a:ext uri="{FF2B5EF4-FFF2-40B4-BE49-F238E27FC236}">
              <a16:creationId xmlns:a16="http://schemas.microsoft.com/office/drawing/2014/main" id="{A303942A-D69D-4068-AF75-36FBB9245F17}"/>
            </a:ext>
          </a:extLst>
        </xdr:cNvPr>
        <xdr:cNvSpPr txBox="1"/>
      </xdr:nvSpPr>
      <xdr:spPr>
        <a:xfrm>
          <a:off x="12763500" y="1016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30" name="フローチャート: 判断 329">
          <a:extLst>
            <a:ext uri="{FF2B5EF4-FFF2-40B4-BE49-F238E27FC236}">
              <a16:creationId xmlns:a16="http://schemas.microsoft.com/office/drawing/2014/main" id="{814B8344-4DF0-4CE9-A554-A0FCEEC42750}"/>
            </a:ext>
          </a:extLst>
        </xdr:cNvPr>
        <xdr:cNvSpPr/>
      </xdr:nvSpPr>
      <xdr:spPr>
        <a:xfrm>
          <a:off x="12242800" y="1006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89933</xdr:rowOff>
    </xdr:from>
    <xdr:ext cx="762000" cy="259045"/>
    <xdr:sp macro="" textlink="">
      <xdr:nvSpPr>
        <xdr:cNvPr id="331" name="テキスト ボックス 330">
          <a:extLst>
            <a:ext uri="{FF2B5EF4-FFF2-40B4-BE49-F238E27FC236}">
              <a16:creationId xmlns:a16="http://schemas.microsoft.com/office/drawing/2014/main" id="{A4FBEDAF-19D9-490A-88D6-758F5769BF58}"/>
            </a:ext>
          </a:extLst>
        </xdr:cNvPr>
        <xdr:cNvSpPr txBox="1"/>
      </xdr:nvSpPr>
      <xdr:spPr>
        <a:xfrm>
          <a:off x="11950700" y="10148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85794A61-480D-407C-B243-6F9AADC9D0EC}"/>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5F4E2B7F-A0F6-41F0-866E-2941069F32CC}"/>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8980A51E-CEEA-4811-A8A1-1AC4B155749E}"/>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98F041FC-3BE9-4D6C-99A9-A8A93C20E2FD}"/>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2B0A5560-2FE6-4F14-9F8E-5A255C7AA763}"/>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46083</xdr:rowOff>
    </xdr:from>
    <xdr:to>
      <xdr:col>81</xdr:col>
      <xdr:colOff>95250</xdr:colOff>
      <xdr:row>59</xdr:row>
      <xdr:rowOff>147683</xdr:rowOff>
    </xdr:to>
    <xdr:sp macro="" textlink="">
      <xdr:nvSpPr>
        <xdr:cNvPr id="337" name="楕円 336">
          <a:extLst>
            <a:ext uri="{FF2B5EF4-FFF2-40B4-BE49-F238E27FC236}">
              <a16:creationId xmlns:a16="http://schemas.microsoft.com/office/drawing/2014/main" id="{15C58B92-3D6F-414F-A34A-D3816DA21FB1}"/>
            </a:ext>
          </a:extLst>
        </xdr:cNvPr>
        <xdr:cNvSpPr/>
      </xdr:nvSpPr>
      <xdr:spPr>
        <a:xfrm>
          <a:off x="15427960" y="993684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62610</xdr:rowOff>
    </xdr:from>
    <xdr:ext cx="762000" cy="259045"/>
    <xdr:sp macro="" textlink="">
      <xdr:nvSpPr>
        <xdr:cNvPr id="338" name="定員管理の状況該当値テキスト">
          <a:extLst>
            <a:ext uri="{FF2B5EF4-FFF2-40B4-BE49-F238E27FC236}">
              <a16:creationId xmlns:a16="http://schemas.microsoft.com/office/drawing/2014/main" id="{84ACD11D-9235-4F04-98C5-A4EF6AECFC66}"/>
            </a:ext>
          </a:extLst>
        </xdr:cNvPr>
        <xdr:cNvSpPr txBox="1"/>
      </xdr:nvSpPr>
      <xdr:spPr>
        <a:xfrm>
          <a:off x="15563850" y="978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31605</xdr:rowOff>
    </xdr:from>
    <xdr:to>
      <xdr:col>77</xdr:col>
      <xdr:colOff>95250</xdr:colOff>
      <xdr:row>59</xdr:row>
      <xdr:rowOff>133205</xdr:rowOff>
    </xdr:to>
    <xdr:sp macro="" textlink="">
      <xdr:nvSpPr>
        <xdr:cNvPr id="339" name="楕円 338">
          <a:extLst>
            <a:ext uri="{FF2B5EF4-FFF2-40B4-BE49-F238E27FC236}">
              <a16:creationId xmlns:a16="http://schemas.microsoft.com/office/drawing/2014/main" id="{99491833-7B4D-4581-9701-9F6DD5B61079}"/>
            </a:ext>
          </a:extLst>
        </xdr:cNvPr>
        <xdr:cNvSpPr/>
      </xdr:nvSpPr>
      <xdr:spPr>
        <a:xfrm>
          <a:off x="14665960" y="99223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143382</xdr:rowOff>
    </xdr:from>
    <xdr:ext cx="736600" cy="259045"/>
    <xdr:sp macro="" textlink="">
      <xdr:nvSpPr>
        <xdr:cNvPr id="340" name="テキスト ボックス 339">
          <a:extLst>
            <a:ext uri="{FF2B5EF4-FFF2-40B4-BE49-F238E27FC236}">
              <a16:creationId xmlns:a16="http://schemas.microsoft.com/office/drawing/2014/main" id="{367A685E-E2E9-42AC-BFF3-64BD0E906F0F}"/>
            </a:ext>
          </a:extLst>
        </xdr:cNvPr>
        <xdr:cNvSpPr txBox="1"/>
      </xdr:nvSpPr>
      <xdr:spPr>
        <a:xfrm>
          <a:off x="14370050" y="9698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18506</xdr:rowOff>
    </xdr:from>
    <xdr:to>
      <xdr:col>73</xdr:col>
      <xdr:colOff>44450</xdr:colOff>
      <xdr:row>59</xdr:row>
      <xdr:rowOff>120106</xdr:rowOff>
    </xdr:to>
    <xdr:sp macro="" textlink="">
      <xdr:nvSpPr>
        <xdr:cNvPr id="341" name="楕円 340">
          <a:extLst>
            <a:ext uri="{FF2B5EF4-FFF2-40B4-BE49-F238E27FC236}">
              <a16:creationId xmlns:a16="http://schemas.microsoft.com/office/drawing/2014/main" id="{D476F9F7-116A-47DF-BDB1-C0B930F7541B}"/>
            </a:ext>
          </a:extLst>
        </xdr:cNvPr>
        <xdr:cNvSpPr/>
      </xdr:nvSpPr>
      <xdr:spPr>
        <a:xfrm>
          <a:off x="13868400" y="99092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130283</xdr:rowOff>
    </xdr:from>
    <xdr:ext cx="762000" cy="259045"/>
    <xdr:sp macro="" textlink="">
      <xdr:nvSpPr>
        <xdr:cNvPr id="342" name="テキスト ボックス 341">
          <a:extLst>
            <a:ext uri="{FF2B5EF4-FFF2-40B4-BE49-F238E27FC236}">
              <a16:creationId xmlns:a16="http://schemas.microsoft.com/office/drawing/2014/main" id="{F512F318-F00A-4DDC-BB23-305E628C30F8}"/>
            </a:ext>
          </a:extLst>
        </xdr:cNvPr>
        <xdr:cNvSpPr txBox="1"/>
      </xdr:nvSpPr>
      <xdr:spPr>
        <a:xfrm>
          <a:off x="13557250" y="968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21608</xdr:rowOff>
    </xdr:from>
    <xdr:to>
      <xdr:col>68</xdr:col>
      <xdr:colOff>203200</xdr:colOff>
      <xdr:row>59</xdr:row>
      <xdr:rowOff>123208</xdr:rowOff>
    </xdr:to>
    <xdr:sp macro="" textlink="">
      <xdr:nvSpPr>
        <xdr:cNvPr id="343" name="楕円 342">
          <a:extLst>
            <a:ext uri="{FF2B5EF4-FFF2-40B4-BE49-F238E27FC236}">
              <a16:creationId xmlns:a16="http://schemas.microsoft.com/office/drawing/2014/main" id="{2B360EAC-8507-46E1-BB18-95D51FA522E0}"/>
            </a:ext>
          </a:extLst>
        </xdr:cNvPr>
        <xdr:cNvSpPr/>
      </xdr:nvSpPr>
      <xdr:spPr>
        <a:xfrm>
          <a:off x="13055600" y="9912368"/>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133385</xdr:rowOff>
    </xdr:from>
    <xdr:ext cx="762000" cy="259045"/>
    <xdr:sp macro="" textlink="">
      <xdr:nvSpPr>
        <xdr:cNvPr id="344" name="テキスト ボックス 343">
          <a:extLst>
            <a:ext uri="{FF2B5EF4-FFF2-40B4-BE49-F238E27FC236}">
              <a16:creationId xmlns:a16="http://schemas.microsoft.com/office/drawing/2014/main" id="{A4A0A925-61F7-43E9-A5BE-3C0EE31818CF}"/>
            </a:ext>
          </a:extLst>
        </xdr:cNvPr>
        <xdr:cNvSpPr txBox="1"/>
      </xdr:nvSpPr>
      <xdr:spPr>
        <a:xfrm>
          <a:off x="12763500" y="968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58493</xdr:rowOff>
    </xdr:from>
    <xdr:to>
      <xdr:col>64</xdr:col>
      <xdr:colOff>152400</xdr:colOff>
      <xdr:row>59</xdr:row>
      <xdr:rowOff>160093</xdr:rowOff>
    </xdr:to>
    <xdr:sp macro="" textlink="">
      <xdr:nvSpPr>
        <xdr:cNvPr id="345" name="楕円 344">
          <a:extLst>
            <a:ext uri="{FF2B5EF4-FFF2-40B4-BE49-F238E27FC236}">
              <a16:creationId xmlns:a16="http://schemas.microsoft.com/office/drawing/2014/main" id="{88D987FC-34F3-4DD7-A1C0-346132330BB6}"/>
            </a:ext>
          </a:extLst>
        </xdr:cNvPr>
        <xdr:cNvSpPr/>
      </xdr:nvSpPr>
      <xdr:spPr>
        <a:xfrm>
          <a:off x="12242800" y="994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170270</xdr:rowOff>
    </xdr:from>
    <xdr:ext cx="762000" cy="259045"/>
    <xdr:sp macro="" textlink="">
      <xdr:nvSpPr>
        <xdr:cNvPr id="346" name="テキスト ボックス 345">
          <a:extLst>
            <a:ext uri="{FF2B5EF4-FFF2-40B4-BE49-F238E27FC236}">
              <a16:creationId xmlns:a16="http://schemas.microsoft.com/office/drawing/2014/main" id="{D3D78AA3-6BB7-4325-8343-3EC2F8D178B9}"/>
            </a:ext>
          </a:extLst>
        </xdr:cNvPr>
        <xdr:cNvSpPr txBox="1"/>
      </xdr:nvSpPr>
      <xdr:spPr>
        <a:xfrm>
          <a:off x="11950700" y="9725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4E0D10C5-F7DE-4E2E-B11E-867DDF106EAA}"/>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D15B0509-CE84-4DF0-A75E-7F378CA4BDAE}"/>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DE7D137F-C752-4D90-BB0A-39BA36C49A92}"/>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ACCDA16B-4AA8-4C16-98B1-409C1C8E32F8}"/>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417D168F-ECF8-4B60-8FAD-E896F148C255}"/>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9A6D0534-AD30-4F26-88E5-DA9643F0399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FD22FE1-7205-42B4-B7EB-3BB18939395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1D7B93E-B833-4AFC-B201-DA22E4376BA7}"/>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61EC7518-B1E4-4269-A2A6-F115C864983A}"/>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B7C5D58D-3E68-478E-A83C-08A45644A573}"/>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92034FD3-4FD7-4468-92C0-0DD51B7B0BE1}"/>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148BEC19-13F6-4923-B85E-25BF1DC32383}"/>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D923101B-7F55-4E2B-93A1-8760D3670BC8}"/>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小・中学校の建設や道の駅の整備に伴う起債の償還が開始されたことにより、令和元年度から年々ポイントが上昇し、数年は引き続き上昇していくと思われるが、その後は徐々に減少し横ばいが続くと思われる。</a:t>
          </a:r>
        </a:p>
        <a:p>
          <a:r>
            <a:rPr kumimoji="1" lang="ja-JP" altLang="en-US" sz="1300">
              <a:latin typeface="ＭＳ Ｐゴシック" panose="020B0600070205080204" pitchFamily="50" charset="-128"/>
              <a:ea typeface="ＭＳ Ｐゴシック" panose="020B0600070205080204" pitchFamily="50" charset="-128"/>
            </a:rPr>
            <a:t>　財源としての臨時財政対策債や、過疎対策事業債などの活用を検討しつつ、比率の上昇については注視していく。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B55D40CA-2B47-43D5-9CE2-288CE835BDB1}"/>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CF2A93E5-11D7-44BD-AD6D-BBBAF5FF7BC5}"/>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F33FB904-F336-460B-9301-A7CBD48066C6}"/>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D0F5D5B5-EC13-47CB-A7D9-F35BEF53B78A}"/>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7F02BEA8-4532-4AE7-B8C1-C6097DAD2EA6}"/>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E7A38824-6B81-4DE9-B69D-FC19E7716C2D}"/>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A1F3AF12-7316-42C4-B5E2-54DE7357E51F}"/>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78982447-DEF9-424F-9ABD-B98111132A3C}"/>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3B08EE5C-0D76-4A3A-A4F3-898B9A737420}"/>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8A64A0AE-1D01-452A-9550-6FE3EAC92D08}"/>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E65BAD18-F5FA-41A5-95DB-5D11997E664C}"/>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5AC0B2E-7706-47AC-B91B-81405A9382AA}"/>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2C9F8221-FA5E-4B43-9392-847731D140F7}"/>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8F766789-8F5B-4606-A55E-970EFA186BF2}"/>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a:extLst>
            <a:ext uri="{FF2B5EF4-FFF2-40B4-BE49-F238E27FC236}">
              <a16:creationId xmlns:a16="http://schemas.microsoft.com/office/drawing/2014/main" id="{09CBB136-1E9C-417E-8089-64B3AD66DDCD}"/>
            </a:ext>
          </a:extLst>
        </xdr:cNvPr>
        <xdr:cNvCxnSpPr/>
      </xdr:nvCxnSpPr>
      <xdr:spPr>
        <a:xfrm flipV="1">
          <a:off x="15474950" y="6067637"/>
          <a:ext cx="0" cy="15180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a:extLst>
            <a:ext uri="{FF2B5EF4-FFF2-40B4-BE49-F238E27FC236}">
              <a16:creationId xmlns:a16="http://schemas.microsoft.com/office/drawing/2014/main" id="{808B3836-58B2-4DC7-A286-6CC7C0C3BBE7}"/>
            </a:ext>
          </a:extLst>
        </xdr:cNvPr>
        <xdr:cNvSpPr txBox="1"/>
      </xdr:nvSpPr>
      <xdr:spPr>
        <a:xfrm>
          <a:off x="15563850" y="755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a:extLst>
            <a:ext uri="{FF2B5EF4-FFF2-40B4-BE49-F238E27FC236}">
              <a16:creationId xmlns:a16="http://schemas.microsoft.com/office/drawing/2014/main" id="{9B0E720C-93D5-465B-ADA0-D8EFD1BDF01E}"/>
            </a:ext>
          </a:extLst>
        </xdr:cNvPr>
        <xdr:cNvCxnSpPr/>
      </xdr:nvCxnSpPr>
      <xdr:spPr>
        <a:xfrm>
          <a:off x="15405100" y="7585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487185CF-4BEC-4EAB-A3D9-33E66F5391AC}"/>
            </a:ext>
          </a:extLst>
        </xdr:cNvPr>
        <xdr:cNvSpPr txBox="1"/>
      </xdr:nvSpPr>
      <xdr:spPr>
        <a:xfrm>
          <a:off x="15563850" y="58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8250603E-FAB5-4976-80E9-A4FF3A408662}"/>
            </a:ext>
          </a:extLst>
        </xdr:cNvPr>
        <xdr:cNvCxnSpPr/>
      </xdr:nvCxnSpPr>
      <xdr:spPr>
        <a:xfrm>
          <a:off x="15405100" y="60676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118956</xdr:rowOff>
    </xdr:from>
    <xdr:to>
      <xdr:col>81</xdr:col>
      <xdr:colOff>44450</xdr:colOff>
      <xdr:row>40</xdr:row>
      <xdr:rowOff>167217</xdr:rowOff>
    </xdr:to>
    <xdr:cxnSp macro="">
      <xdr:nvCxnSpPr>
        <xdr:cNvPr id="379" name="直線コネクタ 378">
          <a:extLst>
            <a:ext uri="{FF2B5EF4-FFF2-40B4-BE49-F238E27FC236}">
              <a16:creationId xmlns:a16="http://schemas.microsoft.com/office/drawing/2014/main" id="{AABC3D7D-055A-4CDB-A6FB-F94445A316F9}"/>
            </a:ext>
          </a:extLst>
        </xdr:cNvPr>
        <xdr:cNvCxnSpPr/>
      </xdr:nvCxnSpPr>
      <xdr:spPr>
        <a:xfrm>
          <a:off x="14712950" y="6824556"/>
          <a:ext cx="762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77910</xdr:rowOff>
    </xdr:from>
    <xdr:ext cx="762000" cy="259045"/>
    <xdr:sp macro="" textlink="">
      <xdr:nvSpPr>
        <xdr:cNvPr id="380" name="公債費負担の状況平均値テキスト">
          <a:extLst>
            <a:ext uri="{FF2B5EF4-FFF2-40B4-BE49-F238E27FC236}">
              <a16:creationId xmlns:a16="http://schemas.microsoft.com/office/drawing/2014/main" id="{2BDE29C0-E859-4DF8-8E94-682743C05612}"/>
            </a:ext>
          </a:extLst>
        </xdr:cNvPr>
        <xdr:cNvSpPr txBox="1"/>
      </xdr:nvSpPr>
      <xdr:spPr>
        <a:xfrm>
          <a:off x="15563850" y="69511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a:extLst>
            <a:ext uri="{FF2B5EF4-FFF2-40B4-BE49-F238E27FC236}">
              <a16:creationId xmlns:a16="http://schemas.microsoft.com/office/drawing/2014/main" id="{2E17ECB8-3184-486A-8AE3-8CDEACD1EC7C}"/>
            </a:ext>
          </a:extLst>
        </xdr:cNvPr>
        <xdr:cNvSpPr/>
      </xdr:nvSpPr>
      <xdr:spPr>
        <a:xfrm>
          <a:off x="15427960" y="697907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40</xdr:row>
      <xdr:rowOff>118956</xdr:rowOff>
    </xdr:to>
    <xdr:cxnSp macro="">
      <xdr:nvCxnSpPr>
        <xdr:cNvPr id="382" name="直線コネクタ 381">
          <a:extLst>
            <a:ext uri="{FF2B5EF4-FFF2-40B4-BE49-F238E27FC236}">
              <a16:creationId xmlns:a16="http://schemas.microsoft.com/office/drawing/2014/main" id="{D6C11811-5D4F-4BC3-B323-6F8A22013A6C}"/>
            </a:ext>
          </a:extLst>
        </xdr:cNvPr>
        <xdr:cNvCxnSpPr/>
      </xdr:nvCxnSpPr>
      <xdr:spPr>
        <a:xfrm>
          <a:off x="13903960" y="6808470"/>
          <a:ext cx="80899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D9A36C1F-9EE7-42BE-B30F-655F3E7BB40E}"/>
            </a:ext>
          </a:extLst>
        </xdr:cNvPr>
        <xdr:cNvSpPr/>
      </xdr:nvSpPr>
      <xdr:spPr>
        <a:xfrm>
          <a:off x="14665960" y="697907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71971256-1D2B-4C70-A8E0-C7C5AB739D04}"/>
            </a:ext>
          </a:extLst>
        </xdr:cNvPr>
        <xdr:cNvSpPr txBox="1"/>
      </xdr:nvSpPr>
      <xdr:spPr>
        <a:xfrm>
          <a:off x="14370050" y="7061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14394</xdr:rowOff>
    </xdr:from>
    <xdr:to>
      <xdr:col>72</xdr:col>
      <xdr:colOff>203200</xdr:colOff>
      <xdr:row>40</xdr:row>
      <xdr:rowOff>102870</xdr:rowOff>
    </xdr:to>
    <xdr:cxnSp macro="">
      <xdr:nvCxnSpPr>
        <xdr:cNvPr id="385" name="直線コネクタ 384">
          <a:extLst>
            <a:ext uri="{FF2B5EF4-FFF2-40B4-BE49-F238E27FC236}">
              <a16:creationId xmlns:a16="http://schemas.microsoft.com/office/drawing/2014/main" id="{A898DEF0-5BB3-4120-B262-41496917CDA1}"/>
            </a:ext>
          </a:extLst>
        </xdr:cNvPr>
        <xdr:cNvCxnSpPr/>
      </xdr:nvCxnSpPr>
      <xdr:spPr>
        <a:xfrm>
          <a:off x="13106400" y="6719994"/>
          <a:ext cx="79756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a:extLst>
            <a:ext uri="{FF2B5EF4-FFF2-40B4-BE49-F238E27FC236}">
              <a16:creationId xmlns:a16="http://schemas.microsoft.com/office/drawing/2014/main" id="{EA0D478D-F2EB-43ED-B013-FB69305E82DD}"/>
            </a:ext>
          </a:extLst>
        </xdr:cNvPr>
        <xdr:cNvSpPr/>
      </xdr:nvSpPr>
      <xdr:spPr>
        <a:xfrm>
          <a:off x="13868400" y="697103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E004B47E-05BB-4407-B331-9744FAFF74BC}"/>
            </a:ext>
          </a:extLst>
        </xdr:cNvPr>
        <xdr:cNvSpPr txBox="1"/>
      </xdr:nvSpPr>
      <xdr:spPr>
        <a:xfrm>
          <a:off x="13557250" y="705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40</xdr:row>
      <xdr:rowOff>14394</xdr:rowOff>
    </xdr:to>
    <xdr:cxnSp macro="">
      <xdr:nvCxnSpPr>
        <xdr:cNvPr id="388" name="直線コネクタ 387">
          <a:extLst>
            <a:ext uri="{FF2B5EF4-FFF2-40B4-BE49-F238E27FC236}">
              <a16:creationId xmlns:a16="http://schemas.microsoft.com/office/drawing/2014/main" id="{FDD96636-9B7D-47C6-B305-C52DE680443E}"/>
            </a:ext>
          </a:extLst>
        </xdr:cNvPr>
        <xdr:cNvCxnSpPr/>
      </xdr:nvCxnSpPr>
      <xdr:spPr>
        <a:xfrm>
          <a:off x="12293600" y="6643370"/>
          <a:ext cx="812800" cy="7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9" name="フローチャート: 判断 388">
          <a:extLst>
            <a:ext uri="{FF2B5EF4-FFF2-40B4-BE49-F238E27FC236}">
              <a16:creationId xmlns:a16="http://schemas.microsoft.com/office/drawing/2014/main" id="{A291BF60-AA55-491D-B2A1-4A690BB0406B}"/>
            </a:ext>
          </a:extLst>
        </xdr:cNvPr>
        <xdr:cNvSpPr/>
      </xdr:nvSpPr>
      <xdr:spPr>
        <a:xfrm>
          <a:off x="13055600" y="6962986"/>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0" name="テキスト ボックス 389">
          <a:extLst>
            <a:ext uri="{FF2B5EF4-FFF2-40B4-BE49-F238E27FC236}">
              <a16:creationId xmlns:a16="http://schemas.microsoft.com/office/drawing/2014/main" id="{4E1A1927-F342-44C0-AC9B-19C64839DC10}"/>
            </a:ext>
          </a:extLst>
        </xdr:cNvPr>
        <xdr:cNvSpPr txBox="1"/>
      </xdr:nvSpPr>
      <xdr:spPr>
        <a:xfrm>
          <a:off x="12763500" y="7045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a:extLst>
            <a:ext uri="{FF2B5EF4-FFF2-40B4-BE49-F238E27FC236}">
              <a16:creationId xmlns:a16="http://schemas.microsoft.com/office/drawing/2014/main" id="{477214AA-C8C6-4355-9D7F-DFFECC84D059}"/>
            </a:ext>
          </a:extLst>
        </xdr:cNvPr>
        <xdr:cNvSpPr/>
      </xdr:nvSpPr>
      <xdr:spPr>
        <a:xfrm>
          <a:off x="12242800" y="6946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2" name="テキスト ボックス 391">
          <a:extLst>
            <a:ext uri="{FF2B5EF4-FFF2-40B4-BE49-F238E27FC236}">
              <a16:creationId xmlns:a16="http://schemas.microsoft.com/office/drawing/2014/main" id="{342927F3-A502-4B28-87BB-5D0A80807688}"/>
            </a:ext>
          </a:extLst>
        </xdr:cNvPr>
        <xdr:cNvSpPr txBox="1"/>
      </xdr:nvSpPr>
      <xdr:spPr>
        <a:xfrm>
          <a:off x="11950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C92CAC92-A8E6-4254-8FE0-32EC58C8CF12}"/>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3E280169-F429-4396-9E8F-20739244829D}"/>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D9DD23FA-2787-4601-8C6A-FB773433A76E}"/>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7FBFA62E-2FF2-4086-B7B2-C0DB2E87B34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39BE9188-DA61-441E-9E66-7D9F5CC05646}"/>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98" name="楕円 397">
          <a:extLst>
            <a:ext uri="{FF2B5EF4-FFF2-40B4-BE49-F238E27FC236}">
              <a16:creationId xmlns:a16="http://schemas.microsoft.com/office/drawing/2014/main" id="{35556F67-6268-4994-8C5F-F507F7AC9EB0}"/>
            </a:ext>
          </a:extLst>
        </xdr:cNvPr>
        <xdr:cNvSpPr/>
      </xdr:nvSpPr>
      <xdr:spPr>
        <a:xfrm>
          <a:off x="15427960" y="682201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132944</xdr:rowOff>
    </xdr:from>
    <xdr:ext cx="762000" cy="259045"/>
    <xdr:sp macro="" textlink="">
      <xdr:nvSpPr>
        <xdr:cNvPr id="399" name="公債費負担の状況該当値テキスト">
          <a:extLst>
            <a:ext uri="{FF2B5EF4-FFF2-40B4-BE49-F238E27FC236}">
              <a16:creationId xmlns:a16="http://schemas.microsoft.com/office/drawing/2014/main" id="{270171FB-0274-452A-B962-75B854EA8493}"/>
            </a:ext>
          </a:extLst>
        </xdr:cNvPr>
        <xdr:cNvSpPr txBox="1"/>
      </xdr:nvSpPr>
      <xdr:spPr>
        <a:xfrm>
          <a:off x="1556385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68156</xdr:rowOff>
    </xdr:from>
    <xdr:to>
      <xdr:col>77</xdr:col>
      <xdr:colOff>95250</xdr:colOff>
      <xdr:row>40</xdr:row>
      <xdr:rowOff>169756</xdr:rowOff>
    </xdr:to>
    <xdr:sp macro="" textlink="">
      <xdr:nvSpPr>
        <xdr:cNvPr id="400" name="楕円 399">
          <a:extLst>
            <a:ext uri="{FF2B5EF4-FFF2-40B4-BE49-F238E27FC236}">
              <a16:creationId xmlns:a16="http://schemas.microsoft.com/office/drawing/2014/main" id="{BF798F59-46EC-4486-90C9-1D7BF728D39B}"/>
            </a:ext>
          </a:extLst>
        </xdr:cNvPr>
        <xdr:cNvSpPr/>
      </xdr:nvSpPr>
      <xdr:spPr>
        <a:xfrm>
          <a:off x="14665960" y="677375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8483</xdr:rowOff>
    </xdr:from>
    <xdr:ext cx="736600" cy="259045"/>
    <xdr:sp macro="" textlink="">
      <xdr:nvSpPr>
        <xdr:cNvPr id="401" name="テキスト ボックス 400">
          <a:extLst>
            <a:ext uri="{FF2B5EF4-FFF2-40B4-BE49-F238E27FC236}">
              <a16:creationId xmlns:a16="http://schemas.microsoft.com/office/drawing/2014/main" id="{7B30ACB7-89C7-4178-993C-6F887AAAFE6C}"/>
            </a:ext>
          </a:extLst>
        </xdr:cNvPr>
        <xdr:cNvSpPr txBox="1"/>
      </xdr:nvSpPr>
      <xdr:spPr>
        <a:xfrm>
          <a:off x="14370050" y="6546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402" name="楕円 401">
          <a:extLst>
            <a:ext uri="{FF2B5EF4-FFF2-40B4-BE49-F238E27FC236}">
              <a16:creationId xmlns:a16="http://schemas.microsoft.com/office/drawing/2014/main" id="{F619639B-C539-4F03-833F-208650FD8A50}"/>
            </a:ext>
          </a:extLst>
        </xdr:cNvPr>
        <xdr:cNvSpPr/>
      </xdr:nvSpPr>
      <xdr:spPr>
        <a:xfrm>
          <a:off x="13868400" y="67576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403" name="テキスト ボックス 402">
          <a:extLst>
            <a:ext uri="{FF2B5EF4-FFF2-40B4-BE49-F238E27FC236}">
              <a16:creationId xmlns:a16="http://schemas.microsoft.com/office/drawing/2014/main" id="{AC8C0094-8627-40E8-8B5A-8013C64F7889}"/>
            </a:ext>
          </a:extLst>
        </xdr:cNvPr>
        <xdr:cNvSpPr txBox="1"/>
      </xdr:nvSpPr>
      <xdr:spPr>
        <a:xfrm>
          <a:off x="1355725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135044</xdr:rowOff>
    </xdr:from>
    <xdr:to>
      <xdr:col>68</xdr:col>
      <xdr:colOff>203200</xdr:colOff>
      <xdr:row>40</xdr:row>
      <xdr:rowOff>65194</xdr:rowOff>
    </xdr:to>
    <xdr:sp macro="" textlink="">
      <xdr:nvSpPr>
        <xdr:cNvPr id="404" name="楕円 403">
          <a:extLst>
            <a:ext uri="{FF2B5EF4-FFF2-40B4-BE49-F238E27FC236}">
              <a16:creationId xmlns:a16="http://schemas.microsoft.com/office/drawing/2014/main" id="{7F92B115-1572-4C12-AF0C-0017832D9572}"/>
            </a:ext>
          </a:extLst>
        </xdr:cNvPr>
        <xdr:cNvSpPr/>
      </xdr:nvSpPr>
      <xdr:spPr>
        <a:xfrm>
          <a:off x="13055600" y="667300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405" name="テキスト ボックス 404">
          <a:extLst>
            <a:ext uri="{FF2B5EF4-FFF2-40B4-BE49-F238E27FC236}">
              <a16:creationId xmlns:a16="http://schemas.microsoft.com/office/drawing/2014/main" id="{41A46E99-24E0-450A-B570-ED3C9FC740E1}"/>
            </a:ext>
          </a:extLst>
        </xdr:cNvPr>
        <xdr:cNvSpPr txBox="1"/>
      </xdr:nvSpPr>
      <xdr:spPr>
        <a:xfrm>
          <a:off x="12763500" y="6445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06" name="楕円 405">
          <a:extLst>
            <a:ext uri="{FF2B5EF4-FFF2-40B4-BE49-F238E27FC236}">
              <a16:creationId xmlns:a16="http://schemas.microsoft.com/office/drawing/2014/main" id="{DD16C281-FDF8-4683-B0B2-1D3766530E3D}"/>
            </a:ext>
          </a:extLst>
        </xdr:cNvPr>
        <xdr:cNvSpPr/>
      </xdr:nvSpPr>
      <xdr:spPr>
        <a:xfrm>
          <a:off x="122428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07" name="テキスト ボックス 406">
          <a:extLst>
            <a:ext uri="{FF2B5EF4-FFF2-40B4-BE49-F238E27FC236}">
              <a16:creationId xmlns:a16="http://schemas.microsoft.com/office/drawing/2014/main" id="{6038D95E-6022-48CF-944F-461690A5C536}"/>
            </a:ext>
          </a:extLst>
        </xdr:cNvPr>
        <xdr:cNvSpPr txBox="1"/>
      </xdr:nvSpPr>
      <xdr:spPr>
        <a:xfrm>
          <a:off x="119507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F4DE7202-A527-40FE-A45B-60781885CAE1}"/>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C155BFCE-6A47-4B85-AD8D-F5E503F88FB2}"/>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B984C752-8E97-4D45-893E-8354E6478F2A}"/>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847B7B75-81FA-4C54-A76F-1D7893468028}"/>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560FB6B9-D78D-4301-AD27-5C497CEBFBB5}"/>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30F6D774-1566-42B6-8FE9-EE70E4D9745A}"/>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B398CF63-22C7-43CD-951B-2F8F38925329}"/>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265EE47B-21BC-463C-BCFD-BE21FBD0C2A3}"/>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AA1B5D83-275F-4ED8-92AC-E0DC666F454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7477CAE4-91B0-46AD-948C-69D4ACADBA61}"/>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69CD825A-CD52-475D-963A-C7C77AA46F64}"/>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BED42E1E-427D-4E0B-A5DC-EA8B4870D764}"/>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7D43ABA4-5AF6-40CB-A5D8-A4736EB11DBD}"/>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将来負担比率については、充当可能な基金残高等が増加したため、令和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年度以降は算定されなくなった。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実施してきた小・中学校の建設や道の駅の整備など大規模な事業が終了し、それに伴う起債の償還が始まったことで、地方債残高は横ばいから減少へ移行するものと思われ、将来負担比率も算定されないことが見込まれるが、今後も引き続き、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FAB5D1D-BB1D-471A-AB3B-828C12FCAC96}"/>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2B51AC9E-C7D8-4BE4-B341-D9D7A832D03B}"/>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6EFE8853-927E-4BE2-BF5D-693312B8F905}"/>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BE8B71FC-5446-412F-9207-06E563A817BF}"/>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B3329981-A69F-4B14-A972-2622A5DBF076}"/>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1114C371-FE36-4573-BB94-1BDF89632F97}"/>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8D7DCE10-3901-4865-B016-56C21286B0DA}"/>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9016668B-7716-4D3C-BD1C-325A46D6B4DD}"/>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B24392B6-A0A4-40CE-9BC1-5B63A7D3D08D}"/>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362E7ADD-077E-4802-8966-D724DA2A8DE7}"/>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C4E08EF0-7C13-4941-BFEA-B4194EE8BE67}"/>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9980B60D-196C-4CF6-BF50-5634AB3C0707}"/>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46D7D300-2B1E-4D76-9B61-381687D43C43}"/>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47E01A47-855B-4E73-A40C-C2EC5742054C}"/>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A8AD2D68-2398-46F1-9F58-5C4C098C14D3}"/>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a:extLst>
            <a:ext uri="{FF2B5EF4-FFF2-40B4-BE49-F238E27FC236}">
              <a16:creationId xmlns:a16="http://schemas.microsoft.com/office/drawing/2014/main" id="{483D227B-5776-425A-945A-00BB957FC148}"/>
            </a:ext>
          </a:extLst>
        </xdr:cNvPr>
        <xdr:cNvCxnSpPr/>
      </xdr:nvCxnSpPr>
      <xdr:spPr>
        <a:xfrm flipV="1">
          <a:off x="15474950" y="2321137"/>
          <a:ext cx="0" cy="13650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a:extLst>
            <a:ext uri="{FF2B5EF4-FFF2-40B4-BE49-F238E27FC236}">
              <a16:creationId xmlns:a16="http://schemas.microsoft.com/office/drawing/2014/main" id="{68030C64-D57F-446F-94AD-26094388ECC2}"/>
            </a:ext>
          </a:extLst>
        </xdr:cNvPr>
        <xdr:cNvSpPr txBox="1"/>
      </xdr:nvSpPr>
      <xdr:spPr>
        <a:xfrm>
          <a:off x="15563850" y="365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a:extLst>
            <a:ext uri="{FF2B5EF4-FFF2-40B4-BE49-F238E27FC236}">
              <a16:creationId xmlns:a16="http://schemas.microsoft.com/office/drawing/2014/main" id="{4059A35D-E22F-4CC4-8D41-2641F3536856}"/>
            </a:ext>
          </a:extLst>
        </xdr:cNvPr>
        <xdr:cNvCxnSpPr/>
      </xdr:nvCxnSpPr>
      <xdr:spPr>
        <a:xfrm>
          <a:off x="15405100" y="36861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FD2266C3-05E6-4E4E-9A2E-E21A55D17274}"/>
            </a:ext>
          </a:extLst>
        </xdr:cNvPr>
        <xdr:cNvSpPr txBox="1"/>
      </xdr:nvSpPr>
      <xdr:spPr>
        <a:xfrm>
          <a:off x="15563850" y="20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596FA18F-4012-4F89-8EB7-CB2A890A8DB3}"/>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148519</xdr:rowOff>
    </xdr:from>
    <xdr:to>
      <xdr:col>68</xdr:col>
      <xdr:colOff>152400</xdr:colOff>
      <xdr:row>13</xdr:row>
      <xdr:rowOff>165947</xdr:rowOff>
    </xdr:to>
    <xdr:cxnSp macro="">
      <xdr:nvCxnSpPr>
        <xdr:cNvPr id="441" name="直線コネクタ 440">
          <a:extLst>
            <a:ext uri="{FF2B5EF4-FFF2-40B4-BE49-F238E27FC236}">
              <a16:creationId xmlns:a16="http://schemas.microsoft.com/office/drawing/2014/main" id="{A30F2C1F-1B69-4DE0-AFB4-36DB1CE9601F}"/>
            </a:ext>
          </a:extLst>
        </xdr:cNvPr>
        <xdr:cNvCxnSpPr/>
      </xdr:nvCxnSpPr>
      <xdr:spPr>
        <a:xfrm flipV="1">
          <a:off x="12293600" y="2327839"/>
          <a:ext cx="812800" cy="1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a:extLst>
            <a:ext uri="{FF2B5EF4-FFF2-40B4-BE49-F238E27FC236}">
              <a16:creationId xmlns:a16="http://schemas.microsoft.com/office/drawing/2014/main" id="{41B8AB31-4303-4B23-B032-8C550834C236}"/>
            </a:ext>
          </a:extLst>
        </xdr:cNvPr>
        <xdr:cNvSpPr txBox="1"/>
      </xdr:nvSpPr>
      <xdr:spPr>
        <a:xfrm>
          <a:off x="15563850" y="2242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458C06FB-1916-4801-AAD2-071C2C52B079}"/>
            </a:ext>
          </a:extLst>
        </xdr:cNvPr>
        <xdr:cNvSpPr/>
      </xdr:nvSpPr>
      <xdr:spPr>
        <a:xfrm>
          <a:off x="15427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300B2854-C60A-4190-9EE6-3CD73AB35B80}"/>
            </a:ext>
          </a:extLst>
        </xdr:cNvPr>
        <xdr:cNvSpPr/>
      </xdr:nvSpPr>
      <xdr:spPr>
        <a:xfrm>
          <a:off x="14665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1A832230-70C7-46A0-A794-EA6DB91FCAB5}"/>
            </a:ext>
          </a:extLst>
        </xdr:cNvPr>
        <xdr:cNvSpPr txBox="1"/>
      </xdr:nvSpPr>
      <xdr:spPr>
        <a:xfrm>
          <a:off x="14370050" y="2043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6" name="フローチャート: 判断 445">
          <a:extLst>
            <a:ext uri="{FF2B5EF4-FFF2-40B4-BE49-F238E27FC236}">
              <a16:creationId xmlns:a16="http://schemas.microsoft.com/office/drawing/2014/main" id="{CC8518BD-86CE-40F7-B3A9-26B6BE01F156}"/>
            </a:ext>
          </a:extLst>
        </xdr:cNvPr>
        <xdr:cNvSpPr/>
      </xdr:nvSpPr>
      <xdr:spPr>
        <a:xfrm>
          <a:off x="13868400" y="22703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F34E32EE-EB8F-47D1-8EAA-A2C6323CCD51}"/>
            </a:ext>
          </a:extLst>
        </xdr:cNvPr>
        <xdr:cNvSpPr txBox="1"/>
      </xdr:nvSpPr>
      <xdr:spPr>
        <a:xfrm>
          <a:off x="1355725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E697F110-D178-456F-8DE2-C763ED522FE6}"/>
            </a:ext>
          </a:extLst>
        </xdr:cNvPr>
        <xdr:cNvSpPr/>
      </xdr:nvSpPr>
      <xdr:spPr>
        <a:xfrm>
          <a:off x="13055600" y="227033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6F6B3DE4-B0C7-4520-BA51-82783D590065}"/>
            </a:ext>
          </a:extLst>
        </xdr:cNvPr>
        <xdr:cNvSpPr txBox="1"/>
      </xdr:nvSpPr>
      <xdr:spPr>
        <a:xfrm>
          <a:off x="1276350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id="{B8E49B05-3874-4C4D-8D67-44F7738A1259}"/>
            </a:ext>
          </a:extLst>
        </xdr:cNvPr>
        <xdr:cNvSpPr/>
      </xdr:nvSpPr>
      <xdr:spPr>
        <a:xfrm>
          <a:off x="12242800" y="22703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1DB8526C-509D-4FB4-A8D1-16B1DAD96382}"/>
            </a:ext>
          </a:extLst>
        </xdr:cNvPr>
        <xdr:cNvSpPr txBox="1"/>
      </xdr:nvSpPr>
      <xdr:spPr>
        <a:xfrm>
          <a:off x="1195070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E37A6DF5-C5F4-45EB-A8B1-E78E68DC800F}"/>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2D795A35-EBC5-4D2D-A412-5544A74767AD}"/>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D6A2BC76-BCC2-4966-9870-8F64E4A80B5C}"/>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25123552-DBD7-4EF4-86F4-8112CCFC0DAD}"/>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BE3882B0-6A56-481D-85A8-31835B63C63F}"/>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97719</xdr:rowOff>
    </xdr:from>
    <xdr:to>
      <xdr:col>68</xdr:col>
      <xdr:colOff>203200</xdr:colOff>
      <xdr:row>14</xdr:row>
      <xdr:rowOff>27869</xdr:rowOff>
    </xdr:to>
    <xdr:sp macro="" textlink="">
      <xdr:nvSpPr>
        <xdr:cNvPr id="457" name="楕円 456">
          <a:extLst>
            <a:ext uri="{FF2B5EF4-FFF2-40B4-BE49-F238E27FC236}">
              <a16:creationId xmlns:a16="http://schemas.microsoft.com/office/drawing/2014/main" id="{A7BDDF43-EE28-40AF-B1B6-512CA47D6C96}"/>
            </a:ext>
          </a:extLst>
        </xdr:cNvPr>
        <xdr:cNvSpPr/>
      </xdr:nvSpPr>
      <xdr:spPr>
        <a:xfrm>
          <a:off x="13055600" y="227703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12646</xdr:rowOff>
    </xdr:from>
    <xdr:ext cx="762000" cy="259045"/>
    <xdr:sp macro="" textlink="">
      <xdr:nvSpPr>
        <xdr:cNvPr id="458" name="テキスト ボックス 457">
          <a:extLst>
            <a:ext uri="{FF2B5EF4-FFF2-40B4-BE49-F238E27FC236}">
              <a16:creationId xmlns:a16="http://schemas.microsoft.com/office/drawing/2014/main" id="{5EFCF628-370E-49E7-B212-926887E277D0}"/>
            </a:ext>
          </a:extLst>
        </xdr:cNvPr>
        <xdr:cNvSpPr txBox="1"/>
      </xdr:nvSpPr>
      <xdr:spPr>
        <a:xfrm>
          <a:off x="12763500" y="2359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115147</xdr:rowOff>
    </xdr:from>
    <xdr:to>
      <xdr:col>64</xdr:col>
      <xdr:colOff>152400</xdr:colOff>
      <xdr:row>14</xdr:row>
      <xdr:rowOff>45297</xdr:rowOff>
    </xdr:to>
    <xdr:sp macro="" textlink="">
      <xdr:nvSpPr>
        <xdr:cNvPr id="459" name="楕円 458">
          <a:extLst>
            <a:ext uri="{FF2B5EF4-FFF2-40B4-BE49-F238E27FC236}">
              <a16:creationId xmlns:a16="http://schemas.microsoft.com/office/drawing/2014/main" id="{ED2A97EE-1CDF-40F9-93D7-EC6210698361}"/>
            </a:ext>
          </a:extLst>
        </xdr:cNvPr>
        <xdr:cNvSpPr/>
      </xdr:nvSpPr>
      <xdr:spPr>
        <a:xfrm>
          <a:off x="12242800" y="22944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30074</xdr:rowOff>
    </xdr:from>
    <xdr:ext cx="762000" cy="259045"/>
    <xdr:sp macro="" textlink="">
      <xdr:nvSpPr>
        <xdr:cNvPr id="460" name="テキスト ボックス 459">
          <a:extLst>
            <a:ext uri="{FF2B5EF4-FFF2-40B4-BE49-F238E27FC236}">
              <a16:creationId xmlns:a16="http://schemas.microsoft.com/office/drawing/2014/main" id="{F9284B6C-DE37-40FF-A3AA-516F0323DD1F}"/>
            </a:ext>
          </a:extLst>
        </xdr:cNvPr>
        <xdr:cNvSpPr txBox="1"/>
      </xdr:nvSpPr>
      <xdr:spPr>
        <a:xfrm>
          <a:off x="11950700" y="237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群馬県片品村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4,088
4,018
391.76
4,620,856
4,255,357
347,775
3,068,134
4,480,805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例年、類似団体平均と比較してもほぼ同水準で推移しているが、令和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年度は類似団体と比較し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ポイント減少した。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従来より人件費の抑制に努めているが、今後も適正な職員配置や庁内横断的に事業を実施することで、引き続き事務の効率化を図っていく。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2828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108712</xdr:rowOff>
    </xdr:from>
    <xdr:to>
      <xdr:col>24</xdr:col>
      <xdr:colOff>25400</xdr:colOff>
      <xdr:row>36</xdr:row>
      <xdr:rowOff>163576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8091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163576</xdr:rowOff>
    </xdr:from>
    <xdr:to>
      <xdr:col>19</xdr:col>
      <xdr:colOff>187325</xdr:colOff>
      <xdr:row>37</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357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78994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13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37338</xdr:rowOff>
    </xdr:from>
    <xdr:to>
      <xdr:col>15</xdr:col>
      <xdr:colOff>149225</xdr:colOff>
      <xdr:row>37</xdr:row>
      <xdr:rowOff>138938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123715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60706</xdr:rowOff>
    </xdr:from>
    <xdr:to>
      <xdr:col>11</xdr:col>
      <xdr:colOff>9525</xdr:colOff>
      <xdr:row>37</xdr:row>
      <xdr:rowOff>78994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043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57912</xdr:rowOff>
    </xdr:from>
    <xdr:to>
      <xdr:col>24</xdr:col>
      <xdr:colOff>76200</xdr:colOff>
      <xdr:row>36</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74439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112776</xdr:rowOff>
    </xdr:from>
    <xdr:to>
      <xdr:col>20</xdr:col>
      <xdr:colOff>38100</xdr:colOff>
      <xdr:row>37</xdr:row>
      <xdr:rowOff>42926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27703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28194</xdr:rowOff>
    </xdr:from>
    <xdr:to>
      <xdr:col>11</xdr:col>
      <xdr:colOff>60325</xdr:colOff>
      <xdr:row>37</xdr:row>
      <xdr:rowOff>129794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9906</xdr:rowOff>
    </xdr:from>
    <xdr:to>
      <xdr:col>6</xdr:col>
      <xdr:colOff>171450</xdr:colOff>
      <xdr:row>37</xdr:row>
      <xdr:rowOff>111506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96283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令和元年度から</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減少傾向で昨年度は類似団体と比較し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ポイント減少したが、令和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年度は再び上昇し類似団体より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多くなってしまった。寒冷地であるため電気や灯油、重油など燃料高騰の影響も多かったと思われるが、類似団体の平均を下回れるよう施設の維持管理に係る修繕等の物件費、事務機器の保守管理委託や施設等の管理委託に要する経費の節減を更に進め、経常経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68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6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113284</xdr:rowOff>
    </xdr:from>
    <xdr:to>
      <xdr:col>82</xdr:col>
      <xdr:colOff>107950</xdr:colOff>
      <xdr:row>17</xdr:row>
      <xdr:rowOff>97282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856484"/>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113284</xdr:rowOff>
    </xdr:from>
    <xdr:to>
      <xdr:col>78</xdr:col>
      <xdr:colOff>69850</xdr:colOff>
      <xdr:row>17</xdr:row>
      <xdr:rowOff>106426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85648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106426</xdr:rowOff>
    </xdr:from>
    <xdr:to>
      <xdr:col>73</xdr:col>
      <xdr:colOff>180975</xdr:colOff>
      <xdr:row>18</xdr:row>
      <xdr:rowOff>81280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302107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81280</xdr:rowOff>
    </xdr:from>
    <xdr:to>
      <xdr:col>69</xdr:col>
      <xdr:colOff>92075</xdr:colOff>
      <xdr:row>18</xdr:row>
      <xdr:rowOff>122428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31673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55626</xdr:rowOff>
    </xdr:from>
    <xdr:to>
      <xdr:col>69</xdr:col>
      <xdr:colOff>142875</xdr:colOff>
      <xdr:row>17</xdr:row>
      <xdr:rowOff>157226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167403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158259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18559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62484</xdr:rowOff>
    </xdr:from>
    <xdr:to>
      <xdr:col>78</xdr:col>
      <xdr:colOff>120650</xdr:colOff>
      <xdr:row>16</xdr:row>
      <xdr:rowOff>164084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2811</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7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55626</xdr:rowOff>
    </xdr:from>
    <xdr:to>
      <xdr:col>74</xdr:col>
      <xdr:colOff>31750</xdr:colOff>
      <xdr:row>17</xdr:row>
      <xdr:rowOff>157226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30480</xdr:rowOff>
    </xdr:from>
    <xdr:to>
      <xdr:col>69</xdr:col>
      <xdr:colOff>142875</xdr:colOff>
      <xdr:row>18</xdr:row>
      <xdr:rowOff>132080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116857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71628</xdr:rowOff>
    </xdr:from>
    <xdr:to>
      <xdr:col>65</xdr:col>
      <xdr:colOff>53975</xdr:colOff>
      <xdr:row>19</xdr:row>
      <xdr:rowOff>1778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15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158005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24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扶助費については、平成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年度までは同水準で推移し、令和元年度から上昇傾向がみられたが令和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ポイントずつ減少している。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高齢者や子ども等への福祉政策については充実させつつもバランスを注視し、今後も適正な事業の執行に努める。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424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78015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3199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129920</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54</xdr:row>
      <xdr:rowOff>94343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94343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45357</xdr:rowOff>
    </xdr:from>
    <xdr:to>
      <xdr:col>11</xdr:col>
      <xdr:colOff>9525</xdr:colOff>
      <xdr:row>54</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303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121755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27412</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27215</xdr:rowOff>
    </xdr:from>
    <xdr:to>
      <xdr:col>20</xdr:col>
      <xdr:colOff>38100</xdr:colOff>
      <xdr:row>54</xdr:row>
      <xdr:rowOff>128815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138992</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166007</xdr:rowOff>
    </xdr:from>
    <xdr:to>
      <xdr:col>6</xdr:col>
      <xdr:colOff>171450</xdr:colOff>
      <xdr:row>54</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106334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例年、類似団体の平均値を若干下回りつつ、平成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年度からは減少傾向がみられるが令和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年度については無駄な歳出を行わないよう努めているものの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ポイント上昇し類似団体平均を上回ってしまった。今後も引き続き、経費の見極めを行い類似団体を下回れるよう努めていく。</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100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1922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8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52705</xdr:rowOff>
    </xdr:from>
    <xdr:to>
      <xdr:col>82</xdr:col>
      <xdr:colOff>107950</xdr:colOff>
      <xdr:row>57</xdr:row>
      <xdr:rowOff>144145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82535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69867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7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52705</xdr:rowOff>
    </xdr:from>
    <xdr:to>
      <xdr:col>78</xdr:col>
      <xdr:colOff>69850</xdr:colOff>
      <xdr:row>57</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98253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122572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895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104140</xdr:rowOff>
    </xdr:from>
    <xdr:to>
      <xdr:col>73</xdr:col>
      <xdr:colOff>180975</xdr:colOff>
      <xdr:row>57</xdr:row>
      <xdr:rowOff>115570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8767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8272</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57</xdr:row>
      <xdr:rowOff>155575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8882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87630</xdr:rowOff>
    </xdr:from>
    <xdr:to>
      <xdr:col>69</xdr:col>
      <xdr:colOff>142875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93345</xdr:rowOff>
    </xdr:from>
    <xdr:to>
      <xdr:col>82</xdr:col>
      <xdr:colOff>158750</xdr:colOff>
      <xdr:row>58</xdr:row>
      <xdr:rowOff>23495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65422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83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xdr:rowOff>
    </xdr:from>
    <xdr:to>
      <xdr:col>78</xdr:col>
      <xdr:colOff>120650</xdr:colOff>
      <xdr:row>57</xdr:row>
      <xdr:rowOff>103505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7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113682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543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53340</xdr:rowOff>
    </xdr:from>
    <xdr:to>
      <xdr:col>74</xdr:col>
      <xdr:colOff>31750</xdr:colOff>
      <xdr:row>57</xdr:row>
      <xdr:rowOff>154940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165117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59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104775</xdr:rowOff>
    </xdr:from>
    <xdr:to>
      <xdr:col>65</xdr:col>
      <xdr:colOff>53975</xdr:colOff>
      <xdr:row>58</xdr:row>
      <xdr:rowOff>34925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45102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4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昨年度は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ポイント減少し、今年度は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ポイント増加したが類似団体の平均値には近づいている。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安易に補助費を支出することなく適正を見極め類似団体の平均を下回れるよう歳出の抑制に努めていく。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78576"/>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36</xdr:row>
      <xdr:rowOff>149860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3037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36</xdr:row>
      <xdr:rowOff>159004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303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33274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3312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60706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376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71137</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小・中学校の建設や道の駅建設など大型の整備事業が集中し地方債現在高が増加した影響で、地方債の元利償還金が膨らみ、類似団体を下回っていたポイントが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ポイント上回ってしまった。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今後１０年間ほどは非常に厳しい財政運営となることが予想されるが、普通建設事業費などの必要な投資を行いつつ、比率については上昇しすぎないよう注視していく。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46660"/>
          <a:ext cx="0" cy="1276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54611</xdr:rowOff>
    </xdr:from>
    <xdr:to>
      <xdr:col>24</xdr:col>
      <xdr:colOff>25400</xdr:colOff>
      <xdr:row>77</xdr:row>
      <xdr:rowOff>5080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084811"/>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54611</xdr:rowOff>
    </xdr:from>
    <xdr:to>
      <xdr:col>19</xdr:col>
      <xdr:colOff>187325</xdr:colOff>
      <xdr:row>76</xdr:row>
      <xdr:rowOff>100330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0848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166388</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46989</xdr:rowOff>
    </xdr:from>
    <xdr:to>
      <xdr:col>15</xdr:col>
      <xdr:colOff>98425</xdr:colOff>
      <xdr:row>76</xdr:row>
      <xdr:rowOff>100330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0771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100330</xdr:rowOff>
    </xdr:from>
    <xdr:to>
      <xdr:col>11</xdr:col>
      <xdr:colOff>9525</xdr:colOff>
      <xdr:row>76</xdr:row>
      <xdr:rowOff>46989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2959080"/>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125730</xdr:rowOff>
    </xdr:from>
    <xdr:to>
      <xdr:col>24</xdr:col>
      <xdr:colOff>76200</xdr:colOff>
      <xdr:row>77</xdr:row>
      <xdr:rowOff>55880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97807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3811</xdr:rowOff>
    </xdr:from>
    <xdr:to>
      <xdr:col>20</xdr:col>
      <xdr:colOff>38100</xdr:colOff>
      <xdr:row>76</xdr:row>
      <xdr:rowOff>105411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49530</xdr:rowOff>
    </xdr:from>
    <xdr:to>
      <xdr:col>15</xdr:col>
      <xdr:colOff>149225</xdr:colOff>
      <xdr:row>76</xdr:row>
      <xdr:rowOff>151130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167639</xdr:rowOff>
    </xdr:from>
    <xdr:to>
      <xdr:col>11</xdr:col>
      <xdr:colOff>60325</xdr:colOff>
      <xdr:row>76</xdr:row>
      <xdr:rowOff>97789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107967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49530</xdr:rowOff>
    </xdr:from>
    <xdr:to>
      <xdr:col>6</xdr:col>
      <xdr:colOff>171450</xdr:colOff>
      <xdr:row>75</xdr:row>
      <xdr:rowOff>151130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令和元年度から</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は減少傾向がみられ令和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年度については類似団体を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ポ</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イント下回ったが令和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年度については類似団体は下回ったもののポイントは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ポイント増加した。今後も引き続き、経常経費の節減と一般財源の確保に努め、低い水準を目指す。</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67333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58420</xdr:rowOff>
    </xdr:from>
    <xdr:to>
      <xdr:col>82</xdr:col>
      <xdr:colOff>107950</xdr:colOff>
      <xdr:row>78</xdr:row>
      <xdr:rowOff>43180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5671800" y="13260070"/>
          <a:ext cx="8382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58420</xdr:rowOff>
    </xdr:from>
    <xdr:to>
      <xdr:col>78</xdr:col>
      <xdr:colOff>69850</xdr:colOff>
      <xdr:row>78</xdr:row>
      <xdr:rowOff>149861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4782800" y="13260070"/>
          <a:ext cx="889000" cy="2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21607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339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149861</xdr:rowOff>
    </xdr:from>
    <xdr:to>
      <xdr:col>73</xdr:col>
      <xdr:colOff>180975</xdr:colOff>
      <xdr:row>79</xdr:row>
      <xdr:rowOff>149861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3893800" y="13522961"/>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87630</xdr:rowOff>
    </xdr:from>
    <xdr:to>
      <xdr:col>74</xdr:col>
      <xdr:colOff>31750</xdr:colOff>
      <xdr:row>79</xdr:row>
      <xdr:rowOff>17780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27957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149861</xdr:rowOff>
    </xdr:from>
    <xdr:to>
      <xdr:col>69</xdr:col>
      <xdr:colOff>92075</xdr:colOff>
      <xdr:row>80</xdr:row>
      <xdr:rowOff>39370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004800" y="136944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8907</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21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7620</xdr:rowOff>
    </xdr:from>
    <xdr:to>
      <xdr:col>78</xdr:col>
      <xdr:colOff>120650</xdr:colOff>
      <xdr:row>77</xdr:row>
      <xdr:rowOff>109220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119397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2978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99061</xdr:rowOff>
    </xdr:from>
    <xdr:to>
      <xdr:col>74</xdr:col>
      <xdr:colOff>31750</xdr:colOff>
      <xdr:row>79</xdr:row>
      <xdr:rowOff>29211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13988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99061</xdr:rowOff>
    </xdr:from>
    <xdr:to>
      <xdr:col>69</xdr:col>
      <xdr:colOff>142875</xdr:colOff>
      <xdr:row>80</xdr:row>
      <xdr:rowOff>29211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13988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7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160020</xdr:rowOff>
    </xdr:from>
    <xdr:to>
      <xdr:col>65</xdr:col>
      <xdr:colOff>53975</xdr:colOff>
      <xdr:row>80</xdr:row>
      <xdr:rowOff>90170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7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74947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79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群馬県片品村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20210</xdr:rowOff>
    </xdr:from>
    <xdr:to>
      <xdr:col>29</xdr:col>
      <xdr:colOff>127000</xdr:colOff>
      <xdr:row>20</xdr:row>
      <xdr:rowOff>113228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96685"/>
          <a:ext cx="0" cy="12931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85305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113228</xdr:rowOff>
    </xdr:from>
    <xdr:to>
      <xdr:col>30</xdr:col>
      <xdr:colOff>25400</xdr:colOff>
      <xdr:row>20</xdr:row>
      <xdr:rowOff>113228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9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106587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20210</xdr:rowOff>
    </xdr:from>
    <xdr:to>
      <xdr:col>30</xdr:col>
      <xdr:colOff>25400</xdr:colOff>
      <xdr:row>13</xdr:row>
      <xdr:rowOff>20210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96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141167</xdr:rowOff>
    </xdr:from>
    <xdr:to>
      <xdr:col>29</xdr:col>
      <xdr:colOff>127000</xdr:colOff>
      <xdr:row>19</xdr:row>
      <xdr:rowOff>147982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446342"/>
          <a:ext cx="647700" cy="6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138823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101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122296</xdr:rowOff>
    </xdr:from>
    <xdr:to>
      <xdr:col>29</xdr:col>
      <xdr:colOff>177800</xdr:colOff>
      <xdr:row>19</xdr:row>
      <xdr:rowOff>52446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256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141167</xdr:rowOff>
    </xdr:from>
    <xdr:to>
      <xdr:col>26</xdr:col>
      <xdr:colOff>50800</xdr:colOff>
      <xdr:row>19</xdr:row>
      <xdr:rowOff>163300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446342"/>
          <a:ext cx="698500" cy="22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145096</xdr:rowOff>
    </xdr:from>
    <xdr:to>
      <xdr:col>26</xdr:col>
      <xdr:colOff>101600</xdr:colOff>
      <xdr:row>19</xdr:row>
      <xdr:rowOff>75246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278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85423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47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140303</xdr:rowOff>
    </xdr:from>
    <xdr:to>
      <xdr:col>22</xdr:col>
      <xdr:colOff>114300</xdr:colOff>
      <xdr:row>19</xdr:row>
      <xdr:rowOff>163300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445478"/>
          <a:ext cx="698500" cy="22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162104</xdr:rowOff>
    </xdr:from>
    <xdr:to>
      <xdr:col>22</xdr:col>
      <xdr:colOff>165100</xdr:colOff>
      <xdr:row>19</xdr:row>
      <xdr:rowOff>92254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295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102431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6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140303</xdr:rowOff>
    </xdr:from>
    <xdr:to>
      <xdr:col>18</xdr:col>
      <xdr:colOff>177800</xdr:colOff>
      <xdr:row>19</xdr:row>
      <xdr:rowOff>158145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45478"/>
          <a:ext cx="698500" cy="17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3584</xdr:rowOff>
    </xdr:from>
    <xdr:to>
      <xdr:col>19</xdr:col>
      <xdr:colOff>38100</xdr:colOff>
      <xdr:row>19</xdr:row>
      <xdr:rowOff>105184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3087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115361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7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25637</xdr:rowOff>
    </xdr:from>
    <xdr:to>
      <xdr:col>15</xdr:col>
      <xdr:colOff>101600</xdr:colOff>
      <xdr:row>19</xdr:row>
      <xdr:rowOff>127237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30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137414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9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97182</xdr:rowOff>
    </xdr:from>
    <xdr:to>
      <xdr:col>29</xdr:col>
      <xdr:colOff>177800</xdr:colOff>
      <xdr:row>20</xdr:row>
      <xdr:rowOff>27332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402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69259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37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90367</xdr:rowOff>
    </xdr:from>
    <xdr:to>
      <xdr:col>26</xdr:col>
      <xdr:colOff>101600</xdr:colOff>
      <xdr:row>20</xdr:row>
      <xdr:rowOff>20517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95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5294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81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112500</xdr:rowOff>
    </xdr:from>
    <xdr:to>
      <xdr:col>22</xdr:col>
      <xdr:colOff>165100</xdr:colOff>
      <xdr:row>20</xdr:row>
      <xdr:rowOff>42650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417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27427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89503</xdr:rowOff>
    </xdr:from>
    <xdr:to>
      <xdr:col>19</xdr:col>
      <xdr:colOff>38100</xdr:colOff>
      <xdr:row>20</xdr:row>
      <xdr:rowOff>19653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94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4430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8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107345</xdr:rowOff>
    </xdr:from>
    <xdr:to>
      <xdr:col>15</xdr:col>
      <xdr:colOff>101600</xdr:colOff>
      <xdr:row>20</xdr:row>
      <xdr:rowOff>37495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12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22272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4222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3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6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42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170951</xdr:rowOff>
    </xdr:from>
    <xdr:to>
      <xdr:col>29</xdr:col>
      <xdr:colOff>127000</xdr:colOff>
      <xdr:row>37</xdr:row>
      <xdr:rowOff>210764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295651"/>
          <a:ext cx="647700" cy="39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60476</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13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168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210764</xdr:rowOff>
    </xdr:from>
    <xdr:to>
      <xdr:col>26</xdr:col>
      <xdr:colOff>50800</xdr:colOff>
      <xdr:row>37</xdr:row>
      <xdr:rowOff>218198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335464"/>
          <a:ext cx="698500" cy="7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191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6871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96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218198</xdr:rowOff>
    </xdr:from>
    <xdr:to>
      <xdr:col>22</xdr:col>
      <xdr:colOff>114300</xdr:colOff>
      <xdr:row>37</xdr:row>
      <xdr:rowOff>246507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342898"/>
          <a:ext cx="698500" cy="28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88613</xdr:rowOff>
    </xdr:from>
    <xdr:to>
      <xdr:col>22</xdr:col>
      <xdr:colOff>165100</xdr:colOff>
      <xdr:row>37</xdr:row>
      <xdr:rowOff>190213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213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28940</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982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246507</xdr:rowOff>
    </xdr:from>
    <xdr:to>
      <xdr:col>18</xdr:col>
      <xdr:colOff>177800</xdr:colOff>
      <xdr:row>37</xdr:row>
      <xdr:rowOff>252588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371207"/>
          <a:ext cx="698500" cy="6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99956</xdr:rowOff>
    </xdr:from>
    <xdr:to>
      <xdr:col>19</xdr:col>
      <xdr:colOff>38100</xdr:colOff>
      <xdr:row>37</xdr:row>
      <xdr:rowOff>201556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224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40283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9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108611</xdr:rowOff>
    </xdr:from>
    <xdr:to>
      <xdr:col>15</xdr:col>
      <xdr:colOff>101600</xdr:colOff>
      <xdr:row>37</xdr:row>
      <xdr:rowOff>210211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233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48938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0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120151</xdr:rowOff>
    </xdr:from>
    <xdr:to>
      <xdr:col>29</xdr:col>
      <xdr:colOff>177800</xdr:colOff>
      <xdr:row>37</xdr:row>
      <xdr:rowOff>221751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244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92228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216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159964</xdr:rowOff>
    </xdr:from>
    <xdr:to>
      <xdr:col>26</xdr:col>
      <xdr:colOff>101600</xdr:colOff>
      <xdr:row>37</xdr:row>
      <xdr:rowOff>261564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284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246341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371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167398</xdr:rowOff>
    </xdr:from>
    <xdr:to>
      <xdr:col>22</xdr:col>
      <xdr:colOff>165100</xdr:colOff>
      <xdr:row>37</xdr:row>
      <xdr:rowOff>268998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92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253775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7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195707</xdr:rowOff>
    </xdr:from>
    <xdr:to>
      <xdr:col>19</xdr:col>
      <xdr:colOff>38100</xdr:colOff>
      <xdr:row>37</xdr:row>
      <xdr:rowOff>297307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320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282084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406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201788</xdr:rowOff>
    </xdr:from>
    <xdr:to>
      <xdr:col>15</xdr:col>
      <xdr:colOff>101600</xdr:colOff>
      <xdr:row>37</xdr:row>
      <xdr:rowOff>303388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326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288165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4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群馬県片品村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4,088
4,018
391.76
4,620,856
4,255,357
347,775
3,068,134
4,480,805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44028"/>
          <a:ext cx="1270" cy="107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51070</xdr:rowOff>
    </xdr:from>
    <xdr:to>
      <xdr:col>24</xdr:col>
      <xdr:colOff>63500</xdr:colOff>
      <xdr:row>37</xdr:row>
      <xdr:rowOff>63601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394720"/>
          <a:ext cx="838200" cy="1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74052</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51070</xdr:rowOff>
    </xdr:from>
    <xdr:to>
      <xdr:col>19</xdr:col>
      <xdr:colOff>177800</xdr:colOff>
      <xdr:row>37</xdr:row>
      <xdr:rowOff>69824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94720"/>
          <a:ext cx="889000" cy="1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13883</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69824</xdr:rowOff>
    </xdr:from>
    <xdr:to>
      <xdr:col>15</xdr:col>
      <xdr:colOff>50800</xdr:colOff>
      <xdr:row>37</xdr:row>
      <xdr:rowOff>80706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13474"/>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27770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80706</xdr:rowOff>
    </xdr:from>
    <xdr:to>
      <xdr:col>10</xdr:col>
      <xdr:colOff>114300</xdr:colOff>
      <xdr:row>37</xdr:row>
      <xdr:rowOff>105416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24356"/>
          <a:ext cx="889000" cy="2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130722</xdr:rowOff>
    </xdr:from>
    <xdr:to>
      <xdr:col>10</xdr:col>
      <xdr:colOff>165100</xdr:colOff>
      <xdr:row>37</xdr:row>
      <xdr:rowOff>60872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77399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144714</xdr:rowOff>
    </xdr:from>
    <xdr:to>
      <xdr:col>6</xdr:col>
      <xdr:colOff>38100</xdr:colOff>
      <xdr:row>37</xdr:row>
      <xdr:rowOff>74864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91391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12801</xdr:rowOff>
    </xdr:from>
    <xdr:to>
      <xdr:col>24</xdr:col>
      <xdr:colOff>114300</xdr:colOff>
      <xdr:row>37</xdr:row>
      <xdr:rowOff>114401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99178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7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270</xdr:rowOff>
    </xdr:from>
    <xdr:to>
      <xdr:col>20</xdr:col>
      <xdr:colOff>38100</xdr:colOff>
      <xdr:row>37</xdr:row>
      <xdr:rowOff>101870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4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92997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36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19024</xdr:rowOff>
    </xdr:from>
    <xdr:to>
      <xdr:col>15</xdr:col>
      <xdr:colOff>101600</xdr:colOff>
      <xdr:row>37</xdr:row>
      <xdr:rowOff>120624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6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111751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55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29906</xdr:rowOff>
    </xdr:from>
    <xdr:to>
      <xdr:col>10</xdr:col>
      <xdr:colOff>165100</xdr:colOff>
      <xdr:row>37</xdr:row>
      <xdr:rowOff>131506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7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122633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66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54616</xdr:rowOff>
    </xdr:from>
    <xdr:to>
      <xdr:col>6</xdr:col>
      <xdr:colOff>38100</xdr:colOff>
      <xdr:row>37</xdr:row>
      <xdr:rowOff>156216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9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147343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9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1560"/>
          <a:ext cx="1270" cy="132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6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60971</xdr:rowOff>
    </xdr:from>
    <xdr:to>
      <xdr:col>24</xdr:col>
      <xdr:colOff>63500</xdr:colOff>
      <xdr:row>58</xdr:row>
      <xdr:rowOff>66356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05071"/>
          <a:ext cx="838200" cy="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130117</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1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66356</xdr:rowOff>
    </xdr:from>
    <xdr:to>
      <xdr:col>19</xdr:col>
      <xdr:colOff>177800</xdr:colOff>
      <xdr:row>58</xdr:row>
      <xdr:rowOff>88048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10456"/>
          <a:ext cx="889000" cy="2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82843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88048</xdr:rowOff>
    </xdr:from>
    <xdr:to>
      <xdr:col>15</xdr:col>
      <xdr:colOff>50800</xdr:colOff>
      <xdr:row>58</xdr:row>
      <xdr:rowOff>102414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32148"/>
          <a:ext cx="889000" cy="1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147348</xdr:rowOff>
    </xdr:from>
    <xdr:to>
      <xdr:col>15</xdr:col>
      <xdr:colOff>101600</xdr:colOff>
      <xdr:row>58</xdr:row>
      <xdr:rowOff>77498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1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94025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69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94603</xdr:rowOff>
    </xdr:from>
    <xdr:to>
      <xdr:col>10</xdr:col>
      <xdr:colOff>114300</xdr:colOff>
      <xdr:row>58</xdr:row>
      <xdr:rowOff>102414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38703"/>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152057</xdr:rowOff>
    </xdr:from>
    <xdr:to>
      <xdr:col>10</xdr:col>
      <xdr:colOff>165100</xdr:colOff>
      <xdr:row>58</xdr:row>
      <xdr:rowOff>82207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2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98734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9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156969</xdr:rowOff>
    </xdr:from>
    <xdr:to>
      <xdr:col>6</xdr:col>
      <xdr:colOff>38100</xdr:colOff>
      <xdr:row>58</xdr:row>
      <xdr:rowOff>87119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103646</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70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10171</xdr:rowOff>
    </xdr:from>
    <xdr:to>
      <xdr:col>24</xdr:col>
      <xdr:colOff>114300</xdr:colOff>
      <xdr:row>58</xdr:row>
      <xdr:rowOff>111771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5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96548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69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15556</xdr:rowOff>
    </xdr:from>
    <xdr:to>
      <xdr:col>20</xdr:col>
      <xdr:colOff>38100</xdr:colOff>
      <xdr:row>58</xdr:row>
      <xdr:rowOff>117156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5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108283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5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37248</xdr:rowOff>
    </xdr:from>
    <xdr:to>
      <xdr:col>15</xdr:col>
      <xdr:colOff>101600</xdr:colOff>
      <xdr:row>58</xdr:row>
      <xdr:rowOff>138848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8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129975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7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51614</xdr:rowOff>
    </xdr:from>
    <xdr:to>
      <xdr:col>10</xdr:col>
      <xdr:colOff>165100</xdr:colOff>
      <xdr:row>58</xdr:row>
      <xdr:rowOff>153214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9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144341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8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43803</xdr:rowOff>
    </xdr:from>
    <xdr:to>
      <xdr:col>6</xdr:col>
      <xdr:colOff>38100</xdr:colOff>
      <xdr:row>58</xdr:row>
      <xdr:rowOff>145403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136530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8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135603</xdr:rowOff>
    </xdr:from>
    <xdr:to>
      <xdr:col>24</xdr:col>
      <xdr:colOff>62865</xdr:colOff>
      <xdr:row>78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7103"/>
          <a:ext cx="1270" cy="126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29227</xdr:rowOff>
    </xdr:from>
    <xdr:ext cx="249299"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82280</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1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135603</xdr:rowOff>
    </xdr:from>
    <xdr:to>
      <xdr:col>24</xdr:col>
      <xdr:colOff>152400</xdr:colOff>
      <xdr:row>70</xdr:row>
      <xdr:rowOff>135603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12959</xdr:rowOff>
    </xdr:from>
    <xdr:to>
      <xdr:col>24</xdr:col>
      <xdr:colOff>63500</xdr:colOff>
      <xdr:row>77</xdr:row>
      <xdr:rowOff>144872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14609"/>
          <a:ext cx="838200" cy="13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117017</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75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94140</xdr:rowOff>
    </xdr:from>
    <xdr:to>
      <xdr:col>24</xdr:col>
      <xdr:colOff>114300</xdr:colOff>
      <xdr:row>77</xdr:row>
      <xdr:rowOff>24290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118909</xdr:rowOff>
    </xdr:from>
    <xdr:to>
      <xdr:col>19</xdr:col>
      <xdr:colOff>177800</xdr:colOff>
      <xdr:row>77</xdr:row>
      <xdr:rowOff>144872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20559"/>
          <a:ext cx="889000" cy="2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108000</xdr:rowOff>
    </xdr:from>
    <xdr:to>
      <xdr:col>20</xdr:col>
      <xdr:colOff>38100</xdr:colOff>
      <xdr:row>77</xdr:row>
      <xdr:rowOff>38150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54677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1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118909</xdr:rowOff>
    </xdr:from>
    <xdr:to>
      <xdr:col>15</xdr:col>
      <xdr:colOff>50800</xdr:colOff>
      <xdr:row>77</xdr:row>
      <xdr:rowOff>132950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20559"/>
          <a:ext cx="889000" cy="1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77279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118097</xdr:rowOff>
    </xdr:from>
    <xdr:to>
      <xdr:col>10</xdr:col>
      <xdr:colOff>114300</xdr:colOff>
      <xdr:row>77</xdr:row>
      <xdr:rowOff>132950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19747"/>
          <a:ext cx="889000" cy="1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3781</xdr:rowOff>
    </xdr:from>
    <xdr:to>
      <xdr:col>10</xdr:col>
      <xdr:colOff>165100</xdr:colOff>
      <xdr:row>77</xdr:row>
      <xdr:rowOff>105381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121908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163058</xdr:rowOff>
    </xdr:from>
    <xdr:to>
      <xdr:col>6</xdr:col>
      <xdr:colOff>38100</xdr:colOff>
      <xdr:row>77</xdr:row>
      <xdr:rowOff>93208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9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109734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133609</xdr:rowOff>
    </xdr:from>
    <xdr:to>
      <xdr:col>24</xdr:col>
      <xdr:colOff>114300</xdr:colOff>
      <xdr:row>77</xdr:row>
      <xdr:rowOff>63759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6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112036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4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94072</xdr:rowOff>
    </xdr:from>
    <xdr:to>
      <xdr:col>20</xdr:col>
      <xdr:colOff>38100</xdr:colOff>
      <xdr:row>78</xdr:row>
      <xdr:rowOff>24222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9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15349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8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68109</xdr:rowOff>
    </xdr:from>
    <xdr:to>
      <xdr:col>15</xdr:col>
      <xdr:colOff>101600</xdr:colOff>
      <xdr:row>77</xdr:row>
      <xdr:rowOff>169709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6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160836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36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82150</xdr:rowOff>
    </xdr:from>
    <xdr:to>
      <xdr:col>10</xdr:col>
      <xdr:colOff>165100</xdr:colOff>
      <xdr:row>78</xdr:row>
      <xdr:rowOff>12300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3427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37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67297</xdr:rowOff>
    </xdr:from>
    <xdr:to>
      <xdr:col>6</xdr:col>
      <xdr:colOff>38100</xdr:colOff>
      <xdr:row>77</xdr:row>
      <xdr:rowOff>168897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6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160024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36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13194"/>
          <a:ext cx="1270" cy="125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7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1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75654</xdr:rowOff>
    </xdr:from>
    <xdr:to>
      <xdr:col>24</xdr:col>
      <xdr:colOff>63500</xdr:colOff>
      <xdr:row>96</xdr:row>
      <xdr:rowOff>153927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534854"/>
          <a:ext cx="838200" cy="7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48310</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64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75654</xdr:rowOff>
    </xdr:from>
    <xdr:to>
      <xdr:col>19</xdr:col>
      <xdr:colOff>177800</xdr:colOff>
      <xdr:row>97</xdr:row>
      <xdr:rowOff>73848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34854"/>
          <a:ext cx="889000" cy="16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80460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73848</xdr:rowOff>
    </xdr:from>
    <xdr:to>
      <xdr:col>15</xdr:col>
      <xdr:colOff>50800</xdr:colOff>
      <xdr:row>97</xdr:row>
      <xdr:rowOff>94551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704498"/>
          <a:ext cx="889000" cy="2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80382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79442</xdr:rowOff>
    </xdr:from>
    <xdr:to>
      <xdr:col>10</xdr:col>
      <xdr:colOff>114300</xdr:colOff>
      <xdr:row>97</xdr:row>
      <xdr:rowOff>94551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710092"/>
          <a:ext cx="889000" cy="1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160643</xdr:rowOff>
    </xdr:from>
    <xdr:to>
      <xdr:col>10</xdr:col>
      <xdr:colOff>165100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107320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7603</xdr:rowOff>
    </xdr:from>
    <xdr:to>
      <xdr:col>6</xdr:col>
      <xdr:colOff>38100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125730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4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103127</xdr:rowOff>
    </xdr:from>
    <xdr:to>
      <xdr:col>24</xdr:col>
      <xdr:colOff>114300</xdr:colOff>
      <xdr:row>97</xdr:row>
      <xdr:rowOff>33277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6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81554</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24854</xdr:rowOff>
    </xdr:from>
    <xdr:to>
      <xdr:col>20</xdr:col>
      <xdr:colOff>38100</xdr:colOff>
      <xdr:row>96</xdr:row>
      <xdr:rowOff>126454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8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117581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23048</xdr:rowOff>
    </xdr:from>
    <xdr:to>
      <xdr:col>15</xdr:col>
      <xdr:colOff>101600</xdr:colOff>
      <xdr:row>97</xdr:row>
      <xdr:rowOff>124648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5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115775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74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43751</xdr:rowOff>
    </xdr:from>
    <xdr:to>
      <xdr:col>10</xdr:col>
      <xdr:colOff>165100</xdr:colOff>
      <xdr:row>97</xdr:row>
      <xdr:rowOff>145351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7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136478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28642</xdr:rowOff>
    </xdr:from>
    <xdr:to>
      <xdr:col>6</xdr:col>
      <xdr:colOff>38100</xdr:colOff>
      <xdr:row>97</xdr:row>
      <xdr:rowOff>130242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5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121369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5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4056</xdr:rowOff>
    </xdr:from>
    <xdr:to>
      <xdr:col>54</xdr:col>
      <xdr:colOff>189865</xdr:colOff>
      <xdr:row>38</xdr:row>
      <xdr:rowOff>55600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319006"/>
          <a:ext cx="1270" cy="125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59427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55600</xdr:rowOff>
    </xdr:from>
    <xdr:to>
      <xdr:col>55</xdr:col>
      <xdr:colOff>88900</xdr:colOff>
      <xdr:row>38</xdr:row>
      <xdr:rowOff>55600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122183</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9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4056</xdr:rowOff>
    </xdr:from>
    <xdr:to>
      <xdr:col>55</xdr:col>
      <xdr:colOff>88900</xdr:colOff>
      <xdr:row>31</xdr:row>
      <xdr:rowOff>4056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31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114156</xdr:rowOff>
    </xdr:from>
    <xdr:to>
      <xdr:col>55</xdr:col>
      <xdr:colOff>0</xdr:colOff>
      <xdr:row>37</xdr:row>
      <xdr:rowOff>120273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457806"/>
          <a:ext cx="838200" cy="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37634</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38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14757</xdr:rowOff>
    </xdr:from>
    <xdr:to>
      <xdr:col>55</xdr:col>
      <xdr:colOff>50800</xdr:colOff>
      <xdr:row>36</xdr:row>
      <xdr:rowOff>116357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89345</xdr:rowOff>
    </xdr:from>
    <xdr:to>
      <xdr:col>50</xdr:col>
      <xdr:colOff>114300</xdr:colOff>
      <xdr:row>37</xdr:row>
      <xdr:rowOff>120273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261545"/>
          <a:ext cx="889000" cy="20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55259</xdr:rowOff>
    </xdr:from>
    <xdr:to>
      <xdr:col>50</xdr:col>
      <xdr:colOff>165100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1936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89345</xdr:rowOff>
    </xdr:from>
    <xdr:to>
      <xdr:col>45</xdr:col>
      <xdr:colOff>177800</xdr:colOff>
      <xdr:row>38</xdr:row>
      <xdr:rowOff>13884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261545"/>
          <a:ext cx="889000" cy="26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155331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147501</xdr:rowOff>
    </xdr:from>
    <xdr:to>
      <xdr:col>41</xdr:col>
      <xdr:colOff>50800</xdr:colOff>
      <xdr:row>38</xdr:row>
      <xdr:rowOff>13884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491151"/>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129282</xdr:rowOff>
    </xdr:from>
    <xdr:to>
      <xdr:col>41</xdr:col>
      <xdr:colOff>101600</xdr:colOff>
      <xdr:row>37</xdr:row>
      <xdr:rowOff>59432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75959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148155</xdr:rowOff>
    </xdr:from>
    <xdr:to>
      <xdr:col>36</xdr:col>
      <xdr:colOff>165100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94832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63356</xdr:rowOff>
    </xdr:from>
    <xdr:to>
      <xdr:col>55</xdr:col>
      <xdr:colOff>50800</xdr:colOff>
      <xdr:row>37</xdr:row>
      <xdr:rowOff>164956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40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149733</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2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69473</xdr:rowOff>
    </xdr:from>
    <xdr:to>
      <xdr:col>50</xdr:col>
      <xdr:colOff>165100</xdr:colOff>
      <xdr:row>37</xdr:row>
      <xdr:rowOff>171073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41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162200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50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38545</xdr:rowOff>
    </xdr:from>
    <xdr:to>
      <xdr:col>46</xdr:col>
      <xdr:colOff>38100</xdr:colOff>
      <xdr:row>36</xdr:row>
      <xdr:rowOff>140145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1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131272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303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134534</xdr:rowOff>
    </xdr:from>
    <xdr:to>
      <xdr:col>41</xdr:col>
      <xdr:colOff>101600</xdr:colOff>
      <xdr:row>38</xdr:row>
      <xdr:rowOff>64684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47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55811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57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96701</xdr:rowOff>
    </xdr:from>
    <xdr:to>
      <xdr:col>36</xdr:col>
      <xdr:colOff>165100</xdr:colOff>
      <xdr:row>38</xdr:row>
      <xdr:rowOff>26851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4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17978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33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91297</xdr:rowOff>
    </xdr:from>
    <xdr:to>
      <xdr:col>54</xdr:col>
      <xdr:colOff>189865</xdr:colOff>
      <xdr:row>58</xdr:row>
      <xdr:rowOff>15557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663797"/>
          <a:ext cx="1270" cy="129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19384</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15557</xdr:rowOff>
    </xdr:from>
    <xdr:to>
      <xdr:col>55</xdr:col>
      <xdr:colOff>88900</xdr:colOff>
      <xdr:row>58</xdr:row>
      <xdr:rowOff>15557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5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37974</xdr:rowOff>
    </xdr:from>
    <xdr:ext cx="690189"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439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91297</xdr:rowOff>
    </xdr:from>
    <xdr:to>
      <xdr:col>55</xdr:col>
      <xdr:colOff>88900</xdr:colOff>
      <xdr:row>50</xdr:row>
      <xdr:rowOff>91297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66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145085</xdr:rowOff>
    </xdr:from>
    <xdr:to>
      <xdr:col>55</xdr:col>
      <xdr:colOff>0</xdr:colOff>
      <xdr:row>57</xdr:row>
      <xdr:rowOff>153440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639300" y="9917735"/>
          <a:ext cx="838200" cy="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7617</xdr:rowOff>
    </xdr:from>
    <xdr:ext cx="599010"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608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156190</xdr:rowOff>
    </xdr:from>
    <xdr:to>
      <xdr:col>55</xdr:col>
      <xdr:colOff>50800</xdr:colOff>
      <xdr:row>57</xdr:row>
      <xdr:rowOff>86340</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75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131267</xdr:rowOff>
    </xdr:from>
    <xdr:to>
      <xdr:col>50</xdr:col>
      <xdr:colOff>114300</xdr:colOff>
      <xdr:row>57</xdr:row>
      <xdr:rowOff>153440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8750300" y="9903917"/>
          <a:ext cx="889000" cy="2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158928</xdr:rowOff>
    </xdr:from>
    <xdr:to>
      <xdr:col>50</xdr:col>
      <xdr:colOff>165100</xdr:colOff>
      <xdr:row>57</xdr:row>
      <xdr:rowOff>89078</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7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105605</xdr:rowOff>
    </xdr:from>
    <xdr:ext cx="599010"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39795" y="953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125883</xdr:rowOff>
    </xdr:from>
    <xdr:to>
      <xdr:col>45</xdr:col>
      <xdr:colOff>177800</xdr:colOff>
      <xdr:row>57</xdr:row>
      <xdr:rowOff>131267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7861300" y="9898533"/>
          <a:ext cx="889000" cy="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145459</xdr:rowOff>
    </xdr:from>
    <xdr:to>
      <xdr:col>46</xdr:col>
      <xdr:colOff>38100</xdr:colOff>
      <xdr:row>57</xdr:row>
      <xdr:rowOff>75609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7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92136</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50795" y="952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30793</xdr:rowOff>
    </xdr:from>
    <xdr:to>
      <xdr:col>41</xdr:col>
      <xdr:colOff>50800</xdr:colOff>
      <xdr:row>57</xdr:row>
      <xdr:rowOff>125883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972300" y="9803443"/>
          <a:ext cx="889000" cy="9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164123</xdr:rowOff>
    </xdr:from>
    <xdr:to>
      <xdr:col>41</xdr:col>
      <xdr:colOff>101600</xdr:colOff>
      <xdr:row>57</xdr:row>
      <xdr:rowOff>94273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76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110800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61795" y="954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162292</xdr:rowOff>
    </xdr:from>
    <xdr:to>
      <xdr:col>36</xdr:col>
      <xdr:colOff>165100</xdr:colOff>
      <xdr:row>57</xdr:row>
      <xdr:rowOff>92442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7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83569</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672795" y="985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94285</xdr:rowOff>
    </xdr:from>
    <xdr:to>
      <xdr:col>55</xdr:col>
      <xdr:colOff>50800</xdr:colOff>
      <xdr:row>58</xdr:row>
      <xdr:rowOff>24435</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86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9212</xdr:rowOff>
    </xdr:from>
    <xdr:ext cx="534377"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78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102640</xdr:rowOff>
    </xdr:from>
    <xdr:to>
      <xdr:col>50</xdr:col>
      <xdr:colOff>165100</xdr:colOff>
      <xdr:row>58</xdr:row>
      <xdr:rowOff>32790</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8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23917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9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80467</xdr:rowOff>
    </xdr:from>
    <xdr:to>
      <xdr:col>46</xdr:col>
      <xdr:colOff>38100</xdr:colOff>
      <xdr:row>58</xdr:row>
      <xdr:rowOff>10617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8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1744</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9945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75083</xdr:rowOff>
    </xdr:from>
    <xdr:to>
      <xdr:col>41</xdr:col>
      <xdr:colOff>101600</xdr:colOff>
      <xdr:row>58</xdr:row>
      <xdr:rowOff>5233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84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167810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94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151443</xdr:rowOff>
    </xdr:from>
    <xdr:to>
      <xdr:col>36</xdr:col>
      <xdr:colOff>165100</xdr:colOff>
      <xdr:row>57</xdr:row>
      <xdr:rowOff>81593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75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98120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952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237333"/>
          <a:ext cx="1270" cy="116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408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2012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23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4561</xdr:rowOff>
    </xdr:from>
    <xdr:to>
      <xdr:col>55</xdr:col>
      <xdr:colOff>0</xdr:colOff>
      <xdr:row>78</xdr:row>
      <xdr:rowOff>14337</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3377661"/>
          <a:ext cx="838200" cy="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124272</xdr:rowOff>
    </xdr:from>
    <xdr:ext cx="534377"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154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0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4561</xdr:rowOff>
    </xdr:from>
    <xdr:to>
      <xdr:col>50</xdr:col>
      <xdr:colOff>114300</xdr:colOff>
      <xdr:row>78</xdr:row>
      <xdr:rowOff>24243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3377661"/>
          <a:ext cx="889000" cy="1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0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54181</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08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23600</xdr:rowOff>
    </xdr:from>
    <xdr:to>
      <xdr:col>45</xdr:col>
      <xdr:colOff>177800</xdr:colOff>
      <xdr:row>78</xdr:row>
      <xdr:rowOff>24243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396700"/>
          <a:ext cx="88900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100564</xdr:rowOff>
    </xdr:from>
    <xdr:to>
      <xdr:col>46</xdr:col>
      <xdr:colOff>38100</xdr:colOff>
      <xdr:row>78</xdr:row>
      <xdr:rowOff>30714</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47241</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83111" y="1307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8069</xdr:rowOff>
    </xdr:from>
    <xdr:to>
      <xdr:col>41</xdr:col>
      <xdr:colOff>50800</xdr:colOff>
      <xdr:row>78</xdr:row>
      <xdr:rowOff>23600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381169"/>
          <a:ext cx="889000" cy="1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101833</xdr:rowOff>
    </xdr:from>
    <xdr:to>
      <xdr:col>41</xdr:col>
      <xdr:colOff>101600</xdr:colOff>
      <xdr:row>78</xdr:row>
      <xdr:rowOff>31983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0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48510</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07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106243</xdr:rowOff>
    </xdr:from>
    <xdr:to>
      <xdr:col>36</xdr:col>
      <xdr:colOff>165100</xdr:colOff>
      <xdr:row>78</xdr:row>
      <xdr:rowOff>36393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0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52920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08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134987</xdr:rowOff>
    </xdr:from>
    <xdr:to>
      <xdr:col>55</xdr:col>
      <xdr:colOff>50800</xdr:colOff>
      <xdr:row>78</xdr:row>
      <xdr:rowOff>65137</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3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79822</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28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125211</xdr:rowOff>
    </xdr:from>
    <xdr:to>
      <xdr:col>50</xdr:col>
      <xdr:colOff>165100</xdr:colOff>
      <xdr:row>78</xdr:row>
      <xdr:rowOff>55361</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32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46488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1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144893</xdr:rowOff>
    </xdr:from>
    <xdr:to>
      <xdr:col>46</xdr:col>
      <xdr:colOff>38100</xdr:colOff>
      <xdr:row>78</xdr:row>
      <xdr:rowOff>75043</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4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66170</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43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144250</xdr:rowOff>
    </xdr:from>
    <xdr:to>
      <xdr:col>41</xdr:col>
      <xdr:colOff>101600</xdr:colOff>
      <xdr:row>78</xdr:row>
      <xdr:rowOff>74400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34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65527</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26428" y="1343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128719</xdr:rowOff>
    </xdr:from>
    <xdr:to>
      <xdr:col>36</xdr:col>
      <xdr:colOff>165100</xdr:colOff>
      <xdr:row>78</xdr:row>
      <xdr:rowOff>58869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33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49996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2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31925</xdr:rowOff>
    </xdr:from>
    <xdr:to>
      <xdr:col>54</xdr:col>
      <xdr:colOff>189865</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10475595" y="15462425"/>
          <a:ext cx="1270" cy="155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5" name="普通建設事業費 （ うち更新整備　）最小値テキスト">
          <a:extLst>
            <a:ext uri="{FF2B5EF4-FFF2-40B4-BE49-F238E27FC236}">
              <a16:creationId xmlns:a16="http://schemas.microsoft.com/office/drawing/2014/main" id="{00000000-0008-0000-0600-0000BD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150052</xdr:rowOff>
    </xdr:from>
    <xdr:ext cx="599010" cy="259045"/>
    <xdr:sp macro="" textlink="">
      <xdr:nvSpPr>
        <xdr:cNvPr id="447" name="普通建設事業費 （ うち更新整備　）最大値テキスト">
          <a:extLst>
            <a:ext uri="{FF2B5EF4-FFF2-40B4-BE49-F238E27FC236}">
              <a16:creationId xmlns:a16="http://schemas.microsoft.com/office/drawing/2014/main" id="{00000000-0008-0000-0600-0000BF010000}"/>
            </a:ext>
          </a:extLst>
        </xdr:cNvPr>
        <xdr:cNvSpPr txBox="1"/>
      </xdr:nvSpPr>
      <xdr:spPr>
        <a:xfrm>
          <a:off x="10528300" y="15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31925</xdr:rowOff>
    </xdr:from>
    <xdr:to>
      <xdr:col>55</xdr:col>
      <xdr:colOff>88900</xdr:colOff>
      <xdr:row>90</xdr:row>
      <xdr:rowOff>31925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546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95292</xdr:rowOff>
    </xdr:from>
    <xdr:to>
      <xdr:col>55</xdr:col>
      <xdr:colOff>0</xdr:colOff>
      <xdr:row>98</xdr:row>
      <xdr:rowOff>163497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9639300" y="16897392"/>
          <a:ext cx="838200" cy="6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53413</xdr:rowOff>
    </xdr:from>
    <xdr:ext cx="599010" cy="259045"/>
    <xdr:sp macro="" textlink="">
      <xdr:nvSpPr>
        <xdr:cNvPr id="450" name="普通建設事業費 （ うち更新整備　）平均値テキスト">
          <a:extLst>
            <a:ext uri="{FF2B5EF4-FFF2-40B4-BE49-F238E27FC236}">
              <a16:creationId xmlns:a16="http://schemas.microsoft.com/office/drawing/2014/main" id="{00000000-0008-0000-0600-0000C2010000}"/>
            </a:ext>
          </a:extLst>
        </xdr:cNvPr>
        <xdr:cNvSpPr txBox="1"/>
      </xdr:nvSpPr>
      <xdr:spPr>
        <a:xfrm>
          <a:off x="10528300" y="16512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30536</xdr:rowOff>
    </xdr:from>
    <xdr:to>
      <xdr:col>55</xdr:col>
      <xdr:colOff>50800</xdr:colOff>
      <xdr:row>97</xdr:row>
      <xdr:rowOff>132136</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10426700" y="166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19898</xdr:rowOff>
    </xdr:from>
    <xdr:to>
      <xdr:col>50</xdr:col>
      <xdr:colOff>114300</xdr:colOff>
      <xdr:row>98</xdr:row>
      <xdr:rowOff>163497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8750300" y="16821998"/>
          <a:ext cx="889000" cy="14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52485</xdr:rowOff>
    </xdr:from>
    <xdr:to>
      <xdr:col>50</xdr:col>
      <xdr:colOff>165100</xdr:colOff>
      <xdr:row>97</xdr:row>
      <xdr:rowOff>154085</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95885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170612</xdr:rowOff>
    </xdr:from>
    <xdr:ext cx="599010"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9339795" y="1645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1998</xdr:rowOff>
    </xdr:from>
    <xdr:to>
      <xdr:col>45</xdr:col>
      <xdr:colOff>177800</xdr:colOff>
      <xdr:row>98</xdr:row>
      <xdr:rowOff>19898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7861300" y="16804098"/>
          <a:ext cx="889000" cy="1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165277</xdr:rowOff>
    </xdr:from>
    <xdr:to>
      <xdr:col>46</xdr:col>
      <xdr:colOff>38100</xdr:colOff>
      <xdr:row>97</xdr:row>
      <xdr:rowOff>95427</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8699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111954</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50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130356</xdr:rowOff>
    </xdr:from>
    <xdr:to>
      <xdr:col>41</xdr:col>
      <xdr:colOff>50800</xdr:colOff>
      <xdr:row>98</xdr:row>
      <xdr:rowOff>1998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972300" y="16589556"/>
          <a:ext cx="889000" cy="21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65318</xdr:rowOff>
    </xdr:from>
    <xdr:to>
      <xdr:col>41</xdr:col>
      <xdr:colOff>101600</xdr:colOff>
      <xdr:row>97</xdr:row>
      <xdr:rowOff>166918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810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11995</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561795" y="1647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71355</xdr:rowOff>
    </xdr:from>
    <xdr:to>
      <xdr:col>36</xdr:col>
      <xdr:colOff>165100</xdr:colOff>
      <xdr:row>98</xdr:row>
      <xdr:rowOff>1505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6921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164082</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672795" y="1679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44492</xdr:rowOff>
    </xdr:from>
    <xdr:to>
      <xdr:col>55</xdr:col>
      <xdr:colOff>50800</xdr:colOff>
      <xdr:row>98</xdr:row>
      <xdr:rowOff>146092</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84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130869</xdr:rowOff>
    </xdr:from>
    <xdr:ext cx="534377"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76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112697</xdr:rowOff>
    </xdr:from>
    <xdr:to>
      <xdr:col>50</xdr:col>
      <xdr:colOff>165100</xdr:colOff>
      <xdr:row>99</xdr:row>
      <xdr:rowOff>42847</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91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33974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70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140548</xdr:rowOff>
    </xdr:from>
    <xdr:to>
      <xdr:col>46</xdr:col>
      <xdr:colOff>38100</xdr:colOff>
      <xdr:row>98</xdr:row>
      <xdr:rowOff>70698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77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61825</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50795" y="1686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122648</xdr:rowOff>
    </xdr:from>
    <xdr:to>
      <xdr:col>41</xdr:col>
      <xdr:colOff>101600</xdr:colOff>
      <xdr:row>98</xdr:row>
      <xdr:rowOff>52798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75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43925</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61795" y="16846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79556</xdr:rowOff>
    </xdr:from>
    <xdr:to>
      <xdr:col>36</xdr:col>
      <xdr:colOff>165100</xdr:colOff>
      <xdr:row>97</xdr:row>
      <xdr:rowOff>9706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6921500" y="1653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26233</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672795" y="1631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75210</xdr:rowOff>
    </xdr:from>
    <xdr:to>
      <xdr:col>85</xdr:col>
      <xdr:colOff>126364</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218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49035</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73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21887</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49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75210</xdr:rowOff>
    </xdr:from>
    <xdr:to>
      <xdr:col>86</xdr:col>
      <xdr:colOff>25400</xdr:colOff>
      <xdr:row>30</xdr:row>
      <xdr:rowOff>75210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21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137934</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481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115057</xdr:rowOff>
    </xdr:from>
    <xdr:to>
      <xdr:col>85</xdr:col>
      <xdr:colOff>177800</xdr:colOff>
      <xdr:row>39</xdr:row>
      <xdr:rowOff>45207</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63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117104</xdr:rowOff>
    </xdr:from>
    <xdr:to>
      <xdr:col>81</xdr:col>
      <xdr:colOff>101600</xdr:colOff>
      <xdr:row>39</xdr:row>
      <xdr:rowOff>47254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6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63781</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14111" y="640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120171</xdr:rowOff>
    </xdr:from>
    <xdr:to>
      <xdr:col>76</xdr:col>
      <xdr:colOff>165100</xdr:colOff>
      <xdr:row>39</xdr:row>
      <xdr:rowOff>50321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66848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41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121193</xdr:rowOff>
    </xdr:from>
    <xdr:to>
      <xdr:col>72</xdr:col>
      <xdr:colOff>38100</xdr:colOff>
      <xdr:row>39</xdr:row>
      <xdr:rowOff>51343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67870</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36111" y="64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128553</xdr:rowOff>
    </xdr:from>
    <xdr:to>
      <xdr:col>67</xdr:col>
      <xdr:colOff>101600</xdr:colOff>
      <xdr:row>39</xdr:row>
      <xdr:rowOff>58703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75230</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47111" y="64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93485</xdr:rowOff>
    </xdr:from>
    <xdr:ext cx="249299"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608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126364</xdr:colOff>
      <xdr:row>59</xdr:row>
      <xdr:rowOff>44450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flipV="1">
          <a:off x="16317595" y="8807450"/>
          <a:ext cx="1269"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84218</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10199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10177</xdr:rowOff>
    </xdr:from>
    <xdr:ext cx="469744"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858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880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1668</xdr:rowOff>
    </xdr:from>
    <xdr:ext cx="313932"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945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150241</xdr:rowOff>
    </xdr:from>
    <xdr:to>
      <xdr:col>85</xdr:col>
      <xdr:colOff>177800</xdr:colOff>
      <xdr:row>59</xdr:row>
      <xdr:rowOff>80391</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128668</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10072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11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3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2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1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124341</xdr:rowOff>
    </xdr:from>
    <xdr:to>
      <xdr:col>85</xdr:col>
      <xdr:colOff>127000</xdr:colOff>
      <xdr:row>78</xdr:row>
      <xdr:rowOff>3984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25991"/>
          <a:ext cx="838200" cy="5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33515</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063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3984</xdr:rowOff>
    </xdr:from>
    <xdr:to>
      <xdr:col>81</xdr:col>
      <xdr:colOff>50800</xdr:colOff>
      <xdr:row>78</xdr:row>
      <xdr:rowOff>13463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77084"/>
          <a:ext cx="889000" cy="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154759</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13463</xdr:rowOff>
    </xdr:from>
    <xdr:to>
      <xdr:col>76</xdr:col>
      <xdr:colOff>114300</xdr:colOff>
      <xdr:row>78</xdr:row>
      <xdr:rowOff>41343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86563"/>
          <a:ext cx="889000" cy="2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50507</xdr:rowOff>
    </xdr:from>
    <xdr:to>
      <xdr:col>76</xdr:col>
      <xdr:colOff>165100</xdr:colOff>
      <xdr:row>77</xdr:row>
      <xdr:rowOff>152107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168634</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41343</xdr:rowOff>
    </xdr:from>
    <xdr:to>
      <xdr:col>71</xdr:col>
      <xdr:colOff>177800</xdr:colOff>
      <xdr:row>78</xdr:row>
      <xdr:rowOff>83981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14443"/>
          <a:ext cx="889000" cy="4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58962</xdr:rowOff>
    </xdr:from>
    <xdr:to>
      <xdr:col>72</xdr:col>
      <xdr:colOff>38100</xdr:colOff>
      <xdr:row>77</xdr:row>
      <xdr:rowOff>160562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5639</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62850</xdr:rowOff>
    </xdr:from>
    <xdr:to>
      <xdr:col>67</xdr:col>
      <xdr:colOff>101600</xdr:colOff>
      <xdr:row>77</xdr:row>
      <xdr:rowOff>164450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9527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73541</xdr:rowOff>
    </xdr:from>
    <xdr:to>
      <xdr:col>85</xdr:col>
      <xdr:colOff>177800</xdr:colOff>
      <xdr:row>78</xdr:row>
      <xdr:rowOff>3691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51968</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5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124634</xdr:rowOff>
    </xdr:from>
    <xdr:to>
      <xdr:col>81</xdr:col>
      <xdr:colOff>101600</xdr:colOff>
      <xdr:row>78</xdr:row>
      <xdr:rowOff>54784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2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45911</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419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134113</xdr:rowOff>
    </xdr:from>
    <xdr:to>
      <xdr:col>76</xdr:col>
      <xdr:colOff>165100</xdr:colOff>
      <xdr:row>78</xdr:row>
      <xdr:rowOff>64263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3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55390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428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161993</xdr:rowOff>
    </xdr:from>
    <xdr:to>
      <xdr:col>72</xdr:col>
      <xdr:colOff>38100</xdr:colOff>
      <xdr:row>78</xdr:row>
      <xdr:rowOff>92143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6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83270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5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33181</xdr:rowOff>
    </xdr:from>
    <xdr:to>
      <xdr:col>67</xdr:col>
      <xdr:colOff>101600</xdr:colOff>
      <xdr:row>78</xdr:row>
      <xdr:rowOff>134781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125908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101045</xdr:rowOff>
    </xdr:from>
    <xdr:to>
      <xdr:col>85</xdr:col>
      <xdr:colOff>126364</xdr:colOff>
      <xdr:row>98</xdr:row>
      <xdr:rowOff>137503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31545"/>
          <a:ext cx="1269" cy="140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141330</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137503</xdr:rowOff>
    </xdr:from>
    <xdr:to>
      <xdr:col>86</xdr:col>
      <xdr:colOff>25400</xdr:colOff>
      <xdr:row>98</xdr:row>
      <xdr:rowOff>137503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47722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06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101045</xdr:rowOff>
    </xdr:from>
    <xdr:to>
      <xdr:col>86</xdr:col>
      <xdr:colOff>25400</xdr:colOff>
      <xdr:row>90</xdr:row>
      <xdr:rowOff>101045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31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42565</xdr:rowOff>
    </xdr:from>
    <xdr:to>
      <xdr:col>85</xdr:col>
      <xdr:colOff>127000</xdr:colOff>
      <xdr:row>98</xdr:row>
      <xdr:rowOff>77057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44665"/>
          <a:ext cx="838200" cy="3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3394</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4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151967</xdr:rowOff>
    </xdr:from>
    <xdr:to>
      <xdr:col>85</xdr:col>
      <xdr:colOff>177800</xdr:colOff>
      <xdr:row>98</xdr:row>
      <xdr:rowOff>82117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77057</xdr:rowOff>
    </xdr:from>
    <xdr:to>
      <xdr:col>81</xdr:col>
      <xdr:colOff>50800</xdr:colOff>
      <xdr:row>98</xdr:row>
      <xdr:rowOff>91159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79157"/>
          <a:ext cx="889000" cy="1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138706</xdr:rowOff>
    </xdr:from>
    <xdr:to>
      <xdr:col>81</xdr:col>
      <xdr:colOff>101600</xdr:colOff>
      <xdr:row>98</xdr:row>
      <xdr:rowOff>68856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91159</xdr:rowOff>
    </xdr:from>
    <xdr:to>
      <xdr:col>76</xdr:col>
      <xdr:colOff>114300</xdr:colOff>
      <xdr:row>98</xdr:row>
      <xdr:rowOff>105099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93259"/>
          <a:ext cx="889000" cy="1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133452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105099</xdr:rowOff>
    </xdr:from>
    <xdr:to>
      <xdr:col>71</xdr:col>
      <xdr:colOff>177800</xdr:colOff>
      <xdr:row>98</xdr:row>
      <xdr:rowOff>129350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07199"/>
          <a:ext cx="889000" cy="2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27187</xdr:rowOff>
    </xdr:from>
    <xdr:to>
      <xdr:col>72</xdr:col>
      <xdr:colOff>38100</xdr:colOff>
      <xdr:row>98</xdr:row>
      <xdr:rowOff>128787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145314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0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23558</xdr:rowOff>
    </xdr:from>
    <xdr:to>
      <xdr:col>67</xdr:col>
      <xdr:colOff>101600</xdr:colOff>
      <xdr:row>98</xdr:row>
      <xdr:rowOff>125158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2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141685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163215</xdr:rowOff>
    </xdr:from>
    <xdr:to>
      <xdr:col>85</xdr:col>
      <xdr:colOff>177800</xdr:colOff>
      <xdr:row>98</xdr:row>
      <xdr:rowOff>93365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130396</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1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26257</xdr:rowOff>
    </xdr:from>
    <xdr:to>
      <xdr:col>81</xdr:col>
      <xdr:colOff>101600</xdr:colOff>
      <xdr:row>98</xdr:row>
      <xdr:rowOff>127857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2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118984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2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40359</xdr:rowOff>
    </xdr:from>
    <xdr:to>
      <xdr:col>76</xdr:col>
      <xdr:colOff>165100</xdr:colOff>
      <xdr:row>98</xdr:row>
      <xdr:rowOff>141959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4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133086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3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54299</xdr:rowOff>
    </xdr:from>
    <xdr:to>
      <xdr:col>72</xdr:col>
      <xdr:colOff>38100</xdr:colOff>
      <xdr:row>98</xdr:row>
      <xdr:rowOff>155899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5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147026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4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78550</xdr:rowOff>
    </xdr:from>
    <xdr:to>
      <xdr:col>67</xdr:col>
      <xdr:colOff>101600</xdr:colOff>
      <xdr:row>99</xdr:row>
      <xdr:rowOff>8700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171277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7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54460"/>
          <a:ext cx="1269" cy="157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5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26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16527</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70269</xdr:rowOff>
    </xdr:from>
    <xdr:to>
      <xdr:col>107</xdr:col>
      <xdr:colOff>101600</xdr:colOff>
      <xdr:row>39</xdr:row>
      <xdr:rowOff>419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16946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124143</xdr:rowOff>
    </xdr:from>
    <xdr:to>
      <xdr:col>102</xdr:col>
      <xdr:colOff>165100</xdr:colOff>
      <xdr:row>39</xdr:row>
      <xdr:rowOff>54293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70819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4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115532</xdr:rowOff>
    </xdr:from>
    <xdr:to>
      <xdr:col>98</xdr:col>
      <xdr:colOff>38100</xdr:colOff>
      <xdr:row>39</xdr:row>
      <xdr:rowOff>45682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62209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155032</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27532"/>
          <a:ext cx="1269" cy="1432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101709</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155032</xdr:rowOff>
    </xdr:from>
    <xdr:to>
      <xdr:col>116</xdr:col>
      <xdr:colOff>152400</xdr:colOff>
      <xdr:row>50</xdr:row>
      <xdr:rowOff>155032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2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127154</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99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104277</xdr:rowOff>
    </xdr:from>
    <xdr:to>
      <xdr:col>116</xdr:col>
      <xdr:colOff>114300</xdr:colOff>
      <xdr:row>59</xdr:row>
      <xdr:rowOff>34427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104361</xdr:rowOff>
    </xdr:from>
    <xdr:to>
      <xdr:col>112</xdr:col>
      <xdr:colOff>38100</xdr:colOff>
      <xdr:row>59</xdr:row>
      <xdr:rowOff>34511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51038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103066</xdr:rowOff>
    </xdr:from>
    <xdr:to>
      <xdr:col>107</xdr:col>
      <xdr:colOff>101600</xdr:colOff>
      <xdr:row>59</xdr:row>
      <xdr:rowOff>33216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4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49743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104216</xdr:rowOff>
    </xdr:from>
    <xdr:to>
      <xdr:col>102</xdr:col>
      <xdr:colOff>165100</xdr:colOff>
      <xdr:row>59</xdr:row>
      <xdr:rowOff>34366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50893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106220</xdr:rowOff>
    </xdr:from>
    <xdr:to>
      <xdr:col>98</xdr:col>
      <xdr:colOff>38100</xdr:colOff>
      <xdr:row>59</xdr:row>
      <xdr:rowOff>36370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52897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2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82704</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268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87790"/>
          <a:ext cx="1269" cy="113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120337</xdr:rowOff>
    </xdr:from>
    <xdr:to>
      <xdr:col>116</xdr:col>
      <xdr:colOff>63500</xdr:colOff>
      <xdr:row>77</xdr:row>
      <xdr:rowOff>32189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150537"/>
          <a:ext cx="838200" cy="8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83522</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4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32189</xdr:rowOff>
    </xdr:from>
    <xdr:to>
      <xdr:col>111</xdr:col>
      <xdr:colOff>177800</xdr:colOff>
      <xdr:row>77</xdr:row>
      <xdr:rowOff>33599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233839"/>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28380</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33599</xdr:rowOff>
    </xdr:from>
    <xdr:to>
      <xdr:col>107</xdr:col>
      <xdr:colOff>50800</xdr:colOff>
      <xdr:row>77</xdr:row>
      <xdr:rowOff>63111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235249"/>
          <a:ext cx="889000" cy="2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79744</xdr:rowOff>
    </xdr:from>
    <xdr:to>
      <xdr:col>107</xdr:col>
      <xdr:colOff>101600</xdr:colOff>
      <xdr:row>77</xdr:row>
      <xdr:rowOff>9894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26422</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63111</xdr:rowOff>
    </xdr:from>
    <xdr:to>
      <xdr:col>102</xdr:col>
      <xdr:colOff>114300</xdr:colOff>
      <xdr:row>77</xdr:row>
      <xdr:rowOff>87773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264761"/>
          <a:ext cx="889000" cy="2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87517</xdr:rowOff>
    </xdr:from>
    <xdr:to>
      <xdr:col>102</xdr:col>
      <xdr:colOff>165100</xdr:colOff>
      <xdr:row>77</xdr:row>
      <xdr:rowOff>17667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34194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97727</xdr:rowOff>
    </xdr:from>
    <xdr:to>
      <xdr:col>98</xdr:col>
      <xdr:colOff>38100</xdr:colOff>
      <xdr:row>77</xdr:row>
      <xdr:rowOff>27877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44405</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69537</xdr:rowOff>
    </xdr:from>
    <xdr:to>
      <xdr:col>116</xdr:col>
      <xdr:colOff>114300</xdr:colOff>
      <xdr:row>76</xdr:row>
      <xdr:rowOff>171137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09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47964</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7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152839</xdr:rowOff>
    </xdr:from>
    <xdr:to>
      <xdr:col>112</xdr:col>
      <xdr:colOff>38100</xdr:colOff>
      <xdr:row>77</xdr:row>
      <xdr:rowOff>82989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1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74116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27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154249</xdr:rowOff>
    </xdr:from>
    <xdr:to>
      <xdr:col>107</xdr:col>
      <xdr:colOff>101600</xdr:colOff>
      <xdr:row>77</xdr:row>
      <xdr:rowOff>84399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18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75526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27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12311</xdr:rowOff>
    </xdr:from>
    <xdr:to>
      <xdr:col>102</xdr:col>
      <xdr:colOff>165100</xdr:colOff>
      <xdr:row>77</xdr:row>
      <xdr:rowOff>113911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21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105038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30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36973</xdr:rowOff>
    </xdr:from>
    <xdr:to>
      <xdr:col>98</xdr:col>
      <xdr:colOff>38100</xdr:colOff>
      <xdr:row>77</xdr:row>
      <xdr:rowOff>138573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23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129700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33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普通建設事業費は住民一人当たり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90,577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円となっており、昨年からはやや増加したものの類似団体平均は大きく下回っている状況である。これは、近年の教育、観光施設等の大規模な整備事業が平成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年度に終了したことによるものである。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方、公債費については、これらの大規模事業により地方債現在高が増加した影響で、地方債の元利償還金が膨らみ始めていることによるものであり、今後さらに増加が見込まれ類似団体平均に徐々に近づいていくことが予想され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このため、公共施設等総合管理計画に基づき、事業の取捨選択を徹底していくことで、今後も引き続き、普通建設事業費を押さえることを目指している。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なお、補助費等については、国の新型コロナウイルス対策により令和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年度のみ突出しているが、令和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年度は実施されなかったため再び大きく下がった。令和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年度を含めいずれの年度においても類似団体を下回っている。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群馬県片品村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4,088
4,018
391.76
4,620,856
4,255,357
347,775
3,068,134
4,480,805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124613</xdr:rowOff>
    </xdr:from>
    <xdr:to>
      <xdr:col>24</xdr:col>
      <xdr:colOff>62865</xdr:colOff>
      <xdr:row>38</xdr:row>
      <xdr:rowOff>37859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68113"/>
          <a:ext cx="1270" cy="128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41686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37859</xdr:rowOff>
    </xdr:from>
    <xdr:to>
      <xdr:col>24</xdr:col>
      <xdr:colOff>152400</xdr:colOff>
      <xdr:row>38</xdr:row>
      <xdr:rowOff>37859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5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71290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124613</xdr:rowOff>
    </xdr:from>
    <xdr:to>
      <xdr:col>24</xdr:col>
      <xdr:colOff>152400</xdr:colOff>
      <xdr:row>30</xdr:row>
      <xdr:rowOff>124613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63157</xdr:rowOff>
    </xdr:from>
    <xdr:to>
      <xdr:col>24</xdr:col>
      <xdr:colOff>63500</xdr:colOff>
      <xdr:row>37</xdr:row>
      <xdr:rowOff>71425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06807"/>
          <a:ext cx="8382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16394</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8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164967</xdr:rowOff>
    </xdr:from>
    <xdr:to>
      <xdr:col>24</xdr:col>
      <xdr:colOff>114300</xdr:colOff>
      <xdr:row>37</xdr:row>
      <xdr:rowOff>95117</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71425</xdr:rowOff>
    </xdr:from>
    <xdr:to>
      <xdr:col>19</xdr:col>
      <xdr:colOff>177800</xdr:colOff>
      <xdr:row>37</xdr:row>
      <xdr:rowOff>87103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15075"/>
          <a:ext cx="8890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7290</xdr:rowOff>
    </xdr:from>
    <xdr:to>
      <xdr:col>20</xdr:col>
      <xdr:colOff>38100</xdr:colOff>
      <xdr:row>37</xdr:row>
      <xdr:rowOff>108890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125417</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66091</xdr:rowOff>
    </xdr:from>
    <xdr:to>
      <xdr:col>15</xdr:col>
      <xdr:colOff>50800</xdr:colOff>
      <xdr:row>37</xdr:row>
      <xdr:rowOff>87103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09741"/>
          <a:ext cx="889000" cy="2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9461</xdr:rowOff>
    </xdr:from>
    <xdr:to>
      <xdr:col>15</xdr:col>
      <xdr:colOff>101600</xdr:colOff>
      <xdr:row>37</xdr:row>
      <xdr:rowOff>111061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127588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66091</xdr:rowOff>
    </xdr:from>
    <xdr:to>
      <xdr:col>10</xdr:col>
      <xdr:colOff>114300</xdr:colOff>
      <xdr:row>37</xdr:row>
      <xdr:rowOff>120040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09741"/>
          <a:ext cx="889000" cy="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170129</xdr:rowOff>
    </xdr:from>
    <xdr:to>
      <xdr:col>10</xdr:col>
      <xdr:colOff>165100</xdr:colOff>
      <xdr:row>37</xdr:row>
      <xdr:rowOff>100279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116806</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5252</xdr:rowOff>
    </xdr:from>
    <xdr:to>
      <xdr:col>6</xdr:col>
      <xdr:colOff>38100</xdr:colOff>
      <xdr:row>37</xdr:row>
      <xdr:rowOff>106852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123379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12357</xdr:rowOff>
    </xdr:from>
    <xdr:to>
      <xdr:col>24</xdr:col>
      <xdr:colOff>114300</xdr:colOff>
      <xdr:row>37</xdr:row>
      <xdr:rowOff>113957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5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162234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3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20625</xdr:rowOff>
    </xdr:from>
    <xdr:to>
      <xdr:col>20</xdr:col>
      <xdr:colOff>38100</xdr:colOff>
      <xdr:row>37</xdr:row>
      <xdr:rowOff>122225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113352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5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36303</xdr:rowOff>
    </xdr:from>
    <xdr:to>
      <xdr:col>15</xdr:col>
      <xdr:colOff>101600</xdr:colOff>
      <xdr:row>37</xdr:row>
      <xdr:rowOff>137903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7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129030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7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15291</xdr:rowOff>
    </xdr:from>
    <xdr:to>
      <xdr:col>10</xdr:col>
      <xdr:colOff>165100</xdr:colOff>
      <xdr:row>37</xdr:row>
      <xdr:rowOff>116891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5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108018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5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69240</xdr:rowOff>
    </xdr:from>
    <xdr:to>
      <xdr:col>6</xdr:col>
      <xdr:colOff>38100</xdr:colOff>
      <xdr:row>37</xdr:row>
      <xdr:rowOff>170841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128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161968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122627</xdr:rowOff>
    </xdr:from>
    <xdr:to>
      <xdr:col>24</xdr:col>
      <xdr:colOff>62865</xdr:colOff>
      <xdr:row>58</xdr:row>
      <xdr:rowOff>105993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95127"/>
          <a:ext cx="1270" cy="135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109820</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105993</xdr:rowOff>
    </xdr:from>
    <xdr:to>
      <xdr:col>24</xdr:col>
      <xdr:colOff>152400</xdr:colOff>
      <xdr:row>58</xdr:row>
      <xdr:rowOff>105993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5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69304</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70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1,922,406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122627</xdr:rowOff>
    </xdr:from>
    <xdr:to>
      <xdr:col>24</xdr:col>
      <xdr:colOff>152400</xdr:colOff>
      <xdr:row>50</xdr:row>
      <xdr:rowOff>122627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9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17592</xdr:rowOff>
    </xdr:from>
    <xdr:to>
      <xdr:col>24</xdr:col>
      <xdr:colOff>63500</xdr:colOff>
      <xdr:row>58</xdr:row>
      <xdr:rowOff>54789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961692"/>
          <a:ext cx="838200" cy="3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69690</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70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46813</xdr:rowOff>
    </xdr:from>
    <xdr:to>
      <xdr:col>24</xdr:col>
      <xdr:colOff>114300</xdr:colOff>
      <xdr:row>57</xdr:row>
      <xdr:rowOff>148413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115044</xdr:rowOff>
    </xdr:from>
    <xdr:to>
      <xdr:col>19</xdr:col>
      <xdr:colOff>177800</xdr:colOff>
      <xdr:row>58</xdr:row>
      <xdr:rowOff>54789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887694"/>
          <a:ext cx="889000" cy="11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54924</xdr:rowOff>
    </xdr:from>
    <xdr:to>
      <xdr:col>20</xdr:col>
      <xdr:colOff>38100</xdr:colOff>
      <xdr:row>57</xdr:row>
      <xdr:rowOff>156524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1601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60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115044</xdr:rowOff>
    </xdr:from>
    <xdr:to>
      <xdr:col>15</xdr:col>
      <xdr:colOff>50800</xdr:colOff>
      <xdr:row>58</xdr:row>
      <xdr:rowOff>63273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887694"/>
          <a:ext cx="889000" cy="11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15831</xdr:rowOff>
    </xdr:from>
    <xdr:to>
      <xdr:col>15</xdr:col>
      <xdr:colOff>101600</xdr:colOff>
      <xdr:row>57</xdr:row>
      <xdr:rowOff>117431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8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133958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56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63273</xdr:rowOff>
    </xdr:from>
    <xdr:to>
      <xdr:col>10</xdr:col>
      <xdr:colOff>114300</xdr:colOff>
      <xdr:row>58</xdr:row>
      <xdr:rowOff>82172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07373"/>
          <a:ext cx="889000" cy="1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120739</xdr:rowOff>
    </xdr:from>
    <xdr:to>
      <xdr:col>10</xdr:col>
      <xdr:colOff>165100</xdr:colOff>
      <xdr:row>58</xdr:row>
      <xdr:rowOff>50889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9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67416</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66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121438</xdr:rowOff>
    </xdr:from>
    <xdr:to>
      <xdr:col>6</xdr:col>
      <xdr:colOff>38100</xdr:colOff>
      <xdr:row>58</xdr:row>
      <xdr:rowOff>51588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68115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66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138242</xdr:rowOff>
    </xdr:from>
    <xdr:to>
      <xdr:col>24</xdr:col>
      <xdr:colOff>114300</xdr:colOff>
      <xdr:row>58</xdr:row>
      <xdr:rowOff>68392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1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53169</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2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3989</xdr:rowOff>
    </xdr:from>
    <xdr:to>
      <xdr:col>20</xdr:col>
      <xdr:colOff>38100</xdr:colOff>
      <xdr:row>58</xdr:row>
      <xdr:rowOff>105589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4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96716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100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64244</xdr:rowOff>
    </xdr:from>
    <xdr:to>
      <xdr:col>15</xdr:col>
      <xdr:colOff>101600</xdr:colOff>
      <xdr:row>57</xdr:row>
      <xdr:rowOff>165844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3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156971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92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12473</xdr:rowOff>
    </xdr:from>
    <xdr:to>
      <xdr:col>10</xdr:col>
      <xdr:colOff>165100</xdr:colOff>
      <xdr:row>58</xdr:row>
      <xdr:rowOff>114073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5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105200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04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31372</xdr:rowOff>
    </xdr:from>
    <xdr:to>
      <xdr:col>6</xdr:col>
      <xdr:colOff>38100</xdr:colOff>
      <xdr:row>58</xdr:row>
      <xdr:rowOff>132972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7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124099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06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15904</xdr:rowOff>
    </xdr:from>
    <xdr:to>
      <xdr:col>24</xdr:col>
      <xdr:colOff>62865</xdr:colOff>
      <xdr:row>78</xdr:row>
      <xdr:rowOff>139886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7404"/>
          <a:ext cx="1270" cy="149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143713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1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139886</xdr:rowOff>
    </xdr:from>
    <xdr:to>
      <xdr:col>24</xdr:col>
      <xdr:colOff>152400</xdr:colOff>
      <xdr:row>78</xdr:row>
      <xdr:rowOff>139886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1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134031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15904</xdr:rowOff>
    </xdr:from>
    <xdr:to>
      <xdr:col>24</xdr:col>
      <xdr:colOff>152400</xdr:colOff>
      <xdr:row>70</xdr:row>
      <xdr:rowOff>15904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145999</xdr:rowOff>
    </xdr:from>
    <xdr:to>
      <xdr:col>24</xdr:col>
      <xdr:colOff>63500</xdr:colOff>
      <xdr:row>77</xdr:row>
      <xdr:rowOff>146411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347649"/>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88845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47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65968</xdr:rowOff>
    </xdr:from>
    <xdr:to>
      <xdr:col>24</xdr:col>
      <xdr:colOff>114300</xdr:colOff>
      <xdr:row>76</xdr:row>
      <xdr:rowOff>167568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146411</xdr:rowOff>
    </xdr:from>
    <xdr:to>
      <xdr:col>19</xdr:col>
      <xdr:colOff>177800</xdr:colOff>
      <xdr:row>78</xdr:row>
      <xdr:rowOff>54226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48061"/>
          <a:ext cx="889000" cy="7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48876</xdr:rowOff>
    </xdr:from>
    <xdr:to>
      <xdr:col>20</xdr:col>
      <xdr:colOff>38100</xdr:colOff>
      <xdr:row>76</xdr:row>
      <xdr:rowOff>150476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167002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54226</xdr:rowOff>
    </xdr:from>
    <xdr:to>
      <xdr:col>15</xdr:col>
      <xdr:colOff>50800</xdr:colOff>
      <xdr:row>78</xdr:row>
      <xdr:rowOff>74994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427326"/>
          <a:ext cx="889000" cy="2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120019</xdr:rowOff>
    </xdr:from>
    <xdr:to>
      <xdr:col>15</xdr:col>
      <xdr:colOff>101600</xdr:colOff>
      <xdr:row>77</xdr:row>
      <xdr:rowOff>50169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66696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927</xdr:rowOff>
    </xdr:from>
    <xdr:to>
      <xdr:col>10</xdr:col>
      <xdr:colOff>114300</xdr:colOff>
      <xdr:row>78</xdr:row>
      <xdr:rowOff>74994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374027"/>
          <a:ext cx="8890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6029</xdr:rowOff>
    </xdr:from>
    <xdr:to>
      <xdr:col>10</xdr:col>
      <xdr:colOff>165100</xdr:colOff>
      <xdr:row>77</xdr:row>
      <xdr:rowOff>107629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124156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8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36354</xdr:rowOff>
    </xdr:from>
    <xdr:to>
      <xdr:col>6</xdr:col>
      <xdr:colOff>38100</xdr:colOff>
      <xdr:row>77</xdr:row>
      <xdr:rowOff>137954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3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154481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1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95199</xdr:rowOff>
    </xdr:from>
    <xdr:to>
      <xdr:col>24</xdr:col>
      <xdr:colOff>114300</xdr:colOff>
      <xdr:row>78</xdr:row>
      <xdr:rowOff>25349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9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73626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7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95611</xdr:rowOff>
    </xdr:from>
    <xdr:to>
      <xdr:col>20</xdr:col>
      <xdr:colOff>38100</xdr:colOff>
      <xdr:row>78</xdr:row>
      <xdr:rowOff>25761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9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16888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8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3426</xdr:rowOff>
    </xdr:from>
    <xdr:to>
      <xdr:col>15</xdr:col>
      <xdr:colOff>101600</xdr:colOff>
      <xdr:row>78</xdr:row>
      <xdr:rowOff>105026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7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96153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69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24194</xdr:rowOff>
    </xdr:from>
    <xdr:to>
      <xdr:col>10</xdr:col>
      <xdr:colOff>165100</xdr:colOff>
      <xdr:row>78</xdr:row>
      <xdr:rowOff>125794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9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116921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9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121577</xdr:rowOff>
    </xdr:from>
    <xdr:to>
      <xdr:col>6</xdr:col>
      <xdr:colOff>38100</xdr:colOff>
      <xdr:row>78</xdr:row>
      <xdr:rowOff>51727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2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42854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15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104983</xdr:rowOff>
    </xdr:from>
    <xdr:to>
      <xdr:col>24</xdr:col>
      <xdr:colOff>62865</xdr:colOff>
      <xdr:row>98</xdr:row>
      <xdr:rowOff>139376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35483"/>
          <a:ext cx="1270" cy="14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143203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139376</xdr:rowOff>
    </xdr:from>
    <xdr:to>
      <xdr:col>24</xdr:col>
      <xdr:colOff>152400</xdr:colOff>
      <xdr:row>98</xdr:row>
      <xdr:rowOff>139376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51660</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470,631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104983</xdr:rowOff>
    </xdr:from>
    <xdr:to>
      <xdr:col>24</xdr:col>
      <xdr:colOff>152400</xdr:colOff>
      <xdr:row>90</xdr:row>
      <xdr:rowOff>104983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3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51392</xdr:rowOff>
    </xdr:from>
    <xdr:to>
      <xdr:col>24</xdr:col>
      <xdr:colOff>63500</xdr:colOff>
      <xdr:row>98</xdr:row>
      <xdr:rowOff>52153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53492"/>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143409</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3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120532</xdr:rowOff>
    </xdr:from>
    <xdr:to>
      <xdr:col>24</xdr:col>
      <xdr:colOff>114300</xdr:colOff>
      <xdr:row>97</xdr:row>
      <xdr:rowOff>50682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51392</xdr:rowOff>
    </xdr:from>
    <xdr:to>
      <xdr:col>19</xdr:col>
      <xdr:colOff>177800</xdr:colOff>
      <xdr:row>98</xdr:row>
      <xdr:rowOff>57012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53492"/>
          <a:ext cx="8890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133392</xdr:rowOff>
    </xdr:from>
    <xdr:to>
      <xdr:col>20</xdr:col>
      <xdr:colOff>38100</xdr:colOff>
      <xdr:row>97</xdr:row>
      <xdr:rowOff>63542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80069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36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57012</xdr:rowOff>
    </xdr:from>
    <xdr:to>
      <xdr:col>15</xdr:col>
      <xdr:colOff>50800</xdr:colOff>
      <xdr:row>98</xdr:row>
      <xdr:rowOff>64598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59112"/>
          <a:ext cx="889000" cy="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148146</xdr:rowOff>
    </xdr:from>
    <xdr:to>
      <xdr:col>15</xdr:col>
      <xdr:colOff>101600</xdr:colOff>
      <xdr:row>97</xdr:row>
      <xdr:rowOff>78296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94823</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64598</xdr:rowOff>
    </xdr:from>
    <xdr:to>
      <xdr:col>10</xdr:col>
      <xdr:colOff>114300</xdr:colOff>
      <xdr:row>98</xdr:row>
      <xdr:rowOff>78005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66698"/>
          <a:ext cx="889000" cy="1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22442</xdr:rowOff>
    </xdr:from>
    <xdr:to>
      <xdr:col>10</xdr:col>
      <xdr:colOff>165100</xdr:colOff>
      <xdr:row>97</xdr:row>
      <xdr:rowOff>124042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140569</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50691</xdr:rowOff>
    </xdr:from>
    <xdr:to>
      <xdr:col>6</xdr:col>
      <xdr:colOff>38100</xdr:colOff>
      <xdr:row>97</xdr:row>
      <xdr:rowOff>152291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168818</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1353</xdr:rowOff>
    </xdr:from>
    <xdr:to>
      <xdr:col>24</xdr:col>
      <xdr:colOff>114300</xdr:colOff>
      <xdr:row>98</xdr:row>
      <xdr:rowOff>102953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0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87730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1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592</xdr:rowOff>
    </xdr:from>
    <xdr:to>
      <xdr:col>20</xdr:col>
      <xdr:colOff>38100</xdr:colOff>
      <xdr:row>98</xdr:row>
      <xdr:rowOff>102192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0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93319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6212</xdr:rowOff>
    </xdr:from>
    <xdr:to>
      <xdr:col>15</xdr:col>
      <xdr:colOff>101600</xdr:colOff>
      <xdr:row>98</xdr:row>
      <xdr:rowOff>107812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0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98939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0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13798</xdr:rowOff>
    </xdr:from>
    <xdr:to>
      <xdr:col>10</xdr:col>
      <xdr:colOff>165100</xdr:colOff>
      <xdr:row>98</xdr:row>
      <xdr:rowOff>115398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1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106525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0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27205</xdr:rowOff>
    </xdr:from>
    <xdr:to>
      <xdr:col>6</xdr:col>
      <xdr:colOff>38100</xdr:colOff>
      <xdr:row>98</xdr:row>
      <xdr:rowOff>128805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2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119932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2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152908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24958"/>
          <a:ext cx="1270" cy="160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99585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152908</xdr:rowOff>
    </xdr:from>
    <xdr:to>
      <xdr:col>55</xdr:col>
      <xdr:colOff>88900</xdr:colOff>
      <xdr:row>29</xdr:row>
      <xdr:rowOff>152908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42926</xdr:rowOff>
    </xdr:from>
    <xdr:to>
      <xdr:col>55</xdr:col>
      <xdr:colOff>0</xdr:colOff>
      <xdr:row>39</xdr:row>
      <xdr:rowOff>43053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29476"/>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105554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492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82677</xdr:rowOff>
    </xdr:from>
    <xdr:to>
      <xdr:col>55</xdr:col>
      <xdr:colOff>50800</xdr:colOff>
      <xdr:row>39</xdr:row>
      <xdr:rowOff>12827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42926</xdr:rowOff>
    </xdr:from>
    <xdr:to>
      <xdr:col>50</xdr:col>
      <xdr:colOff>114300</xdr:colOff>
      <xdr:row>39</xdr:row>
      <xdr:rowOff>43053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29476"/>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75438</xdr:rowOff>
    </xdr:from>
    <xdr:to>
      <xdr:col>50</xdr:col>
      <xdr:colOff>165100</xdr:colOff>
      <xdr:row>39</xdr:row>
      <xdr:rowOff>5588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22115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43053</xdr:rowOff>
    </xdr:from>
    <xdr:to>
      <xdr:col>45</xdr:col>
      <xdr:colOff>177800</xdr:colOff>
      <xdr:row>39</xdr:row>
      <xdr:rowOff>43053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296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72263</xdr:rowOff>
    </xdr:from>
    <xdr:to>
      <xdr:col>46</xdr:col>
      <xdr:colOff>38100</xdr:colOff>
      <xdr:row>39</xdr:row>
      <xdr:rowOff>2413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18940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43053</xdr:rowOff>
    </xdr:from>
    <xdr:to>
      <xdr:col>41</xdr:col>
      <xdr:colOff>50800</xdr:colOff>
      <xdr:row>39</xdr:row>
      <xdr:rowOff>43053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296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93472</xdr:rowOff>
    </xdr:from>
    <xdr:to>
      <xdr:col>41</xdr:col>
      <xdr:colOff>101600</xdr:colOff>
      <xdr:row>39</xdr:row>
      <xdr:rowOff>23622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40149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98171</xdr:rowOff>
    </xdr:from>
    <xdr:to>
      <xdr:col>36</xdr:col>
      <xdr:colOff>165100</xdr:colOff>
      <xdr:row>39</xdr:row>
      <xdr:rowOff>28321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44848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163703</xdr:rowOff>
    </xdr:from>
    <xdr:to>
      <xdr:col>55</xdr:col>
      <xdr:colOff>50800</xdr:colOff>
      <xdr:row>39</xdr:row>
      <xdr:rowOff>93853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78630</xdr:rowOff>
    </xdr:from>
    <xdr:ext cx="313932"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37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163576</xdr:rowOff>
    </xdr:from>
    <xdr:to>
      <xdr:col>50</xdr:col>
      <xdr:colOff>165100</xdr:colOff>
      <xdr:row>39</xdr:row>
      <xdr:rowOff>93726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84853</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771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163703</xdr:rowOff>
    </xdr:from>
    <xdr:to>
      <xdr:col>46</xdr:col>
      <xdr:colOff>38100</xdr:colOff>
      <xdr:row>39</xdr:row>
      <xdr:rowOff>93853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84980</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93333" y="67715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163703</xdr:rowOff>
    </xdr:from>
    <xdr:to>
      <xdr:col>41</xdr:col>
      <xdr:colOff>101600</xdr:colOff>
      <xdr:row>39</xdr:row>
      <xdr:rowOff>93853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84980</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333" y="67715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163703</xdr:rowOff>
    </xdr:from>
    <xdr:to>
      <xdr:col>36</xdr:col>
      <xdr:colOff>165100</xdr:colOff>
      <xdr:row>39</xdr:row>
      <xdr:rowOff>93853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84980</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7715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59627</xdr:rowOff>
    </xdr:from>
    <xdr:to>
      <xdr:col>54</xdr:col>
      <xdr:colOff>189865</xdr:colOff>
      <xdr:row>58</xdr:row>
      <xdr:rowOff>125696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2127"/>
          <a:ext cx="1270" cy="143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129523</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125696</xdr:rowOff>
    </xdr:from>
    <xdr:to>
      <xdr:col>55</xdr:col>
      <xdr:colOff>88900</xdr:colOff>
      <xdr:row>58</xdr:row>
      <xdr:rowOff>125696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6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6304</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07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59627</xdr:rowOff>
    </xdr:from>
    <xdr:to>
      <xdr:col>55</xdr:col>
      <xdr:colOff>88900</xdr:colOff>
      <xdr:row>50</xdr:row>
      <xdr:rowOff>59627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94983</xdr:rowOff>
    </xdr:from>
    <xdr:to>
      <xdr:col>55</xdr:col>
      <xdr:colOff>0</xdr:colOff>
      <xdr:row>58</xdr:row>
      <xdr:rowOff>105669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39083"/>
          <a:ext cx="8382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24794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97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xdr:rowOff>
    </xdr:from>
    <xdr:to>
      <xdr:col>55</xdr:col>
      <xdr:colOff>50800</xdr:colOff>
      <xdr:row>58</xdr:row>
      <xdr:rowOff>103517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105669</xdr:rowOff>
    </xdr:from>
    <xdr:to>
      <xdr:col>50</xdr:col>
      <xdr:colOff>114300</xdr:colOff>
      <xdr:row>58</xdr:row>
      <xdr:rowOff>106868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49769"/>
          <a:ext cx="889000" cy="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11567</xdr:rowOff>
    </xdr:from>
    <xdr:to>
      <xdr:col>50</xdr:col>
      <xdr:colOff>165100</xdr:colOff>
      <xdr:row>58</xdr:row>
      <xdr:rowOff>113167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129694</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73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106868</xdr:rowOff>
    </xdr:from>
    <xdr:to>
      <xdr:col>45</xdr:col>
      <xdr:colOff>177800</xdr:colOff>
      <xdr:row>58</xdr:row>
      <xdr:rowOff>109041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50968"/>
          <a:ext cx="889000" cy="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15753</xdr:rowOff>
    </xdr:from>
    <xdr:to>
      <xdr:col>46</xdr:col>
      <xdr:colOff>38100</xdr:colOff>
      <xdr:row>58</xdr:row>
      <xdr:rowOff>117353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133880</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7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109041</xdr:rowOff>
    </xdr:from>
    <xdr:to>
      <xdr:col>41</xdr:col>
      <xdr:colOff>50800</xdr:colOff>
      <xdr:row>58</xdr:row>
      <xdr:rowOff>111875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53141"/>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16947</xdr:rowOff>
    </xdr:from>
    <xdr:to>
      <xdr:col>41</xdr:col>
      <xdr:colOff>101600</xdr:colOff>
      <xdr:row>58</xdr:row>
      <xdr:rowOff>118547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135074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14625</xdr:rowOff>
    </xdr:from>
    <xdr:to>
      <xdr:col>36</xdr:col>
      <xdr:colOff>165100</xdr:colOff>
      <xdr:row>58</xdr:row>
      <xdr:rowOff>116225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132752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44183</xdr:rowOff>
    </xdr:from>
    <xdr:to>
      <xdr:col>55</xdr:col>
      <xdr:colOff>50800</xdr:colOff>
      <xdr:row>58</xdr:row>
      <xdr:rowOff>145783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8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151794</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54869</xdr:rowOff>
    </xdr:from>
    <xdr:to>
      <xdr:col>50</xdr:col>
      <xdr:colOff>165100</xdr:colOff>
      <xdr:row>58</xdr:row>
      <xdr:rowOff>156469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9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147596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9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56068</xdr:rowOff>
    </xdr:from>
    <xdr:to>
      <xdr:col>46</xdr:col>
      <xdr:colOff>38100</xdr:colOff>
      <xdr:row>58</xdr:row>
      <xdr:rowOff>157668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148795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9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58241</xdr:rowOff>
    </xdr:from>
    <xdr:to>
      <xdr:col>41</xdr:col>
      <xdr:colOff>101600</xdr:colOff>
      <xdr:row>58</xdr:row>
      <xdr:rowOff>159841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0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150968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9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61075</xdr:rowOff>
    </xdr:from>
    <xdr:to>
      <xdr:col>36</xdr:col>
      <xdr:colOff>165100</xdr:colOff>
      <xdr:row>58</xdr:row>
      <xdr:rowOff>162675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0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153802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9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43313</xdr:rowOff>
    </xdr:from>
    <xdr:to>
      <xdr:col>54</xdr:col>
      <xdr:colOff>189865</xdr:colOff>
      <xdr:row>78</xdr:row>
      <xdr:rowOff>136048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16263"/>
          <a:ext cx="1270" cy="12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139875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136048</xdr:rowOff>
    </xdr:from>
    <xdr:to>
      <xdr:col>55</xdr:col>
      <xdr:colOff>88900</xdr:colOff>
      <xdr:row>78</xdr:row>
      <xdr:rowOff>136048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0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161440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9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43313</xdr:rowOff>
    </xdr:from>
    <xdr:to>
      <xdr:col>55</xdr:col>
      <xdr:colOff>88900</xdr:colOff>
      <xdr:row>71</xdr:row>
      <xdr:rowOff>43313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16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113601</xdr:rowOff>
    </xdr:from>
    <xdr:to>
      <xdr:col>55</xdr:col>
      <xdr:colOff>0</xdr:colOff>
      <xdr:row>77</xdr:row>
      <xdr:rowOff>130099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15251"/>
          <a:ext cx="838200" cy="1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73435</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75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95008</xdr:rowOff>
    </xdr:from>
    <xdr:to>
      <xdr:col>55</xdr:col>
      <xdr:colOff>50800</xdr:colOff>
      <xdr:row>78</xdr:row>
      <xdr:rowOff>25158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130099</xdr:rowOff>
    </xdr:from>
    <xdr:to>
      <xdr:col>50</xdr:col>
      <xdr:colOff>114300</xdr:colOff>
      <xdr:row>78</xdr:row>
      <xdr:rowOff>18492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31749"/>
          <a:ext cx="889000" cy="5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113968</xdr:rowOff>
    </xdr:from>
    <xdr:to>
      <xdr:col>50</xdr:col>
      <xdr:colOff>165100</xdr:colOff>
      <xdr:row>78</xdr:row>
      <xdr:rowOff>44118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35245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0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18492</xdr:rowOff>
    </xdr:from>
    <xdr:to>
      <xdr:col>45</xdr:col>
      <xdr:colOff>177800</xdr:colOff>
      <xdr:row>78</xdr:row>
      <xdr:rowOff>46115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91592"/>
          <a:ext cx="889000" cy="2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106431</xdr:rowOff>
    </xdr:from>
    <xdr:to>
      <xdr:col>46</xdr:col>
      <xdr:colOff>38100</xdr:colOff>
      <xdr:row>78</xdr:row>
      <xdr:rowOff>36581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29105</xdr:rowOff>
    </xdr:from>
    <xdr:to>
      <xdr:col>41</xdr:col>
      <xdr:colOff>50800</xdr:colOff>
      <xdr:row>78</xdr:row>
      <xdr:rowOff>46115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02205"/>
          <a:ext cx="889000" cy="1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140534</xdr:rowOff>
    </xdr:from>
    <xdr:to>
      <xdr:col>41</xdr:col>
      <xdr:colOff>101600</xdr:colOff>
      <xdr:row>78</xdr:row>
      <xdr:rowOff>70684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87211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146089</xdr:rowOff>
    </xdr:from>
    <xdr:to>
      <xdr:col>36</xdr:col>
      <xdr:colOff>165100</xdr:colOff>
      <xdr:row>78</xdr:row>
      <xdr:rowOff>76239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92766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62801</xdr:rowOff>
    </xdr:from>
    <xdr:to>
      <xdr:col>55</xdr:col>
      <xdr:colOff>50800</xdr:colOff>
      <xdr:row>77</xdr:row>
      <xdr:rowOff>164401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6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85678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79299</xdr:rowOff>
    </xdr:from>
    <xdr:to>
      <xdr:col>50</xdr:col>
      <xdr:colOff>165100</xdr:colOff>
      <xdr:row>78</xdr:row>
      <xdr:rowOff>9449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8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25976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05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139142</xdr:rowOff>
    </xdr:from>
    <xdr:to>
      <xdr:col>46</xdr:col>
      <xdr:colOff>38100</xdr:colOff>
      <xdr:row>78</xdr:row>
      <xdr:rowOff>69292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4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60419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3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166765</xdr:rowOff>
    </xdr:from>
    <xdr:to>
      <xdr:col>41</xdr:col>
      <xdr:colOff>101600</xdr:colOff>
      <xdr:row>78</xdr:row>
      <xdr:rowOff>96915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88042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149755</xdr:rowOff>
    </xdr:from>
    <xdr:to>
      <xdr:col>36</xdr:col>
      <xdr:colOff>165100</xdr:colOff>
      <xdr:row>78</xdr:row>
      <xdr:rowOff>79905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5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71032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4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107738</xdr:rowOff>
    </xdr:from>
    <xdr:to>
      <xdr:col>54</xdr:col>
      <xdr:colOff>189865</xdr:colOff>
      <xdr:row>98</xdr:row>
      <xdr:rowOff>28361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709688"/>
          <a:ext cx="1270" cy="11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32188</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3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28361</xdr:rowOff>
    </xdr:from>
    <xdr:to>
      <xdr:col>55</xdr:col>
      <xdr:colOff>88900</xdr:colOff>
      <xdr:row>98</xdr:row>
      <xdr:rowOff>28361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3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54415</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84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538,982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107738</xdr:rowOff>
    </xdr:from>
    <xdr:to>
      <xdr:col>55</xdr:col>
      <xdr:colOff>88900</xdr:colOff>
      <xdr:row>91</xdr:row>
      <xdr:rowOff>107738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70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167951</xdr:rowOff>
    </xdr:from>
    <xdr:to>
      <xdr:col>55</xdr:col>
      <xdr:colOff>0</xdr:colOff>
      <xdr:row>98</xdr:row>
      <xdr:rowOff>17529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98601"/>
          <a:ext cx="838200" cy="2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69474</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572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46597</xdr:rowOff>
    </xdr:from>
    <xdr:to>
      <xdr:col>55</xdr:col>
      <xdr:colOff>50800</xdr:colOff>
      <xdr:row>96</xdr:row>
      <xdr:rowOff>148197</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05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17529</xdr:rowOff>
    </xdr:from>
    <xdr:to>
      <xdr:col>50</xdr:col>
      <xdr:colOff>114300</xdr:colOff>
      <xdr:row>98</xdr:row>
      <xdr:rowOff>54939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819629"/>
          <a:ext cx="889000" cy="3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65325</xdr:rowOff>
    </xdr:from>
    <xdr:to>
      <xdr:col>50</xdr:col>
      <xdr:colOff>165100</xdr:colOff>
      <xdr:row>96</xdr:row>
      <xdr:rowOff>166925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2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12002</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29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18531</xdr:rowOff>
    </xdr:from>
    <xdr:to>
      <xdr:col>45</xdr:col>
      <xdr:colOff>177800</xdr:colOff>
      <xdr:row>98</xdr:row>
      <xdr:rowOff>54939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820631"/>
          <a:ext cx="889000" cy="3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77753</xdr:rowOff>
    </xdr:from>
    <xdr:to>
      <xdr:col>46</xdr:col>
      <xdr:colOff>38100</xdr:colOff>
      <xdr:row>97</xdr:row>
      <xdr:rowOff>7903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24430</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31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18531</xdr:rowOff>
    </xdr:from>
    <xdr:to>
      <xdr:col>41</xdr:col>
      <xdr:colOff>50800</xdr:colOff>
      <xdr:row>98</xdr:row>
      <xdr:rowOff>28575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820631"/>
          <a:ext cx="889000" cy="1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95963</xdr:rowOff>
    </xdr:from>
    <xdr:to>
      <xdr:col>41</xdr:col>
      <xdr:colOff>101600</xdr:colOff>
      <xdr:row>97</xdr:row>
      <xdr:rowOff>26113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42640</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33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101732</xdr:rowOff>
    </xdr:from>
    <xdr:to>
      <xdr:col>36</xdr:col>
      <xdr:colOff>165100</xdr:colOff>
      <xdr:row>97</xdr:row>
      <xdr:rowOff>31882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6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48409</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33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117151</xdr:rowOff>
    </xdr:from>
    <xdr:to>
      <xdr:col>55</xdr:col>
      <xdr:colOff>50800</xdr:colOff>
      <xdr:row>98</xdr:row>
      <xdr:rowOff>47301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4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32078</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6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138179</xdr:rowOff>
    </xdr:from>
    <xdr:to>
      <xdr:col>50</xdr:col>
      <xdr:colOff>165100</xdr:colOff>
      <xdr:row>98</xdr:row>
      <xdr:rowOff>68329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6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59456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6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4139</xdr:rowOff>
    </xdr:from>
    <xdr:to>
      <xdr:col>46</xdr:col>
      <xdr:colOff>38100</xdr:colOff>
      <xdr:row>98</xdr:row>
      <xdr:rowOff>105739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0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96866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9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139181</xdr:rowOff>
    </xdr:from>
    <xdr:to>
      <xdr:col>41</xdr:col>
      <xdr:colOff>101600</xdr:colOff>
      <xdr:row>98</xdr:row>
      <xdr:rowOff>69331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6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60458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6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149225</xdr:rowOff>
    </xdr:from>
    <xdr:to>
      <xdr:col>36</xdr:col>
      <xdr:colOff>165100</xdr:colOff>
      <xdr:row>98</xdr:row>
      <xdr:rowOff>79375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70502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99220</xdr:rowOff>
    </xdr:from>
    <xdr:to>
      <xdr:col>85</xdr:col>
      <xdr:colOff>126364</xdr:colOff>
      <xdr:row>38</xdr:row>
      <xdr:rowOff>124306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14170"/>
          <a:ext cx="1269" cy="122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128133</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124306</xdr:rowOff>
    </xdr:from>
    <xdr:to>
      <xdr:col>86</xdr:col>
      <xdr:colOff>25400</xdr:colOff>
      <xdr:row>38</xdr:row>
      <xdr:rowOff>124306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3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45897</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99220</xdr:rowOff>
    </xdr:from>
    <xdr:to>
      <xdr:col>86</xdr:col>
      <xdr:colOff>25400</xdr:colOff>
      <xdr:row>31</xdr:row>
      <xdr:rowOff>99220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1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48493</xdr:rowOff>
    </xdr:from>
    <xdr:to>
      <xdr:col>85</xdr:col>
      <xdr:colOff>127000</xdr:colOff>
      <xdr:row>38</xdr:row>
      <xdr:rowOff>52157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563593"/>
          <a:ext cx="838200" cy="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151284</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323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128407</xdr:rowOff>
    </xdr:from>
    <xdr:to>
      <xdr:col>85</xdr:col>
      <xdr:colOff>177800</xdr:colOff>
      <xdr:row>38</xdr:row>
      <xdr:rowOff>58556</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52157</xdr:rowOff>
    </xdr:from>
    <xdr:to>
      <xdr:col>81</xdr:col>
      <xdr:colOff>50800</xdr:colOff>
      <xdr:row>38</xdr:row>
      <xdr:rowOff>58428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567257"/>
          <a:ext cx="889000" cy="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130185</xdr:rowOff>
    </xdr:from>
    <xdr:to>
      <xdr:col>81</xdr:col>
      <xdr:colOff>101600</xdr:colOff>
      <xdr:row>38</xdr:row>
      <xdr:rowOff>60335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76862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2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58428</xdr:rowOff>
    </xdr:from>
    <xdr:to>
      <xdr:col>76</xdr:col>
      <xdr:colOff>114300</xdr:colOff>
      <xdr:row>38</xdr:row>
      <xdr:rowOff>64785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573528"/>
          <a:ext cx="889000" cy="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100414</xdr:rowOff>
    </xdr:from>
    <xdr:to>
      <xdr:col>76</xdr:col>
      <xdr:colOff>165100</xdr:colOff>
      <xdr:row>38</xdr:row>
      <xdr:rowOff>30564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44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47091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21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62243</xdr:rowOff>
    </xdr:from>
    <xdr:to>
      <xdr:col>71</xdr:col>
      <xdr:colOff>177800</xdr:colOff>
      <xdr:row>38</xdr:row>
      <xdr:rowOff>64785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577343"/>
          <a:ext cx="889000" cy="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139137</xdr:rowOff>
    </xdr:from>
    <xdr:to>
      <xdr:col>72</xdr:col>
      <xdr:colOff>38100</xdr:colOff>
      <xdr:row>38</xdr:row>
      <xdr:rowOff>69287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48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85814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25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135848</xdr:rowOff>
    </xdr:from>
    <xdr:to>
      <xdr:col>67</xdr:col>
      <xdr:colOff>101600</xdr:colOff>
      <xdr:row>38</xdr:row>
      <xdr:rowOff>65998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47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82525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2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169143</xdr:rowOff>
    </xdr:from>
    <xdr:to>
      <xdr:col>85</xdr:col>
      <xdr:colOff>177800</xdr:colOff>
      <xdr:row>38</xdr:row>
      <xdr:rowOff>99293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51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106833</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45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1357</xdr:rowOff>
    </xdr:from>
    <xdr:to>
      <xdr:col>81</xdr:col>
      <xdr:colOff>101600</xdr:colOff>
      <xdr:row>38</xdr:row>
      <xdr:rowOff>102957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51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94084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60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7628</xdr:rowOff>
    </xdr:from>
    <xdr:to>
      <xdr:col>76</xdr:col>
      <xdr:colOff>165100</xdr:colOff>
      <xdr:row>38</xdr:row>
      <xdr:rowOff>109228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52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100355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61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13985</xdr:rowOff>
    </xdr:from>
    <xdr:to>
      <xdr:col>72</xdr:col>
      <xdr:colOff>38100</xdr:colOff>
      <xdr:row>38</xdr:row>
      <xdr:rowOff>115585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52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106712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62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11443</xdr:rowOff>
    </xdr:from>
    <xdr:to>
      <xdr:col>67</xdr:col>
      <xdr:colOff>101600</xdr:colOff>
      <xdr:row>38</xdr:row>
      <xdr:rowOff>113043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52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104170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61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126016</xdr:rowOff>
    </xdr:from>
    <xdr:to>
      <xdr:col>85</xdr:col>
      <xdr:colOff>126364</xdr:colOff>
      <xdr:row>58</xdr:row>
      <xdr:rowOff>120778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98516"/>
          <a:ext cx="1269" cy="136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124605</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120778</xdr:rowOff>
    </xdr:from>
    <xdr:to>
      <xdr:col>86</xdr:col>
      <xdr:colOff>25400</xdr:colOff>
      <xdr:row>58</xdr:row>
      <xdr:rowOff>120778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72693</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767,183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126016</xdr:rowOff>
    </xdr:from>
    <xdr:to>
      <xdr:col>86</xdr:col>
      <xdr:colOff>25400</xdr:colOff>
      <xdr:row>50</xdr:row>
      <xdr:rowOff>126016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9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57027</xdr:rowOff>
    </xdr:from>
    <xdr:to>
      <xdr:col>85</xdr:col>
      <xdr:colOff>127000</xdr:colOff>
      <xdr:row>58</xdr:row>
      <xdr:rowOff>60723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10001127"/>
          <a:ext cx="8382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97880</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90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75003</xdr:rowOff>
    </xdr:from>
    <xdr:to>
      <xdr:col>85</xdr:col>
      <xdr:colOff>177800</xdr:colOff>
      <xdr:row>58</xdr:row>
      <xdr:rowOff>5153</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36937</xdr:rowOff>
    </xdr:from>
    <xdr:to>
      <xdr:col>81</xdr:col>
      <xdr:colOff>50800</xdr:colOff>
      <xdr:row>58</xdr:row>
      <xdr:rowOff>57027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981037"/>
          <a:ext cx="889000" cy="2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70962</xdr:rowOff>
    </xdr:from>
    <xdr:to>
      <xdr:col>81</xdr:col>
      <xdr:colOff>101600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36937</xdr:rowOff>
    </xdr:from>
    <xdr:to>
      <xdr:col>76</xdr:col>
      <xdr:colOff>114300</xdr:colOff>
      <xdr:row>58</xdr:row>
      <xdr:rowOff>55435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981037"/>
          <a:ext cx="889000" cy="1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69658</xdr:rowOff>
    </xdr:from>
    <xdr:to>
      <xdr:col>76</xdr:col>
      <xdr:colOff>165100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87558</xdr:rowOff>
    </xdr:from>
    <xdr:to>
      <xdr:col>71</xdr:col>
      <xdr:colOff>177800</xdr:colOff>
      <xdr:row>58</xdr:row>
      <xdr:rowOff>55435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688758"/>
          <a:ext cx="889000" cy="3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103746</xdr:rowOff>
    </xdr:from>
    <xdr:to>
      <xdr:col>72</xdr:col>
      <xdr:colOff>38100</xdr:colOff>
      <xdr:row>58</xdr:row>
      <xdr:rowOff>33896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50423</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103312</xdr:rowOff>
    </xdr:from>
    <xdr:to>
      <xdr:col>67</xdr:col>
      <xdr:colOff>101600</xdr:colOff>
      <xdr:row>58</xdr:row>
      <xdr:rowOff>33462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24589</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9923</xdr:rowOff>
    </xdr:from>
    <xdr:to>
      <xdr:col>85</xdr:col>
      <xdr:colOff>177800</xdr:colOff>
      <xdr:row>58</xdr:row>
      <xdr:rowOff>111523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5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96300</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6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6227</xdr:rowOff>
    </xdr:from>
    <xdr:to>
      <xdr:col>81</xdr:col>
      <xdr:colOff>101600</xdr:colOff>
      <xdr:row>58</xdr:row>
      <xdr:rowOff>107827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5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98954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4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157587</xdr:rowOff>
    </xdr:from>
    <xdr:to>
      <xdr:col>76</xdr:col>
      <xdr:colOff>165100</xdr:colOff>
      <xdr:row>58</xdr:row>
      <xdr:rowOff>87737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3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78864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2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4635</xdr:rowOff>
    </xdr:from>
    <xdr:to>
      <xdr:col>72</xdr:col>
      <xdr:colOff>38100</xdr:colOff>
      <xdr:row>58</xdr:row>
      <xdr:rowOff>106235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4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97362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4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36758</xdr:rowOff>
    </xdr:from>
    <xdr:to>
      <xdr:col>67</xdr:col>
      <xdr:colOff>101600</xdr:colOff>
      <xdr:row>56</xdr:row>
      <xdr:rowOff>138358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63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154885</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41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75210</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076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49004</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3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21887</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8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75210</xdr:rowOff>
    </xdr:from>
    <xdr:to>
      <xdr:col>86</xdr:col>
      <xdr:colOff>25400</xdr:colOff>
      <xdr:row>70</xdr:row>
      <xdr:rowOff>75210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07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137904</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39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115027</xdr:rowOff>
    </xdr:from>
    <xdr:to>
      <xdr:col>85</xdr:col>
      <xdr:colOff>177800</xdr:colOff>
      <xdr:row>79</xdr:row>
      <xdr:rowOff>45177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117103</xdr:rowOff>
    </xdr:from>
    <xdr:to>
      <xdr:col>81</xdr:col>
      <xdr:colOff>101600</xdr:colOff>
      <xdr:row>79</xdr:row>
      <xdr:rowOff>47253</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63780</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6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120169</xdr:rowOff>
    </xdr:from>
    <xdr:to>
      <xdr:col>76</xdr:col>
      <xdr:colOff>165100</xdr:colOff>
      <xdr:row>79</xdr:row>
      <xdr:rowOff>50319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66846</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6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121190</xdr:rowOff>
    </xdr:from>
    <xdr:to>
      <xdr:col>72</xdr:col>
      <xdr:colOff>38100</xdr:colOff>
      <xdr:row>79</xdr:row>
      <xdr:rowOff>51340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67867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128552</xdr:rowOff>
    </xdr:from>
    <xdr:to>
      <xdr:col>67</xdr:col>
      <xdr:colOff>101600</xdr:colOff>
      <xdr:row>79</xdr:row>
      <xdr:rowOff>58702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75229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93454</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66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10446</xdr:rowOff>
    </xdr:from>
    <xdr:to>
      <xdr:col>85</xdr:col>
      <xdr:colOff>126364</xdr:colOff>
      <xdr:row>98</xdr:row>
      <xdr:rowOff>153705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40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157532</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153705</xdr:rowOff>
    </xdr:from>
    <xdr:to>
      <xdr:col>86</xdr:col>
      <xdr:colOff>25400</xdr:colOff>
      <xdr:row>98</xdr:row>
      <xdr:rowOff>153705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5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128573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10446</xdr:rowOff>
    </xdr:from>
    <xdr:to>
      <xdr:col>86</xdr:col>
      <xdr:colOff>25400</xdr:colOff>
      <xdr:row>90</xdr:row>
      <xdr:rowOff>10446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4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124341</xdr:rowOff>
    </xdr:from>
    <xdr:to>
      <xdr:col>85</xdr:col>
      <xdr:colOff>127000</xdr:colOff>
      <xdr:row>98</xdr:row>
      <xdr:rowOff>3984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54991"/>
          <a:ext cx="838200" cy="5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33456</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92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10579</xdr:rowOff>
    </xdr:from>
    <xdr:to>
      <xdr:col>85</xdr:col>
      <xdr:colOff>177800</xdr:colOff>
      <xdr:row>97</xdr:row>
      <xdr:rowOff>112179</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3984</xdr:rowOff>
    </xdr:from>
    <xdr:to>
      <xdr:col>81</xdr:col>
      <xdr:colOff>50800</xdr:colOff>
      <xdr:row>98</xdr:row>
      <xdr:rowOff>13463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806084"/>
          <a:ext cx="889000" cy="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36629</xdr:rowOff>
    </xdr:from>
    <xdr:to>
      <xdr:col>81</xdr:col>
      <xdr:colOff>101600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13463</xdr:rowOff>
    </xdr:from>
    <xdr:to>
      <xdr:col>76</xdr:col>
      <xdr:colOff>114300</xdr:colOff>
      <xdr:row>98</xdr:row>
      <xdr:rowOff>41343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815563"/>
          <a:ext cx="889000" cy="2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50507</xdr:rowOff>
    </xdr:from>
    <xdr:to>
      <xdr:col>76</xdr:col>
      <xdr:colOff>165100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41343</xdr:rowOff>
    </xdr:from>
    <xdr:to>
      <xdr:col>71</xdr:col>
      <xdr:colOff>177800</xdr:colOff>
      <xdr:row>98</xdr:row>
      <xdr:rowOff>83981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843443"/>
          <a:ext cx="889000" cy="4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58934</xdr:rowOff>
    </xdr:from>
    <xdr:to>
      <xdr:col>72</xdr:col>
      <xdr:colOff>38100</xdr:colOff>
      <xdr:row>97</xdr:row>
      <xdr:rowOff>160534</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5611</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62849</xdr:rowOff>
    </xdr:from>
    <xdr:to>
      <xdr:col>67</xdr:col>
      <xdr:colOff>101600</xdr:colOff>
      <xdr:row>97</xdr:row>
      <xdr:rowOff>164449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9526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73541</xdr:rowOff>
    </xdr:from>
    <xdr:to>
      <xdr:col>85</xdr:col>
      <xdr:colOff>177800</xdr:colOff>
      <xdr:row>98</xdr:row>
      <xdr:rowOff>3691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0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51968</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8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124634</xdr:rowOff>
    </xdr:from>
    <xdr:to>
      <xdr:col>81</xdr:col>
      <xdr:colOff>101600</xdr:colOff>
      <xdr:row>98</xdr:row>
      <xdr:rowOff>54784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45911</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84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134113</xdr:rowOff>
    </xdr:from>
    <xdr:to>
      <xdr:col>76</xdr:col>
      <xdr:colOff>165100</xdr:colOff>
      <xdr:row>98</xdr:row>
      <xdr:rowOff>64263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6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55390</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857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161993</xdr:rowOff>
    </xdr:from>
    <xdr:to>
      <xdr:col>72</xdr:col>
      <xdr:colOff>38100</xdr:colOff>
      <xdr:row>98</xdr:row>
      <xdr:rowOff>92143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9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83270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8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33181</xdr:rowOff>
    </xdr:from>
    <xdr:to>
      <xdr:col>67</xdr:col>
      <xdr:colOff>101600</xdr:colOff>
      <xdr:row>98</xdr:row>
      <xdr:rowOff>134781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3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125908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92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19067"/>
          <a:ext cx="1269" cy="133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2349</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88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122244</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4117</xdr:rowOff>
    </xdr:from>
    <xdr:to>
      <xdr:col>116</xdr:col>
      <xdr:colOff>152400</xdr:colOff>
      <xdr:row>31</xdr:row>
      <xdr:rowOff>4117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19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91249</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34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68372</xdr:rowOff>
    </xdr:from>
    <xdr:to>
      <xdr:col>116</xdr:col>
      <xdr:colOff>114300</xdr:colOff>
      <xdr:row>38</xdr:row>
      <xdr:rowOff>169972</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72989</xdr:rowOff>
    </xdr:from>
    <xdr:to>
      <xdr:col>112</xdr:col>
      <xdr:colOff>38100</xdr:colOff>
      <xdr:row>39</xdr:row>
      <xdr:rowOff>3139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8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19666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363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77219</xdr:rowOff>
    </xdr:from>
    <xdr:to>
      <xdr:col>107</xdr:col>
      <xdr:colOff>101600</xdr:colOff>
      <xdr:row>39</xdr:row>
      <xdr:rowOff>7369</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23896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367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79528</xdr:rowOff>
    </xdr:from>
    <xdr:to>
      <xdr:col>102</xdr:col>
      <xdr:colOff>165100</xdr:colOff>
      <xdr:row>39</xdr:row>
      <xdr:rowOff>9678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26204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82590</xdr:rowOff>
    </xdr:from>
    <xdr:to>
      <xdr:col>98</xdr:col>
      <xdr:colOff>38100</xdr:colOff>
      <xdr:row>39</xdr:row>
      <xdr:rowOff>12740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9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29268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2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46799</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61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住民１人当たりの教育費が平成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み突出して高くなっているのは、村内小学校の統合を進めるための事業、並びに片品小学校の耐震化改築事業や片品中学校の改築事業等が行われ、普通建設事業費などが増加したことによるもので、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年度で事業が完了したために、令和元年度以降は類似団体平均を下回っている。他については例年、ほとんどの事業費について類似団体を下回っているが、令和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年度の商工費が類似団体と比較して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15,166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円高くなり、令和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14,089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円高くなっているが、主な要因は新型コロナウイルスで冷え込んだ村内経済を支援するための経費が増加したためである。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群馬県片品村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財政調整基金については、決算剰余金を積み立てるとともに最低限の取り崩しに努めているが、令和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年度も最終的に取り崩しを行わなかったため、積み増すことが出来た。実質収支額はプラスを維持しているが、実質単年度収支については令和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年度の剰余金を令和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年度の財源に多く活用したためマイナスとなった。後世まで誇れる村づくりへの投資をしつつ、歳出削減と引き続き将来に向けての財源確保に努めていく。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群馬県片品村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一般会計、国民健康保険特別会計、介護保険特別会計、簡易水道事業特別会計、下水道事業等特別会計、後期高齢者医療特別会計、いずれの会計も実質赤字額は算出されなかった。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今後も同様に財政の健全化を目指す。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「その他の会計」は、平成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年度限りで廃止された「観光施設事業特別会計」の値である。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1" sqref="B1:DI1"/>
    </sheetView>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82</v>
      </c>
      <c r="C2" s="182"/>
      <c r="D2" s="183"/>
    </row>
    <row r="3" spans="1:119" ht="18.75" customHeight="1" thickBot="1" x14ac:dyDescent="0.25">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4620856</v>
      </c>
      <c r="BO4" s="485"/>
      <c r="BP4" s="485"/>
      <c r="BQ4" s="485"/>
      <c r="BR4" s="485"/>
      <c r="BS4" s="485"/>
      <c r="BT4" s="485"/>
      <c r="BU4" s="486"/>
      <c r="BV4" s="484">
        <v>4437835</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11.3</v>
      </c>
      <c r="CU4" s="625"/>
      <c r="CV4" s="625"/>
      <c r="CW4" s="625"/>
      <c r="CX4" s="625"/>
      <c r="CY4" s="625"/>
      <c r="CZ4" s="625"/>
      <c r="DA4" s="626"/>
      <c r="DB4" s="624">
        <v>16.899999999999999</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4255357</v>
      </c>
      <c r="BO5" s="456"/>
      <c r="BP5" s="456"/>
      <c r="BQ5" s="456"/>
      <c r="BR5" s="456"/>
      <c r="BS5" s="456"/>
      <c r="BT5" s="456"/>
      <c r="BU5" s="457"/>
      <c r="BV5" s="455">
        <v>3873327</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82.1</v>
      </c>
      <c r="CU5" s="453"/>
      <c r="CV5" s="453"/>
      <c r="CW5" s="453"/>
      <c r="CX5" s="453"/>
      <c r="CY5" s="453"/>
      <c r="CZ5" s="453"/>
      <c r="DA5" s="454"/>
      <c r="DB5" s="452">
        <v>74.8</v>
      </c>
      <c r="DC5" s="453"/>
      <c r="DD5" s="453"/>
      <c r="DE5" s="453"/>
      <c r="DF5" s="453"/>
      <c r="DG5" s="453"/>
      <c r="DH5" s="453"/>
      <c r="DI5" s="454"/>
    </row>
    <row r="6" spans="1:119" ht="18.75" customHeight="1" x14ac:dyDescent="0.2">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95</v>
      </c>
      <c r="AV6" s="514"/>
      <c r="AW6" s="514"/>
      <c r="AX6" s="514"/>
      <c r="AY6" s="469" t="s">
        <v>103</v>
      </c>
      <c r="AZ6" s="470"/>
      <c r="BA6" s="470"/>
      <c r="BB6" s="470"/>
      <c r="BC6" s="470"/>
      <c r="BD6" s="470"/>
      <c r="BE6" s="470"/>
      <c r="BF6" s="470"/>
      <c r="BG6" s="470"/>
      <c r="BH6" s="470"/>
      <c r="BI6" s="470"/>
      <c r="BJ6" s="470"/>
      <c r="BK6" s="470"/>
      <c r="BL6" s="470"/>
      <c r="BM6" s="471"/>
      <c r="BN6" s="455">
        <v>365499</v>
      </c>
      <c r="BO6" s="456"/>
      <c r="BP6" s="456"/>
      <c r="BQ6" s="456"/>
      <c r="BR6" s="456"/>
      <c r="BS6" s="456"/>
      <c r="BT6" s="456"/>
      <c r="BU6" s="457"/>
      <c r="BV6" s="455">
        <v>564508</v>
      </c>
      <c r="BW6" s="456"/>
      <c r="BX6" s="456"/>
      <c r="BY6" s="456"/>
      <c r="BZ6" s="456"/>
      <c r="CA6" s="456"/>
      <c r="CB6" s="456"/>
      <c r="CC6" s="457"/>
      <c r="CD6" s="495" t="s">
        <v>104</v>
      </c>
      <c r="CE6" s="415"/>
      <c r="CF6" s="415"/>
      <c r="CG6" s="415"/>
      <c r="CH6" s="415"/>
      <c r="CI6" s="415"/>
      <c r="CJ6" s="415"/>
      <c r="CK6" s="415"/>
      <c r="CL6" s="415"/>
      <c r="CM6" s="415"/>
      <c r="CN6" s="415"/>
      <c r="CO6" s="415"/>
      <c r="CP6" s="415"/>
      <c r="CQ6" s="415"/>
      <c r="CR6" s="415"/>
      <c r="CS6" s="496"/>
      <c r="CT6" s="598">
        <v>82.8</v>
      </c>
      <c r="CU6" s="599"/>
      <c r="CV6" s="599"/>
      <c r="CW6" s="599"/>
      <c r="CX6" s="599"/>
      <c r="CY6" s="599"/>
      <c r="CZ6" s="599"/>
      <c r="DA6" s="600"/>
      <c r="DB6" s="598">
        <v>77.5</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105</v>
      </c>
      <c r="AN7" s="412"/>
      <c r="AO7" s="412"/>
      <c r="AP7" s="412"/>
      <c r="AQ7" s="412"/>
      <c r="AR7" s="412"/>
      <c r="AS7" s="412"/>
      <c r="AT7" s="413"/>
      <c r="AU7" s="513" t="s">
        <v>106</v>
      </c>
      <c r="AV7" s="514"/>
      <c r="AW7" s="514"/>
      <c r="AX7" s="514"/>
      <c r="AY7" s="469" t="s">
        <v>107</v>
      </c>
      <c r="AZ7" s="470"/>
      <c r="BA7" s="470"/>
      <c r="BB7" s="470"/>
      <c r="BC7" s="470"/>
      <c r="BD7" s="470"/>
      <c r="BE7" s="470"/>
      <c r="BF7" s="470"/>
      <c r="BG7" s="470"/>
      <c r="BH7" s="470"/>
      <c r="BI7" s="470"/>
      <c r="BJ7" s="470"/>
      <c r="BK7" s="470"/>
      <c r="BL7" s="470"/>
      <c r="BM7" s="471"/>
      <c r="BN7" s="455">
        <v>17724</v>
      </c>
      <c r="BO7" s="456"/>
      <c r="BP7" s="456"/>
      <c r="BQ7" s="456"/>
      <c r="BR7" s="456"/>
      <c r="BS7" s="456"/>
      <c r="BT7" s="456"/>
      <c r="BU7" s="457"/>
      <c r="BV7" s="455">
        <v>50798</v>
      </c>
      <c r="BW7" s="456"/>
      <c r="BX7" s="456"/>
      <c r="BY7" s="456"/>
      <c r="BZ7" s="456"/>
      <c r="CA7" s="456"/>
      <c r="CB7" s="456"/>
      <c r="CC7" s="457"/>
      <c r="CD7" s="495" t="s">
        <v>108</v>
      </c>
      <c r="CE7" s="415"/>
      <c r="CF7" s="415"/>
      <c r="CG7" s="415"/>
      <c r="CH7" s="415"/>
      <c r="CI7" s="415"/>
      <c r="CJ7" s="415"/>
      <c r="CK7" s="415"/>
      <c r="CL7" s="415"/>
      <c r="CM7" s="415"/>
      <c r="CN7" s="415"/>
      <c r="CO7" s="415"/>
      <c r="CP7" s="415"/>
      <c r="CQ7" s="415"/>
      <c r="CR7" s="415"/>
      <c r="CS7" s="496"/>
      <c r="CT7" s="455">
        <v>3068134</v>
      </c>
      <c r="CU7" s="456"/>
      <c r="CV7" s="456"/>
      <c r="CW7" s="456"/>
      <c r="CX7" s="456"/>
      <c r="CY7" s="456"/>
      <c r="CZ7" s="456"/>
      <c r="DA7" s="457"/>
      <c r="DB7" s="455">
        <v>3038413</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109</v>
      </c>
      <c r="AN8" s="412"/>
      <c r="AO8" s="412"/>
      <c r="AP8" s="412"/>
      <c r="AQ8" s="412"/>
      <c r="AR8" s="412"/>
      <c r="AS8" s="412"/>
      <c r="AT8" s="413"/>
      <c r="AU8" s="513" t="s">
        <v>95</v>
      </c>
      <c r="AV8" s="514"/>
      <c r="AW8" s="514"/>
      <c r="AX8" s="514"/>
      <c r="AY8" s="469" t="s">
        <v>110</v>
      </c>
      <c r="AZ8" s="470"/>
      <c r="BA8" s="470"/>
      <c r="BB8" s="470"/>
      <c r="BC8" s="470"/>
      <c r="BD8" s="470"/>
      <c r="BE8" s="470"/>
      <c r="BF8" s="470"/>
      <c r="BG8" s="470"/>
      <c r="BH8" s="470"/>
      <c r="BI8" s="470"/>
      <c r="BJ8" s="470"/>
      <c r="BK8" s="470"/>
      <c r="BL8" s="470"/>
      <c r="BM8" s="471"/>
      <c r="BN8" s="455">
        <v>347775</v>
      </c>
      <c r="BO8" s="456"/>
      <c r="BP8" s="456"/>
      <c r="BQ8" s="456"/>
      <c r="BR8" s="456"/>
      <c r="BS8" s="456"/>
      <c r="BT8" s="456"/>
      <c r="BU8" s="457"/>
      <c r="BV8" s="455">
        <v>513710</v>
      </c>
      <c r="BW8" s="456"/>
      <c r="BX8" s="456"/>
      <c r="BY8" s="456"/>
      <c r="BZ8" s="456"/>
      <c r="CA8" s="456"/>
      <c r="CB8" s="456"/>
      <c r="CC8" s="457"/>
      <c r="CD8" s="495" t="s">
        <v>111</v>
      </c>
      <c r="CE8" s="415"/>
      <c r="CF8" s="415"/>
      <c r="CG8" s="415"/>
      <c r="CH8" s="415"/>
      <c r="CI8" s="415"/>
      <c r="CJ8" s="415"/>
      <c r="CK8" s="415"/>
      <c r="CL8" s="415"/>
      <c r="CM8" s="415"/>
      <c r="CN8" s="415"/>
      <c r="CO8" s="415"/>
      <c r="CP8" s="415"/>
      <c r="CQ8" s="415"/>
      <c r="CR8" s="415"/>
      <c r="CS8" s="496"/>
      <c r="CT8" s="558">
        <v>0.24</v>
      </c>
      <c r="CU8" s="559"/>
      <c r="CV8" s="559"/>
      <c r="CW8" s="559"/>
      <c r="CX8" s="559"/>
      <c r="CY8" s="559"/>
      <c r="CZ8" s="559"/>
      <c r="DA8" s="560"/>
      <c r="DB8" s="558">
        <v>0.24</v>
      </c>
      <c r="DC8" s="559"/>
      <c r="DD8" s="559"/>
      <c r="DE8" s="559"/>
      <c r="DF8" s="559"/>
      <c r="DG8" s="559"/>
      <c r="DH8" s="559"/>
      <c r="DI8" s="560"/>
    </row>
    <row r="9" spans="1:119" ht="18.75" customHeight="1" thickBot="1" x14ac:dyDescent="0.25">
      <c r="A9" s="181"/>
      <c r="B9" s="587" t="s">
        <v>112</v>
      </c>
      <c r="C9" s="588"/>
      <c r="D9" s="588"/>
      <c r="E9" s="588"/>
      <c r="F9" s="588"/>
      <c r="G9" s="588"/>
      <c r="H9" s="588"/>
      <c r="I9" s="588"/>
      <c r="J9" s="588"/>
      <c r="K9" s="506"/>
      <c r="L9" s="589" t="s">
        <v>113</v>
      </c>
      <c r="M9" s="590"/>
      <c r="N9" s="590"/>
      <c r="O9" s="590"/>
      <c r="P9" s="590"/>
      <c r="Q9" s="591"/>
      <c r="R9" s="592">
        <v>3993</v>
      </c>
      <c r="S9" s="593"/>
      <c r="T9" s="593"/>
      <c r="U9" s="593"/>
      <c r="V9" s="594"/>
      <c r="W9" s="524" t="s">
        <v>114</v>
      </c>
      <c r="X9" s="525"/>
      <c r="Y9" s="525"/>
      <c r="Z9" s="525"/>
      <c r="AA9" s="525"/>
      <c r="AB9" s="525"/>
      <c r="AC9" s="525"/>
      <c r="AD9" s="525"/>
      <c r="AE9" s="525"/>
      <c r="AF9" s="525"/>
      <c r="AG9" s="525"/>
      <c r="AH9" s="525"/>
      <c r="AI9" s="525"/>
      <c r="AJ9" s="525"/>
      <c r="AK9" s="525"/>
      <c r="AL9" s="595"/>
      <c r="AM9" s="512" t="s">
        <v>115</v>
      </c>
      <c r="AN9" s="412"/>
      <c r="AO9" s="412"/>
      <c r="AP9" s="412"/>
      <c r="AQ9" s="412"/>
      <c r="AR9" s="412"/>
      <c r="AS9" s="412"/>
      <c r="AT9" s="413"/>
      <c r="AU9" s="513" t="s">
        <v>116</v>
      </c>
      <c r="AV9" s="514"/>
      <c r="AW9" s="514"/>
      <c r="AX9" s="514"/>
      <c r="AY9" s="469" t="s">
        <v>117</v>
      </c>
      <c r="AZ9" s="470"/>
      <c r="BA9" s="470"/>
      <c r="BB9" s="470"/>
      <c r="BC9" s="470"/>
      <c r="BD9" s="470"/>
      <c r="BE9" s="470"/>
      <c r="BF9" s="470"/>
      <c r="BG9" s="470"/>
      <c r="BH9" s="470"/>
      <c r="BI9" s="470"/>
      <c r="BJ9" s="470"/>
      <c r="BK9" s="470"/>
      <c r="BL9" s="470"/>
      <c r="BM9" s="471"/>
      <c r="BN9" s="455">
        <v>-165935</v>
      </c>
      <c r="BO9" s="456"/>
      <c r="BP9" s="456"/>
      <c r="BQ9" s="456"/>
      <c r="BR9" s="456"/>
      <c r="BS9" s="456"/>
      <c r="BT9" s="456"/>
      <c r="BU9" s="457"/>
      <c r="BV9" s="455">
        <v>229753</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15.1</v>
      </c>
      <c r="CU9" s="453"/>
      <c r="CV9" s="453"/>
      <c r="CW9" s="453"/>
      <c r="CX9" s="453"/>
      <c r="CY9" s="453"/>
      <c r="CZ9" s="453"/>
      <c r="DA9" s="454"/>
      <c r="DB9" s="452">
        <v>13.4</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119</v>
      </c>
      <c r="M10" s="412"/>
      <c r="N10" s="412"/>
      <c r="O10" s="412"/>
      <c r="P10" s="412"/>
      <c r="Q10" s="413"/>
      <c r="R10" s="408">
        <v>4390</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121</v>
      </c>
      <c r="AV10" s="514"/>
      <c r="AW10" s="514"/>
      <c r="AX10" s="514"/>
      <c r="AY10" s="469" t="s">
        <v>122</v>
      </c>
      <c r="AZ10" s="470"/>
      <c r="BA10" s="470"/>
      <c r="BB10" s="470"/>
      <c r="BC10" s="470"/>
      <c r="BD10" s="470"/>
      <c r="BE10" s="470"/>
      <c r="BF10" s="470"/>
      <c r="BG10" s="470"/>
      <c r="BH10" s="470"/>
      <c r="BI10" s="470"/>
      <c r="BJ10" s="470"/>
      <c r="BK10" s="470"/>
      <c r="BL10" s="470"/>
      <c r="BM10" s="471"/>
      <c r="BN10" s="455">
        <v>151044</v>
      </c>
      <c r="BO10" s="456"/>
      <c r="BP10" s="456"/>
      <c r="BQ10" s="456"/>
      <c r="BR10" s="456"/>
      <c r="BS10" s="456"/>
      <c r="BT10" s="456"/>
      <c r="BU10" s="457"/>
      <c r="BV10" s="455">
        <v>216601</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127</v>
      </c>
      <c r="AV11" s="514"/>
      <c r="AW11" s="514"/>
      <c r="AX11" s="514"/>
      <c r="AY11" s="469" t="s">
        <v>128</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130</v>
      </c>
      <c r="DC11" s="559"/>
      <c r="DD11" s="559"/>
      <c r="DE11" s="559"/>
      <c r="DF11" s="559"/>
      <c r="DG11" s="559"/>
      <c r="DH11" s="559"/>
      <c r="DI11" s="560"/>
    </row>
    <row r="12" spans="1:119" ht="18.75" customHeight="1" x14ac:dyDescent="0.2">
      <c r="A12" s="181"/>
      <c r="B12" s="561" t="s">
        <v>131</v>
      </c>
      <c r="C12" s="562"/>
      <c r="D12" s="562"/>
      <c r="E12" s="562"/>
      <c r="F12" s="562"/>
      <c r="G12" s="562"/>
      <c r="H12" s="562"/>
      <c r="I12" s="562"/>
      <c r="J12" s="562"/>
      <c r="K12" s="563"/>
      <c r="L12" s="570" t="s">
        <v>132</v>
      </c>
      <c r="M12" s="571"/>
      <c r="N12" s="571"/>
      <c r="O12" s="571"/>
      <c r="P12" s="571"/>
      <c r="Q12" s="572"/>
      <c r="R12" s="573">
        <v>4088</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106</v>
      </c>
      <c r="AV12" s="514"/>
      <c r="AW12" s="514"/>
      <c r="AX12" s="514"/>
      <c r="AY12" s="469" t="s">
        <v>136</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137</v>
      </c>
      <c r="CE12" s="415"/>
      <c r="CF12" s="415"/>
      <c r="CG12" s="415"/>
      <c r="CH12" s="415"/>
      <c r="CI12" s="415"/>
      <c r="CJ12" s="415"/>
      <c r="CK12" s="415"/>
      <c r="CL12" s="415"/>
      <c r="CM12" s="415"/>
      <c r="CN12" s="415"/>
      <c r="CO12" s="415"/>
      <c r="CP12" s="415"/>
      <c r="CQ12" s="415"/>
      <c r="CR12" s="415"/>
      <c r="CS12" s="496"/>
      <c r="CT12" s="558" t="s">
        <v>130</v>
      </c>
      <c r="CU12" s="559"/>
      <c r="CV12" s="559"/>
      <c r="CW12" s="559"/>
      <c r="CX12" s="559"/>
      <c r="CY12" s="559"/>
      <c r="CZ12" s="559"/>
      <c r="DA12" s="560"/>
      <c r="DB12" s="558" t="s">
        <v>130</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138</v>
      </c>
      <c r="N13" s="540"/>
      <c r="O13" s="540"/>
      <c r="P13" s="540"/>
      <c r="Q13" s="541"/>
      <c r="R13" s="542">
        <v>4018</v>
      </c>
      <c r="S13" s="543"/>
      <c r="T13" s="543"/>
      <c r="U13" s="543"/>
      <c r="V13" s="544"/>
      <c r="W13" s="545" t="s">
        <v>139</v>
      </c>
      <c r="X13" s="441"/>
      <c r="Y13" s="441"/>
      <c r="Z13" s="441"/>
      <c r="AA13" s="441"/>
      <c r="AB13" s="442"/>
      <c r="AC13" s="408">
        <v>487</v>
      </c>
      <c r="AD13" s="409"/>
      <c r="AE13" s="409"/>
      <c r="AF13" s="409"/>
      <c r="AG13" s="410"/>
      <c r="AH13" s="408">
        <v>526</v>
      </c>
      <c r="AI13" s="409"/>
      <c r="AJ13" s="409"/>
      <c r="AK13" s="409"/>
      <c r="AL13" s="468"/>
      <c r="AM13" s="512" t="s">
        <v>140</v>
      </c>
      <c r="AN13" s="412"/>
      <c r="AO13" s="412"/>
      <c r="AP13" s="412"/>
      <c r="AQ13" s="412"/>
      <c r="AR13" s="412"/>
      <c r="AS13" s="412"/>
      <c r="AT13" s="413"/>
      <c r="AU13" s="513" t="s">
        <v>141</v>
      </c>
      <c r="AV13" s="514"/>
      <c r="AW13" s="514"/>
      <c r="AX13" s="514"/>
      <c r="AY13" s="469" t="s">
        <v>142</v>
      </c>
      <c r="AZ13" s="470"/>
      <c r="BA13" s="470"/>
      <c r="BB13" s="470"/>
      <c r="BC13" s="470"/>
      <c r="BD13" s="470"/>
      <c r="BE13" s="470"/>
      <c r="BF13" s="470"/>
      <c r="BG13" s="470"/>
      <c r="BH13" s="470"/>
      <c r="BI13" s="470"/>
      <c r="BJ13" s="470"/>
      <c r="BK13" s="470"/>
      <c r="BL13" s="470"/>
      <c r="BM13" s="471"/>
      <c r="BN13" s="455">
        <v>-14891</v>
      </c>
      <c r="BO13" s="456"/>
      <c r="BP13" s="456"/>
      <c r="BQ13" s="456"/>
      <c r="BR13" s="456"/>
      <c r="BS13" s="456"/>
      <c r="BT13" s="456"/>
      <c r="BU13" s="457"/>
      <c r="BV13" s="455">
        <v>446354</v>
      </c>
      <c r="BW13" s="456"/>
      <c r="BX13" s="456"/>
      <c r="BY13" s="456"/>
      <c r="BZ13" s="456"/>
      <c r="CA13" s="456"/>
      <c r="CB13" s="456"/>
      <c r="CC13" s="457"/>
      <c r="CD13" s="495" t="s">
        <v>143</v>
      </c>
      <c r="CE13" s="415"/>
      <c r="CF13" s="415"/>
      <c r="CG13" s="415"/>
      <c r="CH13" s="415"/>
      <c r="CI13" s="415"/>
      <c r="CJ13" s="415"/>
      <c r="CK13" s="415"/>
      <c r="CL13" s="415"/>
      <c r="CM13" s="415"/>
      <c r="CN13" s="415"/>
      <c r="CO13" s="415"/>
      <c r="CP13" s="415"/>
      <c r="CQ13" s="415"/>
      <c r="CR13" s="415"/>
      <c r="CS13" s="496"/>
      <c r="CT13" s="452">
        <v>5.5</v>
      </c>
      <c r="CU13" s="453"/>
      <c r="CV13" s="453"/>
      <c r="CW13" s="453"/>
      <c r="CX13" s="453"/>
      <c r="CY13" s="453"/>
      <c r="CZ13" s="453"/>
      <c r="DA13" s="454"/>
      <c r="DB13" s="452">
        <v>4.9000000000000004</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144</v>
      </c>
      <c r="M14" s="582"/>
      <c r="N14" s="582"/>
      <c r="O14" s="582"/>
      <c r="P14" s="582"/>
      <c r="Q14" s="583"/>
      <c r="R14" s="542">
        <v>4185</v>
      </c>
      <c r="S14" s="543"/>
      <c r="T14" s="543"/>
      <c r="U14" s="543"/>
      <c r="V14" s="544"/>
      <c r="W14" s="546"/>
      <c r="X14" s="444"/>
      <c r="Y14" s="444"/>
      <c r="Z14" s="444"/>
      <c r="AA14" s="444"/>
      <c r="AB14" s="445"/>
      <c r="AC14" s="535">
        <v>21.1</v>
      </c>
      <c r="AD14" s="536"/>
      <c r="AE14" s="536"/>
      <c r="AF14" s="536"/>
      <c r="AG14" s="537"/>
      <c r="AH14" s="535">
        <v>21.1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145</v>
      </c>
      <c r="CE14" s="493"/>
      <c r="CF14" s="493"/>
      <c r="CG14" s="493"/>
      <c r="CH14" s="493"/>
      <c r="CI14" s="493"/>
      <c r="CJ14" s="493"/>
      <c r="CK14" s="493"/>
      <c r="CL14" s="493"/>
      <c r="CM14" s="493"/>
      <c r="CN14" s="493"/>
      <c r="CO14" s="493"/>
      <c r="CP14" s="493"/>
      <c r="CQ14" s="493"/>
      <c r="CR14" s="493"/>
      <c r="CS14" s="494"/>
      <c r="CT14" s="552" t="s">
        <v>146</v>
      </c>
      <c r="CU14" s="553"/>
      <c r="CV14" s="553"/>
      <c r="CW14" s="553"/>
      <c r="CX14" s="553"/>
      <c r="CY14" s="553"/>
      <c r="CZ14" s="553"/>
      <c r="DA14" s="554"/>
      <c r="DB14" s="552" t="s">
        <v>146</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138</v>
      </c>
      <c r="N15" s="540"/>
      <c r="O15" s="540"/>
      <c r="P15" s="540"/>
      <c r="Q15" s="541"/>
      <c r="R15" s="542">
        <v>4123</v>
      </c>
      <c r="S15" s="543"/>
      <c r="T15" s="543"/>
      <c r="U15" s="543"/>
      <c r="V15" s="544"/>
      <c r="W15" s="545" t="s">
        <v>147</v>
      </c>
      <c r="X15" s="441"/>
      <c r="Y15" s="441"/>
      <c r="Z15" s="441"/>
      <c r="AA15" s="441"/>
      <c r="AB15" s="442"/>
      <c r="AC15" s="408">
        <v>444</v>
      </c>
      <c r="AD15" s="409"/>
      <c r="AE15" s="409"/>
      <c r="AF15" s="409"/>
      <c r="AG15" s="410"/>
      <c r="AH15" s="408">
        <v>454</v>
      </c>
      <c r="AI15" s="409"/>
      <c r="AJ15" s="409"/>
      <c r="AK15" s="409"/>
      <c r="AL15" s="468"/>
      <c r="AM15" s="512"/>
      <c r="AN15" s="412"/>
      <c r="AO15" s="412"/>
      <c r="AP15" s="412"/>
      <c r="AQ15" s="412"/>
      <c r="AR15" s="412"/>
      <c r="AS15" s="412"/>
      <c r="AT15" s="413"/>
      <c r="AU15" s="513"/>
      <c r="AV15" s="514"/>
      <c r="AW15" s="514"/>
      <c r="AX15" s="514"/>
      <c r="AY15" s="481" t="s">
        <v>148</v>
      </c>
      <c r="AZ15" s="482"/>
      <c r="BA15" s="482"/>
      <c r="BB15" s="482"/>
      <c r="BC15" s="482"/>
      <c r="BD15" s="482"/>
      <c r="BE15" s="482"/>
      <c r="BF15" s="482"/>
      <c r="BG15" s="482"/>
      <c r="BH15" s="482"/>
      <c r="BI15" s="482"/>
      <c r="BJ15" s="482"/>
      <c r="BK15" s="482"/>
      <c r="BL15" s="482"/>
      <c r="BM15" s="483"/>
      <c r="BN15" s="484">
        <v>702157</v>
      </c>
      <c r="BO15" s="485"/>
      <c r="BP15" s="485"/>
      <c r="BQ15" s="485"/>
      <c r="BR15" s="485"/>
      <c r="BS15" s="485"/>
      <c r="BT15" s="485"/>
      <c r="BU15" s="486"/>
      <c r="BV15" s="484">
        <v>634658</v>
      </c>
      <c r="BW15" s="485"/>
      <c r="BX15" s="485"/>
      <c r="BY15" s="485"/>
      <c r="BZ15" s="485"/>
      <c r="CA15" s="485"/>
      <c r="CB15" s="485"/>
      <c r="CC15" s="486"/>
      <c r="CD15" s="555" t="s">
        <v>149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150</v>
      </c>
      <c r="M16" s="530"/>
      <c r="N16" s="530"/>
      <c r="O16" s="530"/>
      <c r="P16" s="530"/>
      <c r="Q16" s="531"/>
      <c r="R16" s="532" t="s">
        <v>151</v>
      </c>
      <c r="S16" s="533"/>
      <c r="T16" s="533"/>
      <c r="U16" s="533"/>
      <c r="V16" s="534"/>
      <c r="W16" s="546"/>
      <c r="X16" s="444"/>
      <c r="Y16" s="444"/>
      <c r="Z16" s="444"/>
      <c r="AA16" s="444"/>
      <c r="AB16" s="445"/>
      <c r="AC16" s="535">
        <v>19.2</v>
      </c>
      <c r="AD16" s="536"/>
      <c r="AE16" s="536"/>
      <c r="AF16" s="536"/>
      <c r="AG16" s="537"/>
      <c r="AH16" s="535">
        <v>18.2</v>
      </c>
      <c r="AI16" s="536"/>
      <c r="AJ16" s="536"/>
      <c r="AK16" s="536"/>
      <c r="AL16" s="538"/>
      <c r="AM16" s="512"/>
      <c r="AN16" s="412"/>
      <c r="AO16" s="412"/>
      <c r="AP16" s="412"/>
      <c r="AQ16" s="412"/>
      <c r="AR16" s="412"/>
      <c r="AS16" s="412"/>
      <c r="AT16" s="413"/>
      <c r="AU16" s="513"/>
      <c r="AV16" s="514"/>
      <c r="AW16" s="514"/>
      <c r="AX16" s="514"/>
      <c r="AY16" s="469" t="s">
        <v>152</v>
      </c>
      <c r="AZ16" s="470"/>
      <c r="BA16" s="470"/>
      <c r="BB16" s="470"/>
      <c r="BC16" s="470"/>
      <c r="BD16" s="470"/>
      <c r="BE16" s="470"/>
      <c r="BF16" s="470"/>
      <c r="BG16" s="470"/>
      <c r="BH16" s="470"/>
      <c r="BI16" s="470"/>
      <c r="BJ16" s="470"/>
      <c r="BK16" s="470"/>
      <c r="BL16" s="470"/>
      <c r="BM16" s="471"/>
      <c r="BN16" s="455">
        <v>2862188</v>
      </c>
      <c r="BO16" s="456"/>
      <c r="BP16" s="456"/>
      <c r="BQ16" s="456"/>
      <c r="BR16" s="456"/>
      <c r="BS16" s="456"/>
      <c r="BT16" s="456"/>
      <c r="BU16" s="457"/>
      <c r="BV16" s="455">
        <v>2777074</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153</v>
      </c>
      <c r="N17" s="549"/>
      <c r="O17" s="549"/>
      <c r="P17" s="549"/>
      <c r="Q17" s="550"/>
      <c r="R17" s="532" t="s">
        <v>154</v>
      </c>
      <c r="S17" s="533"/>
      <c r="T17" s="533"/>
      <c r="U17" s="533"/>
      <c r="V17" s="534"/>
      <c r="W17" s="545" t="s">
        <v>155</v>
      </c>
      <c r="X17" s="441"/>
      <c r="Y17" s="441"/>
      <c r="Z17" s="441"/>
      <c r="AA17" s="441"/>
      <c r="AB17" s="442"/>
      <c r="AC17" s="408">
        <v>1379</v>
      </c>
      <c r="AD17" s="409"/>
      <c r="AE17" s="409"/>
      <c r="AF17" s="409"/>
      <c r="AG17" s="410"/>
      <c r="AH17" s="408">
        <v>1514</v>
      </c>
      <c r="AI17" s="409"/>
      <c r="AJ17" s="409"/>
      <c r="AK17" s="409"/>
      <c r="AL17" s="468"/>
      <c r="AM17" s="512"/>
      <c r="AN17" s="412"/>
      <c r="AO17" s="412"/>
      <c r="AP17" s="412"/>
      <c r="AQ17" s="412"/>
      <c r="AR17" s="412"/>
      <c r="AS17" s="412"/>
      <c r="AT17" s="413"/>
      <c r="AU17" s="513"/>
      <c r="AV17" s="514"/>
      <c r="AW17" s="514"/>
      <c r="AX17" s="514"/>
      <c r="AY17" s="469" t="s">
        <v>156</v>
      </c>
      <c r="AZ17" s="470"/>
      <c r="BA17" s="470"/>
      <c r="BB17" s="470"/>
      <c r="BC17" s="470"/>
      <c r="BD17" s="470"/>
      <c r="BE17" s="470"/>
      <c r="BF17" s="470"/>
      <c r="BG17" s="470"/>
      <c r="BH17" s="470"/>
      <c r="BI17" s="470"/>
      <c r="BJ17" s="470"/>
      <c r="BK17" s="470"/>
      <c r="BL17" s="470"/>
      <c r="BM17" s="471"/>
      <c r="BN17" s="455">
        <v>877582</v>
      </c>
      <c r="BO17" s="456"/>
      <c r="BP17" s="456"/>
      <c r="BQ17" s="456"/>
      <c r="BR17" s="456"/>
      <c r="BS17" s="456"/>
      <c r="BT17" s="456"/>
      <c r="BU17" s="457"/>
      <c r="BV17" s="455">
        <v>788102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157</v>
      </c>
      <c r="C18" s="506"/>
      <c r="D18" s="506"/>
      <c r="E18" s="507"/>
      <c r="F18" s="507"/>
      <c r="G18" s="507"/>
      <c r="H18" s="507"/>
      <c r="I18" s="507"/>
      <c r="J18" s="507"/>
      <c r="K18" s="507"/>
      <c r="L18" s="508">
        <v>391.76</v>
      </c>
      <c r="M18" s="508"/>
      <c r="N18" s="508"/>
      <c r="O18" s="508"/>
      <c r="P18" s="508"/>
      <c r="Q18" s="508"/>
      <c r="R18" s="509"/>
      <c r="S18" s="509"/>
      <c r="T18" s="509"/>
      <c r="U18" s="509"/>
      <c r="V18" s="510"/>
      <c r="W18" s="526"/>
      <c r="X18" s="527"/>
      <c r="Y18" s="527"/>
      <c r="Z18" s="527"/>
      <c r="AA18" s="527"/>
      <c r="AB18" s="551"/>
      <c r="AC18" s="425">
        <v>59.7</v>
      </c>
      <c r="AD18" s="426"/>
      <c r="AE18" s="426"/>
      <c r="AF18" s="426"/>
      <c r="AG18" s="511"/>
      <c r="AH18" s="425">
        <v>60.7</v>
      </c>
      <c r="AI18" s="426"/>
      <c r="AJ18" s="426"/>
      <c r="AK18" s="426"/>
      <c r="AL18" s="427"/>
      <c r="AM18" s="512"/>
      <c r="AN18" s="412"/>
      <c r="AO18" s="412"/>
      <c r="AP18" s="412"/>
      <c r="AQ18" s="412"/>
      <c r="AR18" s="412"/>
      <c r="AS18" s="412"/>
      <c r="AT18" s="413"/>
      <c r="AU18" s="513"/>
      <c r="AV18" s="514"/>
      <c r="AW18" s="514"/>
      <c r="AX18" s="514"/>
      <c r="AY18" s="469" t="s">
        <v>158</v>
      </c>
      <c r="AZ18" s="470"/>
      <c r="BA18" s="470"/>
      <c r="BB18" s="470"/>
      <c r="BC18" s="470"/>
      <c r="BD18" s="470"/>
      <c r="BE18" s="470"/>
      <c r="BF18" s="470"/>
      <c r="BG18" s="470"/>
      <c r="BH18" s="470"/>
      <c r="BI18" s="470"/>
      <c r="BJ18" s="470"/>
      <c r="BK18" s="470"/>
      <c r="BL18" s="470"/>
      <c r="BM18" s="471"/>
      <c r="BN18" s="455">
        <v>2525052</v>
      </c>
      <c r="BO18" s="456"/>
      <c r="BP18" s="456"/>
      <c r="BQ18" s="456"/>
      <c r="BR18" s="456"/>
      <c r="BS18" s="456"/>
      <c r="BT18" s="456"/>
      <c r="BU18" s="457"/>
      <c r="BV18" s="455">
        <v>2299144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159</v>
      </c>
      <c r="C19" s="506"/>
      <c r="D19" s="506"/>
      <c r="E19" s="507"/>
      <c r="F19" s="507"/>
      <c r="G19" s="507"/>
      <c r="H19" s="507"/>
      <c r="I19" s="507"/>
      <c r="J19" s="507"/>
      <c r="K19" s="507"/>
      <c r="L19" s="515">
        <v>10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160</v>
      </c>
      <c r="AZ19" s="470"/>
      <c r="BA19" s="470"/>
      <c r="BB19" s="470"/>
      <c r="BC19" s="470"/>
      <c r="BD19" s="470"/>
      <c r="BE19" s="470"/>
      <c r="BF19" s="470"/>
      <c r="BG19" s="470"/>
      <c r="BH19" s="470"/>
      <c r="BI19" s="470"/>
      <c r="BJ19" s="470"/>
      <c r="BK19" s="470"/>
      <c r="BL19" s="470"/>
      <c r="BM19" s="471"/>
      <c r="BN19" s="455">
        <v>3727849</v>
      </c>
      <c r="BO19" s="456"/>
      <c r="BP19" s="456"/>
      <c r="BQ19" s="456"/>
      <c r="BR19" s="456"/>
      <c r="BS19" s="456"/>
      <c r="BT19" s="456"/>
      <c r="BU19" s="457"/>
      <c r="BV19" s="455">
        <v>3486874</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161</v>
      </c>
      <c r="C20" s="506"/>
      <c r="D20" s="506"/>
      <c r="E20" s="507"/>
      <c r="F20" s="507"/>
      <c r="G20" s="507"/>
      <c r="H20" s="507"/>
      <c r="I20" s="507"/>
      <c r="J20" s="507"/>
      <c r="K20" s="507"/>
      <c r="L20" s="515">
        <v>1574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163</v>
      </c>
      <c r="C22" s="432"/>
      <c r="D22" s="433"/>
      <c r="E22" s="440" t="s">
        <v>1</v>
      </c>
      <c r="F22" s="441"/>
      <c r="G22" s="441"/>
      <c r="H22" s="441"/>
      <c r="I22" s="441"/>
      <c r="J22" s="441"/>
      <c r="K22" s="442"/>
      <c r="L22" s="440" t="s">
        <v>164</v>
      </c>
      <c r="M22" s="441"/>
      <c r="N22" s="441"/>
      <c r="O22" s="441"/>
      <c r="P22" s="442"/>
      <c r="Q22" s="446" t="s">
        <v>165</v>
      </c>
      <c r="R22" s="447"/>
      <c r="S22" s="447"/>
      <c r="T22" s="447"/>
      <c r="U22" s="447"/>
      <c r="V22" s="448"/>
      <c r="W22" s="497" t="s">
        <v>166</v>
      </c>
      <c r="X22" s="432"/>
      <c r="Y22" s="433"/>
      <c r="Z22" s="440" t="s">
        <v>1</v>
      </c>
      <c r="AA22" s="441"/>
      <c r="AB22" s="441"/>
      <c r="AC22" s="441"/>
      <c r="AD22" s="441"/>
      <c r="AE22" s="441"/>
      <c r="AF22" s="441"/>
      <c r="AG22" s="442"/>
      <c r="AH22" s="458" t="s">
        <v>167</v>
      </c>
      <c r="AI22" s="441"/>
      <c r="AJ22" s="441"/>
      <c r="AK22" s="441"/>
      <c r="AL22" s="442"/>
      <c r="AM22" s="458" t="s">
        <v>168</v>
      </c>
      <c r="AN22" s="459"/>
      <c r="AO22" s="459"/>
      <c r="AP22" s="459"/>
      <c r="AQ22" s="459"/>
      <c r="AR22" s="460"/>
      <c r="AS22" s="446" t="s">
        <v>165</v>
      </c>
      <c r="AT22" s="447"/>
      <c r="AU22" s="447"/>
      <c r="AV22" s="447"/>
      <c r="AW22" s="447"/>
      <c r="AX22" s="464"/>
      <c r="AY22" s="481" t="s">
        <v>169</v>
      </c>
      <c r="AZ22" s="482"/>
      <c r="BA22" s="482"/>
      <c r="BB22" s="482"/>
      <c r="BC22" s="482"/>
      <c r="BD22" s="482"/>
      <c r="BE22" s="482"/>
      <c r="BF22" s="482"/>
      <c r="BG22" s="482"/>
      <c r="BH22" s="482"/>
      <c r="BI22" s="482"/>
      <c r="BJ22" s="482"/>
      <c r="BK22" s="482"/>
      <c r="BL22" s="482"/>
      <c r="BM22" s="483"/>
      <c r="BN22" s="484">
        <v>4480805</v>
      </c>
      <c r="BO22" s="485"/>
      <c r="BP22" s="485"/>
      <c r="BQ22" s="485"/>
      <c r="BR22" s="485"/>
      <c r="BS22" s="485"/>
      <c r="BT22" s="485"/>
      <c r="BU22" s="486"/>
      <c r="BV22" s="484">
        <v>4784205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170</v>
      </c>
      <c r="AZ23" s="470"/>
      <c r="BA23" s="470"/>
      <c r="BB23" s="470"/>
      <c r="BC23" s="470"/>
      <c r="BD23" s="470"/>
      <c r="BE23" s="470"/>
      <c r="BF23" s="470"/>
      <c r="BG23" s="470"/>
      <c r="BH23" s="470"/>
      <c r="BI23" s="470"/>
      <c r="BJ23" s="470"/>
      <c r="BK23" s="470"/>
      <c r="BL23" s="470"/>
      <c r="BM23" s="471"/>
      <c r="BN23" s="455">
        <v>4395178</v>
      </c>
      <c r="BO23" s="456"/>
      <c r="BP23" s="456"/>
      <c r="BQ23" s="456"/>
      <c r="BR23" s="456"/>
      <c r="BS23" s="456"/>
      <c r="BT23" s="456"/>
      <c r="BU23" s="457"/>
      <c r="BV23" s="455">
        <v>4679340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171</v>
      </c>
      <c r="F24" s="412"/>
      <c r="G24" s="412"/>
      <c r="H24" s="412"/>
      <c r="I24" s="412"/>
      <c r="J24" s="412"/>
      <c r="K24" s="413"/>
      <c r="L24" s="408">
        <v>1</v>
      </c>
      <c r="M24" s="409"/>
      <c r="N24" s="409"/>
      <c r="O24" s="409"/>
      <c r="P24" s="410"/>
      <c r="Q24" s="408">
        <v>5440</v>
      </c>
      <c r="R24" s="409"/>
      <c r="S24" s="409"/>
      <c r="T24" s="409"/>
      <c r="U24" s="409"/>
      <c r="V24" s="410"/>
      <c r="W24" s="498"/>
      <c r="X24" s="435"/>
      <c r="Y24" s="436"/>
      <c r="Z24" s="411" t="s">
        <v>172</v>
      </c>
      <c r="AA24" s="412"/>
      <c r="AB24" s="412"/>
      <c r="AC24" s="412"/>
      <c r="AD24" s="412"/>
      <c r="AE24" s="412"/>
      <c r="AF24" s="412"/>
      <c r="AG24" s="413"/>
      <c r="AH24" s="408">
        <v>74</v>
      </c>
      <c r="AI24" s="409"/>
      <c r="AJ24" s="409"/>
      <c r="AK24" s="409"/>
      <c r="AL24" s="410"/>
      <c r="AM24" s="408">
        <v>218078</v>
      </c>
      <c r="AN24" s="409"/>
      <c r="AO24" s="409"/>
      <c r="AP24" s="409"/>
      <c r="AQ24" s="409"/>
      <c r="AR24" s="410"/>
      <c r="AS24" s="408">
        <v>2947</v>
      </c>
      <c r="AT24" s="409"/>
      <c r="AU24" s="409"/>
      <c r="AV24" s="409"/>
      <c r="AW24" s="409"/>
      <c r="AX24" s="468"/>
      <c r="AY24" s="428" t="s">
        <v>173</v>
      </c>
      <c r="AZ24" s="429"/>
      <c r="BA24" s="429"/>
      <c r="BB24" s="429"/>
      <c r="BC24" s="429"/>
      <c r="BD24" s="429"/>
      <c r="BE24" s="429"/>
      <c r="BF24" s="429"/>
      <c r="BG24" s="429"/>
      <c r="BH24" s="429"/>
      <c r="BI24" s="429"/>
      <c r="BJ24" s="429"/>
      <c r="BK24" s="429"/>
      <c r="BL24" s="429"/>
      <c r="BM24" s="430"/>
      <c r="BN24" s="455">
        <v>2933030</v>
      </c>
      <c r="BO24" s="456"/>
      <c r="BP24" s="456"/>
      <c r="BQ24" s="456"/>
      <c r="BR24" s="456"/>
      <c r="BS24" s="456"/>
      <c r="BT24" s="456"/>
      <c r="BU24" s="457"/>
      <c r="BV24" s="455">
        <v>3094337</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174</v>
      </c>
      <c r="F25" s="412"/>
      <c r="G25" s="412"/>
      <c r="H25" s="412"/>
      <c r="I25" s="412"/>
      <c r="J25" s="412"/>
      <c r="K25" s="413"/>
      <c r="L25" s="408">
        <v>1</v>
      </c>
      <c r="M25" s="409"/>
      <c r="N25" s="409"/>
      <c r="O25" s="409"/>
      <c r="P25" s="410"/>
      <c r="Q25" s="408">
        <v>4780</v>
      </c>
      <c r="R25" s="409"/>
      <c r="S25" s="409"/>
      <c r="T25" s="409"/>
      <c r="U25" s="409"/>
      <c r="V25" s="410"/>
      <c r="W25" s="498"/>
      <c r="X25" s="435"/>
      <c r="Y25" s="436"/>
      <c r="Z25" s="411" t="s">
        <v>175</v>
      </c>
      <c r="AA25" s="412"/>
      <c r="AB25" s="412"/>
      <c r="AC25" s="412"/>
      <c r="AD25" s="412"/>
      <c r="AE25" s="412"/>
      <c r="AF25" s="412"/>
      <c r="AG25" s="413"/>
      <c r="AH25" s="408" t="s">
        <v>146</v>
      </c>
      <c r="AI25" s="409"/>
      <c r="AJ25" s="409"/>
      <c r="AK25" s="409"/>
      <c r="AL25" s="410"/>
      <c r="AM25" s="408" t="s">
        <v>146</v>
      </c>
      <c r="AN25" s="409"/>
      <c r="AO25" s="409"/>
      <c r="AP25" s="409"/>
      <c r="AQ25" s="409"/>
      <c r="AR25" s="410"/>
      <c r="AS25" s="408" t="s">
        <v>130</v>
      </c>
      <c r="AT25" s="409"/>
      <c r="AU25" s="409"/>
      <c r="AV25" s="409"/>
      <c r="AW25" s="409"/>
      <c r="AX25" s="468"/>
      <c r="AY25" s="481" t="s">
        <v>176</v>
      </c>
      <c r="AZ25" s="482"/>
      <c r="BA25" s="482"/>
      <c r="BB25" s="482"/>
      <c r="BC25" s="482"/>
      <c r="BD25" s="482"/>
      <c r="BE25" s="482"/>
      <c r="BF25" s="482"/>
      <c r="BG25" s="482"/>
      <c r="BH25" s="482"/>
      <c r="BI25" s="482"/>
      <c r="BJ25" s="482"/>
      <c r="BK25" s="482"/>
      <c r="BL25" s="482"/>
      <c r="BM25" s="483"/>
      <c r="BN25" s="484">
        <v>2975</v>
      </c>
      <c r="BO25" s="485"/>
      <c r="BP25" s="485"/>
      <c r="BQ25" s="485"/>
      <c r="BR25" s="485"/>
      <c r="BS25" s="485"/>
      <c r="BT25" s="485"/>
      <c r="BU25" s="486"/>
      <c r="BV25" s="484">
        <v>4252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177</v>
      </c>
      <c r="F26" s="412"/>
      <c r="G26" s="412"/>
      <c r="H26" s="412"/>
      <c r="I26" s="412"/>
      <c r="J26" s="412"/>
      <c r="K26" s="413"/>
      <c r="L26" s="408">
        <v>1</v>
      </c>
      <c r="M26" s="409"/>
      <c r="N26" s="409"/>
      <c r="O26" s="409"/>
      <c r="P26" s="410"/>
      <c r="Q26" s="408">
        <v>4460</v>
      </c>
      <c r="R26" s="409"/>
      <c r="S26" s="409"/>
      <c r="T26" s="409"/>
      <c r="U26" s="409"/>
      <c r="V26" s="410"/>
      <c r="W26" s="498"/>
      <c r="X26" s="435"/>
      <c r="Y26" s="436"/>
      <c r="Z26" s="411" t="s">
        <v>178</v>
      </c>
      <c r="AA26" s="466"/>
      <c r="AB26" s="466"/>
      <c r="AC26" s="466"/>
      <c r="AD26" s="466"/>
      <c r="AE26" s="466"/>
      <c r="AF26" s="466"/>
      <c r="AG26" s="467"/>
      <c r="AH26" s="408">
        <v>1</v>
      </c>
      <c r="AI26" s="409"/>
      <c r="AJ26" s="409"/>
      <c r="AK26" s="409"/>
      <c r="AL26" s="410"/>
      <c r="AM26" s="408" t="s">
        <v>179</v>
      </c>
      <c r="AN26" s="409"/>
      <c r="AO26" s="409"/>
      <c r="AP26" s="409"/>
      <c r="AQ26" s="409"/>
      <c r="AR26" s="410"/>
      <c r="AS26" s="408" t="s">
        <v>180</v>
      </c>
      <c r="AT26" s="409"/>
      <c r="AU26" s="409"/>
      <c r="AV26" s="409"/>
      <c r="AW26" s="409"/>
      <c r="AX26" s="468"/>
      <c r="AY26" s="495" t="s">
        <v>181</v>
      </c>
      <c r="AZ26" s="415"/>
      <c r="BA26" s="415"/>
      <c r="BB26" s="415"/>
      <c r="BC26" s="415"/>
      <c r="BD26" s="415"/>
      <c r="BE26" s="415"/>
      <c r="BF26" s="415"/>
      <c r="BG26" s="415"/>
      <c r="BH26" s="415"/>
      <c r="BI26" s="415"/>
      <c r="BJ26" s="415"/>
      <c r="BK26" s="415"/>
      <c r="BL26" s="415"/>
      <c r="BM26" s="496"/>
      <c r="BN26" s="455" t="s">
        <v>146</v>
      </c>
      <c r="BO26" s="456"/>
      <c r="BP26" s="456"/>
      <c r="BQ26" s="456"/>
      <c r="BR26" s="456"/>
      <c r="BS26" s="456"/>
      <c r="BT26" s="456"/>
      <c r="BU26" s="457"/>
      <c r="BV26" s="455" t="s">
        <v>130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182</v>
      </c>
      <c r="F27" s="412"/>
      <c r="G27" s="412"/>
      <c r="H27" s="412"/>
      <c r="I27" s="412"/>
      <c r="J27" s="412"/>
      <c r="K27" s="413"/>
      <c r="L27" s="408">
        <v>1</v>
      </c>
      <c r="M27" s="409"/>
      <c r="N27" s="409"/>
      <c r="O27" s="409"/>
      <c r="P27" s="410"/>
      <c r="Q27" s="408">
        <v>2470</v>
      </c>
      <c r="R27" s="409"/>
      <c r="S27" s="409"/>
      <c r="T27" s="409"/>
      <c r="U27" s="409"/>
      <c r="V27" s="410"/>
      <c r="W27" s="498"/>
      <c r="X27" s="435"/>
      <c r="Y27" s="436"/>
      <c r="Z27" s="411" t="s">
        <v>183</v>
      </c>
      <c r="AA27" s="412"/>
      <c r="AB27" s="412"/>
      <c r="AC27" s="412"/>
      <c r="AD27" s="412"/>
      <c r="AE27" s="412"/>
      <c r="AF27" s="412"/>
      <c r="AG27" s="413"/>
      <c r="AH27" s="408" t="s">
        <v>146</v>
      </c>
      <c r="AI27" s="409"/>
      <c r="AJ27" s="409"/>
      <c r="AK27" s="409"/>
      <c r="AL27" s="410"/>
      <c r="AM27" s="408" t="s">
        <v>146</v>
      </c>
      <c r="AN27" s="409"/>
      <c r="AO27" s="409"/>
      <c r="AP27" s="409"/>
      <c r="AQ27" s="409"/>
      <c r="AR27" s="410"/>
      <c r="AS27" s="408" t="s">
        <v>130</v>
      </c>
      <c r="AT27" s="409"/>
      <c r="AU27" s="409"/>
      <c r="AV27" s="409"/>
      <c r="AW27" s="409"/>
      <c r="AX27" s="468"/>
      <c r="AY27" s="492" t="s">
        <v>184</v>
      </c>
      <c r="AZ27" s="493"/>
      <c r="BA27" s="493"/>
      <c r="BB27" s="493"/>
      <c r="BC27" s="493"/>
      <c r="BD27" s="493"/>
      <c r="BE27" s="493"/>
      <c r="BF27" s="493"/>
      <c r="BG27" s="493"/>
      <c r="BH27" s="493"/>
      <c r="BI27" s="493"/>
      <c r="BJ27" s="493"/>
      <c r="BK27" s="493"/>
      <c r="BL27" s="493"/>
      <c r="BM27" s="494"/>
      <c r="BN27" s="489" t="s">
        <v>130</v>
      </c>
      <c r="BO27" s="490"/>
      <c r="BP27" s="490"/>
      <c r="BQ27" s="490"/>
      <c r="BR27" s="490"/>
      <c r="BS27" s="490"/>
      <c r="BT27" s="490"/>
      <c r="BU27" s="491"/>
      <c r="BV27" s="489" t="s">
        <v>146</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185</v>
      </c>
      <c r="F28" s="412"/>
      <c r="G28" s="412"/>
      <c r="H28" s="412"/>
      <c r="I28" s="412"/>
      <c r="J28" s="412"/>
      <c r="K28" s="413"/>
      <c r="L28" s="408">
        <v>1</v>
      </c>
      <c r="M28" s="409"/>
      <c r="N28" s="409"/>
      <c r="O28" s="409"/>
      <c r="P28" s="410"/>
      <c r="Q28" s="408">
        <v>1980</v>
      </c>
      <c r="R28" s="409"/>
      <c r="S28" s="409"/>
      <c r="T28" s="409"/>
      <c r="U28" s="409"/>
      <c r="V28" s="410"/>
      <c r="W28" s="498"/>
      <c r="X28" s="435"/>
      <c r="Y28" s="436"/>
      <c r="Z28" s="411" t="s">
        <v>186</v>
      </c>
      <c r="AA28" s="412"/>
      <c r="AB28" s="412"/>
      <c r="AC28" s="412"/>
      <c r="AD28" s="412"/>
      <c r="AE28" s="412"/>
      <c r="AF28" s="412"/>
      <c r="AG28" s="413"/>
      <c r="AH28" s="408" t="s">
        <v>130</v>
      </c>
      <c r="AI28" s="409"/>
      <c r="AJ28" s="409"/>
      <c r="AK28" s="409"/>
      <c r="AL28" s="410"/>
      <c r="AM28" s="408" t="s">
        <v>130</v>
      </c>
      <c r="AN28" s="409"/>
      <c r="AO28" s="409"/>
      <c r="AP28" s="409"/>
      <c r="AQ28" s="409"/>
      <c r="AR28" s="410"/>
      <c r="AS28" s="408" t="s">
        <v>146</v>
      </c>
      <c r="AT28" s="409"/>
      <c r="AU28" s="409"/>
      <c r="AV28" s="409"/>
      <c r="AW28" s="409"/>
      <c r="AX28" s="468"/>
      <c r="AY28" s="472" t="s">
        <v>187</v>
      </c>
      <c r="AZ28" s="473"/>
      <c r="BA28" s="473"/>
      <c r="BB28" s="474"/>
      <c r="BC28" s="481" t="s">
        <v>49</v>
      </c>
      <c r="BD28" s="482"/>
      <c r="BE28" s="482"/>
      <c r="BF28" s="482"/>
      <c r="BG28" s="482"/>
      <c r="BH28" s="482"/>
      <c r="BI28" s="482"/>
      <c r="BJ28" s="482"/>
      <c r="BK28" s="482"/>
      <c r="BL28" s="482"/>
      <c r="BM28" s="483"/>
      <c r="BN28" s="484">
        <v>2357800</v>
      </c>
      <c r="BO28" s="485"/>
      <c r="BP28" s="485"/>
      <c r="BQ28" s="485"/>
      <c r="BR28" s="485"/>
      <c r="BS28" s="485"/>
      <c r="BT28" s="485"/>
      <c r="BU28" s="486"/>
      <c r="BV28" s="484">
        <v>1946756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188</v>
      </c>
      <c r="F29" s="412"/>
      <c r="G29" s="412"/>
      <c r="H29" s="412"/>
      <c r="I29" s="412"/>
      <c r="J29" s="412"/>
      <c r="K29" s="413"/>
      <c r="L29" s="408">
        <v>10</v>
      </c>
      <c r="M29" s="409"/>
      <c r="N29" s="409"/>
      <c r="O29" s="409"/>
      <c r="P29" s="410"/>
      <c r="Q29" s="408">
        <v>1800</v>
      </c>
      <c r="R29" s="409"/>
      <c r="S29" s="409"/>
      <c r="T29" s="409"/>
      <c r="U29" s="409"/>
      <c r="V29" s="410"/>
      <c r="W29" s="499"/>
      <c r="X29" s="500"/>
      <c r="Y29" s="501"/>
      <c r="Z29" s="411" t="s">
        <v>189</v>
      </c>
      <c r="AA29" s="412"/>
      <c r="AB29" s="412"/>
      <c r="AC29" s="412"/>
      <c r="AD29" s="412"/>
      <c r="AE29" s="412"/>
      <c r="AF29" s="412"/>
      <c r="AG29" s="413"/>
      <c r="AH29" s="408">
        <v>74</v>
      </c>
      <c r="AI29" s="409"/>
      <c r="AJ29" s="409"/>
      <c r="AK29" s="409"/>
      <c r="AL29" s="410"/>
      <c r="AM29" s="408">
        <v>218078</v>
      </c>
      <c r="AN29" s="409"/>
      <c r="AO29" s="409"/>
      <c r="AP29" s="409"/>
      <c r="AQ29" s="409"/>
      <c r="AR29" s="410"/>
      <c r="AS29" s="408">
        <v>2947</v>
      </c>
      <c r="AT29" s="409"/>
      <c r="AU29" s="409"/>
      <c r="AV29" s="409"/>
      <c r="AW29" s="409"/>
      <c r="AX29" s="468"/>
      <c r="AY29" s="475"/>
      <c r="AZ29" s="476"/>
      <c r="BA29" s="476"/>
      <c r="BB29" s="477"/>
      <c r="BC29" s="469" t="s">
        <v>190</v>
      </c>
      <c r="BD29" s="470"/>
      <c r="BE29" s="470"/>
      <c r="BF29" s="470"/>
      <c r="BG29" s="470"/>
      <c r="BH29" s="470"/>
      <c r="BI29" s="470"/>
      <c r="BJ29" s="470"/>
      <c r="BK29" s="470"/>
      <c r="BL29" s="470"/>
      <c r="BM29" s="471"/>
      <c r="BN29" s="455">
        <v>782</v>
      </c>
      <c r="BO29" s="456"/>
      <c r="BP29" s="456"/>
      <c r="BQ29" s="456"/>
      <c r="BR29" s="456"/>
      <c r="BS29" s="456"/>
      <c r="BT29" s="456"/>
      <c r="BU29" s="457"/>
      <c r="BV29" s="455">
        <v>782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191</v>
      </c>
      <c r="X30" s="423"/>
      <c r="Y30" s="423"/>
      <c r="Z30" s="423"/>
      <c r="AA30" s="423"/>
      <c r="AB30" s="423"/>
      <c r="AC30" s="423"/>
      <c r="AD30" s="423"/>
      <c r="AE30" s="423"/>
      <c r="AF30" s="423"/>
      <c r="AG30" s="424"/>
      <c r="AH30" s="425">
        <v>94.4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51</v>
      </c>
      <c r="BD30" s="429"/>
      <c r="BE30" s="429"/>
      <c r="BF30" s="429"/>
      <c r="BG30" s="429"/>
      <c r="BH30" s="429"/>
      <c r="BI30" s="429"/>
      <c r="BJ30" s="429"/>
      <c r="BK30" s="429"/>
      <c r="BL30" s="429"/>
      <c r="BM30" s="430"/>
      <c r="BN30" s="489">
        <v>463646</v>
      </c>
      <c r="BO30" s="490"/>
      <c r="BP30" s="490"/>
      <c r="BQ30" s="490"/>
      <c r="BR30" s="490"/>
      <c r="BS30" s="490"/>
      <c r="BT30" s="490"/>
      <c r="BU30" s="491"/>
      <c r="BV30" s="489">
        <v>242542</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192</v>
      </c>
      <c r="D32" s="414"/>
      <c r="E32" s="414"/>
      <c r="F32" s="414"/>
      <c r="G32" s="414"/>
      <c r="H32" s="414"/>
      <c r="I32" s="414"/>
      <c r="J32" s="414"/>
      <c r="K32" s="414"/>
      <c r="L32" s="414"/>
      <c r="M32" s="414"/>
      <c r="N32" s="414"/>
      <c r="O32" s="414"/>
      <c r="P32" s="414"/>
      <c r="Q32" s="414"/>
      <c r="R32" s="414"/>
      <c r="S32" s="414"/>
      <c r="U32" s="415" t="s">
        <v>193</v>
      </c>
      <c r="V32" s="415"/>
      <c r="W32" s="415"/>
      <c r="X32" s="415"/>
      <c r="Y32" s="415"/>
      <c r="Z32" s="415"/>
      <c r="AA32" s="415"/>
      <c r="AB32" s="415"/>
      <c r="AC32" s="415"/>
      <c r="AD32" s="415"/>
      <c r="AE32" s="415"/>
      <c r="AF32" s="415"/>
      <c r="AG32" s="415"/>
      <c r="AH32" s="415"/>
      <c r="AI32" s="415"/>
      <c r="AJ32" s="415"/>
      <c r="AK32" s="415"/>
      <c r="AM32" s="415" t="s">
        <v>194</v>
      </c>
      <c r="AN32" s="415"/>
      <c r="AO32" s="415"/>
      <c r="AP32" s="415"/>
      <c r="AQ32" s="415"/>
      <c r="AR32" s="415"/>
      <c r="AS32" s="415"/>
      <c r="AT32" s="415"/>
      <c r="AU32" s="415"/>
      <c r="AV32" s="415"/>
      <c r="AW32" s="415"/>
      <c r="AX32" s="415"/>
      <c r="AY32" s="415"/>
      <c r="AZ32" s="415"/>
      <c r="BA32" s="415"/>
      <c r="BB32" s="415"/>
      <c r="BC32" s="415"/>
      <c r="BE32" s="415" t="s">
        <v>195</v>
      </c>
      <c r="BF32" s="415"/>
      <c r="BG32" s="415"/>
      <c r="BH32" s="415"/>
      <c r="BI32" s="415"/>
      <c r="BJ32" s="415"/>
      <c r="BK32" s="415"/>
      <c r="BL32" s="415"/>
      <c r="BM32" s="415"/>
      <c r="BN32" s="415"/>
      <c r="BO32" s="415"/>
      <c r="BP32" s="415"/>
      <c r="BQ32" s="415"/>
      <c r="BR32" s="415"/>
      <c r="BS32" s="415"/>
      <c r="BT32" s="415"/>
      <c r="BU32" s="415"/>
      <c r="BW32" s="415" t="s">
        <v>196</v>
      </c>
      <c r="BX32" s="415"/>
      <c r="BY32" s="415"/>
      <c r="BZ32" s="415"/>
      <c r="CA32" s="415"/>
      <c r="CB32" s="415"/>
      <c r="CC32" s="415"/>
      <c r="CD32" s="415"/>
      <c r="CE32" s="415"/>
      <c r="CF32" s="415"/>
      <c r="CG32" s="415"/>
      <c r="CH32" s="415"/>
      <c r="CI32" s="415"/>
      <c r="CJ32" s="415"/>
      <c r="CK32" s="415"/>
      <c r="CL32" s="415"/>
      <c r="CM32" s="415"/>
      <c r="CO32" s="415" t="s">
        <v>197</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198</v>
      </c>
      <c r="D33" s="407"/>
      <c r="E33" s="406" t="s">
        <v>199</v>
      </c>
      <c r="F33" s="406"/>
      <c r="G33" s="406"/>
      <c r="H33" s="406"/>
      <c r="I33" s="406"/>
      <c r="J33" s="406"/>
      <c r="K33" s="406"/>
      <c r="L33" s="406"/>
      <c r="M33" s="406"/>
      <c r="N33" s="406"/>
      <c r="O33" s="406"/>
      <c r="P33" s="406"/>
      <c r="Q33" s="406"/>
      <c r="R33" s="406"/>
      <c r="S33" s="406"/>
      <c r="T33" s="206"/>
      <c r="U33" s="407" t="s">
        <v>198</v>
      </c>
      <c r="V33" s="407"/>
      <c r="W33" s="406" t="s">
        <v>199</v>
      </c>
      <c r="X33" s="406"/>
      <c r="Y33" s="406"/>
      <c r="Z33" s="406"/>
      <c r="AA33" s="406"/>
      <c r="AB33" s="406"/>
      <c r="AC33" s="406"/>
      <c r="AD33" s="406"/>
      <c r="AE33" s="406"/>
      <c r="AF33" s="406"/>
      <c r="AG33" s="406"/>
      <c r="AH33" s="406"/>
      <c r="AI33" s="406"/>
      <c r="AJ33" s="406"/>
      <c r="AK33" s="406"/>
      <c r="AL33" s="206"/>
      <c r="AM33" s="407" t="s">
        <v>198</v>
      </c>
      <c r="AN33" s="407"/>
      <c r="AO33" s="406" t="s">
        <v>199</v>
      </c>
      <c r="AP33" s="406"/>
      <c r="AQ33" s="406"/>
      <c r="AR33" s="406"/>
      <c r="AS33" s="406"/>
      <c r="AT33" s="406"/>
      <c r="AU33" s="406"/>
      <c r="AV33" s="406"/>
      <c r="AW33" s="406"/>
      <c r="AX33" s="406"/>
      <c r="AY33" s="406"/>
      <c r="AZ33" s="406"/>
      <c r="BA33" s="406"/>
      <c r="BB33" s="406"/>
      <c r="BC33" s="406"/>
      <c r="BD33" s="207"/>
      <c r="BE33" s="406" t="s">
        <v>200</v>
      </c>
      <c r="BF33" s="406"/>
      <c r="BG33" s="406" t="s">
        <v>201</v>
      </c>
      <c r="BH33" s="406"/>
      <c r="BI33" s="406"/>
      <c r="BJ33" s="406"/>
      <c r="BK33" s="406"/>
      <c r="BL33" s="406"/>
      <c r="BM33" s="406"/>
      <c r="BN33" s="406"/>
      <c r="BO33" s="406"/>
      <c r="BP33" s="406"/>
      <c r="BQ33" s="406"/>
      <c r="BR33" s="406"/>
      <c r="BS33" s="406"/>
      <c r="BT33" s="406"/>
      <c r="BU33" s="406"/>
      <c r="BV33" s="207"/>
      <c r="BW33" s="407" t="s">
        <v>200</v>
      </c>
      <c r="BX33" s="407"/>
      <c r="BY33" s="406" t="s">
        <v>202</v>
      </c>
      <c r="BZ33" s="406"/>
      <c r="CA33" s="406"/>
      <c r="CB33" s="406"/>
      <c r="CC33" s="406"/>
      <c r="CD33" s="406"/>
      <c r="CE33" s="406"/>
      <c r="CF33" s="406"/>
      <c r="CG33" s="406"/>
      <c r="CH33" s="406"/>
      <c r="CI33" s="406"/>
      <c r="CJ33" s="406"/>
      <c r="CK33" s="406"/>
      <c r="CL33" s="406"/>
      <c r="CM33" s="406"/>
      <c r="CN33" s="206"/>
      <c r="CO33" s="407" t="s">
        <v>198</v>
      </c>
      <c r="CP33" s="407"/>
      <c r="CQ33" s="406" t="s">
        <v>203</v>
      </c>
      <c r="CR33" s="406"/>
      <c r="CS33" s="406"/>
      <c r="CT33" s="406"/>
      <c r="CU33" s="406"/>
      <c r="CV33" s="406"/>
      <c r="CW33" s="406"/>
      <c r="CX33" s="406"/>
      <c r="CY33" s="406"/>
      <c r="CZ33" s="406"/>
      <c r="DA33" s="406"/>
      <c r="DB33" s="406"/>
      <c r="DC33" s="406"/>
      <c r="DD33" s="406"/>
      <c r="DE33" s="406"/>
      <c r="DF33" s="206"/>
      <c r="DG33" s="405" t="s">
        <v>204</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5</v>
      </c>
      <c r="BF34" s="403"/>
      <c r="BG34" s="404" t="str">
        <f>IF('各会計、関係団体の財政状況及び健全化判断比率'!B31="","",'各会計、関係団体の財政状況及び健全化判断比率'!B31)</f>
        <v>簡易水道事業特別会計</v>
      </c>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利根東部衛生施設組合</v>
      </c>
      <c r="BZ34" s="404"/>
      <c r="CA34" s="404"/>
      <c r="CB34" s="404"/>
      <c r="CC34" s="404"/>
      <c r="CD34" s="404"/>
      <c r="CE34" s="404"/>
      <c r="CF34" s="404"/>
      <c r="CG34" s="404"/>
      <c r="CH34" s="404"/>
      <c r="CI34" s="404"/>
      <c r="CJ34" s="404"/>
      <c r="CK34" s="404"/>
      <c r="CL34" s="404"/>
      <c r="CM34" s="404"/>
      <c r="CN34" s="181"/>
      <c r="CO34" s="403">
        <f>IF(CQ34="","",MAX(C34:D43,U34:V43,AM34:AN43,BE34:BF43,BW34:BX43)+1)</f>
        <v>14</v>
      </c>
      <c r="CP34" s="403"/>
      <c r="CQ34" s="404" t="str">
        <f>IF('各会計、関係団体の財政状況及び健全化判断比率'!BS7="","",'各会計、関係団体の財政状況及び健全化判断比率'!BS7)</f>
        <v>片品村振興公社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6</v>
      </c>
      <c r="BF35" s="403"/>
      <c r="BG35" s="404" t="str">
        <f>IF('各会計、関係団体の財政状況及び健全化判断比率'!B32="","",'各会計、関係団体の財政状況及び健全化判断比率'!B32)</f>
        <v>下水道事業等特別会計</v>
      </c>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利根沼田広域市町村圏振興整備組合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利根沼田学校組合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群馬県市町村会館管理組合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群馬県市町村総合事務組合（一般会計）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群馬県後期高齢者医療広域連合（一般会計）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群馬県後期高齢者医療広域連合（特別会計）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205</v>
      </c>
      <c r="E46" s="400" t="s">
        <v>206</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207</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208</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209</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210</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211</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212</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213</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WACmeOj7H8vJIpx45QlH1DNZAnY50nR6uYvjw4dwnTJHQh8DD9Bt2MDBWoZfCwhEu8o/vHzBiDfZUPv2mqssdg==" saltValue="GpvAi/dLwolAqTK0jQ5zU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verticalDpi="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180" t="s">
        <v>568</v>
      </c>
      <c r="D34" s="1180"/>
      <c r="E34" s="1181"/>
      <c r="F34" s="32">
        <v>6.99</v>
      </c>
      <c r="G34" s="33">
        <v>8.9700000000000006</v>
      </c>
      <c r="H34" s="33">
        <v>10.15</v>
      </c>
      <c r="I34" s="33">
        <v>16.899999999999999</v>
      </c>
      <c r="J34" s="34">
        <v>11.33</v>
      </c>
      <c r="K34" s="22"/>
      <c r="L34" s="22"/>
      <c r="M34" s="22"/>
      <c r="N34" s="22"/>
      <c r="O34" s="22"/>
      <c r="P34" s="22"/>
    </row>
    <row r="35" spans="1:16" ht="39" customHeight="1" x14ac:dyDescent="0.2">
      <c r="A35" s="22"/>
      <c r="B35" s="35"/>
      <c r="C35" s="1174" t="s">
        <v>569</v>
      </c>
      <c r="D35" s="1175"/>
      <c r="E35" s="1176"/>
      <c r="F35" s="36">
        <v>0.35</v>
      </c>
      <c r="G35" s="37">
        <v>0.23</v>
      </c>
      <c r="H35" s="37">
        <v>0.23</v>
      </c>
      <c r="I35" s="37">
        <v>0.33</v>
      </c>
      <c r="J35" s="38">
        <v>1.38</v>
      </c>
      <c r="K35" s="22"/>
      <c r="L35" s="22"/>
      <c r="M35" s="22"/>
      <c r="N35" s="22"/>
      <c r="O35" s="22"/>
      <c r="P35" s="22"/>
    </row>
    <row r="36" spans="1:16" ht="39" customHeight="1" x14ac:dyDescent="0.2">
      <c r="A36" s="22"/>
      <c r="B36" s="35"/>
      <c r="C36" s="1174" t="s">
        <v>570</v>
      </c>
      <c r="D36" s="1175"/>
      <c r="E36" s="1176"/>
      <c r="F36" s="36">
        <v>1.06</v>
      </c>
      <c r="G36" s="37">
        <v>1</v>
      </c>
      <c r="H36" s="37">
        <v>0.84</v>
      </c>
      <c r="I36" s="37">
        <v>0.94</v>
      </c>
      <c r="J36" s="38">
        <v>0.94</v>
      </c>
      <c r="K36" s="22"/>
      <c r="L36" s="22"/>
      <c r="M36" s="22"/>
      <c r="N36" s="22"/>
      <c r="O36" s="22"/>
      <c r="P36" s="22"/>
    </row>
    <row r="37" spans="1:16" ht="39" customHeight="1" x14ac:dyDescent="0.2">
      <c r="A37" s="22"/>
      <c r="B37" s="35"/>
      <c r="C37" s="1174" t="s">
        <v>571</v>
      </c>
      <c r="D37" s="1175"/>
      <c r="E37" s="1176"/>
      <c r="F37" s="36">
        <v>2.06</v>
      </c>
      <c r="G37" s="37">
        <v>0.62</v>
      </c>
      <c r="H37" s="37">
        <v>0.21</v>
      </c>
      <c r="I37" s="37">
        <v>0.72</v>
      </c>
      <c r="J37" s="38">
        <v>0.47</v>
      </c>
      <c r="K37" s="22"/>
      <c r="L37" s="22"/>
      <c r="M37" s="22"/>
      <c r="N37" s="22"/>
      <c r="O37" s="22"/>
      <c r="P37" s="22"/>
    </row>
    <row r="38" spans="1:16" ht="39" customHeight="1" x14ac:dyDescent="0.2">
      <c r="A38" s="22"/>
      <c r="B38" s="35"/>
      <c r="C38" s="1174" t="s">
        <v>572</v>
      </c>
      <c r="D38" s="1175"/>
      <c r="E38" s="1176"/>
      <c r="F38" s="36">
        <v>0.17</v>
      </c>
      <c r="G38" s="37">
        <v>0.03</v>
      </c>
      <c r="H38" s="37">
        <v>0.28999999999999998</v>
      </c>
      <c r="I38" s="37">
        <v>0.21</v>
      </c>
      <c r="J38" s="38">
        <v>0.33</v>
      </c>
      <c r="K38" s="22"/>
      <c r="L38" s="22"/>
      <c r="M38" s="22"/>
      <c r="N38" s="22"/>
      <c r="O38" s="22"/>
      <c r="P38" s="22"/>
    </row>
    <row r="39" spans="1:16" ht="39" customHeight="1" x14ac:dyDescent="0.2">
      <c r="A39" s="22"/>
      <c r="B39" s="35"/>
      <c r="C39" s="1174" t="s">
        <v>573</v>
      </c>
      <c r="D39" s="1175"/>
      <c r="E39" s="1176"/>
      <c r="F39" s="36">
        <v>0.03</v>
      </c>
      <c r="G39" s="37">
        <v>0.03</v>
      </c>
      <c r="H39" s="37">
        <v>0.03</v>
      </c>
      <c r="I39" s="37">
        <v>0.01</v>
      </c>
      <c r="J39" s="38">
        <v>0</v>
      </c>
      <c r="K39" s="22"/>
      <c r="L39" s="22"/>
      <c r="M39" s="22"/>
      <c r="N39" s="22"/>
      <c r="O39" s="22"/>
      <c r="P39" s="22"/>
    </row>
    <row r="40" spans="1:16" ht="39" customHeight="1" x14ac:dyDescent="0.2">
      <c r="A40" s="22"/>
      <c r="B40" s="35"/>
      <c r="C40" s="1174"/>
      <c r="D40" s="1175"/>
      <c r="E40" s="1176"/>
      <c r="F40" s="36"/>
      <c r="G40" s="37"/>
      <c r="H40" s="37"/>
      <c r="I40" s="37"/>
      <c r="J40" s="38"/>
      <c r="K40" s="22"/>
      <c r="L40" s="22"/>
      <c r="M40" s="22"/>
      <c r="N40" s="22"/>
      <c r="O40" s="22"/>
      <c r="P40" s="22"/>
    </row>
    <row r="41" spans="1:16" ht="39" customHeight="1" x14ac:dyDescent="0.2">
      <c r="A41" s="22"/>
      <c r="B41" s="35"/>
      <c r="C41" s="1174"/>
      <c r="D41" s="1175"/>
      <c r="E41" s="1176"/>
      <c r="F41" s="36"/>
      <c r="G41" s="37"/>
      <c r="H41" s="37"/>
      <c r="I41" s="37"/>
      <c r="J41" s="38"/>
      <c r="K41" s="22"/>
      <c r="L41" s="22"/>
      <c r="M41" s="22"/>
      <c r="N41" s="22"/>
      <c r="O41" s="22"/>
      <c r="P41" s="22"/>
    </row>
    <row r="42" spans="1:16" ht="39" customHeight="1" x14ac:dyDescent="0.2">
      <c r="A42" s="22"/>
      <c r="B42" s="39"/>
      <c r="C42" s="1174" t="s">
        <v>574</v>
      </c>
      <c r="D42" s="1175"/>
      <c r="E42" s="1176"/>
      <c r="F42" s="36" t="s">
        <v>519</v>
      </c>
      <c r="G42" s="37" t="s">
        <v>519</v>
      </c>
      <c r="H42" s="37" t="s">
        <v>519</v>
      </c>
      <c r="I42" s="37" t="s">
        <v>519</v>
      </c>
      <c r="J42" s="38" t="s">
        <v>519</v>
      </c>
      <c r="K42" s="22"/>
      <c r="L42" s="22"/>
      <c r="M42" s="22"/>
      <c r="N42" s="22"/>
      <c r="O42" s="22"/>
      <c r="P42" s="22"/>
    </row>
    <row r="43" spans="1:16" ht="39" customHeight="1" thickBot="1" x14ac:dyDescent="0.25">
      <c r="A43" s="22"/>
      <c r="B43" s="40"/>
      <c r="C43" s="1177" t="s">
        <v>575</v>
      </c>
      <c r="D43" s="1178"/>
      <c r="E43" s="1179"/>
      <c r="F43" s="41">
        <v>3.37</v>
      </c>
      <c r="G43" s="42" t="s">
        <v>519</v>
      </c>
      <c r="H43" s="42" t="s">
        <v>519</v>
      </c>
      <c r="I43" s="42" t="s">
        <v>519</v>
      </c>
      <c r="J43" s="43" t="s">
        <v>519</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qgwnmPls8mjl98ljR+L2hQajNLmKyE8ZvG0C2XZFx4mOW28GM5iG+eOBtI6j2AstG2R6kAUbrbQ5qrBfpT8r9g==" saltValue="ejyQFgvAYxdhkZDkKpPh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205" t="s">
        <v>10</v>
      </c>
      <c r="C45" s="1206"/>
      <c r="D45" s="58"/>
      <c r="E45" s="1211" t="s">
        <v>11</v>
      </c>
      <c r="F45" s="1211"/>
      <c r="G45" s="1211"/>
      <c r="H45" s="1211"/>
      <c r="I45" s="1211"/>
      <c r="J45" s="1212"/>
      <c r="K45" s="59">
        <v>308</v>
      </c>
      <c r="L45" s="60">
        <v>401</v>
      </c>
      <c r="M45" s="60">
        <v>454</v>
      </c>
      <c r="N45" s="60">
        <v>466</v>
      </c>
      <c r="O45" s="61">
        <v>564</v>
      </c>
      <c r="P45" s="48"/>
      <c r="Q45" s="48"/>
      <c r="R45" s="48"/>
      <c r="S45" s="48"/>
      <c r="T45" s="48"/>
      <c r="U45" s="48"/>
    </row>
    <row r="46" spans="1:21" ht="30.75" customHeight="1" x14ac:dyDescent="0.2">
      <c r="A46" s="48"/>
      <c r="B46" s="1207"/>
      <c r="C46" s="1208"/>
      <c r="D46" s="62"/>
      <c r="E46" s="1184" t="s">
        <v>12</v>
      </c>
      <c r="F46" s="1184"/>
      <c r="G46" s="1184"/>
      <c r="H46" s="1184"/>
      <c r="I46" s="1184"/>
      <c r="J46" s="1185"/>
      <c r="K46" s="63" t="s">
        <v>519</v>
      </c>
      <c r="L46" s="64" t="s">
        <v>519</v>
      </c>
      <c r="M46" s="64" t="s">
        <v>519</v>
      </c>
      <c r="N46" s="64" t="s">
        <v>519</v>
      </c>
      <c r="O46" s="65" t="s">
        <v>519</v>
      </c>
      <c r="P46" s="48"/>
      <c r="Q46" s="48"/>
      <c r="R46" s="48"/>
      <c r="S46" s="48"/>
      <c r="T46" s="48"/>
      <c r="U46" s="48"/>
    </row>
    <row r="47" spans="1:21" ht="30.75" customHeight="1" x14ac:dyDescent="0.2">
      <c r="A47" s="48"/>
      <c r="B47" s="1207"/>
      <c r="C47" s="1208"/>
      <c r="D47" s="62"/>
      <c r="E47" s="1184" t="s">
        <v>13</v>
      </c>
      <c r="F47" s="1184"/>
      <c r="G47" s="1184"/>
      <c r="H47" s="1184"/>
      <c r="I47" s="1184"/>
      <c r="J47" s="1185"/>
      <c r="K47" s="63" t="s">
        <v>519</v>
      </c>
      <c r="L47" s="64" t="s">
        <v>519</v>
      </c>
      <c r="M47" s="64" t="s">
        <v>519</v>
      </c>
      <c r="N47" s="64" t="s">
        <v>519</v>
      </c>
      <c r="O47" s="65" t="s">
        <v>519</v>
      </c>
      <c r="P47" s="48"/>
      <c r="Q47" s="48"/>
      <c r="R47" s="48"/>
      <c r="S47" s="48"/>
      <c r="T47" s="48"/>
      <c r="U47" s="48"/>
    </row>
    <row r="48" spans="1:21" ht="30.75" customHeight="1" x14ac:dyDescent="0.2">
      <c r="A48" s="48"/>
      <c r="B48" s="1207"/>
      <c r="C48" s="1208"/>
      <c r="D48" s="62"/>
      <c r="E48" s="1184" t="s">
        <v>14</v>
      </c>
      <c r="F48" s="1184"/>
      <c r="G48" s="1184"/>
      <c r="H48" s="1184"/>
      <c r="I48" s="1184"/>
      <c r="J48" s="1185"/>
      <c r="K48" s="63">
        <v>104</v>
      </c>
      <c r="L48" s="64">
        <v>40</v>
      </c>
      <c r="M48" s="64">
        <v>43</v>
      </c>
      <c r="N48" s="64">
        <v>39</v>
      </c>
      <c r="O48" s="65">
        <v>42</v>
      </c>
      <c r="P48" s="48"/>
      <c r="Q48" s="48"/>
      <c r="R48" s="48"/>
      <c r="S48" s="48"/>
      <c r="T48" s="48"/>
      <c r="U48" s="48"/>
    </row>
    <row r="49" spans="1:21" ht="30.75" customHeight="1" x14ac:dyDescent="0.2">
      <c r="A49" s="48"/>
      <c r="B49" s="1207"/>
      <c r="C49" s="1208"/>
      <c r="D49" s="62"/>
      <c r="E49" s="1184" t="s">
        <v>15</v>
      </c>
      <c r="F49" s="1184"/>
      <c r="G49" s="1184"/>
      <c r="H49" s="1184"/>
      <c r="I49" s="1184"/>
      <c r="J49" s="1185"/>
      <c r="K49" s="63">
        <v>9</v>
      </c>
      <c r="L49" s="64">
        <v>17</v>
      </c>
      <c r="M49" s="64">
        <v>18</v>
      </c>
      <c r="N49" s="64">
        <v>20</v>
      </c>
      <c r="O49" s="65">
        <v>20</v>
      </c>
      <c r="P49" s="48"/>
      <c r="Q49" s="48"/>
      <c r="R49" s="48"/>
      <c r="S49" s="48"/>
      <c r="T49" s="48"/>
      <c r="U49" s="48"/>
    </row>
    <row r="50" spans="1:21" ht="30.75" customHeight="1" x14ac:dyDescent="0.2">
      <c r="A50" s="48"/>
      <c r="B50" s="1207"/>
      <c r="C50" s="1208"/>
      <c r="D50" s="62"/>
      <c r="E50" s="1184" t="s">
        <v>16</v>
      </c>
      <c r="F50" s="1184"/>
      <c r="G50" s="1184"/>
      <c r="H50" s="1184"/>
      <c r="I50" s="1184"/>
      <c r="J50" s="1185"/>
      <c r="K50" s="63">
        <v>0</v>
      </c>
      <c r="L50" s="64">
        <v>0</v>
      </c>
      <c r="M50" s="64">
        <v>0</v>
      </c>
      <c r="N50" s="64">
        <v>0</v>
      </c>
      <c r="O50" s="65">
        <v>0</v>
      </c>
      <c r="P50" s="48"/>
      <c r="Q50" s="48"/>
      <c r="R50" s="48"/>
      <c r="S50" s="48"/>
      <c r="T50" s="48"/>
      <c r="U50" s="48"/>
    </row>
    <row r="51" spans="1:21" ht="30.75" customHeight="1" x14ac:dyDescent="0.2">
      <c r="A51" s="48"/>
      <c r="B51" s="1209"/>
      <c r="C51" s="1210"/>
      <c r="D51" s="66"/>
      <c r="E51" s="1184" t="s">
        <v>17</v>
      </c>
      <c r="F51" s="1184"/>
      <c r="G51" s="1184"/>
      <c r="H51" s="1184"/>
      <c r="I51" s="1184"/>
      <c r="J51" s="1185"/>
      <c r="K51" s="63" t="s">
        <v>519</v>
      </c>
      <c r="L51" s="64" t="s">
        <v>519</v>
      </c>
      <c r="M51" s="64" t="s">
        <v>519</v>
      </c>
      <c r="N51" s="64" t="s">
        <v>519</v>
      </c>
      <c r="O51" s="65" t="s">
        <v>519</v>
      </c>
      <c r="P51" s="48"/>
      <c r="Q51" s="48"/>
      <c r="R51" s="48"/>
      <c r="S51" s="48"/>
      <c r="T51" s="48"/>
      <c r="U51" s="48"/>
    </row>
    <row r="52" spans="1:21" ht="30.75" customHeight="1" x14ac:dyDescent="0.2">
      <c r="A52" s="48"/>
      <c r="B52" s="1182" t="s">
        <v>18</v>
      </c>
      <c r="C52" s="1183"/>
      <c r="D52" s="66"/>
      <c r="E52" s="1184" t="s">
        <v>19</v>
      </c>
      <c r="F52" s="1184"/>
      <c r="G52" s="1184"/>
      <c r="H52" s="1184"/>
      <c r="I52" s="1184"/>
      <c r="J52" s="1185"/>
      <c r="K52" s="63">
        <v>321</v>
      </c>
      <c r="L52" s="64">
        <v>353</v>
      </c>
      <c r="M52" s="64">
        <v>387</v>
      </c>
      <c r="N52" s="64">
        <v>393</v>
      </c>
      <c r="O52" s="65">
        <v>460</v>
      </c>
      <c r="P52" s="48"/>
      <c r="Q52" s="48"/>
      <c r="R52" s="48"/>
      <c r="S52" s="48"/>
      <c r="T52" s="48"/>
      <c r="U52" s="48"/>
    </row>
    <row r="53" spans="1:21" ht="30.75" customHeight="1" thickBot="1" x14ac:dyDescent="0.25">
      <c r="A53" s="48"/>
      <c r="B53" s="1186" t="s">
        <v>20</v>
      </c>
      <c r="C53" s="1187"/>
      <c r="D53" s="67"/>
      <c r="E53" s="1188" t="s">
        <v>21</v>
      </c>
      <c r="F53" s="1188"/>
      <c r="G53" s="1188"/>
      <c r="H53" s="1188"/>
      <c r="I53" s="1188"/>
      <c r="J53" s="1189"/>
      <c r="K53" s="68">
        <v>100</v>
      </c>
      <c r="L53" s="69">
        <v>105</v>
      </c>
      <c r="M53" s="69">
        <v>128</v>
      </c>
      <c r="N53" s="69">
        <v>132</v>
      </c>
      <c r="O53" s="70">
        <v>166</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24</v>
      </c>
      <c r="C56" s="73"/>
      <c r="D56" s="73"/>
      <c r="E56" s="73"/>
      <c r="F56" s="73"/>
      <c r="G56" s="73"/>
      <c r="H56" s="73"/>
      <c r="I56" s="73"/>
      <c r="J56" s="73"/>
      <c r="K56" s="74"/>
      <c r="L56" s="74"/>
      <c r="M56" s="74"/>
      <c r="N56" s="74"/>
      <c r="O56" s="75" t="s">
        <v>576</v>
      </c>
      <c r="P56" s="48"/>
      <c r="Q56" s="48"/>
      <c r="R56" s="48"/>
      <c r="S56" s="48"/>
      <c r="T56" s="48"/>
      <c r="U56" s="48"/>
    </row>
    <row r="57" spans="1:21" ht="31.5" customHeight="1" thickBot="1" x14ac:dyDescent="0.3">
      <c r="A57" s="48"/>
      <c r="B57" s="76"/>
      <c r="C57" s="77"/>
      <c r="D57" s="77"/>
      <c r="E57" s="78"/>
      <c r="F57" s="78"/>
      <c r="G57" s="78"/>
      <c r="H57" s="78"/>
      <c r="I57" s="78"/>
      <c r="J57" s="79" t="s">
        <v>2</v>
      </c>
      <c r="K57" s="80" t="s">
        <v>577</v>
      </c>
      <c r="L57" s="81" t="s">
        <v>578</v>
      </c>
      <c r="M57" s="81" t="s">
        <v>579</v>
      </c>
      <c r="N57" s="81" t="s">
        <v>580</v>
      </c>
      <c r="O57" s="82" t="s">
        <v>581</v>
      </c>
      <c r="P57" s="48"/>
      <c r="Q57" s="48"/>
      <c r="R57" s="48"/>
      <c r="S57" s="48"/>
      <c r="T57" s="48"/>
      <c r="U57" s="48"/>
    </row>
    <row r="58" spans="1:21" ht="31.5" customHeight="1" x14ac:dyDescent="0.2">
      <c r="B58" s="1190" t="s">
        <v>25</v>
      </c>
      <c r="C58" s="1191"/>
      <c r="D58" s="1196" t="s">
        <v>26</v>
      </c>
      <c r="E58" s="1197"/>
      <c r="F58" s="1197"/>
      <c r="G58" s="1197"/>
      <c r="H58" s="1197"/>
      <c r="I58" s="1197"/>
      <c r="J58" s="1198"/>
      <c r="K58" s="83"/>
      <c r="L58" s="84"/>
      <c r="M58" s="84"/>
      <c r="N58" s="84"/>
      <c r="O58" s="85"/>
    </row>
    <row r="59" spans="1:21" ht="31.5" customHeight="1" x14ac:dyDescent="0.2">
      <c r="B59" s="1192"/>
      <c r="C59" s="1193"/>
      <c r="D59" s="1199" t="s">
        <v>27</v>
      </c>
      <c r="E59" s="1200"/>
      <c r="F59" s="1200"/>
      <c r="G59" s="1200"/>
      <c r="H59" s="1200"/>
      <c r="I59" s="1200"/>
      <c r="J59" s="1201"/>
      <c r="K59" s="86"/>
      <c r="L59" s="87"/>
      <c r="M59" s="87"/>
      <c r="N59" s="87"/>
      <c r="O59" s="88"/>
    </row>
    <row r="60" spans="1:21" ht="31.5" customHeight="1" thickBot="1" x14ac:dyDescent="0.25">
      <c r="B60" s="1194"/>
      <c r="C60" s="1195"/>
      <c r="D60" s="1202" t="s">
        <v>28</v>
      </c>
      <c r="E60" s="1203"/>
      <c r="F60" s="1203"/>
      <c r="G60" s="1203"/>
      <c r="H60" s="1203"/>
      <c r="I60" s="1203"/>
      <c r="J60" s="1204"/>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iEujV4OpQl3uCYjlN8q9P+m81DNjw/RFes/uS8JivpvuSqflTdq/dM6mYud6pI0aszaAGH/Z4jT+YMmb6P1Fg==" saltValue="mCHOw4Z1E7cAy62dbPqCT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election activeCell="L41" sqref="L41"/>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3">
      <c r="B40" s="98" t="s">
        <v>9</v>
      </c>
      <c r="C40" s="99"/>
      <c r="D40" s="99"/>
      <c r="E40" s="100"/>
      <c r="F40" s="100"/>
      <c r="G40" s="100"/>
      <c r="H40" s="101" t="s">
        <v>2</v>
      </c>
      <c r="I40" s="102" t="s">
        <v>561</v>
      </c>
      <c r="J40" s="103" t="s">
        <v>562</v>
      </c>
      <c r="K40" s="103" t="s">
        <v>563</v>
      </c>
      <c r="L40" s="103" t="s">
        <v>564</v>
      </c>
      <c r="M40" s="104" t="s">
        <v>565</v>
      </c>
    </row>
    <row r="41" spans="2:13" ht="27.75" customHeight="1" x14ac:dyDescent="0.2">
      <c r="B41" s="1225" t="s">
        <v>31</v>
      </c>
      <c r="C41" s="1226"/>
      <c r="D41" s="105"/>
      <c r="E41" s="1227" t="s">
        <v>32</v>
      </c>
      <c r="F41" s="1227"/>
      <c r="G41" s="1227"/>
      <c r="H41" s="1228"/>
      <c r="I41" s="355">
        <v>5088</v>
      </c>
      <c r="J41" s="356">
        <v>5043</v>
      </c>
      <c r="K41" s="356">
        <v>4954</v>
      </c>
      <c r="L41" s="356">
        <v>4784</v>
      </c>
      <c r="M41" s="357">
        <v>4481</v>
      </c>
    </row>
    <row r="42" spans="2:13" ht="27.75" customHeight="1" x14ac:dyDescent="0.2">
      <c r="B42" s="1215"/>
      <c r="C42" s="1216"/>
      <c r="D42" s="106"/>
      <c r="E42" s="1219" t="s">
        <v>33</v>
      </c>
      <c r="F42" s="1219"/>
      <c r="G42" s="1219"/>
      <c r="H42" s="1220"/>
      <c r="I42" s="358">
        <v>9</v>
      </c>
      <c r="J42" s="359">
        <v>7</v>
      </c>
      <c r="K42" s="359">
        <v>6</v>
      </c>
      <c r="L42" s="359">
        <v>4</v>
      </c>
      <c r="M42" s="360">
        <v>3</v>
      </c>
    </row>
    <row r="43" spans="2:13" ht="27.75" customHeight="1" x14ac:dyDescent="0.2">
      <c r="B43" s="1215"/>
      <c r="C43" s="1216"/>
      <c r="D43" s="106"/>
      <c r="E43" s="1219" t="s">
        <v>34</v>
      </c>
      <c r="F43" s="1219"/>
      <c r="G43" s="1219"/>
      <c r="H43" s="1220"/>
      <c r="I43" s="358">
        <v>383</v>
      </c>
      <c r="J43" s="359">
        <v>353</v>
      </c>
      <c r="K43" s="359">
        <v>345</v>
      </c>
      <c r="L43" s="359">
        <v>408</v>
      </c>
      <c r="M43" s="360">
        <v>586</v>
      </c>
    </row>
    <row r="44" spans="2:13" ht="27.75" customHeight="1" x14ac:dyDescent="0.2">
      <c r="B44" s="1215"/>
      <c r="C44" s="1216"/>
      <c r="D44" s="106"/>
      <c r="E44" s="1219" t="s">
        <v>35</v>
      </c>
      <c r="F44" s="1219"/>
      <c r="G44" s="1219"/>
      <c r="H44" s="1220"/>
      <c r="I44" s="358">
        <v>95</v>
      </c>
      <c r="J44" s="359">
        <v>89</v>
      </c>
      <c r="K44" s="359">
        <v>81</v>
      </c>
      <c r="L44" s="359">
        <v>72</v>
      </c>
      <c r="M44" s="360">
        <v>68</v>
      </c>
    </row>
    <row r="45" spans="2:13" ht="27.75" customHeight="1" x14ac:dyDescent="0.2">
      <c r="B45" s="1215"/>
      <c r="C45" s="1216"/>
      <c r="D45" s="106"/>
      <c r="E45" s="1219" t="s">
        <v>36</v>
      </c>
      <c r="F45" s="1219"/>
      <c r="G45" s="1219"/>
      <c r="H45" s="1220"/>
      <c r="I45" s="358">
        <v>299</v>
      </c>
      <c r="J45" s="359">
        <v>597</v>
      </c>
      <c r="K45" s="359">
        <v>584</v>
      </c>
      <c r="L45" s="359">
        <v>663</v>
      </c>
      <c r="M45" s="360">
        <v>659</v>
      </c>
    </row>
    <row r="46" spans="2:13" ht="27.75" customHeight="1" x14ac:dyDescent="0.2">
      <c r="B46" s="1215"/>
      <c r="C46" s="1216"/>
      <c r="D46" s="107"/>
      <c r="E46" s="1219" t="s">
        <v>37</v>
      </c>
      <c r="F46" s="1219"/>
      <c r="G46" s="1219"/>
      <c r="H46" s="1220"/>
      <c r="I46" s="358">
        <v>5</v>
      </c>
      <c r="J46" s="359">
        <v>1</v>
      </c>
      <c r="K46" s="359" t="s">
        <v>519</v>
      </c>
      <c r="L46" s="359">
        <v>4</v>
      </c>
      <c r="M46" s="360" t="s">
        <v>519</v>
      </c>
    </row>
    <row r="47" spans="2:13" ht="27.75" customHeight="1" x14ac:dyDescent="0.2">
      <c r="B47" s="1215"/>
      <c r="C47" s="1216"/>
      <c r="D47" s="108"/>
      <c r="E47" s="1229" t="s">
        <v>38</v>
      </c>
      <c r="F47" s="1230"/>
      <c r="G47" s="1230"/>
      <c r="H47" s="1231"/>
      <c r="I47" s="358" t="s">
        <v>519</v>
      </c>
      <c r="J47" s="359" t="s">
        <v>519</v>
      </c>
      <c r="K47" s="359" t="s">
        <v>519</v>
      </c>
      <c r="L47" s="359" t="s">
        <v>519</v>
      </c>
      <c r="M47" s="360" t="s">
        <v>519</v>
      </c>
    </row>
    <row r="48" spans="2:13" ht="27.75" customHeight="1" x14ac:dyDescent="0.2">
      <c r="B48" s="1215"/>
      <c r="C48" s="1216"/>
      <c r="D48" s="106"/>
      <c r="E48" s="1219" t="s">
        <v>39</v>
      </c>
      <c r="F48" s="1219"/>
      <c r="G48" s="1219"/>
      <c r="H48" s="1220"/>
      <c r="I48" s="358" t="s">
        <v>519</v>
      </c>
      <c r="J48" s="359" t="s">
        <v>519</v>
      </c>
      <c r="K48" s="359" t="s">
        <v>519</v>
      </c>
      <c r="L48" s="359" t="s">
        <v>519</v>
      </c>
      <c r="M48" s="360" t="s">
        <v>519</v>
      </c>
    </row>
    <row r="49" spans="2:13" ht="27.75" customHeight="1" x14ac:dyDescent="0.2">
      <c r="B49" s="1217"/>
      <c r="C49" s="1218"/>
      <c r="D49" s="106"/>
      <c r="E49" s="1219" t="s">
        <v>40</v>
      </c>
      <c r="F49" s="1219"/>
      <c r="G49" s="1219"/>
      <c r="H49" s="1220"/>
      <c r="I49" s="358" t="s">
        <v>519</v>
      </c>
      <c r="J49" s="359" t="s">
        <v>519</v>
      </c>
      <c r="K49" s="359" t="s">
        <v>519</v>
      </c>
      <c r="L49" s="359" t="s">
        <v>519</v>
      </c>
      <c r="M49" s="360" t="s">
        <v>519</v>
      </c>
    </row>
    <row r="50" spans="2:13" ht="27.75" customHeight="1" x14ac:dyDescent="0.2">
      <c r="B50" s="1213" t="s">
        <v>41</v>
      </c>
      <c r="C50" s="1214"/>
      <c r="D50" s="109"/>
      <c r="E50" s="1219" t="s">
        <v>42</v>
      </c>
      <c r="F50" s="1219"/>
      <c r="G50" s="1219"/>
      <c r="H50" s="1220"/>
      <c r="I50" s="358">
        <v>1499</v>
      </c>
      <c r="J50" s="359">
        <v>1826</v>
      </c>
      <c r="K50" s="359">
        <v>2143</v>
      </c>
      <c r="L50" s="359">
        <v>2534</v>
      </c>
      <c r="M50" s="360">
        <v>3201</v>
      </c>
    </row>
    <row r="51" spans="2:13" ht="27.75" customHeight="1" x14ac:dyDescent="0.2">
      <c r="B51" s="1215"/>
      <c r="C51" s="1216"/>
      <c r="D51" s="106"/>
      <c r="E51" s="1219" t="s">
        <v>43</v>
      </c>
      <c r="F51" s="1219"/>
      <c r="G51" s="1219"/>
      <c r="H51" s="1220"/>
      <c r="I51" s="358" t="s">
        <v>519</v>
      </c>
      <c r="J51" s="359" t="s">
        <v>519</v>
      </c>
      <c r="K51" s="359" t="s">
        <v>519</v>
      </c>
      <c r="L51" s="359" t="s">
        <v>519</v>
      </c>
      <c r="M51" s="360" t="s">
        <v>519</v>
      </c>
    </row>
    <row r="52" spans="2:13" ht="27.75" customHeight="1" x14ac:dyDescent="0.2">
      <c r="B52" s="1217"/>
      <c r="C52" s="1218"/>
      <c r="D52" s="106"/>
      <c r="E52" s="1219" t="s">
        <v>44</v>
      </c>
      <c r="F52" s="1219"/>
      <c r="G52" s="1219"/>
      <c r="H52" s="1220"/>
      <c r="I52" s="358">
        <v>4339</v>
      </c>
      <c r="J52" s="359">
        <v>4251</v>
      </c>
      <c r="K52" s="359">
        <v>4114</v>
      </c>
      <c r="L52" s="359">
        <v>3996</v>
      </c>
      <c r="M52" s="360">
        <v>3944</v>
      </c>
    </row>
    <row r="53" spans="2:13" ht="27.75" customHeight="1" thickBot="1" x14ac:dyDescent="0.25">
      <c r="B53" s="1221" t="s">
        <v>45</v>
      </c>
      <c r="C53" s="1222"/>
      <c r="D53" s="110"/>
      <c r="E53" s="1223" t="s">
        <v>46</v>
      </c>
      <c r="F53" s="1223"/>
      <c r="G53" s="1223"/>
      <c r="H53" s="1224"/>
      <c r="I53" s="361">
        <v>41</v>
      </c>
      <c r="J53" s="362">
        <v>14</v>
      </c>
      <c r="K53" s="362">
        <v>-288</v>
      </c>
      <c r="L53" s="362">
        <v>-595</v>
      </c>
      <c r="M53" s="363">
        <v>-1348</v>
      </c>
    </row>
    <row r="54" spans="2:13" ht="27.75" customHeight="1" x14ac:dyDescent="0.25">
      <c r="B54" s="111" t="s">
        <v>47</v>
      </c>
      <c r="C54" s="112"/>
      <c r="D54" s="112"/>
      <c r="E54" s="113"/>
      <c r="F54" s="113"/>
      <c r="G54" s="113"/>
      <c r="H54" s="113"/>
      <c r="I54" s="114"/>
      <c r="J54" s="114"/>
      <c r="K54" s="114"/>
      <c r="L54" s="114"/>
      <c r="M54" s="114"/>
    </row>
    <row r="55" spans="2:13" ht="13" x14ac:dyDescent="0.2"/>
  </sheetData>
  <sheetProtection algorithmName="SHA-512" hashValue="7laHnQ+StDW61COAJ21g8XmTIpFiyJUN5Lyt94TKC1kMYzUKz8RyrVjmg3eGo/oZUfwopD4D9LWOegn7zGCuBg==" saltValue="BkqbEmKDcEujZhtXD2hR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6"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48</v>
      </c>
    </row>
    <row r="54" spans="2:8" ht="29.25" customHeight="1" thickBot="1" x14ac:dyDescent="0.35">
      <c r="B54" s="116" t="s">
        <v>1</v>
      </c>
      <c r="C54" s="117"/>
      <c r="D54" s="117"/>
      <c r="E54" s="118" t="s">
        <v>2</v>
      </c>
      <c r="F54" s="119" t="s">
        <v>563</v>
      </c>
      <c r="G54" s="119" t="s">
        <v>564</v>
      </c>
      <c r="H54" s="120" t="s">
        <v>565</v>
      </c>
    </row>
    <row r="55" spans="2:8" ht="52.5" customHeight="1" x14ac:dyDescent="0.2">
      <c r="B55" s="121"/>
      <c r="C55" s="1240" t="s">
        <v>49</v>
      </c>
      <c r="D55" s="1240"/>
      <c r="E55" s="1241"/>
      <c r="F55" s="122">
        <v>1580</v>
      </c>
      <c r="G55" s="122">
        <v>1947</v>
      </c>
      <c r="H55" s="123">
        <v>2358</v>
      </c>
    </row>
    <row r="56" spans="2:8" ht="52.5" customHeight="1" x14ac:dyDescent="0.2">
      <c r="B56" s="124"/>
      <c r="C56" s="1242" t="s">
        <v>50</v>
      </c>
      <c r="D56" s="1242"/>
      <c r="E56" s="1243"/>
      <c r="F56" s="125">
        <v>1</v>
      </c>
      <c r="G56" s="125">
        <v>1</v>
      </c>
      <c r="H56" s="126">
        <v>1</v>
      </c>
    </row>
    <row r="57" spans="2:8" ht="53.25" customHeight="1" x14ac:dyDescent="0.2">
      <c r="B57" s="124"/>
      <c r="C57" s="1244" t="s">
        <v>51</v>
      </c>
      <c r="D57" s="1244"/>
      <c r="E57" s="1245"/>
      <c r="F57" s="127">
        <v>238</v>
      </c>
      <c r="G57" s="127">
        <v>243</v>
      </c>
      <c r="H57" s="128">
        <v>464</v>
      </c>
    </row>
    <row r="58" spans="2:8" ht="45.75" customHeight="1" x14ac:dyDescent="0.2">
      <c r="B58" s="129"/>
      <c r="C58" s="1232" t="s">
        <v>590</v>
      </c>
      <c r="D58" s="1233"/>
      <c r="E58" s="1234"/>
      <c r="F58" s="130">
        <v>63</v>
      </c>
      <c r="G58" s="130">
        <v>66</v>
      </c>
      <c r="H58" s="131">
        <v>175</v>
      </c>
    </row>
    <row r="59" spans="2:8" ht="45.75" customHeight="1" x14ac:dyDescent="0.2">
      <c r="B59" s="129"/>
      <c r="C59" s="1232" t="s">
        <v>591</v>
      </c>
      <c r="D59" s="1233"/>
      <c r="E59" s="1234"/>
      <c r="F59" s="130">
        <v>0</v>
      </c>
      <c r="G59" s="130">
        <v>0</v>
      </c>
      <c r="H59" s="131">
        <v>100</v>
      </c>
    </row>
    <row r="60" spans="2:8" ht="45.75" customHeight="1" x14ac:dyDescent="0.2">
      <c r="B60" s="129"/>
      <c r="C60" s="1232" t="s">
        <v>592</v>
      </c>
      <c r="D60" s="1233"/>
      <c r="E60" s="1234"/>
      <c r="F60" s="130">
        <v>100</v>
      </c>
      <c r="G60" s="130">
        <v>100</v>
      </c>
      <c r="H60" s="131">
        <v>100</v>
      </c>
    </row>
    <row r="61" spans="2:8" ht="45.75" customHeight="1" x14ac:dyDescent="0.2">
      <c r="B61" s="129"/>
      <c r="C61" s="1232" t="s">
        <v>593</v>
      </c>
      <c r="D61" s="1233"/>
      <c r="E61" s="1234"/>
      <c r="F61" s="130">
        <v>40</v>
      </c>
      <c r="G61" s="130">
        <v>40</v>
      </c>
      <c r="H61" s="131">
        <v>40</v>
      </c>
    </row>
    <row r="62" spans="2:8" ht="45.75" customHeight="1" thickBot="1" x14ac:dyDescent="0.25">
      <c r="B62" s="132"/>
      <c r="C62" s="1235" t="s">
        <v>594</v>
      </c>
      <c r="D62" s="1236"/>
      <c r="E62" s="1237"/>
      <c r="F62" s="133">
        <v>24</v>
      </c>
      <c r="G62" s="133">
        <v>26</v>
      </c>
      <c r="H62" s="134">
        <v>38</v>
      </c>
    </row>
    <row r="63" spans="2:8" ht="52.5" customHeight="1" thickBot="1" x14ac:dyDescent="0.25">
      <c r="B63" s="135"/>
      <c r="C63" s="1238" t="s">
        <v>52</v>
      </c>
      <c r="D63" s="1238"/>
      <c r="E63" s="1239"/>
      <c r="F63" s="136">
        <v>1819</v>
      </c>
      <c r="G63" s="136">
        <v>2190</v>
      </c>
      <c r="H63" s="137">
        <v>2822</v>
      </c>
    </row>
    <row r="64" spans="2:8" ht="13" x14ac:dyDescent="0.2"/>
  </sheetData>
  <sheetProtection algorithmName="SHA-512" hashValue="8XySpGhGkQhWCqneAwjrKB9SgPhy+2G6hXsoVQzfx8aXVpMIzW/R5lvPRRky7HqSo+fApdYmei3fxr366DZqiQ==" saltValue="rqQuEP9Ho89mWXYnd4oN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616D5D-5A13-43F0-90CD-26147887629D}">
  <sheetPr>
    <pageSetUpPr fitToPage="1"/>
  </sheetPr>
  <dimension ref="A1:DE85"/>
  <sheetViews>
    <sheetView showGridLines="0" topLeftCell="A24" zoomScale="80" zoomScaleNormal="80" zoomScaleSheetLayoutView="55" workbookViewId="0">
      <selection activeCell="AU40" sqref="AU40"/>
    </sheetView>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606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602</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8" t="s">
        <v>605</v>
      </c>
      <c r="AO43" s="1259"/>
      <c r="AP43" s="1259"/>
      <c r="AQ43" s="1259"/>
      <c r="AR43" s="1259"/>
      <c r="AS43" s="1259"/>
      <c r="AT43" s="1259"/>
      <c r="AU43" s="1259"/>
      <c r="AV43" s="1259"/>
      <c r="AW43" s="1259"/>
      <c r="AX43" s="1259"/>
      <c r="AY43" s="1259"/>
      <c r="AZ43" s="1259"/>
      <c r="BA43" s="1259"/>
      <c r="BB43" s="1259"/>
      <c r="BC43" s="1259"/>
      <c r="BD43" s="1259"/>
      <c r="BE43" s="1259"/>
      <c r="BF43" s="1259"/>
      <c r="BG43" s="1259"/>
      <c r="BH43" s="1259"/>
      <c r="BI43" s="1259"/>
      <c r="BJ43" s="1259"/>
      <c r="BK43" s="1259"/>
      <c r="BL43" s="1259"/>
      <c r="BM43" s="1259"/>
      <c r="BN43" s="1259"/>
      <c r="BO43" s="1259"/>
      <c r="BP43" s="1259"/>
      <c r="BQ43" s="1259"/>
      <c r="BR43" s="1259"/>
      <c r="BS43" s="1259"/>
      <c r="BT43" s="1259"/>
      <c r="BU43" s="1259"/>
      <c r="BV43" s="1259"/>
      <c r="BW43" s="1259"/>
      <c r="BX43" s="1259"/>
      <c r="BY43" s="1259"/>
      <c r="BZ43" s="1259"/>
      <c r="CA43" s="1259"/>
      <c r="CB43" s="1259"/>
      <c r="CC43" s="1259"/>
      <c r="CD43" s="1259"/>
      <c r="CE43" s="1259"/>
      <c r="CF43" s="1259"/>
      <c r="CG43" s="1259"/>
      <c r="CH43" s="1259"/>
      <c r="CI43" s="1259"/>
      <c r="CJ43" s="1259"/>
      <c r="CK43" s="1259"/>
      <c r="CL43" s="1259"/>
      <c r="CM43" s="1259"/>
      <c r="CN43" s="1259"/>
      <c r="CO43" s="1259"/>
      <c r="CP43" s="1259"/>
      <c r="CQ43" s="1259"/>
      <c r="CR43" s="1259"/>
      <c r="CS43" s="1259"/>
      <c r="CT43" s="1259"/>
      <c r="CU43" s="1259"/>
      <c r="CV43" s="1259"/>
      <c r="CW43" s="1259"/>
      <c r="CX43" s="1259"/>
      <c r="CY43" s="1259"/>
      <c r="CZ43" s="1259"/>
      <c r="DA43" s="1259"/>
      <c r="DB43" s="1259"/>
      <c r="DC43" s="1260"/>
    </row>
    <row r="44" spans="2:109" ht="13" x14ac:dyDescent="0.2">
      <c r="B44" s="365"/>
      <c r="AN44" s="1261"/>
      <c r="AO44" s="1262"/>
      <c r="AP44" s="1262"/>
      <c r="AQ44" s="1262"/>
      <c r="AR44" s="1262"/>
      <c r="AS44" s="1262"/>
      <c r="AT44" s="1262"/>
      <c r="AU44" s="1262"/>
      <c r="AV44" s="1262"/>
      <c r="AW44" s="1262"/>
      <c r="AX44" s="1262"/>
      <c r="AY44" s="1262"/>
      <c r="AZ44" s="1262"/>
      <c r="BA44" s="1262"/>
      <c r="BB44" s="1262"/>
      <c r="BC44" s="1262"/>
      <c r="BD44" s="1262"/>
      <c r="BE44" s="1262"/>
      <c r="BF44" s="1262"/>
      <c r="BG44" s="1262"/>
      <c r="BH44" s="1262"/>
      <c r="BI44" s="1262"/>
      <c r="BJ44" s="1262"/>
      <c r="BK44" s="1262"/>
      <c r="BL44" s="1262"/>
      <c r="BM44" s="1262"/>
      <c r="BN44" s="1262"/>
      <c r="BO44" s="1262"/>
      <c r="BP44" s="1262"/>
      <c r="BQ44" s="1262"/>
      <c r="BR44" s="1262"/>
      <c r="BS44" s="1262"/>
      <c r="BT44" s="1262"/>
      <c r="BU44" s="1262"/>
      <c r="BV44" s="1262"/>
      <c r="BW44" s="1262"/>
      <c r="BX44" s="1262"/>
      <c r="BY44" s="1262"/>
      <c r="BZ44" s="1262"/>
      <c r="CA44" s="1262"/>
      <c r="CB44" s="1262"/>
      <c r="CC44" s="1262"/>
      <c r="CD44" s="1262"/>
      <c r="CE44" s="1262"/>
      <c r="CF44" s="1262"/>
      <c r="CG44" s="1262"/>
      <c r="CH44" s="1262"/>
      <c r="CI44" s="1262"/>
      <c r="CJ44" s="1262"/>
      <c r="CK44" s="1262"/>
      <c r="CL44" s="1262"/>
      <c r="CM44" s="1262"/>
      <c r="CN44" s="1262"/>
      <c r="CO44" s="1262"/>
      <c r="CP44" s="1262"/>
      <c r="CQ44" s="1262"/>
      <c r="CR44" s="1262"/>
      <c r="CS44" s="1262"/>
      <c r="CT44" s="1262"/>
      <c r="CU44" s="1262"/>
      <c r="CV44" s="1262"/>
      <c r="CW44" s="1262"/>
      <c r="CX44" s="1262"/>
      <c r="CY44" s="1262"/>
      <c r="CZ44" s="1262"/>
      <c r="DA44" s="1262"/>
      <c r="DB44" s="1262"/>
      <c r="DC44" s="1263"/>
    </row>
    <row r="45" spans="2:109" ht="13" x14ac:dyDescent="0.2">
      <c r="B45" s="365"/>
      <c r="AN45" s="1261"/>
      <c r="AO45" s="1262"/>
      <c r="AP45" s="1262"/>
      <c r="AQ45" s="1262"/>
      <c r="AR45" s="1262"/>
      <c r="AS45" s="1262"/>
      <c r="AT45" s="1262"/>
      <c r="AU45" s="1262"/>
      <c r="AV45" s="1262"/>
      <c r="AW45" s="1262"/>
      <c r="AX45" s="1262"/>
      <c r="AY45" s="1262"/>
      <c r="AZ45" s="1262"/>
      <c r="BA45" s="1262"/>
      <c r="BB45" s="1262"/>
      <c r="BC45" s="1262"/>
      <c r="BD45" s="1262"/>
      <c r="BE45" s="1262"/>
      <c r="BF45" s="1262"/>
      <c r="BG45" s="1262"/>
      <c r="BH45" s="1262"/>
      <c r="BI45" s="1262"/>
      <c r="BJ45" s="1262"/>
      <c r="BK45" s="1262"/>
      <c r="BL45" s="1262"/>
      <c r="BM45" s="1262"/>
      <c r="BN45" s="1262"/>
      <c r="BO45" s="1262"/>
      <c r="BP45" s="1262"/>
      <c r="BQ45" s="1262"/>
      <c r="BR45" s="1262"/>
      <c r="BS45" s="1262"/>
      <c r="BT45" s="1262"/>
      <c r="BU45" s="1262"/>
      <c r="BV45" s="1262"/>
      <c r="BW45" s="1262"/>
      <c r="BX45" s="1262"/>
      <c r="BY45" s="1262"/>
      <c r="BZ45" s="1262"/>
      <c r="CA45" s="1262"/>
      <c r="CB45" s="1262"/>
      <c r="CC45" s="1262"/>
      <c r="CD45" s="1262"/>
      <c r="CE45" s="1262"/>
      <c r="CF45" s="1262"/>
      <c r="CG45" s="1262"/>
      <c r="CH45" s="1262"/>
      <c r="CI45" s="1262"/>
      <c r="CJ45" s="1262"/>
      <c r="CK45" s="1262"/>
      <c r="CL45" s="1262"/>
      <c r="CM45" s="1262"/>
      <c r="CN45" s="1262"/>
      <c r="CO45" s="1262"/>
      <c r="CP45" s="1262"/>
      <c r="CQ45" s="1262"/>
      <c r="CR45" s="1262"/>
      <c r="CS45" s="1262"/>
      <c r="CT45" s="1262"/>
      <c r="CU45" s="1262"/>
      <c r="CV45" s="1262"/>
      <c r="CW45" s="1262"/>
      <c r="CX45" s="1262"/>
      <c r="CY45" s="1262"/>
      <c r="CZ45" s="1262"/>
      <c r="DA45" s="1262"/>
      <c r="DB45" s="1262"/>
      <c r="DC45" s="1263"/>
    </row>
    <row r="46" spans="2:109" ht="13" x14ac:dyDescent="0.2">
      <c r="B46" s="365"/>
      <c r="AN46" s="1261"/>
      <c r="AO46" s="1262"/>
      <c r="AP46" s="1262"/>
      <c r="AQ46" s="1262"/>
      <c r="AR46" s="1262"/>
      <c r="AS46" s="1262"/>
      <c r="AT46" s="1262"/>
      <c r="AU46" s="1262"/>
      <c r="AV46" s="1262"/>
      <c r="AW46" s="1262"/>
      <c r="AX46" s="1262"/>
      <c r="AY46" s="1262"/>
      <c r="AZ46" s="1262"/>
      <c r="BA46" s="1262"/>
      <c r="BB46" s="1262"/>
      <c r="BC46" s="1262"/>
      <c r="BD46" s="1262"/>
      <c r="BE46" s="1262"/>
      <c r="BF46" s="1262"/>
      <c r="BG46" s="1262"/>
      <c r="BH46" s="1262"/>
      <c r="BI46" s="1262"/>
      <c r="BJ46" s="1262"/>
      <c r="BK46" s="1262"/>
      <c r="BL46" s="1262"/>
      <c r="BM46" s="1262"/>
      <c r="BN46" s="1262"/>
      <c r="BO46" s="1262"/>
      <c r="BP46" s="1262"/>
      <c r="BQ46" s="1262"/>
      <c r="BR46" s="1262"/>
      <c r="BS46" s="1262"/>
      <c r="BT46" s="1262"/>
      <c r="BU46" s="1262"/>
      <c r="BV46" s="1262"/>
      <c r="BW46" s="1262"/>
      <c r="BX46" s="1262"/>
      <c r="BY46" s="1262"/>
      <c r="BZ46" s="1262"/>
      <c r="CA46" s="1262"/>
      <c r="CB46" s="1262"/>
      <c r="CC46" s="1262"/>
      <c r="CD46" s="1262"/>
      <c r="CE46" s="1262"/>
      <c r="CF46" s="1262"/>
      <c r="CG46" s="1262"/>
      <c r="CH46" s="1262"/>
      <c r="CI46" s="1262"/>
      <c r="CJ46" s="1262"/>
      <c r="CK46" s="1262"/>
      <c r="CL46" s="1262"/>
      <c r="CM46" s="1262"/>
      <c r="CN46" s="1262"/>
      <c r="CO46" s="1262"/>
      <c r="CP46" s="1262"/>
      <c r="CQ46" s="1262"/>
      <c r="CR46" s="1262"/>
      <c r="CS46" s="1262"/>
      <c r="CT46" s="1262"/>
      <c r="CU46" s="1262"/>
      <c r="CV46" s="1262"/>
      <c r="CW46" s="1262"/>
      <c r="CX46" s="1262"/>
      <c r="CY46" s="1262"/>
      <c r="CZ46" s="1262"/>
      <c r="DA46" s="1262"/>
      <c r="DB46" s="1262"/>
      <c r="DC46" s="1263"/>
    </row>
    <row r="47" spans="2:109" ht="13" x14ac:dyDescent="0.2">
      <c r="B47" s="365"/>
      <c r="AN47" s="1264"/>
      <c r="AO47" s="1265"/>
      <c r="AP47" s="1265"/>
      <c r="AQ47" s="1265"/>
      <c r="AR47" s="1265"/>
      <c r="AS47" s="1265"/>
      <c r="AT47" s="1265"/>
      <c r="AU47" s="1265"/>
      <c r="AV47" s="1265"/>
      <c r="AW47" s="1265"/>
      <c r="AX47" s="1265"/>
      <c r="AY47" s="1265"/>
      <c r="AZ47" s="1265"/>
      <c r="BA47" s="1265"/>
      <c r="BB47" s="1265"/>
      <c r="BC47" s="1265"/>
      <c r="BD47" s="1265"/>
      <c r="BE47" s="1265"/>
      <c r="BF47" s="1265"/>
      <c r="BG47" s="1265"/>
      <c r="BH47" s="1265"/>
      <c r="BI47" s="1265"/>
      <c r="BJ47" s="1265"/>
      <c r="BK47" s="1265"/>
      <c r="BL47" s="1265"/>
      <c r="BM47" s="1265"/>
      <c r="BN47" s="1265"/>
      <c r="BO47" s="1265"/>
      <c r="BP47" s="1265"/>
      <c r="BQ47" s="1265"/>
      <c r="BR47" s="1265"/>
      <c r="BS47" s="1265"/>
      <c r="BT47" s="1265"/>
      <c r="BU47" s="1265"/>
      <c r="BV47" s="1265"/>
      <c r="BW47" s="1265"/>
      <c r="BX47" s="1265"/>
      <c r="BY47" s="1265"/>
      <c r="BZ47" s="1265"/>
      <c r="CA47" s="1265"/>
      <c r="CB47" s="1265"/>
      <c r="CC47" s="1265"/>
      <c r="CD47" s="1265"/>
      <c r="CE47" s="1265"/>
      <c r="CF47" s="1265"/>
      <c r="CG47" s="1265"/>
      <c r="CH47" s="1265"/>
      <c r="CI47" s="1265"/>
      <c r="CJ47" s="1265"/>
      <c r="CK47" s="1265"/>
      <c r="CL47" s="1265"/>
      <c r="CM47" s="1265"/>
      <c r="CN47" s="1265"/>
      <c r="CO47" s="1265"/>
      <c r="CP47" s="1265"/>
      <c r="CQ47" s="1265"/>
      <c r="CR47" s="1265"/>
      <c r="CS47" s="1265"/>
      <c r="CT47" s="1265"/>
      <c r="CU47" s="1265"/>
      <c r="CV47" s="1265"/>
      <c r="CW47" s="1265"/>
      <c r="CX47" s="1265"/>
      <c r="CY47" s="1265"/>
      <c r="CZ47" s="1265"/>
      <c r="DA47" s="1265"/>
      <c r="DB47" s="1265"/>
      <c r="DC47" s="1266"/>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600</v>
      </c>
    </row>
    <row r="50" spans="1:109" ht="13" x14ac:dyDescent="0.2">
      <c r="B50" s="365"/>
      <c r="G50" s="1252"/>
      <c r="H50" s="1252"/>
      <c r="I50" s="1252"/>
      <c r="J50" s="1252"/>
      <c r="K50" s="373"/>
      <c r="L50" s="373"/>
      <c r="M50" s="372"/>
      <c r="N50" s="372"/>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48" t="s">
        <v>561</v>
      </c>
      <c r="BQ50" s="1248"/>
      <c r="BR50" s="1248"/>
      <c r="BS50" s="1248"/>
      <c r="BT50" s="1248"/>
      <c r="BU50" s="1248"/>
      <c r="BV50" s="1248"/>
      <c r="BW50" s="1248"/>
      <c r="BX50" s="1248" t="s">
        <v>562</v>
      </c>
      <c r="BY50" s="1248"/>
      <c r="BZ50" s="1248"/>
      <c r="CA50" s="1248"/>
      <c r="CB50" s="1248"/>
      <c r="CC50" s="1248"/>
      <c r="CD50" s="1248"/>
      <c r="CE50" s="1248"/>
      <c r="CF50" s="1248" t="s">
        <v>563</v>
      </c>
      <c r="CG50" s="1248"/>
      <c r="CH50" s="1248"/>
      <c r="CI50" s="1248"/>
      <c r="CJ50" s="1248"/>
      <c r="CK50" s="1248"/>
      <c r="CL50" s="1248"/>
      <c r="CM50" s="1248"/>
      <c r="CN50" s="1248" t="s">
        <v>564</v>
      </c>
      <c r="CO50" s="1248"/>
      <c r="CP50" s="1248"/>
      <c r="CQ50" s="1248"/>
      <c r="CR50" s="1248"/>
      <c r="CS50" s="1248"/>
      <c r="CT50" s="1248"/>
      <c r="CU50" s="1248"/>
      <c r="CV50" s="1248" t="s">
        <v>565</v>
      </c>
      <c r="CW50" s="1248"/>
      <c r="CX50" s="1248"/>
      <c r="CY50" s="1248"/>
      <c r="CZ50" s="1248"/>
      <c r="DA50" s="1248"/>
      <c r="DB50" s="1248"/>
      <c r="DC50" s="1248"/>
    </row>
    <row r="51" spans="1:109" ht="13.5" customHeight="1" x14ac:dyDescent="0.2">
      <c r="B51" s="365"/>
      <c r="G51" s="1257"/>
      <c r="H51" s="1257"/>
      <c r="I51" s="1267"/>
      <c r="J51" s="1267"/>
      <c r="K51" s="1253"/>
      <c r="L51" s="1253"/>
      <c r="M51" s="1253"/>
      <c r="N51" s="1253"/>
      <c r="AM51" s="371"/>
      <c r="AN51" s="1249" t="s">
        <v>599</v>
      </c>
      <c r="AO51" s="1249"/>
      <c r="AP51" s="1249"/>
      <c r="AQ51" s="1249"/>
      <c r="AR51" s="1249"/>
      <c r="AS51" s="1249"/>
      <c r="AT51" s="1249"/>
      <c r="AU51" s="1249"/>
      <c r="AV51" s="1249"/>
      <c r="AW51" s="1249"/>
      <c r="AX51" s="1249"/>
      <c r="AY51" s="1249"/>
      <c r="AZ51" s="1249"/>
      <c r="BA51" s="1249"/>
      <c r="BB51" s="1249" t="s">
        <v>597</v>
      </c>
      <c r="BC51" s="1249"/>
      <c r="BD51" s="1249"/>
      <c r="BE51" s="1249"/>
      <c r="BF51" s="1249"/>
      <c r="BG51" s="1249"/>
      <c r="BH51" s="1249"/>
      <c r="BI51" s="1249"/>
      <c r="BJ51" s="1249"/>
      <c r="BK51" s="1249"/>
      <c r="BL51" s="1249"/>
      <c r="BM51" s="1249"/>
      <c r="BN51" s="1249"/>
      <c r="BO51" s="1249"/>
      <c r="BP51" s="1246">
        <v>1.8</v>
      </c>
      <c r="BQ51" s="1246"/>
      <c r="BR51" s="1246"/>
      <c r="BS51" s="1246"/>
      <c r="BT51" s="1246"/>
      <c r="BU51" s="1246"/>
      <c r="BV51" s="1246"/>
      <c r="BW51" s="1246"/>
      <c r="BX51" s="1246">
        <v>0.5</v>
      </c>
      <c r="BY51" s="1246"/>
      <c r="BZ51" s="1246"/>
      <c r="CA51" s="1246"/>
      <c r="CB51" s="1246"/>
      <c r="CC51" s="1246"/>
      <c r="CD51" s="1246"/>
      <c r="CE51" s="1246"/>
      <c r="CF51" s="1246"/>
      <c r="CG51" s="1246"/>
      <c r="CH51" s="1246"/>
      <c r="CI51" s="1246"/>
      <c r="CJ51" s="1246"/>
      <c r="CK51" s="1246"/>
      <c r="CL51" s="1246"/>
      <c r="CM51" s="1246"/>
      <c r="CN51" s="1246"/>
      <c r="CO51" s="1246"/>
      <c r="CP51" s="1246"/>
      <c r="CQ51" s="1246"/>
      <c r="CR51" s="1246"/>
      <c r="CS51" s="1246"/>
      <c r="CT51" s="1246"/>
      <c r="CU51" s="1246"/>
      <c r="CV51" s="1246"/>
      <c r="CW51" s="1246"/>
      <c r="CX51" s="1246"/>
      <c r="CY51" s="1246"/>
      <c r="CZ51" s="1246"/>
      <c r="DA51" s="1246"/>
      <c r="DB51" s="1246"/>
      <c r="DC51" s="1246"/>
    </row>
    <row r="52" spans="1:109" ht="13" x14ac:dyDescent="0.2">
      <c r="B52" s="365"/>
      <c r="G52" s="1257"/>
      <c r="H52" s="1257"/>
      <c r="I52" s="1267"/>
      <c r="J52" s="1267"/>
      <c r="K52" s="1253"/>
      <c r="L52" s="1253"/>
      <c r="M52" s="1253"/>
      <c r="N52" s="1253"/>
      <c r="AM52" s="371"/>
      <c r="AN52" s="1249"/>
      <c r="AO52" s="1249"/>
      <c r="AP52" s="1249"/>
      <c r="AQ52" s="1249"/>
      <c r="AR52" s="1249"/>
      <c r="AS52" s="1249"/>
      <c r="AT52" s="1249"/>
      <c r="AU52" s="1249"/>
      <c r="AV52" s="1249"/>
      <c r="AW52" s="1249"/>
      <c r="AX52" s="1249"/>
      <c r="AY52" s="1249"/>
      <c r="AZ52" s="1249"/>
      <c r="BA52" s="1249"/>
      <c r="BB52" s="1249"/>
      <c r="BC52" s="1249"/>
      <c r="BD52" s="1249"/>
      <c r="BE52" s="1249"/>
      <c r="BF52" s="1249"/>
      <c r="BG52" s="1249"/>
      <c r="BH52" s="1249"/>
      <c r="BI52" s="1249"/>
      <c r="BJ52" s="1249"/>
      <c r="BK52" s="1249"/>
      <c r="BL52" s="1249"/>
      <c r="BM52" s="1249"/>
      <c r="BN52" s="1249"/>
      <c r="BO52" s="1249"/>
      <c r="BP52" s="1246"/>
      <c r="BQ52" s="1246"/>
      <c r="BR52" s="1246"/>
      <c r="BS52" s="1246"/>
      <c r="BT52" s="1246"/>
      <c r="BU52" s="1246"/>
      <c r="BV52" s="1246"/>
      <c r="BW52" s="1246"/>
      <c r="BX52" s="1246"/>
      <c r="BY52" s="1246"/>
      <c r="BZ52" s="1246"/>
      <c r="CA52" s="1246"/>
      <c r="CB52" s="1246"/>
      <c r="CC52" s="1246"/>
      <c r="CD52" s="1246"/>
      <c r="CE52" s="1246"/>
      <c r="CF52" s="1246"/>
      <c r="CG52" s="1246"/>
      <c r="CH52" s="1246"/>
      <c r="CI52" s="1246"/>
      <c r="CJ52" s="1246"/>
      <c r="CK52" s="1246"/>
      <c r="CL52" s="1246"/>
      <c r="CM52" s="1246"/>
      <c r="CN52" s="1246"/>
      <c r="CO52" s="1246"/>
      <c r="CP52" s="1246"/>
      <c r="CQ52" s="1246"/>
      <c r="CR52" s="1246"/>
      <c r="CS52" s="1246"/>
      <c r="CT52" s="1246"/>
      <c r="CU52" s="1246"/>
      <c r="CV52" s="1246"/>
      <c r="CW52" s="1246"/>
      <c r="CX52" s="1246"/>
      <c r="CY52" s="1246"/>
      <c r="CZ52" s="1246"/>
      <c r="DA52" s="1246"/>
      <c r="DB52" s="1246"/>
      <c r="DC52" s="1246"/>
    </row>
    <row r="53" spans="1:109" ht="13" x14ac:dyDescent="0.2">
      <c r="A53" s="379"/>
      <c r="B53" s="365"/>
      <c r="G53" s="1257"/>
      <c r="H53" s="1257"/>
      <c r="I53" s="1252"/>
      <c r="J53" s="1252"/>
      <c r="K53" s="1253"/>
      <c r="L53" s="1253"/>
      <c r="M53" s="1253"/>
      <c r="N53" s="1253"/>
      <c r="AM53" s="371"/>
      <c r="AN53" s="1249"/>
      <c r="AO53" s="1249"/>
      <c r="AP53" s="1249"/>
      <c r="AQ53" s="1249"/>
      <c r="AR53" s="1249"/>
      <c r="AS53" s="1249"/>
      <c r="AT53" s="1249"/>
      <c r="AU53" s="1249"/>
      <c r="AV53" s="1249"/>
      <c r="AW53" s="1249"/>
      <c r="AX53" s="1249"/>
      <c r="AY53" s="1249"/>
      <c r="AZ53" s="1249"/>
      <c r="BA53" s="1249"/>
      <c r="BB53" s="1249" t="s">
        <v>604</v>
      </c>
      <c r="BC53" s="1249"/>
      <c r="BD53" s="1249"/>
      <c r="BE53" s="1249"/>
      <c r="BF53" s="1249"/>
      <c r="BG53" s="1249"/>
      <c r="BH53" s="1249"/>
      <c r="BI53" s="1249"/>
      <c r="BJ53" s="1249"/>
      <c r="BK53" s="1249"/>
      <c r="BL53" s="1249"/>
      <c r="BM53" s="1249"/>
      <c r="BN53" s="1249"/>
      <c r="BO53" s="1249"/>
      <c r="BP53" s="1246">
        <v>60.5</v>
      </c>
      <c r="BQ53" s="1246"/>
      <c r="BR53" s="1246"/>
      <c r="BS53" s="1246"/>
      <c r="BT53" s="1246"/>
      <c r="BU53" s="1246"/>
      <c r="BV53" s="1246"/>
      <c r="BW53" s="1246"/>
      <c r="BX53" s="1246">
        <v>58.3</v>
      </c>
      <c r="BY53" s="1246"/>
      <c r="BZ53" s="1246"/>
      <c r="CA53" s="1246"/>
      <c r="CB53" s="1246"/>
      <c r="CC53" s="1246"/>
      <c r="CD53" s="1246"/>
      <c r="CE53" s="1246"/>
      <c r="CF53" s="1246">
        <v>56.7</v>
      </c>
      <c r="CG53" s="1246"/>
      <c r="CH53" s="1246"/>
      <c r="CI53" s="1246"/>
      <c r="CJ53" s="1246"/>
      <c r="CK53" s="1246"/>
      <c r="CL53" s="1246"/>
      <c r="CM53" s="1246"/>
      <c r="CN53" s="1246">
        <v>61.3</v>
      </c>
      <c r="CO53" s="1246"/>
      <c r="CP53" s="1246"/>
      <c r="CQ53" s="1246"/>
      <c r="CR53" s="1246"/>
      <c r="CS53" s="1246"/>
      <c r="CT53" s="1246"/>
      <c r="CU53" s="1246"/>
      <c r="CV53" s="1246">
        <v>64.3</v>
      </c>
      <c r="CW53" s="1246"/>
      <c r="CX53" s="1246"/>
      <c r="CY53" s="1246"/>
      <c r="CZ53" s="1246"/>
      <c r="DA53" s="1246"/>
      <c r="DB53" s="1246"/>
      <c r="DC53" s="1246"/>
    </row>
    <row r="54" spans="1:109" ht="13" x14ac:dyDescent="0.2">
      <c r="A54" s="379"/>
      <c r="B54" s="365"/>
      <c r="G54" s="1257"/>
      <c r="H54" s="1257"/>
      <c r="I54" s="1252"/>
      <c r="J54" s="1252"/>
      <c r="K54" s="1253"/>
      <c r="L54" s="1253"/>
      <c r="M54" s="1253"/>
      <c r="N54" s="1253"/>
      <c r="AM54" s="371"/>
      <c r="AN54" s="1249"/>
      <c r="AO54" s="1249"/>
      <c r="AP54" s="1249"/>
      <c r="AQ54" s="1249"/>
      <c r="AR54" s="1249"/>
      <c r="AS54" s="1249"/>
      <c r="AT54" s="1249"/>
      <c r="AU54" s="1249"/>
      <c r="AV54" s="1249"/>
      <c r="AW54" s="1249"/>
      <c r="AX54" s="1249"/>
      <c r="AY54" s="1249"/>
      <c r="AZ54" s="1249"/>
      <c r="BA54" s="1249"/>
      <c r="BB54" s="1249"/>
      <c r="BC54" s="1249"/>
      <c r="BD54" s="1249"/>
      <c r="BE54" s="1249"/>
      <c r="BF54" s="1249"/>
      <c r="BG54" s="1249"/>
      <c r="BH54" s="1249"/>
      <c r="BI54" s="1249"/>
      <c r="BJ54" s="1249"/>
      <c r="BK54" s="1249"/>
      <c r="BL54" s="1249"/>
      <c r="BM54" s="1249"/>
      <c r="BN54" s="1249"/>
      <c r="BO54" s="1249"/>
      <c r="BP54" s="1246"/>
      <c r="BQ54" s="1246"/>
      <c r="BR54" s="1246"/>
      <c r="BS54" s="1246"/>
      <c r="BT54" s="1246"/>
      <c r="BU54" s="1246"/>
      <c r="BV54" s="1246"/>
      <c r="BW54" s="1246"/>
      <c r="BX54" s="1246"/>
      <c r="BY54" s="1246"/>
      <c r="BZ54" s="1246"/>
      <c r="CA54" s="1246"/>
      <c r="CB54" s="1246"/>
      <c r="CC54" s="1246"/>
      <c r="CD54" s="1246"/>
      <c r="CE54" s="1246"/>
      <c r="CF54" s="1246"/>
      <c r="CG54" s="1246"/>
      <c r="CH54" s="1246"/>
      <c r="CI54" s="1246"/>
      <c r="CJ54" s="1246"/>
      <c r="CK54" s="1246"/>
      <c r="CL54" s="1246"/>
      <c r="CM54" s="1246"/>
      <c r="CN54" s="1246"/>
      <c r="CO54" s="1246"/>
      <c r="CP54" s="1246"/>
      <c r="CQ54" s="1246"/>
      <c r="CR54" s="1246"/>
      <c r="CS54" s="1246"/>
      <c r="CT54" s="1246"/>
      <c r="CU54" s="1246"/>
      <c r="CV54" s="1246"/>
      <c r="CW54" s="1246"/>
      <c r="CX54" s="1246"/>
      <c r="CY54" s="1246"/>
      <c r="CZ54" s="1246"/>
      <c r="DA54" s="1246"/>
      <c r="DB54" s="1246"/>
      <c r="DC54" s="1246"/>
    </row>
    <row r="55" spans="1:109" ht="13" x14ac:dyDescent="0.2">
      <c r="A55" s="379"/>
      <c r="B55" s="365"/>
      <c r="G55" s="1252"/>
      <c r="H55" s="1252"/>
      <c r="I55" s="1252"/>
      <c r="J55" s="1252"/>
      <c r="K55" s="1253"/>
      <c r="L55" s="1253"/>
      <c r="M55" s="1253"/>
      <c r="N55" s="1253"/>
      <c r="AN55" s="1248" t="s">
        <v>598</v>
      </c>
      <c r="AO55" s="1248"/>
      <c r="AP55" s="1248"/>
      <c r="AQ55" s="1248"/>
      <c r="AR55" s="1248"/>
      <c r="AS55" s="1248"/>
      <c r="AT55" s="1248"/>
      <c r="AU55" s="1248"/>
      <c r="AV55" s="1248"/>
      <c r="AW55" s="1248"/>
      <c r="AX55" s="1248"/>
      <c r="AY55" s="1248"/>
      <c r="AZ55" s="1248"/>
      <c r="BA55" s="1248"/>
      <c r="BB55" s="1249" t="s">
        <v>597</v>
      </c>
      <c r="BC55" s="1249"/>
      <c r="BD55" s="1249"/>
      <c r="BE55" s="1249"/>
      <c r="BF55" s="1249"/>
      <c r="BG55" s="1249"/>
      <c r="BH55" s="1249"/>
      <c r="BI55" s="1249"/>
      <c r="BJ55" s="1249"/>
      <c r="BK55" s="1249"/>
      <c r="BL55" s="1249"/>
      <c r="BM55" s="1249"/>
      <c r="BN55" s="1249"/>
      <c r="BO55" s="1249"/>
      <c r="BP55" s="1246">
        <v>0</v>
      </c>
      <c r="BQ55" s="1246"/>
      <c r="BR55" s="1246"/>
      <c r="BS55" s="1246"/>
      <c r="BT55" s="1246"/>
      <c r="BU55" s="1246"/>
      <c r="BV55" s="1246"/>
      <c r="BW55" s="1246"/>
      <c r="BX55" s="1246">
        <v>0</v>
      </c>
      <c r="BY55" s="1246"/>
      <c r="BZ55" s="1246"/>
      <c r="CA55" s="1246"/>
      <c r="CB55" s="1246"/>
      <c r="CC55" s="1246"/>
      <c r="CD55" s="1246"/>
      <c r="CE55" s="1246"/>
      <c r="CF55" s="1246">
        <v>0</v>
      </c>
      <c r="CG55" s="1246"/>
      <c r="CH55" s="1246"/>
      <c r="CI55" s="1246"/>
      <c r="CJ55" s="1246"/>
      <c r="CK55" s="1246"/>
      <c r="CL55" s="1246"/>
      <c r="CM55" s="1246"/>
      <c r="CN55" s="1246">
        <v>0</v>
      </c>
      <c r="CO55" s="1246"/>
      <c r="CP55" s="1246"/>
      <c r="CQ55" s="1246"/>
      <c r="CR55" s="1246"/>
      <c r="CS55" s="1246"/>
      <c r="CT55" s="1246"/>
      <c r="CU55" s="1246"/>
      <c r="CV55" s="1246">
        <v>0</v>
      </c>
      <c r="CW55" s="1246"/>
      <c r="CX55" s="1246"/>
      <c r="CY55" s="1246"/>
      <c r="CZ55" s="1246"/>
      <c r="DA55" s="1246"/>
      <c r="DB55" s="1246"/>
      <c r="DC55" s="1246"/>
    </row>
    <row r="56" spans="1:109" ht="13" x14ac:dyDescent="0.2">
      <c r="A56" s="379"/>
      <c r="B56" s="365"/>
      <c r="G56" s="1252"/>
      <c r="H56" s="1252"/>
      <c r="I56" s="1252"/>
      <c r="J56" s="1252"/>
      <c r="K56" s="1253"/>
      <c r="L56" s="1253"/>
      <c r="M56" s="1253"/>
      <c r="N56" s="1253"/>
      <c r="AN56" s="1248"/>
      <c r="AO56" s="1248"/>
      <c r="AP56" s="1248"/>
      <c r="AQ56" s="1248"/>
      <c r="AR56" s="1248"/>
      <c r="AS56" s="1248"/>
      <c r="AT56" s="1248"/>
      <c r="AU56" s="1248"/>
      <c r="AV56" s="1248"/>
      <c r="AW56" s="1248"/>
      <c r="AX56" s="1248"/>
      <c r="AY56" s="1248"/>
      <c r="AZ56" s="1248"/>
      <c r="BA56" s="1248"/>
      <c r="BB56" s="1249"/>
      <c r="BC56" s="1249"/>
      <c r="BD56" s="1249"/>
      <c r="BE56" s="1249"/>
      <c r="BF56" s="1249"/>
      <c r="BG56" s="1249"/>
      <c r="BH56" s="1249"/>
      <c r="BI56" s="1249"/>
      <c r="BJ56" s="1249"/>
      <c r="BK56" s="1249"/>
      <c r="BL56" s="1249"/>
      <c r="BM56" s="1249"/>
      <c r="BN56" s="1249"/>
      <c r="BO56" s="1249"/>
      <c r="BP56" s="1246"/>
      <c r="BQ56" s="1246"/>
      <c r="BR56" s="1246"/>
      <c r="BS56" s="1246"/>
      <c r="BT56" s="1246"/>
      <c r="BU56" s="1246"/>
      <c r="BV56" s="1246"/>
      <c r="BW56" s="1246"/>
      <c r="BX56" s="1246"/>
      <c r="BY56" s="1246"/>
      <c r="BZ56" s="1246"/>
      <c r="CA56" s="1246"/>
      <c r="CB56" s="1246"/>
      <c r="CC56" s="1246"/>
      <c r="CD56" s="1246"/>
      <c r="CE56" s="1246"/>
      <c r="CF56" s="1246"/>
      <c r="CG56" s="1246"/>
      <c r="CH56" s="1246"/>
      <c r="CI56" s="1246"/>
      <c r="CJ56" s="1246"/>
      <c r="CK56" s="1246"/>
      <c r="CL56" s="1246"/>
      <c r="CM56" s="1246"/>
      <c r="CN56" s="1246"/>
      <c r="CO56" s="1246"/>
      <c r="CP56" s="1246"/>
      <c r="CQ56" s="1246"/>
      <c r="CR56" s="1246"/>
      <c r="CS56" s="1246"/>
      <c r="CT56" s="1246"/>
      <c r="CU56" s="1246"/>
      <c r="CV56" s="1246"/>
      <c r="CW56" s="1246"/>
      <c r="CX56" s="1246"/>
      <c r="CY56" s="1246"/>
      <c r="CZ56" s="1246"/>
      <c r="DA56" s="1246"/>
      <c r="DB56" s="1246"/>
      <c r="DC56" s="1246"/>
    </row>
    <row r="57" spans="1:109" s="379" customFormat="1" ht="13" x14ac:dyDescent="0.2">
      <c r="B57" s="385"/>
      <c r="G57" s="1252"/>
      <c r="H57" s="1252"/>
      <c r="I57" s="1250"/>
      <c r="J57" s="1250"/>
      <c r="K57" s="1253"/>
      <c r="L57" s="1253"/>
      <c r="M57" s="1253"/>
      <c r="N57" s="1253"/>
      <c r="AM57" s="364"/>
      <c r="AN57" s="1248"/>
      <c r="AO57" s="1248"/>
      <c r="AP57" s="1248"/>
      <c r="AQ57" s="1248"/>
      <c r="AR57" s="1248"/>
      <c r="AS57" s="1248"/>
      <c r="AT57" s="1248"/>
      <c r="AU57" s="1248"/>
      <c r="AV57" s="1248"/>
      <c r="AW57" s="1248"/>
      <c r="AX57" s="1248"/>
      <c r="AY57" s="1248"/>
      <c r="AZ57" s="1248"/>
      <c r="BA57" s="1248"/>
      <c r="BB57" s="1249" t="s">
        <v>604</v>
      </c>
      <c r="BC57" s="1249"/>
      <c r="BD57" s="1249"/>
      <c r="BE57" s="1249"/>
      <c r="BF57" s="1249"/>
      <c r="BG57" s="1249"/>
      <c r="BH57" s="1249"/>
      <c r="BI57" s="1249"/>
      <c r="BJ57" s="1249"/>
      <c r="BK57" s="1249"/>
      <c r="BL57" s="1249"/>
      <c r="BM57" s="1249"/>
      <c r="BN57" s="1249"/>
      <c r="BO57" s="1249"/>
      <c r="BP57" s="1246">
        <v>59.2</v>
      </c>
      <c r="BQ57" s="1246"/>
      <c r="BR57" s="1246"/>
      <c r="BS57" s="1246"/>
      <c r="BT57" s="1246"/>
      <c r="BU57" s="1246"/>
      <c r="BV57" s="1246"/>
      <c r="BW57" s="1246"/>
      <c r="BX57" s="1246">
        <v>60.3</v>
      </c>
      <c r="BY57" s="1246"/>
      <c r="BZ57" s="1246"/>
      <c r="CA57" s="1246"/>
      <c r="CB57" s="1246"/>
      <c r="CC57" s="1246"/>
      <c r="CD57" s="1246"/>
      <c r="CE57" s="1246"/>
      <c r="CF57" s="1246">
        <v>61</v>
      </c>
      <c r="CG57" s="1246"/>
      <c r="CH57" s="1246"/>
      <c r="CI57" s="1246"/>
      <c r="CJ57" s="1246"/>
      <c r="CK57" s="1246"/>
      <c r="CL57" s="1246"/>
      <c r="CM57" s="1246"/>
      <c r="CN57" s="1246">
        <v>62.3</v>
      </c>
      <c r="CO57" s="1246"/>
      <c r="CP57" s="1246"/>
      <c r="CQ57" s="1246"/>
      <c r="CR57" s="1246"/>
      <c r="CS57" s="1246"/>
      <c r="CT57" s="1246"/>
      <c r="CU57" s="1246"/>
      <c r="CV57" s="1246">
        <v>63.7</v>
      </c>
      <c r="CW57" s="1246"/>
      <c r="CX57" s="1246"/>
      <c r="CY57" s="1246"/>
      <c r="CZ57" s="1246"/>
      <c r="DA57" s="1246"/>
      <c r="DB57" s="1246"/>
      <c r="DC57" s="1246"/>
      <c r="DD57" s="390"/>
      <c r="DE57" s="385"/>
    </row>
    <row r="58" spans="1:109" s="379" customFormat="1" ht="13" x14ac:dyDescent="0.2">
      <c r="A58" s="364"/>
      <c r="B58" s="385"/>
      <c r="G58" s="1252"/>
      <c r="H58" s="1252"/>
      <c r="I58" s="1250"/>
      <c r="J58" s="1250"/>
      <c r="K58" s="1253"/>
      <c r="L58" s="1253"/>
      <c r="M58" s="1253"/>
      <c r="N58" s="1253"/>
      <c r="AM58" s="364"/>
      <c r="AN58" s="1248"/>
      <c r="AO58" s="1248"/>
      <c r="AP58" s="1248"/>
      <c r="AQ58" s="1248"/>
      <c r="AR58" s="1248"/>
      <c r="AS58" s="1248"/>
      <c r="AT58" s="1248"/>
      <c r="AU58" s="1248"/>
      <c r="AV58" s="1248"/>
      <c r="AW58" s="1248"/>
      <c r="AX58" s="1248"/>
      <c r="AY58" s="1248"/>
      <c r="AZ58" s="1248"/>
      <c r="BA58" s="1248"/>
      <c r="BB58" s="1249"/>
      <c r="BC58" s="1249"/>
      <c r="BD58" s="1249"/>
      <c r="BE58" s="1249"/>
      <c r="BF58" s="1249"/>
      <c r="BG58" s="1249"/>
      <c r="BH58" s="1249"/>
      <c r="BI58" s="1249"/>
      <c r="BJ58" s="1249"/>
      <c r="BK58" s="1249"/>
      <c r="BL58" s="1249"/>
      <c r="BM58" s="1249"/>
      <c r="BN58" s="1249"/>
      <c r="BO58" s="1249"/>
      <c r="BP58" s="1246"/>
      <c r="BQ58" s="1246"/>
      <c r="BR58" s="1246"/>
      <c r="BS58" s="1246"/>
      <c r="BT58" s="1246"/>
      <c r="BU58" s="1246"/>
      <c r="BV58" s="1246"/>
      <c r="BW58" s="1246"/>
      <c r="BX58" s="1246"/>
      <c r="BY58" s="1246"/>
      <c r="BZ58" s="1246"/>
      <c r="CA58" s="1246"/>
      <c r="CB58" s="1246"/>
      <c r="CC58" s="1246"/>
      <c r="CD58" s="1246"/>
      <c r="CE58" s="1246"/>
      <c r="CF58" s="1246"/>
      <c r="CG58" s="1246"/>
      <c r="CH58" s="1246"/>
      <c r="CI58" s="1246"/>
      <c r="CJ58" s="1246"/>
      <c r="CK58" s="1246"/>
      <c r="CL58" s="1246"/>
      <c r="CM58" s="1246"/>
      <c r="CN58" s="1246"/>
      <c r="CO58" s="1246"/>
      <c r="CP58" s="1246"/>
      <c r="CQ58" s="1246"/>
      <c r="CR58" s="1246"/>
      <c r="CS58" s="1246"/>
      <c r="CT58" s="1246"/>
      <c r="CU58" s="1246"/>
      <c r="CV58" s="1246"/>
      <c r="CW58" s="1246"/>
      <c r="CX58" s="1246"/>
      <c r="CY58" s="1246"/>
      <c r="CZ58" s="1246"/>
      <c r="DA58" s="1246"/>
      <c r="DB58" s="1246"/>
      <c r="DC58" s="1246"/>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603</v>
      </c>
    </row>
    <row r="64" spans="1:109" ht="13" x14ac:dyDescent="0.2">
      <c r="B64" s="365"/>
      <c r="G64" s="380"/>
      <c r="I64" s="382"/>
      <c r="J64" s="382"/>
      <c r="K64" s="382"/>
      <c r="L64" s="382"/>
      <c r="M64" s="382"/>
      <c r="N64" s="381"/>
      <c r="AM64" s="380"/>
      <c r="AN64" s="380" t="s">
        <v>602</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58" t="s">
        <v>601</v>
      </c>
      <c r="AO65" s="1259"/>
      <c r="AP65" s="1259"/>
      <c r="AQ65" s="1259"/>
      <c r="AR65" s="1259"/>
      <c r="AS65" s="1259"/>
      <c r="AT65" s="1259"/>
      <c r="AU65" s="1259"/>
      <c r="AV65" s="1259"/>
      <c r="AW65" s="1259"/>
      <c r="AX65" s="1259"/>
      <c r="AY65" s="1259"/>
      <c r="AZ65" s="1259"/>
      <c r="BA65" s="1259"/>
      <c r="BB65" s="1259"/>
      <c r="BC65" s="1259"/>
      <c r="BD65" s="1259"/>
      <c r="BE65" s="1259"/>
      <c r="BF65" s="1259"/>
      <c r="BG65" s="1259"/>
      <c r="BH65" s="1259"/>
      <c r="BI65" s="1259"/>
      <c r="BJ65" s="1259"/>
      <c r="BK65" s="1259"/>
      <c r="BL65" s="1259"/>
      <c r="BM65" s="1259"/>
      <c r="BN65" s="1259"/>
      <c r="BO65" s="1259"/>
      <c r="BP65" s="1259"/>
      <c r="BQ65" s="1259"/>
      <c r="BR65" s="1259"/>
      <c r="BS65" s="1259"/>
      <c r="BT65" s="1259"/>
      <c r="BU65" s="1259"/>
      <c r="BV65" s="1259"/>
      <c r="BW65" s="1259"/>
      <c r="BX65" s="1259"/>
      <c r="BY65" s="1259"/>
      <c r="BZ65" s="1259"/>
      <c r="CA65" s="1259"/>
      <c r="CB65" s="1259"/>
      <c r="CC65" s="1259"/>
      <c r="CD65" s="1259"/>
      <c r="CE65" s="1259"/>
      <c r="CF65" s="1259"/>
      <c r="CG65" s="1259"/>
      <c r="CH65" s="1259"/>
      <c r="CI65" s="1259"/>
      <c r="CJ65" s="1259"/>
      <c r="CK65" s="1259"/>
      <c r="CL65" s="1259"/>
      <c r="CM65" s="1259"/>
      <c r="CN65" s="1259"/>
      <c r="CO65" s="1259"/>
      <c r="CP65" s="1259"/>
      <c r="CQ65" s="1259"/>
      <c r="CR65" s="1259"/>
      <c r="CS65" s="1259"/>
      <c r="CT65" s="1259"/>
      <c r="CU65" s="1259"/>
      <c r="CV65" s="1259"/>
      <c r="CW65" s="1259"/>
      <c r="CX65" s="1259"/>
      <c r="CY65" s="1259"/>
      <c r="CZ65" s="1259"/>
      <c r="DA65" s="1259"/>
      <c r="DB65" s="1259"/>
      <c r="DC65" s="1260"/>
    </row>
    <row r="66" spans="2:107" ht="13" x14ac:dyDescent="0.2">
      <c r="B66" s="365"/>
      <c r="AN66" s="1261"/>
      <c r="AO66" s="1262"/>
      <c r="AP66" s="1262"/>
      <c r="AQ66" s="1262"/>
      <c r="AR66" s="1262"/>
      <c r="AS66" s="1262"/>
      <c r="AT66" s="1262"/>
      <c r="AU66" s="1262"/>
      <c r="AV66" s="1262"/>
      <c r="AW66" s="1262"/>
      <c r="AX66" s="1262"/>
      <c r="AY66" s="1262"/>
      <c r="AZ66" s="1262"/>
      <c r="BA66" s="1262"/>
      <c r="BB66" s="1262"/>
      <c r="BC66" s="1262"/>
      <c r="BD66" s="1262"/>
      <c r="BE66" s="1262"/>
      <c r="BF66" s="1262"/>
      <c r="BG66" s="1262"/>
      <c r="BH66" s="1262"/>
      <c r="BI66" s="1262"/>
      <c r="BJ66" s="1262"/>
      <c r="BK66" s="1262"/>
      <c r="BL66" s="1262"/>
      <c r="BM66" s="1262"/>
      <c r="BN66" s="1262"/>
      <c r="BO66" s="1262"/>
      <c r="BP66" s="1262"/>
      <c r="BQ66" s="1262"/>
      <c r="BR66" s="1262"/>
      <c r="BS66" s="1262"/>
      <c r="BT66" s="1262"/>
      <c r="BU66" s="1262"/>
      <c r="BV66" s="1262"/>
      <c r="BW66" s="1262"/>
      <c r="BX66" s="1262"/>
      <c r="BY66" s="1262"/>
      <c r="BZ66" s="1262"/>
      <c r="CA66" s="1262"/>
      <c r="CB66" s="1262"/>
      <c r="CC66" s="1262"/>
      <c r="CD66" s="1262"/>
      <c r="CE66" s="1262"/>
      <c r="CF66" s="1262"/>
      <c r="CG66" s="1262"/>
      <c r="CH66" s="1262"/>
      <c r="CI66" s="1262"/>
      <c r="CJ66" s="1262"/>
      <c r="CK66" s="1262"/>
      <c r="CL66" s="1262"/>
      <c r="CM66" s="1262"/>
      <c r="CN66" s="1262"/>
      <c r="CO66" s="1262"/>
      <c r="CP66" s="1262"/>
      <c r="CQ66" s="1262"/>
      <c r="CR66" s="1262"/>
      <c r="CS66" s="1262"/>
      <c r="CT66" s="1262"/>
      <c r="CU66" s="1262"/>
      <c r="CV66" s="1262"/>
      <c r="CW66" s="1262"/>
      <c r="CX66" s="1262"/>
      <c r="CY66" s="1262"/>
      <c r="CZ66" s="1262"/>
      <c r="DA66" s="1262"/>
      <c r="DB66" s="1262"/>
      <c r="DC66" s="1263"/>
    </row>
    <row r="67" spans="2:107" ht="13" x14ac:dyDescent="0.2">
      <c r="B67" s="365"/>
      <c r="AN67" s="1261"/>
      <c r="AO67" s="1262"/>
      <c r="AP67" s="1262"/>
      <c r="AQ67" s="1262"/>
      <c r="AR67" s="1262"/>
      <c r="AS67" s="1262"/>
      <c r="AT67" s="1262"/>
      <c r="AU67" s="1262"/>
      <c r="AV67" s="1262"/>
      <c r="AW67" s="1262"/>
      <c r="AX67" s="1262"/>
      <c r="AY67" s="1262"/>
      <c r="AZ67" s="1262"/>
      <c r="BA67" s="1262"/>
      <c r="BB67" s="1262"/>
      <c r="BC67" s="1262"/>
      <c r="BD67" s="1262"/>
      <c r="BE67" s="1262"/>
      <c r="BF67" s="1262"/>
      <c r="BG67" s="1262"/>
      <c r="BH67" s="1262"/>
      <c r="BI67" s="1262"/>
      <c r="BJ67" s="1262"/>
      <c r="BK67" s="1262"/>
      <c r="BL67" s="1262"/>
      <c r="BM67" s="1262"/>
      <c r="BN67" s="1262"/>
      <c r="BO67" s="1262"/>
      <c r="BP67" s="1262"/>
      <c r="BQ67" s="1262"/>
      <c r="BR67" s="1262"/>
      <c r="BS67" s="1262"/>
      <c r="BT67" s="1262"/>
      <c r="BU67" s="1262"/>
      <c r="BV67" s="1262"/>
      <c r="BW67" s="1262"/>
      <c r="BX67" s="1262"/>
      <c r="BY67" s="1262"/>
      <c r="BZ67" s="1262"/>
      <c r="CA67" s="1262"/>
      <c r="CB67" s="1262"/>
      <c r="CC67" s="1262"/>
      <c r="CD67" s="1262"/>
      <c r="CE67" s="1262"/>
      <c r="CF67" s="1262"/>
      <c r="CG67" s="1262"/>
      <c r="CH67" s="1262"/>
      <c r="CI67" s="1262"/>
      <c r="CJ67" s="1262"/>
      <c r="CK67" s="1262"/>
      <c r="CL67" s="1262"/>
      <c r="CM67" s="1262"/>
      <c r="CN67" s="1262"/>
      <c r="CO67" s="1262"/>
      <c r="CP67" s="1262"/>
      <c r="CQ67" s="1262"/>
      <c r="CR67" s="1262"/>
      <c r="CS67" s="1262"/>
      <c r="CT67" s="1262"/>
      <c r="CU67" s="1262"/>
      <c r="CV67" s="1262"/>
      <c r="CW67" s="1262"/>
      <c r="CX67" s="1262"/>
      <c r="CY67" s="1262"/>
      <c r="CZ67" s="1262"/>
      <c r="DA67" s="1262"/>
      <c r="DB67" s="1262"/>
      <c r="DC67" s="1263"/>
    </row>
    <row r="68" spans="2:107" ht="13" x14ac:dyDescent="0.2">
      <c r="B68" s="365"/>
      <c r="AN68" s="1261"/>
      <c r="AO68" s="1262"/>
      <c r="AP68" s="1262"/>
      <c r="AQ68" s="1262"/>
      <c r="AR68" s="1262"/>
      <c r="AS68" s="1262"/>
      <c r="AT68" s="1262"/>
      <c r="AU68" s="1262"/>
      <c r="AV68" s="1262"/>
      <c r="AW68" s="1262"/>
      <c r="AX68" s="1262"/>
      <c r="AY68" s="1262"/>
      <c r="AZ68" s="1262"/>
      <c r="BA68" s="1262"/>
      <c r="BB68" s="1262"/>
      <c r="BC68" s="1262"/>
      <c r="BD68" s="1262"/>
      <c r="BE68" s="1262"/>
      <c r="BF68" s="1262"/>
      <c r="BG68" s="1262"/>
      <c r="BH68" s="1262"/>
      <c r="BI68" s="1262"/>
      <c r="BJ68" s="1262"/>
      <c r="BK68" s="1262"/>
      <c r="BL68" s="1262"/>
      <c r="BM68" s="1262"/>
      <c r="BN68" s="1262"/>
      <c r="BO68" s="1262"/>
      <c r="BP68" s="1262"/>
      <c r="BQ68" s="1262"/>
      <c r="BR68" s="1262"/>
      <c r="BS68" s="1262"/>
      <c r="BT68" s="1262"/>
      <c r="BU68" s="1262"/>
      <c r="BV68" s="1262"/>
      <c r="BW68" s="1262"/>
      <c r="BX68" s="1262"/>
      <c r="BY68" s="1262"/>
      <c r="BZ68" s="1262"/>
      <c r="CA68" s="1262"/>
      <c r="CB68" s="1262"/>
      <c r="CC68" s="1262"/>
      <c r="CD68" s="1262"/>
      <c r="CE68" s="1262"/>
      <c r="CF68" s="1262"/>
      <c r="CG68" s="1262"/>
      <c r="CH68" s="1262"/>
      <c r="CI68" s="1262"/>
      <c r="CJ68" s="1262"/>
      <c r="CK68" s="1262"/>
      <c r="CL68" s="1262"/>
      <c r="CM68" s="1262"/>
      <c r="CN68" s="1262"/>
      <c r="CO68" s="1262"/>
      <c r="CP68" s="1262"/>
      <c r="CQ68" s="1262"/>
      <c r="CR68" s="1262"/>
      <c r="CS68" s="1262"/>
      <c r="CT68" s="1262"/>
      <c r="CU68" s="1262"/>
      <c r="CV68" s="1262"/>
      <c r="CW68" s="1262"/>
      <c r="CX68" s="1262"/>
      <c r="CY68" s="1262"/>
      <c r="CZ68" s="1262"/>
      <c r="DA68" s="1262"/>
      <c r="DB68" s="1262"/>
      <c r="DC68" s="1263"/>
    </row>
    <row r="69" spans="2:107" ht="13" x14ac:dyDescent="0.2">
      <c r="B69" s="365"/>
      <c r="AN69" s="1264"/>
      <c r="AO69" s="1265"/>
      <c r="AP69" s="1265"/>
      <c r="AQ69" s="1265"/>
      <c r="AR69" s="1265"/>
      <c r="AS69" s="1265"/>
      <c r="AT69" s="1265"/>
      <c r="AU69" s="1265"/>
      <c r="AV69" s="1265"/>
      <c r="AW69" s="1265"/>
      <c r="AX69" s="1265"/>
      <c r="AY69" s="1265"/>
      <c r="AZ69" s="1265"/>
      <c r="BA69" s="1265"/>
      <c r="BB69" s="1265"/>
      <c r="BC69" s="1265"/>
      <c r="BD69" s="1265"/>
      <c r="BE69" s="1265"/>
      <c r="BF69" s="1265"/>
      <c r="BG69" s="1265"/>
      <c r="BH69" s="1265"/>
      <c r="BI69" s="1265"/>
      <c r="BJ69" s="1265"/>
      <c r="BK69" s="1265"/>
      <c r="BL69" s="1265"/>
      <c r="BM69" s="1265"/>
      <c r="BN69" s="1265"/>
      <c r="BO69" s="1265"/>
      <c r="BP69" s="1265"/>
      <c r="BQ69" s="1265"/>
      <c r="BR69" s="1265"/>
      <c r="BS69" s="1265"/>
      <c r="BT69" s="1265"/>
      <c r="BU69" s="1265"/>
      <c r="BV69" s="1265"/>
      <c r="BW69" s="1265"/>
      <c r="BX69" s="1265"/>
      <c r="BY69" s="1265"/>
      <c r="BZ69" s="1265"/>
      <c r="CA69" s="1265"/>
      <c r="CB69" s="1265"/>
      <c r="CC69" s="1265"/>
      <c r="CD69" s="1265"/>
      <c r="CE69" s="1265"/>
      <c r="CF69" s="1265"/>
      <c r="CG69" s="1265"/>
      <c r="CH69" s="1265"/>
      <c r="CI69" s="1265"/>
      <c r="CJ69" s="1265"/>
      <c r="CK69" s="1265"/>
      <c r="CL69" s="1265"/>
      <c r="CM69" s="1265"/>
      <c r="CN69" s="1265"/>
      <c r="CO69" s="1265"/>
      <c r="CP69" s="1265"/>
      <c r="CQ69" s="1265"/>
      <c r="CR69" s="1265"/>
      <c r="CS69" s="1265"/>
      <c r="CT69" s="1265"/>
      <c r="CU69" s="1265"/>
      <c r="CV69" s="1265"/>
      <c r="CW69" s="1265"/>
      <c r="CX69" s="1265"/>
      <c r="CY69" s="1265"/>
      <c r="CZ69" s="1265"/>
      <c r="DA69" s="1265"/>
      <c r="DB69" s="1265"/>
      <c r="DC69" s="1266"/>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600</v>
      </c>
    </row>
    <row r="72" spans="2:107" ht="13" x14ac:dyDescent="0.2">
      <c r="B72" s="365"/>
      <c r="G72" s="1252"/>
      <c r="H72" s="1252"/>
      <c r="I72" s="1252"/>
      <c r="J72" s="1252"/>
      <c r="K72" s="373"/>
      <c r="L72" s="373"/>
      <c r="M72" s="372"/>
      <c r="N72" s="372"/>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48" t="s">
        <v>561</v>
      </c>
      <c r="BQ72" s="1248"/>
      <c r="BR72" s="1248"/>
      <c r="BS72" s="1248"/>
      <c r="BT72" s="1248"/>
      <c r="BU72" s="1248"/>
      <c r="BV72" s="1248"/>
      <c r="BW72" s="1248"/>
      <c r="BX72" s="1248" t="s">
        <v>562</v>
      </c>
      <c r="BY72" s="1248"/>
      <c r="BZ72" s="1248"/>
      <c r="CA72" s="1248"/>
      <c r="CB72" s="1248"/>
      <c r="CC72" s="1248"/>
      <c r="CD72" s="1248"/>
      <c r="CE72" s="1248"/>
      <c r="CF72" s="1248" t="s">
        <v>563</v>
      </c>
      <c r="CG72" s="1248"/>
      <c r="CH72" s="1248"/>
      <c r="CI72" s="1248"/>
      <c r="CJ72" s="1248"/>
      <c r="CK72" s="1248"/>
      <c r="CL72" s="1248"/>
      <c r="CM72" s="1248"/>
      <c r="CN72" s="1248" t="s">
        <v>564</v>
      </c>
      <c r="CO72" s="1248"/>
      <c r="CP72" s="1248"/>
      <c r="CQ72" s="1248"/>
      <c r="CR72" s="1248"/>
      <c r="CS72" s="1248"/>
      <c r="CT72" s="1248"/>
      <c r="CU72" s="1248"/>
      <c r="CV72" s="1248" t="s">
        <v>565</v>
      </c>
      <c r="CW72" s="1248"/>
      <c r="CX72" s="1248"/>
      <c r="CY72" s="1248"/>
      <c r="CZ72" s="1248"/>
      <c r="DA72" s="1248"/>
      <c r="DB72" s="1248"/>
      <c r="DC72" s="1248"/>
    </row>
    <row r="73" spans="2:107" ht="13" x14ac:dyDescent="0.2">
      <c r="B73" s="365"/>
      <c r="G73" s="1257"/>
      <c r="H73" s="1257"/>
      <c r="I73" s="1257"/>
      <c r="J73" s="1257"/>
      <c r="K73" s="1247"/>
      <c r="L73" s="1247"/>
      <c r="M73" s="1247"/>
      <c r="N73" s="1247"/>
      <c r="AM73" s="371"/>
      <c r="AN73" s="1249" t="s">
        <v>599</v>
      </c>
      <c r="AO73" s="1249"/>
      <c r="AP73" s="1249"/>
      <c r="AQ73" s="1249"/>
      <c r="AR73" s="1249"/>
      <c r="AS73" s="1249"/>
      <c r="AT73" s="1249"/>
      <c r="AU73" s="1249"/>
      <c r="AV73" s="1249"/>
      <c r="AW73" s="1249"/>
      <c r="AX73" s="1249"/>
      <c r="AY73" s="1249"/>
      <c r="AZ73" s="1249"/>
      <c r="BA73" s="1249"/>
      <c r="BB73" s="1249" t="s">
        <v>597</v>
      </c>
      <c r="BC73" s="1249"/>
      <c r="BD73" s="1249"/>
      <c r="BE73" s="1249"/>
      <c r="BF73" s="1249"/>
      <c r="BG73" s="1249"/>
      <c r="BH73" s="1249"/>
      <c r="BI73" s="1249"/>
      <c r="BJ73" s="1249"/>
      <c r="BK73" s="1249"/>
      <c r="BL73" s="1249"/>
      <c r="BM73" s="1249"/>
      <c r="BN73" s="1249"/>
      <c r="BO73" s="1249"/>
      <c r="BP73" s="1246">
        <v>1.8</v>
      </c>
      <c r="BQ73" s="1246"/>
      <c r="BR73" s="1246"/>
      <c r="BS73" s="1246"/>
      <c r="BT73" s="1246"/>
      <c r="BU73" s="1246"/>
      <c r="BV73" s="1246"/>
      <c r="BW73" s="1246"/>
      <c r="BX73" s="1246">
        <v>0.5</v>
      </c>
      <c r="BY73" s="1246"/>
      <c r="BZ73" s="1246"/>
      <c r="CA73" s="1246"/>
      <c r="CB73" s="1246"/>
      <c r="CC73" s="1246"/>
      <c r="CD73" s="1246"/>
      <c r="CE73" s="1246"/>
      <c r="CF73" s="1246"/>
      <c r="CG73" s="1246"/>
      <c r="CH73" s="1246"/>
      <c r="CI73" s="1246"/>
      <c r="CJ73" s="1246"/>
      <c r="CK73" s="1246"/>
      <c r="CL73" s="1246"/>
      <c r="CM73" s="1246"/>
      <c r="CN73" s="1246"/>
      <c r="CO73" s="1246"/>
      <c r="CP73" s="1246"/>
      <c r="CQ73" s="1246"/>
      <c r="CR73" s="1246"/>
      <c r="CS73" s="1246"/>
      <c r="CT73" s="1246"/>
      <c r="CU73" s="1246"/>
      <c r="CV73" s="1246"/>
      <c r="CW73" s="1246"/>
      <c r="CX73" s="1246"/>
      <c r="CY73" s="1246"/>
      <c r="CZ73" s="1246"/>
      <c r="DA73" s="1246"/>
      <c r="DB73" s="1246"/>
      <c r="DC73" s="1246"/>
    </row>
    <row r="74" spans="2:107" ht="13" x14ac:dyDescent="0.2">
      <c r="B74" s="365"/>
      <c r="G74" s="1257"/>
      <c r="H74" s="1257"/>
      <c r="I74" s="1257"/>
      <c r="J74" s="1257"/>
      <c r="K74" s="1247"/>
      <c r="L74" s="1247"/>
      <c r="M74" s="1247"/>
      <c r="N74" s="1247"/>
      <c r="AM74" s="371"/>
      <c r="AN74" s="1249"/>
      <c r="AO74" s="1249"/>
      <c r="AP74" s="1249"/>
      <c r="AQ74" s="1249"/>
      <c r="AR74" s="1249"/>
      <c r="AS74" s="1249"/>
      <c r="AT74" s="1249"/>
      <c r="AU74" s="1249"/>
      <c r="AV74" s="1249"/>
      <c r="AW74" s="1249"/>
      <c r="AX74" s="1249"/>
      <c r="AY74" s="1249"/>
      <c r="AZ74" s="1249"/>
      <c r="BA74" s="1249"/>
      <c r="BB74" s="1249"/>
      <c r="BC74" s="1249"/>
      <c r="BD74" s="1249"/>
      <c r="BE74" s="1249"/>
      <c r="BF74" s="1249"/>
      <c r="BG74" s="1249"/>
      <c r="BH74" s="1249"/>
      <c r="BI74" s="1249"/>
      <c r="BJ74" s="1249"/>
      <c r="BK74" s="1249"/>
      <c r="BL74" s="1249"/>
      <c r="BM74" s="1249"/>
      <c r="BN74" s="1249"/>
      <c r="BO74" s="1249"/>
      <c r="BP74" s="1246"/>
      <c r="BQ74" s="1246"/>
      <c r="BR74" s="1246"/>
      <c r="BS74" s="1246"/>
      <c r="BT74" s="1246"/>
      <c r="BU74" s="1246"/>
      <c r="BV74" s="1246"/>
      <c r="BW74" s="1246"/>
      <c r="BX74" s="1246"/>
      <c r="BY74" s="1246"/>
      <c r="BZ74" s="1246"/>
      <c r="CA74" s="1246"/>
      <c r="CB74" s="1246"/>
      <c r="CC74" s="1246"/>
      <c r="CD74" s="1246"/>
      <c r="CE74" s="1246"/>
      <c r="CF74" s="1246"/>
      <c r="CG74" s="1246"/>
      <c r="CH74" s="1246"/>
      <c r="CI74" s="1246"/>
      <c r="CJ74" s="1246"/>
      <c r="CK74" s="1246"/>
      <c r="CL74" s="1246"/>
      <c r="CM74" s="1246"/>
      <c r="CN74" s="1246"/>
      <c r="CO74" s="1246"/>
      <c r="CP74" s="1246"/>
      <c r="CQ74" s="1246"/>
      <c r="CR74" s="1246"/>
      <c r="CS74" s="1246"/>
      <c r="CT74" s="1246"/>
      <c r="CU74" s="1246"/>
      <c r="CV74" s="1246"/>
      <c r="CW74" s="1246"/>
      <c r="CX74" s="1246"/>
      <c r="CY74" s="1246"/>
      <c r="CZ74" s="1246"/>
      <c r="DA74" s="1246"/>
      <c r="DB74" s="1246"/>
      <c r="DC74" s="1246"/>
    </row>
    <row r="75" spans="2:107" ht="13" x14ac:dyDescent="0.2">
      <c r="B75" s="365"/>
      <c r="G75" s="1257"/>
      <c r="H75" s="1257"/>
      <c r="I75" s="1252"/>
      <c r="J75" s="1252"/>
      <c r="K75" s="1253"/>
      <c r="L75" s="1253"/>
      <c r="M75" s="1253"/>
      <c r="N75" s="1253"/>
      <c r="AM75" s="371"/>
      <c r="AN75" s="1249"/>
      <c r="AO75" s="1249"/>
      <c r="AP75" s="1249"/>
      <c r="AQ75" s="1249"/>
      <c r="AR75" s="1249"/>
      <c r="AS75" s="1249"/>
      <c r="AT75" s="1249"/>
      <c r="AU75" s="1249"/>
      <c r="AV75" s="1249"/>
      <c r="AW75" s="1249"/>
      <c r="AX75" s="1249"/>
      <c r="AY75" s="1249"/>
      <c r="AZ75" s="1249"/>
      <c r="BA75" s="1249"/>
      <c r="BB75" s="1249" t="s">
        <v>596</v>
      </c>
      <c r="BC75" s="1249"/>
      <c r="BD75" s="1249"/>
      <c r="BE75" s="1249"/>
      <c r="BF75" s="1249"/>
      <c r="BG75" s="1249"/>
      <c r="BH75" s="1249"/>
      <c r="BI75" s="1249"/>
      <c r="BJ75" s="1249"/>
      <c r="BK75" s="1249"/>
      <c r="BL75" s="1249"/>
      <c r="BM75" s="1249"/>
      <c r="BN75" s="1249"/>
      <c r="BO75" s="1249"/>
      <c r="BP75" s="1246">
        <v>2.6</v>
      </c>
      <c r="BQ75" s="1246"/>
      <c r="BR75" s="1246"/>
      <c r="BS75" s="1246"/>
      <c r="BT75" s="1246"/>
      <c r="BU75" s="1246"/>
      <c r="BV75" s="1246"/>
      <c r="BW75" s="1246"/>
      <c r="BX75" s="1246">
        <v>3.6</v>
      </c>
      <c r="BY75" s="1246"/>
      <c r="BZ75" s="1246"/>
      <c r="CA75" s="1246"/>
      <c r="CB75" s="1246"/>
      <c r="CC75" s="1246"/>
      <c r="CD75" s="1246"/>
      <c r="CE75" s="1246"/>
      <c r="CF75" s="1246">
        <v>4.7</v>
      </c>
      <c r="CG75" s="1246"/>
      <c r="CH75" s="1246"/>
      <c r="CI75" s="1246"/>
      <c r="CJ75" s="1246"/>
      <c r="CK75" s="1246"/>
      <c r="CL75" s="1246"/>
      <c r="CM75" s="1246"/>
      <c r="CN75" s="1246">
        <v>4.9000000000000004</v>
      </c>
      <c r="CO75" s="1246"/>
      <c r="CP75" s="1246"/>
      <c r="CQ75" s="1246"/>
      <c r="CR75" s="1246"/>
      <c r="CS75" s="1246"/>
      <c r="CT75" s="1246"/>
      <c r="CU75" s="1246"/>
      <c r="CV75" s="1246">
        <v>5.5</v>
      </c>
      <c r="CW75" s="1246"/>
      <c r="CX75" s="1246"/>
      <c r="CY75" s="1246"/>
      <c r="CZ75" s="1246"/>
      <c r="DA75" s="1246"/>
      <c r="DB75" s="1246"/>
      <c r="DC75" s="1246"/>
    </row>
    <row r="76" spans="2:107" ht="13" x14ac:dyDescent="0.2">
      <c r="B76" s="365"/>
      <c r="G76" s="1257"/>
      <c r="H76" s="1257"/>
      <c r="I76" s="1252"/>
      <c r="J76" s="1252"/>
      <c r="K76" s="1253"/>
      <c r="L76" s="1253"/>
      <c r="M76" s="1253"/>
      <c r="N76" s="1253"/>
      <c r="AM76" s="371"/>
      <c r="AN76" s="1249"/>
      <c r="AO76" s="1249"/>
      <c r="AP76" s="1249"/>
      <c r="AQ76" s="1249"/>
      <c r="AR76" s="1249"/>
      <c r="AS76" s="1249"/>
      <c r="AT76" s="1249"/>
      <c r="AU76" s="1249"/>
      <c r="AV76" s="1249"/>
      <c r="AW76" s="1249"/>
      <c r="AX76" s="1249"/>
      <c r="AY76" s="1249"/>
      <c r="AZ76" s="1249"/>
      <c r="BA76" s="1249"/>
      <c r="BB76" s="1249"/>
      <c r="BC76" s="1249"/>
      <c r="BD76" s="1249"/>
      <c r="BE76" s="1249"/>
      <c r="BF76" s="1249"/>
      <c r="BG76" s="1249"/>
      <c r="BH76" s="1249"/>
      <c r="BI76" s="1249"/>
      <c r="BJ76" s="1249"/>
      <c r="BK76" s="1249"/>
      <c r="BL76" s="1249"/>
      <c r="BM76" s="1249"/>
      <c r="BN76" s="1249"/>
      <c r="BO76" s="1249"/>
      <c r="BP76" s="1246"/>
      <c r="BQ76" s="1246"/>
      <c r="BR76" s="1246"/>
      <c r="BS76" s="1246"/>
      <c r="BT76" s="1246"/>
      <c r="BU76" s="1246"/>
      <c r="BV76" s="1246"/>
      <c r="BW76" s="1246"/>
      <c r="BX76" s="1246"/>
      <c r="BY76" s="1246"/>
      <c r="BZ76" s="1246"/>
      <c r="CA76" s="1246"/>
      <c r="CB76" s="1246"/>
      <c r="CC76" s="1246"/>
      <c r="CD76" s="1246"/>
      <c r="CE76" s="1246"/>
      <c r="CF76" s="1246"/>
      <c r="CG76" s="1246"/>
      <c r="CH76" s="1246"/>
      <c r="CI76" s="1246"/>
      <c r="CJ76" s="1246"/>
      <c r="CK76" s="1246"/>
      <c r="CL76" s="1246"/>
      <c r="CM76" s="1246"/>
      <c r="CN76" s="1246"/>
      <c r="CO76" s="1246"/>
      <c r="CP76" s="1246"/>
      <c r="CQ76" s="1246"/>
      <c r="CR76" s="1246"/>
      <c r="CS76" s="1246"/>
      <c r="CT76" s="1246"/>
      <c r="CU76" s="1246"/>
      <c r="CV76" s="1246"/>
      <c r="CW76" s="1246"/>
      <c r="CX76" s="1246"/>
      <c r="CY76" s="1246"/>
      <c r="CZ76" s="1246"/>
      <c r="DA76" s="1246"/>
      <c r="DB76" s="1246"/>
      <c r="DC76" s="1246"/>
    </row>
    <row r="77" spans="2:107" ht="13" x14ac:dyDescent="0.2">
      <c r="B77" s="365"/>
      <c r="G77" s="1252"/>
      <c r="H77" s="1252"/>
      <c r="I77" s="1252"/>
      <c r="J77" s="1252"/>
      <c r="K77" s="1247"/>
      <c r="L77" s="1247"/>
      <c r="M77" s="1247"/>
      <c r="N77" s="1247"/>
      <c r="AN77" s="1248" t="s">
        <v>598</v>
      </c>
      <c r="AO77" s="1248"/>
      <c r="AP77" s="1248"/>
      <c r="AQ77" s="1248"/>
      <c r="AR77" s="1248"/>
      <c r="AS77" s="1248"/>
      <c r="AT77" s="1248"/>
      <c r="AU77" s="1248"/>
      <c r="AV77" s="1248"/>
      <c r="AW77" s="1248"/>
      <c r="AX77" s="1248"/>
      <c r="AY77" s="1248"/>
      <c r="AZ77" s="1248"/>
      <c r="BA77" s="1248"/>
      <c r="BB77" s="1249" t="s">
        <v>597</v>
      </c>
      <c r="BC77" s="1249"/>
      <c r="BD77" s="1249"/>
      <c r="BE77" s="1249"/>
      <c r="BF77" s="1249"/>
      <c r="BG77" s="1249"/>
      <c r="BH77" s="1249"/>
      <c r="BI77" s="1249"/>
      <c r="BJ77" s="1249"/>
      <c r="BK77" s="1249"/>
      <c r="BL77" s="1249"/>
      <c r="BM77" s="1249"/>
      <c r="BN77" s="1249"/>
      <c r="BO77" s="1249"/>
      <c r="BP77" s="1246">
        <v>0</v>
      </c>
      <c r="BQ77" s="1246"/>
      <c r="BR77" s="1246"/>
      <c r="BS77" s="1246"/>
      <c r="BT77" s="1246"/>
      <c r="BU77" s="1246"/>
      <c r="BV77" s="1246"/>
      <c r="BW77" s="1246"/>
      <c r="BX77" s="1246">
        <v>0</v>
      </c>
      <c r="BY77" s="1246"/>
      <c r="BZ77" s="1246"/>
      <c r="CA77" s="1246"/>
      <c r="CB77" s="1246"/>
      <c r="CC77" s="1246"/>
      <c r="CD77" s="1246"/>
      <c r="CE77" s="1246"/>
      <c r="CF77" s="1246">
        <v>0</v>
      </c>
      <c r="CG77" s="1246"/>
      <c r="CH77" s="1246"/>
      <c r="CI77" s="1246"/>
      <c r="CJ77" s="1246"/>
      <c r="CK77" s="1246"/>
      <c r="CL77" s="1246"/>
      <c r="CM77" s="1246"/>
      <c r="CN77" s="1246">
        <v>0</v>
      </c>
      <c r="CO77" s="1246"/>
      <c r="CP77" s="1246"/>
      <c r="CQ77" s="1246"/>
      <c r="CR77" s="1246"/>
      <c r="CS77" s="1246"/>
      <c r="CT77" s="1246"/>
      <c r="CU77" s="1246"/>
      <c r="CV77" s="1246">
        <v>0</v>
      </c>
      <c r="CW77" s="1246"/>
      <c r="CX77" s="1246"/>
      <c r="CY77" s="1246"/>
      <c r="CZ77" s="1246"/>
      <c r="DA77" s="1246"/>
      <c r="DB77" s="1246"/>
      <c r="DC77" s="1246"/>
    </row>
    <row r="78" spans="2:107" ht="13" x14ac:dyDescent="0.2">
      <c r="B78" s="365"/>
      <c r="G78" s="1252"/>
      <c r="H78" s="1252"/>
      <c r="I78" s="1252"/>
      <c r="J78" s="1252"/>
      <c r="K78" s="1247"/>
      <c r="L78" s="1247"/>
      <c r="M78" s="1247"/>
      <c r="N78" s="1247"/>
      <c r="AN78" s="1248"/>
      <c r="AO78" s="1248"/>
      <c r="AP78" s="1248"/>
      <c r="AQ78" s="1248"/>
      <c r="AR78" s="1248"/>
      <c r="AS78" s="1248"/>
      <c r="AT78" s="1248"/>
      <c r="AU78" s="1248"/>
      <c r="AV78" s="1248"/>
      <c r="AW78" s="1248"/>
      <c r="AX78" s="1248"/>
      <c r="AY78" s="1248"/>
      <c r="AZ78" s="1248"/>
      <c r="BA78" s="1248"/>
      <c r="BB78" s="1249"/>
      <c r="BC78" s="1249"/>
      <c r="BD78" s="1249"/>
      <c r="BE78" s="1249"/>
      <c r="BF78" s="1249"/>
      <c r="BG78" s="1249"/>
      <c r="BH78" s="1249"/>
      <c r="BI78" s="1249"/>
      <c r="BJ78" s="1249"/>
      <c r="BK78" s="1249"/>
      <c r="BL78" s="1249"/>
      <c r="BM78" s="1249"/>
      <c r="BN78" s="1249"/>
      <c r="BO78" s="1249"/>
      <c r="BP78" s="1246"/>
      <c r="BQ78" s="1246"/>
      <c r="BR78" s="1246"/>
      <c r="BS78" s="1246"/>
      <c r="BT78" s="1246"/>
      <c r="BU78" s="1246"/>
      <c r="BV78" s="1246"/>
      <c r="BW78" s="1246"/>
      <c r="BX78" s="1246"/>
      <c r="BY78" s="1246"/>
      <c r="BZ78" s="1246"/>
      <c r="CA78" s="1246"/>
      <c r="CB78" s="1246"/>
      <c r="CC78" s="1246"/>
      <c r="CD78" s="1246"/>
      <c r="CE78" s="1246"/>
      <c r="CF78" s="1246"/>
      <c r="CG78" s="1246"/>
      <c r="CH78" s="1246"/>
      <c r="CI78" s="1246"/>
      <c r="CJ78" s="1246"/>
      <c r="CK78" s="1246"/>
      <c r="CL78" s="1246"/>
      <c r="CM78" s="1246"/>
      <c r="CN78" s="1246"/>
      <c r="CO78" s="1246"/>
      <c r="CP78" s="1246"/>
      <c r="CQ78" s="1246"/>
      <c r="CR78" s="1246"/>
      <c r="CS78" s="1246"/>
      <c r="CT78" s="1246"/>
      <c r="CU78" s="1246"/>
      <c r="CV78" s="1246"/>
      <c r="CW78" s="1246"/>
      <c r="CX78" s="1246"/>
      <c r="CY78" s="1246"/>
      <c r="CZ78" s="1246"/>
      <c r="DA78" s="1246"/>
      <c r="DB78" s="1246"/>
      <c r="DC78" s="1246"/>
    </row>
    <row r="79" spans="2:107" ht="13" x14ac:dyDescent="0.2">
      <c r="B79" s="365"/>
      <c r="G79" s="1252"/>
      <c r="H79" s="1252"/>
      <c r="I79" s="1250"/>
      <c r="J79" s="1250"/>
      <c r="K79" s="1251"/>
      <c r="L79" s="1251"/>
      <c r="M79" s="1251"/>
      <c r="N79" s="1251"/>
      <c r="AN79" s="1248"/>
      <c r="AO79" s="1248"/>
      <c r="AP79" s="1248"/>
      <c r="AQ79" s="1248"/>
      <c r="AR79" s="1248"/>
      <c r="AS79" s="1248"/>
      <c r="AT79" s="1248"/>
      <c r="AU79" s="1248"/>
      <c r="AV79" s="1248"/>
      <c r="AW79" s="1248"/>
      <c r="AX79" s="1248"/>
      <c r="AY79" s="1248"/>
      <c r="AZ79" s="1248"/>
      <c r="BA79" s="1248"/>
      <c r="BB79" s="1249" t="s">
        <v>596</v>
      </c>
      <c r="BC79" s="1249"/>
      <c r="BD79" s="1249"/>
      <c r="BE79" s="1249"/>
      <c r="BF79" s="1249"/>
      <c r="BG79" s="1249"/>
      <c r="BH79" s="1249"/>
      <c r="BI79" s="1249"/>
      <c r="BJ79" s="1249"/>
      <c r="BK79" s="1249"/>
      <c r="BL79" s="1249"/>
      <c r="BM79" s="1249"/>
      <c r="BN79" s="1249"/>
      <c r="BO79" s="1249"/>
      <c r="BP79" s="1246">
        <v>7.1</v>
      </c>
      <c r="BQ79" s="1246"/>
      <c r="BR79" s="1246"/>
      <c r="BS79" s="1246"/>
      <c r="BT79" s="1246"/>
      <c r="BU79" s="1246"/>
      <c r="BV79" s="1246"/>
      <c r="BW79" s="1246"/>
      <c r="BX79" s="1246">
        <v>7.3</v>
      </c>
      <c r="BY79" s="1246"/>
      <c r="BZ79" s="1246"/>
      <c r="CA79" s="1246"/>
      <c r="CB79" s="1246"/>
      <c r="CC79" s="1246"/>
      <c r="CD79" s="1246"/>
      <c r="CE79" s="1246"/>
      <c r="CF79" s="1246">
        <v>7.4</v>
      </c>
      <c r="CG79" s="1246"/>
      <c r="CH79" s="1246"/>
      <c r="CI79" s="1246"/>
      <c r="CJ79" s="1246"/>
      <c r="CK79" s="1246"/>
      <c r="CL79" s="1246"/>
      <c r="CM79" s="1246"/>
      <c r="CN79" s="1246">
        <v>7.5</v>
      </c>
      <c r="CO79" s="1246"/>
      <c r="CP79" s="1246"/>
      <c r="CQ79" s="1246"/>
      <c r="CR79" s="1246"/>
      <c r="CS79" s="1246"/>
      <c r="CT79" s="1246"/>
      <c r="CU79" s="1246"/>
      <c r="CV79" s="1246">
        <v>7.5</v>
      </c>
      <c r="CW79" s="1246"/>
      <c r="CX79" s="1246"/>
      <c r="CY79" s="1246"/>
      <c r="CZ79" s="1246"/>
      <c r="DA79" s="1246"/>
      <c r="DB79" s="1246"/>
      <c r="DC79" s="1246"/>
    </row>
    <row r="80" spans="2:107" ht="13" x14ac:dyDescent="0.2">
      <c r="B80" s="365"/>
      <c r="G80" s="1252"/>
      <c r="H80" s="1252"/>
      <c r="I80" s="1250"/>
      <c r="J80" s="1250"/>
      <c r="K80" s="1251"/>
      <c r="L80" s="1251"/>
      <c r="M80" s="1251"/>
      <c r="N80" s="1251"/>
      <c r="AN80" s="1248"/>
      <c r="AO80" s="1248"/>
      <c r="AP80" s="1248"/>
      <c r="AQ80" s="1248"/>
      <c r="AR80" s="1248"/>
      <c r="AS80" s="1248"/>
      <c r="AT80" s="1248"/>
      <c r="AU80" s="1248"/>
      <c r="AV80" s="1248"/>
      <c r="AW80" s="1248"/>
      <c r="AX80" s="1248"/>
      <c r="AY80" s="1248"/>
      <c r="AZ80" s="1248"/>
      <c r="BA80" s="1248"/>
      <c r="BB80" s="1249"/>
      <c r="BC80" s="1249"/>
      <c r="BD80" s="1249"/>
      <c r="BE80" s="1249"/>
      <c r="BF80" s="1249"/>
      <c r="BG80" s="1249"/>
      <c r="BH80" s="1249"/>
      <c r="BI80" s="1249"/>
      <c r="BJ80" s="1249"/>
      <c r="BK80" s="1249"/>
      <c r="BL80" s="1249"/>
      <c r="BM80" s="1249"/>
      <c r="BN80" s="1249"/>
      <c r="BO80" s="1249"/>
      <c r="BP80" s="1246"/>
      <c r="BQ80" s="1246"/>
      <c r="BR80" s="1246"/>
      <c r="BS80" s="1246"/>
      <c r="BT80" s="1246"/>
      <c r="BU80" s="1246"/>
      <c r="BV80" s="1246"/>
      <c r="BW80" s="1246"/>
      <c r="BX80" s="1246"/>
      <c r="BY80" s="1246"/>
      <c r="BZ80" s="1246"/>
      <c r="CA80" s="1246"/>
      <c r="CB80" s="1246"/>
      <c r="CC80" s="1246"/>
      <c r="CD80" s="1246"/>
      <c r="CE80" s="1246"/>
      <c r="CF80" s="1246"/>
      <c r="CG80" s="1246"/>
      <c r="CH80" s="1246"/>
      <c r="CI80" s="1246"/>
      <c r="CJ80" s="1246"/>
      <c r="CK80" s="1246"/>
      <c r="CL80" s="1246"/>
      <c r="CM80" s="1246"/>
      <c r="CN80" s="1246"/>
      <c r="CO80" s="1246"/>
      <c r="CP80" s="1246"/>
      <c r="CQ80" s="1246"/>
      <c r="CR80" s="1246"/>
      <c r="CS80" s="1246"/>
      <c r="CT80" s="1246"/>
      <c r="CU80" s="1246"/>
      <c r="CV80" s="1246"/>
      <c r="CW80" s="1246"/>
      <c r="CX80" s="1246"/>
      <c r="CY80" s="1246"/>
      <c r="CZ80" s="1246"/>
      <c r="DA80" s="1246"/>
      <c r="DB80" s="1246"/>
      <c r="DC80" s="1246"/>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12kx8yeJJi5NnG4OD9cfcB8hgJnxnodezPmMJ8RxpyvfIm5DJ3fKYXL1UfQ4D4SUI2XqTbnHeED104+5/gWxeQ==" saltValue="pEWCxdPouTT6DJ06qPhtmQ=="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CF059C-AD72-4DAD-9A51-F1D4D795717A}">
  <sheetPr>
    <pageSetUpPr fitToPage="1"/>
  </sheetPr>
  <dimension ref="A1:DR125"/>
  <sheetViews>
    <sheetView showGridLines="0" topLeftCell="A94" zoomScaleNormal="100" zoomScaleSheetLayoutView="70" workbookViewId="0">
      <selection activeCell="AU40" sqref="AU40"/>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508</v>
      </c>
    </row>
  </sheetData>
  <sheetProtection algorithmName="SHA-512" hashValue="Q5nuWtFu5Glz75I2G2iw8ein7c1bjDmFmeBK99Ttz+qVDOZYTckMW+65lYRhdF3SP7C0C76nqCR7K4TTN9C5zw==" saltValue="ldUudNjOBgQafaIuJIx90w=="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544BB-BB56-4727-A13A-C19E7DEE0DD8}">
  <sheetPr>
    <pageSetUpPr fitToPage="1"/>
  </sheetPr>
  <dimension ref="A1:DR125"/>
  <sheetViews>
    <sheetView showGridLines="0" topLeftCell="D1" zoomScale="80" zoomScaleNormal="80" zoomScaleSheetLayoutView="55" workbookViewId="0">
      <selection activeCell="AU40" sqref="AU40"/>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508</v>
      </c>
    </row>
  </sheetData>
  <sheetProtection algorithmName="SHA-512" hashValue="UtBNLFIneNZ3dVMNgTQCVf203DucL4X9/FViYrRUzlAlrOwV9GZoeDcuQIrZuKrSI+g2shZe5/NJPj1Z6z+tPg==" saltValue="nP7vcEGMHV3dy4n2SEBTww=="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53</v>
      </c>
      <c r="E2" s="149"/>
      <c r="F2" s="150" t="s">
        <v>558</v>
      </c>
      <c r="G2" s="151"/>
      <c r="H2" s="152"/>
    </row>
    <row r="3" spans="1:8" x14ac:dyDescent="0.2">
      <c r="A3" s="148" t="s">
        <v>551</v>
      </c>
      <c r="B3" s="153"/>
      <c r="C3" s="154"/>
      <c r="D3" s="155">
        <v>290562</v>
      </c>
      <c r="E3" s="156"/>
      <c r="F3" s="157">
        <v>271581</v>
      </c>
      <c r="G3" s="158"/>
      <c r="H3" s="159"/>
    </row>
    <row r="4" spans="1:8" x14ac:dyDescent="0.2">
      <c r="A4" s="160"/>
      <c r="B4" s="161"/>
      <c r="C4" s="162"/>
      <c r="D4" s="163">
        <v>62081</v>
      </c>
      <c r="E4" s="164"/>
      <c r="F4" s="165">
        <v>117844</v>
      </c>
      <c r="G4" s="166"/>
      <c r="H4" s="167"/>
    </row>
    <row r="5" spans="1:8" x14ac:dyDescent="0.2">
      <c r="A5" s="148" t="s">
        <v>553</v>
      </c>
      <c r="B5" s="153"/>
      <c r="C5" s="154"/>
      <c r="D5" s="155">
        <v>124177</v>
      </c>
      <c r="E5" s="156"/>
      <c r="F5" s="157">
        <v>268375</v>
      </c>
      <c r="G5" s="158"/>
      <c r="H5" s="159"/>
    </row>
    <row r="6" spans="1:8" x14ac:dyDescent="0.2">
      <c r="A6" s="160"/>
      <c r="B6" s="161"/>
      <c r="C6" s="162"/>
      <c r="D6" s="163">
        <v>76105</v>
      </c>
      <c r="E6" s="164"/>
      <c r="F6" s="165">
        <v>119602</v>
      </c>
      <c r="G6" s="166"/>
      <c r="H6" s="167"/>
    </row>
    <row r="7" spans="1:8" x14ac:dyDescent="0.2">
      <c r="A7" s="148" t="s">
        <v>554</v>
      </c>
      <c r="B7" s="153"/>
      <c r="C7" s="154"/>
      <c r="D7" s="155">
        <v>114755</v>
      </c>
      <c r="E7" s="156"/>
      <c r="F7" s="157">
        <v>301035</v>
      </c>
      <c r="G7" s="158"/>
      <c r="H7" s="159"/>
    </row>
    <row r="8" spans="1:8" x14ac:dyDescent="0.2">
      <c r="A8" s="160"/>
      <c r="B8" s="161"/>
      <c r="C8" s="162"/>
      <c r="D8" s="163">
        <v>66753</v>
      </c>
      <c r="E8" s="164"/>
      <c r="F8" s="165">
        <v>154376</v>
      </c>
      <c r="G8" s="166"/>
      <c r="H8" s="167"/>
    </row>
    <row r="9" spans="1:8" x14ac:dyDescent="0.2">
      <c r="A9" s="148" t="s">
        <v>555</v>
      </c>
      <c r="B9" s="153"/>
      <c r="C9" s="154"/>
      <c r="D9" s="155">
        <v>75958</v>
      </c>
      <c r="E9" s="156"/>
      <c r="F9" s="157">
        <v>277467</v>
      </c>
      <c r="G9" s="158"/>
      <c r="H9" s="159"/>
    </row>
    <row r="10" spans="1:8" x14ac:dyDescent="0.2">
      <c r="A10" s="160"/>
      <c r="B10" s="161"/>
      <c r="C10" s="162"/>
      <c r="D10" s="163">
        <v>32267</v>
      </c>
      <c r="E10" s="164"/>
      <c r="F10" s="165">
        <v>128378</v>
      </c>
      <c r="G10" s="166"/>
      <c r="H10" s="167"/>
    </row>
    <row r="11" spans="1:8" x14ac:dyDescent="0.2">
      <c r="A11" s="148" t="s">
        <v>556</v>
      </c>
      <c r="B11" s="153"/>
      <c r="C11" s="154"/>
      <c r="D11" s="155">
        <v>90577</v>
      </c>
      <c r="E11" s="156"/>
      <c r="F11" s="157">
        <v>282256</v>
      </c>
      <c r="G11" s="158"/>
      <c r="H11" s="159"/>
    </row>
    <row r="12" spans="1:8" x14ac:dyDescent="0.2">
      <c r="A12" s="160"/>
      <c r="B12" s="161"/>
      <c r="C12" s="168"/>
      <c r="D12" s="163">
        <v>48027</v>
      </c>
      <c r="E12" s="164"/>
      <c r="F12" s="165">
        <v>145453</v>
      </c>
      <c r="G12" s="166"/>
      <c r="H12" s="167"/>
    </row>
    <row r="13" spans="1:8" x14ac:dyDescent="0.2">
      <c r="A13" s="148"/>
      <c r="B13" s="153"/>
      <c r="C13" s="169"/>
      <c r="D13" s="170">
        <v>139206</v>
      </c>
      <c r="E13" s="171"/>
      <c r="F13" s="172">
        <v>280143</v>
      </c>
      <c r="G13" s="173"/>
      <c r="H13" s="159"/>
    </row>
    <row r="14" spans="1:8" x14ac:dyDescent="0.2">
      <c r="A14" s="160"/>
      <c r="B14" s="161"/>
      <c r="C14" s="162"/>
      <c r="D14" s="163">
        <v>57047</v>
      </c>
      <c r="E14" s="164"/>
      <c r="F14" s="165">
        <v>133131</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7</v>
      </c>
      <c r="C19" s="174">
        <f>ROUND(VALUE(SUBSTITUTE(実質収支比率等に係る経年分析!G$48,"▲","-")),2)</f>
        <v>8.98</v>
      </c>
      <c r="D19" s="174">
        <f>ROUND(VALUE(SUBSTITUTE(実質収支比率等に係る経年分析!H$48,"▲","-")),2)</f>
        <v>10.15</v>
      </c>
      <c r="E19" s="174">
        <f>ROUND(VALUE(SUBSTITUTE(実質収支比率等に係る経年分析!I$48,"▲","-")),2)</f>
        <v>16.91</v>
      </c>
      <c r="F19" s="174">
        <f>ROUND(VALUE(SUBSTITUTE(実質収支比率等に係る経年分析!J$48,"▲","-")),2)</f>
        <v>11.34</v>
      </c>
    </row>
    <row r="20" spans="1:11" x14ac:dyDescent="0.2">
      <c r="A20" s="174" t="s">
        <v>56</v>
      </c>
      <c r="B20" s="174">
        <f>ROUND(VALUE(SUBSTITUTE(実質収支比率等に係る経年分析!F$47,"▲","-")),2)</f>
        <v>42.21</v>
      </c>
      <c r="C20" s="174">
        <f>ROUND(VALUE(SUBSTITUTE(実質収支比率等に係る経年分析!G$47,"▲","-")),2)</f>
        <v>49.33</v>
      </c>
      <c r="D20" s="174">
        <f>ROUND(VALUE(SUBSTITUTE(実質収支比率等に係る経年分析!H$47,"▲","-")),2)</f>
        <v>56.51</v>
      </c>
      <c r="E20" s="174">
        <f>ROUND(VALUE(SUBSTITUTE(実質収支比率等に係る経年分析!I$47,"▲","-")),2)</f>
        <v>64.069999999999993</v>
      </c>
      <c r="F20" s="174">
        <f>ROUND(VALUE(SUBSTITUTE(実質収支比率等に係る経年分析!J$47,"▲","-")),2)</f>
        <v>76.849999999999994</v>
      </c>
    </row>
    <row r="21" spans="1:11" x14ac:dyDescent="0.2">
      <c r="A21" s="174" t="s">
        <v>57</v>
      </c>
      <c r="B21" s="174">
        <f>IF(ISNUMBER(VALUE(SUBSTITUTE(実質収支比率等に係る経年分析!F$49,"▲","-"))),ROUND(VALUE(SUBSTITUTE(実質収支比率等に係る経年分析!F$49,"▲","-")),2),NA())</f>
        <v>-4.57</v>
      </c>
      <c r="C21" s="174">
        <f>IF(ISNUMBER(VALUE(SUBSTITUTE(実質収支比率等に係る経年分析!G$49,"▲","-"))),ROUND(VALUE(SUBSTITUTE(実質収支比率等に係る経年分析!G$49,"▲","-")),2),NA())</f>
        <v>6.01</v>
      </c>
      <c r="D21" s="174">
        <f>IF(ISNUMBER(VALUE(SUBSTITUTE(実質収支比率等に係る経年分析!H$49,"▲","-"))),ROUND(VALUE(SUBSTITUTE(実質収支比率等に係る経年分析!H$49,"▲","-")),2),NA())</f>
        <v>7.06</v>
      </c>
      <c r="E21" s="174">
        <f>IF(ISNUMBER(VALUE(SUBSTITUTE(実質収支比率等に係る経年分析!I$49,"▲","-"))),ROUND(VALUE(SUBSTITUTE(実質収支比率等に係る経年分析!I$49,"▲","-")),2),NA())</f>
        <v>14.69</v>
      </c>
      <c r="F21" s="174">
        <f>IF(ISNUMBER(VALUE(SUBSTITUTE(実質収支比率等に係る経年分析!J$49,"▲","-"))),ROUND(VALUE(SUBSTITUTE(実質収支比率等に係る経年分析!J$49,"▲","-")),2),NA())</f>
        <v>-0.49</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3.37</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0.28999999999999998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0.33</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0.47</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0.94</v>
      </c>
    </row>
    <row r="35" spans="1:16" x14ac:dyDescent="0.2">
      <c r="A35" s="175" t="str">
        <f>IF(連結実質赤字比率に係る赤字・黒字の構成分析!C$35="",NA(),連結実質赤字比率に係る赤字・黒字の構成分析!C$35)</f>
        <v>下水道事業等特別会計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0.35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0.23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0.23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0.33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1.38</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6.99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8.9700000000000006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10.15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16.899999999999999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11.33</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321</v>
      </c>
      <c r="E42" s="176"/>
      <c r="F42" s="176"/>
      <c r="G42" s="176">
        <f>'実質公債費比率（分子）の構造'!L$52</f>
        <v>353</v>
      </c>
      <c r="H42" s="176"/>
      <c r="I42" s="176"/>
      <c r="J42" s="176">
        <f>'実質公債費比率（分子）の構造'!M$52</f>
        <v>387</v>
      </c>
      <c r="K42" s="176"/>
      <c r="L42" s="176"/>
      <c r="M42" s="176">
        <f>'実質公債費比率（分子）の構造'!N$52</f>
        <v>393</v>
      </c>
      <c r="N42" s="176"/>
      <c r="O42" s="176"/>
      <c r="P42" s="176">
        <f>'実質公債費比率（分子）の構造'!O$52</f>
        <v>460</v>
      </c>
    </row>
    <row r="43" spans="1:16" x14ac:dyDescent="0.2">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67</v>
      </c>
      <c r="B45" s="176">
        <f>'実質公債費比率（分子）の構造'!K$49</f>
        <v>9</v>
      </c>
      <c r="C45" s="176"/>
      <c r="D45" s="176"/>
      <c r="E45" s="176">
        <f>'実質公債費比率（分子）の構造'!L$49</f>
        <v>17</v>
      </c>
      <c r="F45" s="176"/>
      <c r="G45" s="176"/>
      <c r="H45" s="176">
        <f>'実質公債費比率（分子）の構造'!M$49</f>
        <v>18</v>
      </c>
      <c r="I45" s="176"/>
      <c r="J45" s="176"/>
      <c r="K45" s="176">
        <f>'実質公債費比率（分子）の構造'!N$49</f>
        <v>20</v>
      </c>
      <c r="L45" s="176"/>
      <c r="M45" s="176"/>
      <c r="N45" s="176">
        <f>'実質公債費比率（分子）の構造'!O$49</f>
        <v>20</v>
      </c>
      <c r="O45" s="176"/>
      <c r="P45" s="176"/>
    </row>
    <row r="46" spans="1:16" x14ac:dyDescent="0.2">
      <c r="A46" s="176" t="s">
        <v>68</v>
      </c>
      <c r="B46" s="176">
        <f>'実質公債費比率（分子）の構造'!K$48</f>
        <v>104</v>
      </c>
      <c r="C46" s="176"/>
      <c r="D46" s="176"/>
      <c r="E46" s="176">
        <f>'実質公債費比率（分子）の構造'!L$48</f>
        <v>40</v>
      </c>
      <c r="F46" s="176"/>
      <c r="G46" s="176"/>
      <c r="H46" s="176">
        <f>'実質公債費比率（分子）の構造'!M$48</f>
        <v>43</v>
      </c>
      <c r="I46" s="176"/>
      <c r="J46" s="176"/>
      <c r="K46" s="176">
        <f>'実質公債費比率（分子）の構造'!N$48</f>
        <v>39</v>
      </c>
      <c r="L46" s="176"/>
      <c r="M46" s="176"/>
      <c r="N46" s="176">
        <f>'実質公債費比率（分子）の構造'!O$48</f>
        <v>42</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308</v>
      </c>
      <c r="C49" s="176"/>
      <c r="D49" s="176"/>
      <c r="E49" s="176">
        <f>'実質公債費比率（分子）の構造'!L$45</f>
        <v>401</v>
      </c>
      <c r="F49" s="176"/>
      <c r="G49" s="176"/>
      <c r="H49" s="176">
        <f>'実質公債費比率（分子）の構造'!M$45</f>
        <v>454</v>
      </c>
      <c r="I49" s="176"/>
      <c r="J49" s="176"/>
      <c r="K49" s="176">
        <f>'実質公債費比率（分子）の構造'!N$45</f>
        <v>466</v>
      </c>
      <c r="L49" s="176"/>
      <c r="M49" s="176"/>
      <c r="N49" s="176">
        <f>'実質公債費比率（分子）の構造'!O$45</f>
        <v>564</v>
      </c>
      <c r="O49" s="176"/>
      <c r="P49" s="176"/>
    </row>
    <row r="50" spans="1:16" x14ac:dyDescent="0.2">
      <c r="A50" s="176" t="s">
        <v>72</v>
      </c>
      <c r="B50" s="176" t="e">
        <f>NA()</f>
        <v>#N/A</v>
      </c>
      <c r="C50" s="176">
        <f>IF(ISNUMBER('実質公債費比率（分子）の構造'!K$53),'実質公債費比率（分子）の構造'!K$53,NA())</f>
        <v>100</v>
      </c>
      <c r="D50" s="176" t="e">
        <f>NA()</f>
        <v>#N/A</v>
      </c>
      <c r="E50" s="176" t="e">
        <f>NA()</f>
        <v>#N/A</v>
      </c>
      <c r="F50" s="176">
        <f>IF(ISNUMBER('実質公債費比率（分子）の構造'!L$53),'実質公債費比率（分子）の構造'!L$53,NA())</f>
        <v>105</v>
      </c>
      <c r="G50" s="176" t="e">
        <f>NA()</f>
        <v>#N/A</v>
      </c>
      <c r="H50" s="176" t="e">
        <f>NA()</f>
        <v>#N/A</v>
      </c>
      <c r="I50" s="176">
        <f>IF(ISNUMBER('実質公債費比率（分子）の構造'!M$53),'実質公債費比率（分子）の構造'!M$53,NA())</f>
        <v>128</v>
      </c>
      <c r="J50" s="176" t="e">
        <f>NA()</f>
        <v>#N/A</v>
      </c>
      <c r="K50" s="176" t="e">
        <f>NA()</f>
        <v>#N/A</v>
      </c>
      <c r="L50" s="176">
        <f>IF(ISNUMBER('実質公債費比率（分子）の構造'!N$53),'実質公債費比率（分子）の構造'!N$53,NA())</f>
        <v>132</v>
      </c>
      <c r="M50" s="176" t="e">
        <f>NA()</f>
        <v>#N/A</v>
      </c>
      <c r="N50" s="176" t="e">
        <f>NA()</f>
        <v>#N/A</v>
      </c>
      <c r="O50" s="176">
        <f>IF(ISNUMBER('実質公債費比率（分子）の構造'!O$53),'実質公債費比率（分子）の構造'!O$53,NA())</f>
        <v>166</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4339</v>
      </c>
      <c r="E56" s="175"/>
      <c r="F56" s="175"/>
      <c r="G56" s="175">
        <f>'将来負担比率（分子）の構造'!J$52</f>
        <v>4251</v>
      </c>
      <c r="H56" s="175"/>
      <c r="I56" s="175"/>
      <c r="J56" s="175">
        <f>'将来負担比率（分子）の構造'!K$52</f>
        <v>4114</v>
      </c>
      <c r="K56" s="175"/>
      <c r="L56" s="175"/>
      <c r="M56" s="175">
        <f>'将来負担比率（分子）の構造'!L$52</f>
        <v>3996</v>
      </c>
      <c r="N56" s="175"/>
      <c r="O56" s="175"/>
      <c r="P56" s="175">
        <f>'将来負担比率（分子）の構造'!M$52</f>
        <v>3944</v>
      </c>
    </row>
    <row r="57" spans="1:16" x14ac:dyDescent="0.2">
      <c r="A57" s="175" t="s">
        <v>43</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42</v>
      </c>
      <c r="B58" s="175"/>
      <c r="C58" s="175"/>
      <c r="D58" s="175">
        <f>'将来負担比率（分子）の構造'!I$50</f>
        <v>1499</v>
      </c>
      <c r="E58" s="175"/>
      <c r="F58" s="175"/>
      <c r="G58" s="175">
        <f>'将来負担比率（分子）の構造'!J$50</f>
        <v>1826</v>
      </c>
      <c r="H58" s="175"/>
      <c r="I58" s="175"/>
      <c r="J58" s="175">
        <f>'将来負担比率（分子）の構造'!K$50</f>
        <v>2143</v>
      </c>
      <c r="K58" s="175"/>
      <c r="L58" s="175"/>
      <c r="M58" s="175">
        <f>'将来負担比率（分子）の構造'!L$50</f>
        <v>2534</v>
      </c>
      <c r="N58" s="175"/>
      <c r="O58" s="175"/>
      <c r="P58" s="175">
        <f>'将来負担比率（分子）の構造'!M$50</f>
        <v>3201</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f>'将来負担比率（分子）の構造'!I$46</f>
        <v>5</v>
      </c>
      <c r="C61" s="175"/>
      <c r="D61" s="175"/>
      <c r="E61" s="175">
        <f>'将来負担比率（分子）の構造'!J$46</f>
        <v>1</v>
      </c>
      <c r="F61" s="175"/>
      <c r="G61" s="175"/>
      <c r="H61" s="175" t="str">
        <f>'将来負担比率（分子）の構造'!K$46</f>
        <v>-</v>
      </c>
      <c r="I61" s="175"/>
      <c r="J61" s="175"/>
      <c r="K61" s="175">
        <f>'将来負担比率（分子）の構造'!L$46</f>
        <v>4</v>
      </c>
      <c r="L61" s="175"/>
      <c r="M61" s="175"/>
      <c r="N61" s="175" t="str">
        <f>'将来負担比率（分子）の構造'!M$46</f>
        <v>-</v>
      </c>
      <c r="O61" s="175"/>
      <c r="P61" s="175"/>
    </row>
    <row r="62" spans="1:16" x14ac:dyDescent="0.2">
      <c r="A62" s="175" t="s">
        <v>36</v>
      </c>
      <c r="B62" s="175">
        <f>'将来負担比率（分子）の構造'!I$45</f>
        <v>299</v>
      </c>
      <c r="C62" s="175"/>
      <c r="D62" s="175"/>
      <c r="E62" s="175">
        <f>'将来負担比率（分子）の構造'!J$45</f>
        <v>597</v>
      </c>
      <c r="F62" s="175"/>
      <c r="G62" s="175"/>
      <c r="H62" s="175">
        <f>'将来負担比率（分子）の構造'!K$45</f>
        <v>584</v>
      </c>
      <c r="I62" s="175"/>
      <c r="J62" s="175"/>
      <c r="K62" s="175">
        <f>'将来負担比率（分子）の構造'!L$45</f>
        <v>663</v>
      </c>
      <c r="L62" s="175"/>
      <c r="M62" s="175"/>
      <c r="N62" s="175">
        <f>'将来負担比率（分子）の構造'!M$45</f>
        <v>659</v>
      </c>
      <c r="O62" s="175"/>
      <c r="P62" s="175"/>
    </row>
    <row r="63" spans="1:16" x14ac:dyDescent="0.2">
      <c r="A63" s="175" t="s">
        <v>35</v>
      </c>
      <c r="B63" s="175">
        <f>'将来負担比率（分子）の構造'!I$44</f>
        <v>95</v>
      </c>
      <c r="C63" s="175"/>
      <c r="D63" s="175"/>
      <c r="E63" s="175">
        <f>'将来負担比率（分子）の構造'!J$44</f>
        <v>89</v>
      </c>
      <c r="F63" s="175"/>
      <c r="G63" s="175"/>
      <c r="H63" s="175">
        <f>'将来負担比率（分子）の構造'!K$44</f>
        <v>81</v>
      </c>
      <c r="I63" s="175"/>
      <c r="J63" s="175"/>
      <c r="K63" s="175">
        <f>'将来負担比率（分子）の構造'!L$44</f>
        <v>72</v>
      </c>
      <c r="L63" s="175"/>
      <c r="M63" s="175"/>
      <c r="N63" s="175">
        <f>'将来負担比率（分子）の構造'!M$44</f>
        <v>68</v>
      </c>
      <c r="O63" s="175"/>
      <c r="P63" s="175"/>
    </row>
    <row r="64" spans="1:16" x14ac:dyDescent="0.2">
      <c r="A64" s="175" t="s">
        <v>34</v>
      </c>
      <c r="B64" s="175">
        <f>'将来負担比率（分子）の構造'!I$43</f>
        <v>383</v>
      </c>
      <c r="C64" s="175"/>
      <c r="D64" s="175"/>
      <c r="E64" s="175">
        <f>'将来負担比率（分子）の構造'!J$43</f>
        <v>353</v>
      </c>
      <c r="F64" s="175"/>
      <c r="G64" s="175"/>
      <c r="H64" s="175">
        <f>'将来負担比率（分子）の構造'!K$43</f>
        <v>345</v>
      </c>
      <c r="I64" s="175"/>
      <c r="J64" s="175"/>
      <c r="K64" s="175">
        <f>'将来負担比率（分子）の構造'!L$43</f>
        <v>408</v>
      </c>
      <c r="L64" s="175"/>
      <c r="M64" s="175"/>
      <c r="N64" s="175">
        <f>'将来負担比率（分子）の構造'!M$43</f>
        <v>586</v>
      </c>
      <c r="O64" s="175"/>
      <c r="P64" s="175"/>
    </row>
    <row r="65" spans="1:16" x14ac:dyDescent="0.2">
      <c r="A65" s="175" t="s">
        <v>33</v>
      </c>
      <c r="B65" s="175">
        <f>'将来負担比率（分子）の構造'!I$42</f>
        <v>9</v>
      </c>
      <c r="C65" s="175"/>
      <c r="D65" s="175"/>
      <c r="E65" s="175">
        <f>'将来負担比率（分子）の構造'!J$42</f>
        <v>7</v>
      </c>
      <c r="F65" s="175"/>
      <c r="G65" s="175"/>
      <c r="H65" s="175">
        <f>'将来負担比率（分子）の構造'!K$42</f>
        <v>6</v>
      </c>
      <c r="I65" s="175"/>
      <c r="J65" s="175"/>
      <c r="K65" s="175">
        <f>'将来負担比率（分子）の構造'!L$42</f>
        <v>4</v>
      </c>
      <c r="L65" s="175"/>
      <c r="M65" s="175"/>
      <c r="N65" s="175">
        <f>'将来負担比率（分子）の構造'!M$42</f>
        <v>3</v>
      </c>
      <c r="O65" s="175"/>
      <c r="P65" s="175"/>
    </row>
    <row r="66" spans="1:16" x14ac:dyDescent="0.2">
      <c r="A66" s="175" t="s">
        <v>32</v>
      </c>
      <c r="B66" s="175">
        <f>'将来負担比率（分子）の構造'!I$41</f>
        <v>5088</v>
      </c>
      <c r="C66" s="175"/>
      <c r="D66" s="175"/>
      <c r="E66" s="175">
        <f>'将来負担比率（分子）の構造'!J$41</f>
        <v>5043</v>
      </c>
      <c r="F66" s="175"/>
      <c r="G66" s="175"/>
      <c r="H66" s="175">
        <f>'将来負担比率（分子）の構造'!K$41</f>
        <v>4954</v>
      </c>
      <c r="I66" s="175"/>
      <c r="J66" s="175"/>
      <c r="K66" s="175">
        <f>'将来負担比率（分子）の構造'!L$41</f>
        <v>4784</v>
      </c>
      <c r="L66" s="175"/>
      <c r="M66" s="175"/>
      <c r="N66" s="175">
        <f>'将来負担比率（分子）の構造'!M$41</f>
        <v>4481</v>
      </c>
      <c r="O66" s="175"/>
      <c r="P66" s="175"/>
    </row>
    <row r="67" spans="1:16" x14ac:dyDescent="0.2">
      <c r="A67" s="175" t="s">
        <v>76</v>
      </c>
      <c r="B67" s="175" t="e">
        <f>NA()</f>
        <v>#N/A</v>
      </c>
      <c r="C67" s="175">
        <f>IF(ISNUMBER('将来負担比率（分子）の構造'!I$53), IF('将来負担比率（分子）の構造'!I$53 &lt; 0, 0, '将来負担比率（分子）の構造'!I$53), NA())</f>
        <v>41</v>
      </c>
      <c r="D67" s="175" t="e">
        <f>NA()</f>
        <v>#N/A</v>
      </c>
      <c r="E67" s="175" t="e">
        <f>NA()</f>
        <v>#N/A</v>
      </c>
      <c r="F67" s="175">
        <f>IF(ISNUMBER('将来負担比率（分子）の構造'!J$53), IF('将来負担比率（分子）の構造'!J$53 &lt; 0, 0, '将来負担比率（分子）の構造'!J$53), NA())</f>
        <v>14</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1580</v>
      </c>
      <c r="C72" s="179">
        <f>基金残高に係る経年分析!G55</f>
        <v>1947</v>
      </c>
      <c r="D72" s="179">
        <f>基金残高に係る経年分析!H55</f>
        <v>2358</v>
      </c>
    </row>
    <row r="73" spans="1:16" x14ac:dyDescent="0.2">
      <c r="A73" s="178" t="s">
        <v>79</v>
      </c>
      <c r="B73" s="179">
        <f>基金残高に係る経年分析!F56</f>
        <v>1</v>
      </c>
      <c r="C73" s="179">
        <f>基金残高に係る経年分析!G56</f>
        <v>1</v>
      </c>
      <c r="D73" s="179">
        <f>基金残高に係る経年分析!H56</f>
        <v>1</v>
      </c>
    </row>
    <row r="74" spans="1:16" x14ac:dyDescent="0.2">
      <c r="A74" s="178" t="s">
        <v>80</v>
      </c>
      <c r="B74" s="179">
        <f>基金残高に係る経年分析!F57</f>
        <v>238</v>
      </c>
      <c r="C74" s="179">
        <f>基金残高に係る経年分析!G57</f>
        <v>243</v>
      </c>
      <c r="D74" s="179">
        <f>基金残高に係る経年分析!H57</f>
        <v>464</v>
      </c>
    </row>
  </sheetData>
  <sheetProtection algorithmName="SHA-512" hashValue="ab0G31+yn7OMGiln+ZwVxL8SGySRzKX7tcA7exRZY7hToPQ40t+Q4GTX5K5M++DhfCM4mPU8HrZXNFLvpDlyQg==" saltValue="+mb9pbV/OhxN+aySkI5Rf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214</v>
      </c>
      <c r="DI1" s="754"/>
      <c r="DJ1" s="754"/>
      <c r="DK1" s="754"/>
      <c r="DL1" s="754"/>
      <c r="DM1" s="754"/>
      <c r="DN1" s="755"/>
      <c r="DO1" s="214"/>
      <c r="DP1" s="753" t="s">
        <v>215</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217</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218</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219</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220</v>
      </c>
      <c r="S4" s="710"/>
      <c r="T4" s="710"/>
      <c r="U4" s="710"/>
      <c r="V4" s="710"/>
      <c r="W4" s="710"/>
      <c r="X4" s="710"/>
      <c r="Y4" s="711"/>
      <c r="Z4" s="709" t="s">
        <v>221</v>
      </c>
      <c r="AA4" s="710"/>
      <c r="AB4" s="710"/>
      <c r="AC4" s="711"/>
      <c r="AD4" s="709" t="s">
        <v>222</v>
      </c>
      <c r="AE4" s="710"/>
      <c r="AF4" s="710"/>
      <c r="AG4" s="710"/>
      <c r="AH4" s="710"/>
      <c r="AI4" s="710"/>
      <c r="AJ4" s="710"/>
      <c r="AK4" s="711"/>
      <c r="AL4" s="709" t="s">
        <v>221</v>
      </c>
      <c r="AM4" s="710"/>
      <c r="AN4" s="710"/>
      <c r="AO4" s="711"/>
      <c r="AP4" s="756" t="s">
        <v>223</v>
      </c>
      <c r="AQ4" s="756"/>
      <c r="AR4" s="756"/>
      <c r="AS4" s="756"/>
      <c r="AT4" s="756"/>
      <c r="AU4" s="756"/>
      <c r="AV4" s="756"/>
      <c r="AW4" s="756"/>
      <c r="AX4" s="756"/>
      <c r="AY4" s="756"/>
      <c r="AZ4" s="756"/>
      <c r="BA4" s="756"/>
      <c r="BB4" s="756"/>
      <c r="BC4" s="756"/>
      <c r="BD4" s="756"/>
      <c r="BE4" s="756"/>
      <c r="BF4" s="756"/>
      <c r="BG4" s="756" t="s">
        <v>224</v>
      </c>
      <c r="BH4" s="756"/>
      <c r="BI4" s="756"/>
      <c r="BJ4" s="756"/>
      <c r="BK4" s="756"/>
      <c r="BL4" s="756"/>
      <c r="BM4" s="756"/>
      <c r="BN4" s="756"/>
      <c r="BO4" s="756" t="s">
        <v>221</v>
      </c>
      <c r="BP4" s="756"/>
      <c r="BQ4" s="756"/>
      <c r="BR4" s="756"/>
      <c r="BS4" s="756" t="s">
        <v>225</v>
      </c>
      <c r="BT4" s="756"/>
      <c r="BU4" s="756"/>
      <c r="BV4" s="756"/>
      <c r="BW4" s="756"/>
      <c r="BX4" s="756"/>
      <c r="BY4" s="756"/>
      <c r="BZ4" s="756"/>
      <c r="CA4" s="756"/>
      <c r="CB4" s="756"/>
      <c r="CD4" s="709" t="s">
        <v>226</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227</v>
      </c>
      <c r="C5" s="716"/>
      <c r="D5" s="716"/>
      <c r="E5" s="716"/>
      <c r="F5" s="716"/>
      <c r="G5" s="716"/>
      <c r="H5" s="716"/>
      <c r="I5" s="716"/>
      <c r="J5" s="716"/>
      <c r="K5" s="716"/>
      <c r="L5" s="716"/>
      <c r="M5" s="716"/>
      <c r="N5" s="716"/>
      <c r="O5" s="716"/>
      <c r="P5" s="716"/>
      <c r="Q5" s="717"/>
      <c r="R5" s="712">
        <v>663184</v>
      </c>
      <c r="S5" s="713"/>
      <c r="T5" s="713"/>
      <c r="U5" s="713"/>
      <c r="V5" s="713"/>
      <c r="W5" s="713"/>
      <c r="X5" s="713"/>
      <c r="Y5" s="738"/>
      <c r="Z5" s="751">
        <v>14.4</v>
      </c>
      <c r="AA5" s="751"/>
      <c r="AB5" s="751"/>
      <c r="AC5" s="751"/>
      <c r="AD5" s="752">
        <v>663184</v>
      </c>
      <c r="AE5" s="752"/>
      <c r="AF5" s="752"/>
      <c r="AG5" s="752"/>
      <c r="AH5" s="752"/>
      <c r="AI5" s="752"/>
      <c r="AJ5" s="752"/>
      <c r="AK5" s="752"/>
      <c r="AL5" s="739">
        <v>21.8</v>
      </c>
      <c r="AM5" s="721"/>
      <c r="AN5" s="721"/>
      <c r="AO5" s="740"/>
      <c r="AP5" s="715" t="s">
        <v>228</v>
      </c>
      <c r="AQ5" s="716"/>
      <c r="AR5" s="716"/>
      <c r="AS5" s="716"/>
      <c r="AT5" s="716"/>
      <c r="AU5" s="716"/>
      <c r="AV5" s="716"/>
      <c r="AW5" s="716"/>
      <c r="AX5" s="716"/>
      <c r="AY5" s="716"/>
      <c r="AZ5" s="716"/>
      <c r="BA5" s="716"/>
      <c r="BB5" s="716"/>
      <c r="BC5" s="716"/>
      <c r="BD5" s="716"/>
      <c r="BE5" s="716"/>
      <c r="BF5" s="717"/>
      <c r="BG5" s="657">
        <v>659817</v>
      </c>
      <c r="BH5" s="658"/>
      <c r="BI5" s="658"/>
      <c r="BJ5" s="658"/>
      <c r="BK5" s="658"/>
      <c r="BL5" s="658"/>
      <c r="BM5" s="658"/>
      <c r="BN5" s="659"/>
      <c r="BO5" s="695">
        <v>99.5</v>
      </c>
      <c r="BP5" s="695"/>
      <c r="BQ5" s="695"/>
      <c r="BR5" s="695"/>
      <c r="BS5" s="696" t="s">
        <v>229</v>
      </c>
      <c r="BT5" s="696"/>
      <c r="BU5" s="696"/>
      <c r="BV5" s="696"/>
      <c r="BW5" s="696"/>
      <c r="BX5" s="696"/>
      <c r="BY5" s="696"/>
      <c r="BZ5" s="696"/>
      <c r="CA5" s="696"/>
      <c r="CB5" s="736"/>
      <c r="CD5" s="709" t="s">
        <v>223</v>
      </c>
      <c r="CE5" s="710"/>
      <c r="CF5" s="710"/>
      <c r="CG5" s="710"/>
      <c r="CH5" s="710"/>
      <c r="CI5" s="710"/>
      <c r="CJ5" s="710"/>
      <c r="CK5" s="710"/>
      <c r="CL5" s="710"/>
      <c r="CM5" s="710"/>
      <c r="CN5" s="710"/>
      <c r="CO5" s="710"/>
      <c r="CP5" s="710"/>
      <c r="CQ5" s="711"/>
      <c r="CR5" s="709" t="s">
        <v>230</v>
      </c>
      <c r="CS5" s="710"/>
      <c r="CT5" s="710"/>
      <c r="CU5" s="710"/>
      <c r="CV5" s="710"/>
      <c r="CW5" s="710"/>
      <c r="CX5" s="710"/>
      <c r="CY5" s="711"/>
      <c r="CZ5" s="709" t="s">
        <v>221</v>
      </c>
      <c r="DA5" s="710"/>
      <c r="DB5" s="710"/>
      <c r="DC5" s="711"/>
      <c r="DD5" s="709" t="s">
        <v>231</v>
      </c>
      <c r="DE5" s="710"/>
      <c r="DF5" s="710"/>
      <c r="DG5" s="710"/>
      <c r="DH5" s="710"/>
      <c r="DI5" s="710"/>
      <c r="DJ5" s="710"/>
      <c r="DK5" s="710"/>
      <c r="DL5" s="710"/>
      <c r="DM5" s="710"/>
      <c r="DN5" s="710"/>
      <c r="DO5" s="710"/>
      <c r="DP5" s="711"/>
      <c r="DQ5" s="709" t="s">
        <v>232</v>
      </c>
      <c r="DR5" s="710"/>
      <c r="DS5" s="710"/>
      <c r="DT5" s="710"/>
      <c r="DU5" s="710"/>
      <c r="DV5" s="710"/>
      <c r="DW5" s="710"/>
      <c r="DX5" s="710"/>
      <c r="DY5" s="710"/>
      <c r="DZ5" s="710"/>
      <c r="EA5" s="710"/>
      <c r="EB5" s="710"/>
      <c r="EC5" s="711"/>
    </row>
    <row r="6" spans="2:143" ht="11.25" customHeight="1" x14ac:dyDescent="0.2">
      <c r="B6" s="654" t="s">
        <v>233</v>
      </c>
      <c r="C6" s="655"/>
      <c r="D6" s="655"/>
      <c r="E6" s="655"/>
      <c r="F6" s="655"/>
      <c r="G6" s="655"/>
      <c r="H6" s="655"/>
      <c r="I6" s="655"/>
      <c r="J6" s="655"/>
      <c r="K6" s="655"/>
      <c r="L6" s="655"/>
      <c r="M6" s="655"/>
      <c r="N6" s="655"/>
      <c r="O6" s="655"/>
      <c r="P6" s="655"/>
      <c r="Q6" s="656"/>
      <c r="R6" s="657">
        <v>83294</v>
      </c>
      <c r="S6" s="658"/>
      <c r="T6" s="658"/>
      <c r="U6" s="658"/>
      <c r="V6" s="658"/>
      <c r="W6" s="658"/>
      <c r="X6" s="658"/>
      <c r="Y6" s="659"/>
      <c r="Z6" s="695">
        <v>1.8</v>
      </c>
      <c r="AA6" s="695"/>
      <c r="AB6" s="695"/>
      <c r="AC6" s="695"/>
      <c r="AD6" s="696">
        <v>83294</v>
      </c>
      <c r="AE6" s="696"/>
      <c r="AF6" s="696"/>
      <c r="AG6" s="696"/>
      <c r="AH6" s="696"/>
      <c r="AI6" s="696"/>
      <c r="AJ6" s="696"/>
      <c r="AK6" s="696"/>
      <c r="AL6" s="660">
        <v>2.7</v>
      </c>
      <c r="AM6" s="661"/>
      <c r="AN6" s="661"/>
      <c r="AO6" s="697"/>
      <c r="AP6" s="654" t="s">
        <v>234</v>
      </c>
      <c r="AQ6" s="655"/>
      <c r="AR6" s="655"/>
      <c r="AS6" s="655"/>
      <c r="AT6" s="655"/>
      <c r="AU6" s="655"/>
      <c r="AV6" s="655"/>
      <c r="AW6" s="655"/>
      <c r="AX6" s="655"/>
      <c r="AY6" s="655"/>
      <c r="AZ6" s="655"/>
      <c r="BA6" s="655"/>
      <c r="BB6" s="655"/>
      <c r="BC6" s="655"/>
      <c r="BD6" s="655"/>
      <c r="BE6" s="655"/>
      <c r="BF6" s="656"/>
      <c r="BG6" s="657">
        <v>659817</v>
      </c>
      <c r="BH6" s="658"/>
      <c r="BI6" s="658"/>
      <c r="BJ6" s="658"/>
      <c r="BK6" s="658"/>
      <c r="BL6" s="658"/>
      <c r="BM6" s="658"/>
      <c r="BN6" s="659"/>
      <c r="BO6" s="695">
        <v>99.5</v>
      </c>
      <c r="BP6" s="695"/>
      <c r="BQ6" s="695"/>
      <c r="BR6" s="695"/>
      <c r="BS6" s="696" t="s">
        <v>229</v>
      </c>
      <c r="BT6" s="696"/>
      <c r="BU6" s="696"/>
      <c r="BV6" s="696"/>
      <c r="BW6" s="696"/>
      <c r="BX6" s="696"/>
      <c r="BY6" s="696"/>
      <c r="BZ6" s="696"/>
      <c r="CA6" s="696"/>
      <c r="CB6" s="736"/>
      <c r="CD6" s="715" t="s">
        <v>235</v>
      </c>
      <c r="CE6" s="716"/>
      <c r="CF6" s="716"/>
      <c r="CG6" s="716"/>
      <c r="CH6" s="716"/>
      <c r="CI6" s="716"/>
      <c r="CJ6" s="716"/>
      <c r="CK6" s="716"/>
      <c r="CL6" s="716"/>
      <c r="CM6" s="716"/>
      <c r="CN6" s="716"/>
      <c r="CO6" s="716"/>
      <c r="CP6" s="716"/>
      <c r="CQ6" s="717"/>
      <c r="CR6" s="657">
        <v>69571</v>
      </c>
      <c r="CS6" s="658"/>
      <c r="CT6" s="658"/>
      <c r="CU6" s="658"/>
      <c r="CV6" s="658"/>
      <c r="CW6" s="658"/>
      <c r="CX6" s="658"/>
      <c r="CY6" s="659"/>
      <c r="CZ6" s="739">
        <v>1.6</v>
      </c>
      <c r="DA6" s="721"/>
      <c r="DB6" s="721"/>
      <c r="DC6" s="741"/>
      <c r="DD6" s="663" t="s">
        <v>130</v>
      </c>
      <c r="DE6" s="658"/>
      <c r="DF6" s="658"/>
      <c r="DG6" s="658"/>
      <c r="DH6" s="658"/>
      <c r="DI6" s="658"/>
      <c r="DJ6" s="658"/>
      <c r="DK6" s="658"/>
      <c r="DL6" s="658"/>
      <c r="DM6" s="658"/>
      <c r="DN6" s="658"/>
      <c r="DO6" s="658"/>
      <c r="DP6" s="659"/>
      <c r="DQ6" s="663">
        <v>69571</v>
      </c>
      <c r="DR6" s="658"/>
      <c r="DS6" s="658"/>
      <c r="DT6" s="658"/>
      <c r="DU6" s="658"/>
      <c r="DV6" s="658"/>
      <c r="DW6" s="658"/>
      <c r="DX6" s="658"/>
      <c r="DY6" s="658"/>
      <c r="DZ6" s="658"/>
      <c r="EA6" s="658"/>
      <c r="EB6" s="658"/>
      <c r="EC6" s="694"/>
    </row>
    <row r="7" spans="2:143" ht="11.25" customHeight="1" x14ac:dyDescent="0.2">
      <c r="B7" s="654" t="s">
        <v>236</v>
      </c>
      <c r="C7" s="655"/>
      <c r="D7" s="655"/>
      <c r="E7" s="655"/>
      <c r="F7" s="655"/>
      <c r="G7" s="655"/>
      <c r="H7" s="655"/>
      <c r="I7" s="655"/>
      <c r="J7" s="655"/>
      <c r="K7" s="655"/>
      <c r="L7" s="655"/>
      <c r="M7" s="655"/>
      <c r="N7" s="655"/>
      <c r="O7" s="655"/>
      <c r="P7" s="655"/>
      <c r="Q7" s="656"/>
      <c r="R7" s="657">
        <v>140</v>
      </c>
      <c r="S7" s="658"/>
      <c r="T7" s="658"/>
      <c r="U7" s="658"/>
      <c r="V7" s="658"/>
      <c r="W7" s="658"/>
      <c r="X7" s="658"/>
      <c r="Y7" s="659"/>
      <c r="Z7" s="695">
        <v>0</v>
      </c>
      <c r="AA7" s="695"/>
      <c r="AB7" s="695"/>
      <c r="AC7" s="695"/>
      <c r="AD7" s="696">
        <v>140</v>
      </c>
      <c r="AE7" s="696"/>
      <c r="AF7" s="696"/>
      <c r="AG7" s="696"/>
      <c r="AH7" s="696"/>
      <c r="AI7" s="696"/>
      <c r="AJ7" s="696"/>
      <c r="AK7" s="696"/>
      <c r="AL7" s="660">
        <v>0</v>
      </c>
      <c r="AM7" s="661"/>
      <c r="AN7" s="661"/>
      <c r="AO7" s="697"/>
      <c r="AP7" s="654" t="s">
        <v>237</v>
      </c>
      <c r="AQ7" s="655"/>
      <c r="AR7" s="655"/>
      <c r="AS7" s="655"/>
      <c r="AT7" s="655"/>
      <c r="AU7" s="655"/>
      <c r="AV7" s="655"/>
      <c r="AW7" s="655"/>
      <c r="AX7" s="655"/>
      <c r="AY7" s="655"/>
      <c r="AZ7" s="655"/>
      <c r="BA7" s="655"/>
      <c r="BB7" s="655"/>
      <c r="BC7" s="655"/>
      <c r="BD7" s="655"/>
      <c r="BE7" s="655"/>
      <c r="BF7" s="656"/>
      <c r="BG7" s="657">
        <v>146917</v>
      </c>
      <c r="BH7" s="658"/>
      <c r="BI7" s="658"/>
      <c r="BJ7" s="658"/>
      <c r="BK7" s="658"/>
      <c r="BL7" s="658"/>
      <c r="BM7" s="658"/>
      <c r="BN7" s="659"/>
      <c r="BO7" s="695">
        <v>22.2</v>
      </c>
      <c r="BP7" s="695"/>
      <c r="BQ7" s="695"/>
      <c r="BR7" s="695"/>
      <c r="BS7" s="696" t="s">
        <v>130</v>
      </c>
      <c r="BT7" s="696"/>
      <c r="BU7" s="696"/>
      <c r="BV7" s="696"/>
      <c r="BW7" s="696"/>
      <c r="BX7" s="696"/>
      <c r="BY7" s="696"/>
      <c r="BZ7" s="696"/>
      <c r="CA7" s="696"/>
      <c r="CB7" s="736"/>
      <c r="CD7" s="654" t="s">
        <v>238</v>
      </c>
      <c r="CE7" s="655"/>
      <c r="CF7" s="655"/>
      <c r="CG7" s="655"/>
      <c r="CH7" s="655"/>
      <c r="CI7" s="655"/>
      <c r="CJ7" s="655"/>
      <c r="CK7" s="655"/>
      <c r="CL7" s="655"/>
      <c r="CM7" s="655"/>
      <c r="CN7" s="655"/>
      <c r="CO7" s="655"/>
      <c r="CP7" s="655"/>
      <c r="CQ7" s="656"/>
      <c r="CR7" s="657">
        <v>1063891</v>
      </c>
      <c r="CS7" s="658"/>
      <c r="CT7" s="658"/>
      <c r="CU7" s="658"/>
      <c r="CV7" s="658"/>
      <c r="CW7" s="658"/>
      <c r="CX7" s="658"/>
      <c r="CY7" s="659"/>
      <c r="CZ7" s="695">
        <v>25</v>
      </c>
      <c r="DA7" s="695"/>
      <c r="DB7" s="695"/>
      <c r="DC7" s="695"/>
      <c r="DD7" s="663">
        <v>6417</v>
      </c>
      <c r="DE7" s="658"/>
      <c r="DF7" s="658"/>
      <c r="DG7" s="658"/>
      <c r="DH7" s="658"/>
      <c r="DI7" s="658"/>
      <c r="DJ7" s="658"/>
      <c r="DK7" s="658"/>
      <c r="DL7" s="658"/>
      <c r="DM7" s="658"/>
      <c r="DN7" s="658"/>
      <c r="DO7" s="658"/>
      <c r="DP7" s="659"/>
      <c r="DQ7" s="663">
        <v>915632</v>
      </c>
      <c r="DR7" s="658"/>
      <c r="DS7" s="658"/>
      <c r="DT7" s="658"/>
      <c r="DU7" s="658"/>
      <c r="DV7" s="658"/>
      <c r="DW7" s="658"/>
      <c r="DX7" s="658"/>
      <c r="DY7" s="658"/>
      <c r="DZ7" s="658"/>
      <c r="EA7" s="658"/>
      <c r="EB7" s="658"/>
      <c r="EC7" s="694"/>
    </row>
    <row r="8" spans="2:143" ht="11.25" customHeight="1" x14ac:dyDescent="0.2">
      <c r="B8" s="654" t="s">
        <v>239</v>
      </c>
      <c r="C8" s="655"/>
      <c r="D8" s="655"/>
      <c r="E8" s="655"/>
      <c r="F8" s="655"/>
      <c r="G8" s="655"/>
      <c r="H8" s="655"/>
      <c r="I8" s="655"/>
      <c r="J8" s="655"/>
      <c r="K8" s="655"/>
      <c r="L8" s="655"/>
      <c r="M8" s="655"/>
      <c r="N8" s="655"/>
      <c r="O8" s="655"/>
      <c r="P8" s="655"/>
      <c r="Q8" s="656"/>
      <c r="R8" s="657">
        <v>1811</v>
      </c>
      <c r="S8" s="658"/>
      <c r="T8" s="658"/>
      <c r="U8" s="658"/>
      <c r="V8" s="658"/>
      <c r="W8" s="658"/>
      <c r="X8" s="658"/>
      <c r="Y8" s="659"/>
      <c r="Z8" s="695">
        <v>0</v>
      </c>
      <c r="AA8" s="695"/>
      <c r="AB8" s="695"/>
      <c r="AC8" s="695"/>
      <c r="AD8" s="696">
        <v>1811</v>
      </c>
      <c r="AE8" s="696"/>
      <c r="AF8" s="696"/>
      <c r="AG8" s="696"/>
      <c r="AH8" s="696"/>
      <c r="AI8" s="696"/>
      <c r="AJ8" s="696"/>
      <c r="AK8" s="696"/>
      <c r="AL8" s="660">
        <v>0.1</v>
      </c>
      <c r="AM8" s="661"/>
      <c r="AN8" s="661"/>
      <c r="AO8" s="697"/>
      <c r="AP8" s="654" t="s">
        <v>240</v>
      </c>
      <c r="AQ8" s="655"/>
      <c r="AR8" s="655"/>
      <c r="AS8" s="655"/>
      <c r="AT8" s="655"/>
      <c r="AU8" s="655"/>
      <c r="AV8" s="655"/>
      <c r="AW8" s="655"/>
      <c r="AX8" s="655"/>
      <c r="AY8" s="655"/>
      <c r="AZ8" s="655"/>
      <c r="BA8" s="655"/>
      <c r="BB8" s="655"/>
      <c r="BC8" s="655"/>
      <c r="BD8" s="655"/>
      <c r="BE8" s="655"/>
      <c r="BF8" s="656"/>
      <c r="BG8" s="657">
        <v>6990</v>
      </c>
      <c r="BH8" s="658"/>
      <c r="BI8" s="658"/>
      <c r="BJ8" s="658"/>
      <c r="BK8" s="658"/>
      <c r="BL8" s="658"/>
      <c r="BM8" s="658"/>
      <c r="BN8" s="659"/>
      <c r="BO8" s="695">
        <v>1.1000000000000001</v>
      </c>
      <c r="BP8" s="695"/>
      <c r="BQ8" s="695"/>
      <c r="BR8" s="695"/>
      <c r="BS8" s="696" t="s">
        <v>130</v>
      </c>
      <c r="BT8" s="696"/>
      <c r="BU8" s="696"/>
      <c r="BV8" s="696"/>
      <c r="BW8" s="696"/>
      <c r="BX8" s="696"/>
      <c r="BY8" s="696"/>
      <c r="BZ8" s="696"/>
      <c r="CA8" s="696"/>
      <c r="CB8" s="736"/>
      <c r="CD8" s="654" t="s">
        <v>241</v>
      </c>
      <c r="CE8" s="655"/>
      <c r="CF8" s="655"/>
      <c r="CG8" s="655"/>
      <c r="CH8" s="655"/>
      <c r="CI8" s="655"/>
      <c r="CJ8" s="655"/>
      <c r="CK8" s="655"/>
      <c r="CL8" s="655"/>
      <c r="CM8" s="655"/>
      <c r="CN8" s="655"/>
      <c r="CO8" s="655"/>
      <c r="CP8" s="655"/>
      <c r="CQ8" s="656"/>
      <c r="CR8" s="657">
        <v>779053</v>
      </c>
      <c r="CS8" s="658"/>
      <c r="CT8" s="658"/>
      <c r="CU8" s="658"/>
      <c r="CV8" s="658"/>
      <c r="CW8" s="658"/>
      <c r="CX8" s="658"/>
      <c r="CY8" s="659"/>
      <c r="CZ8" s="695">
        <v>18.3</v>
      </c>
      <c r="DA8" s="695"/>
      <c r="DB8" s="695"/>
      <c r="DC8" s="695"/>
      <c r="DD8" s="663">
        <v>37349</v>
      </c>
      <c r="DE8" s="658"/>
      <c r="DF8" s="658"/>
      <c r="DG8" s="658"/>
      <c r="DH8" s="658"/>
      <c r="DI8" s="658"/>
      <c r="DJ8" s="658"/>
      <c r="DK8" s="658"/>
      <c r="DL8" s="658"/>
      <c r="DM8" s="658"/>
      <c r="DN8" s="658"/>
      <c r="DO8" s="658"/>
      <c r="DP8" s="659"/>
      <c r="DQ8" s="663">
        <v>522394</v>
      </c>
      <c r="DR8" s="658"/>
      <c r="DS8" s="658"/>
      <c r="DT8" s="658"/>
      <c r="DU8" s="658"/>
      <c r="DV8" s="658"/>
      <c r="DW8" s="658"/>
      <c r="DX8" s="658"/>
      <c r="DY8" s="658"/>
      <c r="DZ8" s="658"/>
      <c r="EA8" s="658"/>
      <c r="EB8" s="658"/>
      <c r="EC8" s="694"/>
    </row>
    <row r="9" spans="2:143" ht="11.25" customHeight="1" x14ac:dyDescent="0.2">
      <c r="B9" s="654" t="s">
        <v>242</v>
      </c>
      <c r="C9" s="655"/>
      <c r="D9" s="655"/>
      <c r="E9" s="655"/>
      <c r="F9" s="655"/>
      <c r="G9" s="655"/>
      <c r="H9" s="655"/>
      <c r="I9" s="655"/>
      <c r="J9" s="655"/>
      <c r="K9" s="655"/>
      <c r="L9" s="655"/>
      <c r="M9" s="655"/>
      <c r="N9" s="655"/>
      <c r="O9" s="655"/>
      <c r="P9" s="655"/>
      <c r="Q9" s="656"/>
      <c r="R9" s="657">
        <v>1365</v>
      </c>
      <c r="S9" s="658"/>
      <c r="T9" s="658"/>
      <c r="U9" s="658"/>
      <c r="V9" s="658"/>
      <c r="W9" s="658"/>
      <c r="X9" s="658"/>
      <c r="Y9" s="659"/>
      <c r="Z9" s="695">
        <v>0</v>
      </c>
      <c r="AA9" s="695"/>
      <c r="AB9" s="695"/>
      <c r="AC9" s="695"/>
      <c r="AD9" s="696">
        <v>1365</v>
      </c>
      <c r="AE9" s="696"/>
      <c r="AF9" s="696"/>
      <c r="AG9" s="696"/>
      <c r="AH9" s="696"/>
      <c r="AI9" s="696"/>
      <c r="AJ9" s="696"/>
      <c r="AK9" s="696"/>
      <c r="AL9" s="660">
        <v>0</v>
      </c>
      <c r="AM9" s="661"/>
      <c r="AN9" s="661"/>
      <c r="AO9" s="697"/>
      <c r="AP9" s="654" t="s">
        <v>243</v>
      </c>
      <c r="AQ9" s="655"/>
      <c r="AR9" s="655"/>
      <c r="AS9" s="655"/>
      <c r="AT9" s="655"/>
      <c r="AU9" s="655"/>
      <c r="AV9" s="655"/>
      <c r="AW9" s="655"/>
      <c r="AX9" s="655"/>
      <c r="AY9" s="655"/>
      <c r="AZ9" s="655"/>
      <c r="BA9" s="655"/>
      <c r="BB9" s="655"/>
      <c r="BC9" s="655"/>
      <c r="BD9" s="655"/>
      <c r="BE9" s="655"/>
      <c r="BF9" s="656"/>
      <c r="BG9" s="657">
        <v>121043</v>
      </c>
      <c r="BH9" s="658"/>
      <c r="BI9" s="658"/>
      <c r="BJ9" s="658"/>
      <c r="BK9" s="658"/>
      <c r="BL9" s="658"/>
      <c r="BM9" s="658"/>
      <c r="BN9" s="659"/>
      <c r="BO9" s="695">
        <v>18.3</v>
      </c>
      <c r="BP9" s="695"/>
      <c r="BQ9" s="695"/>
      <c r="BR9" s="695"/>
      <c r="BS9" s="696" t="s">
        <v>130</v>
      </c>
      <c r="BT9" s="696"/>
      <c r="BU9" s="696"/>
      <c r="BV9" s="696"/>
      <c r="BW9" s="696"/>
      <c r="BX9" s="696"/>
      <c r="BY9" s="696"/>
      <c r="BZ9" s="696"/>
      <c r="CA9" s="696"/>
      <c r="CB9" s="736"/>
      <c r="CD9" s="654" t="s">
        <v>244</v>
      </c>
      <c r="CE9" s="655"/>
      <c r="CF9" s="655"/>
      <c r="CG9" s="655"/>
      <c r="CH9" s="655"/>
      <c r="CI9" s="655"/>
      <c r="CJ9" s="655"/>
      <c r="CK9" s="655"/>
      <c r="CL9" s="655"/>
      <c r="CM9" s="655"/>
      <c r="CN9" s="655"/>
      <c r="CO9" s="655"/>
      <c r="CP9" s="655"/>
      <c r="CQ9" s="656"/>
      <c r="CR9" s="657">
        <v>273111</v>
      </c>
      <c r="CS9" s="658"/>
      <c r="CT9" s="658"/>
      <c r="CU9" s="658"/>
      <c r="CV9" s="658"/>
      <c r="CW9" s="658"/>
      <c r="CX9" s="658"/>
      <c r="CY9" s="659"/>
      <c r="CZ9" s="695">
        <v>6.4</v>
      </c>
      <c r="DA9" s="695"/>
      <c r="DB9" s="695"/>
      <c r="DC9" s="695"/>
      <c r="DD9" s="663">
        <v>2343</v>
      </c>
      <c r="DE9" s="658"/>
      <c r="DF9" s="658"/>
      <c r="DG9" s="658"/>
      <c r="DH9" s="658"/>
      <c r="DI9" s="658"/>
      <c r="DJ9" s="658"/>
      <c r="DK9" s="658"/>
      <c r="DL9" s="658"/>
      <c r="DM9" s="658"/>
      <c r="DN9" s="658"/>
      <c r="DO9" s="658"/>
      <c r="DP9" s="659"/>
      <c r="DQ9" s="663">
        <v>230893</v>
      </c>
      <c r="DR9" s="658"/>
      <c r="DS9" s="658"/>
      <c r="DT9" s="658"/>
      <c r="DU9" s="658"/>
      <c r="DV9" s="658"/>
      <c r="DW9" s="658"/>
      <c r="DX9" s="658"/>
      <c r="DY9" s="658"/>
      <c r="DZ9" s="658"/>
      <c r="EA9" s="658"/>
      <c r="EB9" s="658"/>
      <c r="EC9" s="694"/>
    </row>
    <row r="10" spans="2:143" ht="11.25" customHeight="1" x14ac:dyDescent="0.2">
      <c r="B10" s="654" t="s">
        <v>245</v>
      </c>
      <c r="C10" s="655"/>
      <c r="D10" s="655"/>
      <c r="E10" s="655"/>
      <c r="F10" s="655"/>
      <c r="G10" s="655"/>
      <c r="H10" s="655"/>
      <c r="I10" s="655"/>
      <c r="J10" s="655"/>
      <c r="K10" s="655"/>
      <c r="L10" s="655"/>
      <c r="M10" s="655"/>
      <c r="N10" s="655"/>
      <c r="O10" s="655"/>
      <c r="P10" s="655"/>
      <c r="Q10" s="656"/>
      <c r="R10" s="657" t="s">
        <v>130</v>
      </c>
      <c r="S10" s="658"/>
      <c r="T10" s="658"/>
      <c r="U10" s="658"/>
      <c r="V10" s="658"/>
      <c r="W10" s="658"/>
      <c r="X10" s="658"/>
      <c r="Y10" s="659"/>
      <c r="Z10" s="695" t="s">
        <v>229</v>
      </c>
      <c r="AA10" s="695"/>
      <c r="AB10" s="695"/>
      <c r="AC10" s="695"/>
      <c r="AD10" s="696" t="s">
        <v>130</v>
      </c>
      <c r="AE10" s="696"/>
      <c r="AF10" s="696"/>
      <c r="AG10" s="696"/>
      <c r="AH10" s="696"/>
      <c r="AI10" s="696"/>
      <c r="AJ10" s="696"/>
      <c r="AK10" s="696"/>
      <c r="AL10" s="660" t="s">
        <v>130</v>
      </c>
      <c r="AM10" s="661"/>
      <c r="AN10" s="661"/>
      <c r="AO10" s="697"/>
      <c r="AP10" s="654" t="s">
        <v>246</v>
      </c>
      <c r="AQ10" s="655"/>
      <c r="AR10" s="655"/>
      <c r="AS10" s="655"/>
      <c r="AT10" s="655"/>
      <c r="AU10" s="655"/>
      <c r="AV10" s="655"/>
      <c r="AW10" s="655"/>
      <c r="AX10" s="655"/>
      <c r="AY10" s="655"/>
      <c r="AZ10" s="655"/>
      <c r="BA10" s="655"/>
      <c r="BB10" s="655"/>
      <c r="BC10" s="655"/>
      <c r="BD10" s="655"/>
      <c r="BE10" s="655"/>
      <c r="BF10" s="656"/>
      <c r="BG10" s="657">
        <v>12513</v>
      </c>
      <c r="BH10" s="658"/>
      <c r="BI10" s="658"/>
      <c r="BJ10" s="658"/>
      <c r="BK10" s="658"/>
      <c r="BL10" s="658"/>
      <c r="BM10" s="658"/>
      <c r="BN10" s="659"/>
      <c r="BO10" s="695">
        <v>1.9</v>
      </c>
      <c r="BP10" s="695"/>
      <c r="BQ10" s="695"/>
      <c r="BR10" s="695"/>
      <c r="BS10" s="696" t="s">
        <v>130</v>
      </c>
      <c r="BT10" s="696"/>
      <c r="BU10" s="696"/>
      <c r="BV10" s="696"/>
      <c r="BW10" s="696"/>
      <c r="BX10" s="696"/>
      <c r="BY10" s="696"/>
      <c r="BZ10" s="696"/>
      <c r="CA10" s="696"/>
      <c r="CB10" s="736"/>
      <c r="CD10" s="654" t="s">
        <v>247</v>
      </c>
      <c r="CE10" s="655"/>
      <c r="CF10" s="655"/>
      <c r="CG10" s="655"/>
      <c r="CH10" s="655"/>
      <c r="CI10" s="655"/>
      <c r="CJ10" s="655"/>
      <c r="CK10" s="655"/>
      <c r="CL10" s="655"/>
      <c r="CM10" s="655"/>
      <c r="CN10" s="655"/>
      <c r="CO10" s="655"/>
      <c r="CP10" s="655"/>
      <c r="CQ10" s="656"/>
      <c r="CR10" s="657">
        <v>47</v>
      </c>
      <c r="CS10" s="658"/>
      <c r="CT10" s="658"/>
      <c r="CU10" s="658"/>
      <c r="CV10" s="658"/>
      <c r="CW10" s="658"/>
      <c r="CX10" s="658"/>
      <c r="CY10" s="659"/>
      <c r="CZ10" s="695">
        <v>0</v>
      </c>
      <c r="DA10" s="695"/>
      <c r="DB10" s="695"/>
      <c r="DC10" s="695"/>
      <c r="DD10" s="663" t="s">
        <v>130</v>
      </c>
      <c r="DE10" s="658"/>
      <c r="DF10" s="658"/>
      <c r="DG10" s="658"/>
      <c r="DH10" s="658"/>
      <c r="DI10" s="658"/>
      <c r="DJ10" s="658"/>
      <c r="DK10" s="658"/>
      <c r="DL10" s="658"/>
      <c r="DM10" s="658"/>
      <c r="DN10" s="658"/>
      <c r="DO10" s="658"/>
      <c r="DP10" s="659"/>
      <c r="DQ10" s="663">
        <v>47</v>
      </c>
      <c r="DR10" s="658"/>
      <c r="DS10" s="658"/>
      <c r="DT10" s="658"/>
      <c r="DU10" s="658"/>
      <c r="DV10" s="658"/>
      <c r="DW10" s="658"/>
      <c r="DX10" s="658"/>
      <c r="DY10" s="658"/>
      <c r="DZ10" s="658"/>
      <c r="EA10" s="658"/>
      <c r="EB10" s="658"/>
      <c r="EC10" s="694"/>
    </row>
    <row r="11" spans="2:143" ht="11.25" customHeight="1" x14ac:dyDescent="0.2">
      <c r="B11" s="654" t="s">
        <v>248</v>
      </c>
      <c r="C11" s="655"/>
      <c r="D11" s="655"/>
      <c r="E11" s="655"/>
      <c r="F11" s="655"/>
      <c r="G11" s="655"/>
      <c r="H11" s="655"/>
      <c r="I11" s="655"/>
      <c r="J11" s="655"/>
      <c r="K11" s="655"/>
      <c r="L11" s="655"/>
      <c r="M11" s="655"/>
      <c r="N11" s="655"/>
      <c r="O11" s="655"/>
      <c r="P11" s="655"/>
      <c r="Q11" s="656"/>
      <c r="R11" s="657">
        <v>107091</v>
      </c>
      <c r="S11" s="658"/>
      <c r="T11" s="658"/>
      <c r="U11" s="658"/>
      <c r="V11" s="658"/>
      <c r="W11" s="658"/>
      <c r="X11" s="658"/>
      <c r="Y11" s="659"/>
      <c r="Z11" s="660">
        <v>2.2999999999999998</v>
      </c>
      <c r="AA11" s="661"/>
      <c r="AB11" s="661"/>
      <c r="AC11" s="662"/>
      <c r="AD11" s="663">
        <v>107091</v>
      </c>
      <c r="AE11" s="658"/>
      <c r="AF11" s="658"/>
      <c r="AG11" s="658"/>
      <c r="AH11" s="658"/>
      <c r="AI11" s="658"/>
      <c r="AJ11" s="658"/>
      <c r="AK11" s="659"/>
      <c r="AL11" s="660">
        <v>3.5</v>
      </c>
      <c r="AM11" s="661"/>
      <c r="AN11" s="661"/>
      <c r="AO11" s="697"/>
      <c r="AP11" s="654" t="s">
        <v>249</v>
      </c>
      <c r="AQ11" s="655"/>
      <c r="AR11" s="655"/>
      <c r="AS11" s="655"/>
      <c r="AT11" s="655"/>
      <c r="AU11" s="655"/>
      <c r="AV11" s="655"/>
      <c r="AW11" s="655"/>
      <c r="AX11" s="655"/>
      <c r="AY11" s="655"/>
      <c r="AZ11" s="655"/>
      <c r="BA11" s="655"/>
      <c r="BB11" s="655"/>
      <c r="BC11" s="655"/>
      <c r="BD11" s="655"/>
      <c r="BE11" s="655"/>
      <c r="BF11" s="656"/>
      <c r="BG11" s="657">
        <v>6371</v>
      </c>
      <c r="BH11" s="658"/>
      <c r="BI11" s="658"/>
      <c r="BJ11" s="658"/>
      <c r="BK11" s="658"/>
      <c r="BL11" s="658"/>
      <c r="BM11" s="658"/>
      <c r="BN11" s="659"/>
      <c r="BO11" s="695">
        <v>1</v>
      </c>
      <c r="BP11" s="695"/>
      <c r="BQ11" s="695"/>
      <c r="BR11" s="695"/>
      <c r="BS11" s="696" t="s">
        <v>229</v>
      </c>
      <c r="BT11" s="696"/>
      <c r="BU11" s="696"/>
      <c r="BV11" s="696"/>
      <c r="BW11" s="696"/>
      <c r="BX11" s="696"/>
      <c r="BY11" s="696"/>
      <c r="BZ11" s="696"/>
      <c r="CA11" s="696"/>
      <c r="CB11" s="736"/>
      <c r="CD11" s="654" t="s">
        <v>250</v>
      </c>
      <c r="CE11" s="655"/>
      <c r="CF11" s="655"/>
      <c r="CG11" s="655"/>
      <c r="CH11" s="655"/>
      <c r="CI11" s="655"/>
      <c r="CJ11" s="655"/>
      <c r="CK11" s="655"/>
      <c r="CL11" s="655"/>
      <c r="CM11" s="655"/>
      <c r="CN11" s="655"/>
      <c r="CO11" s="655"/>
      <c r="CP11" s="655"/>
      <c r="CQ11" s="656"/>
      <c r="CR11" s="657">
        <v>399829</v>
      </c>
      <c r="CS11" s="658"/>
      <c r="CT11" s="658"/>
      <c r="CU11" s="658"/>
      <c r="CV11" s="658"/>
      <c r="CW11" s="658"/>
      <c r="CX11" s="658"/>
      <c r="CY11" s="659"/>
      <c r="CZ11" s="695">
        <v>9.4</v>
      </c>
      <c r="DA11" s="695"/>
      <c r="DB11" s="695"/>
      <c r="DC11" s="695"/>
      <c r="DD11" s="663">
        <v>121687</v>
      </c>
      <c r="DE11" s="658"/>
      <c r="DF11" s="658"/>
      <c r="DG11" s="658"/>
      <c r="DH11" s="658"/>
      <c r="DI11" s="658"/>
      <c r="DJ11" s="658"/>
      <c r="DK11" s="658"/>
      <c r="DL11" s="658"/>
      <c r="DM11" s="658"/>
      <c r="DN11" s="658"/>
      <c r="DO11" s="658"/>
      <c r="DP11" s="659"/>
      <c r="DQ11" s="663">
        <v>282252</v>
      </c>
      <c r="DR11" s="658"/>
      <c r="DS11" s="658"/>
      <c r="DT11" s="658"/>
      <c r="DU11" s="658"/>
      <c r="DV11" s="658"/>
      <c r="DW11" s="658"/>
      <c r="DX11" s="658"/>
      <c r="DY11" s="658"/>
      <c r="DZ11" s="658"/>
      <c r="EA11" s="658"/>
      <c r="EB11" s="658"/>
      <c r="EC11" s="694"/>
    </row>
    <row r="12" spans="2:143" ht="11.25" customHeight="1" x14ac:dyDescent="0.2">
      <c r="B12" s="654" t="s">
        <v>251</v>
      </c>
      <c r="C12" s="655"/>
      <c r="D12" s="655"/>
      <c r="E12" s="655"/>
      <c r="F12" s="655"/>
      <c r="G12" s="655"/>
      <c r="H12" s="655"/>
      <c r="I12" s="655"/>
      <c r="J12" s="655"/>
      <c r="K12" s="655"/>
      <c r="L12" s="655"/>
      <c r="M12" s="655"/>
      <c r="N12" s="655"/>
      <c r="O12" s="655"/>
      <c r="P12" s="655"/>
      <c r="Q12" s="656"/>
      <c r="R12" s="657" t="s">
        <v>229</v>
      </c>
      <c r="S12" s="658"/>
      <c r="T12" s="658"/>
      <c r="U12" s="658"/>
      <c r="V12" s="658"/>
      <c r="W12" s="658"/>
      <c r="X12" s="658"/>
      <c r="Y12" s="659"/>
      <c r="Z12" s="695" t="s">
        <v>229</v>
      </c>
      <c r="AA12" s="695"/>
      <c r="AB12" s="695"/>
      <c r="AC12" s="695"/>
      <c r="AD12" s="696" t="s">
        <v>130</v>
      </c>
      <c r="AE12" s="696"/>
      <c r="AF12" s="696"/>
      <c r="AG12" s="696"/>
      <c r="AH12" s="696"/>
      <c r="AI12" s="696"/>
      <c r="AJ12" s="696"/>
      <c r="AK12" s="696"/>
      <c r="AL12" s="660" t="s">
        <v>130</v>
      </c>
      <c r="AM12" s="661"/>
      <c r="AN12" s="661"/>
      <c r="AO12" s="697"/>
      <c r="AP12" s="654" t="s">
        <v>252</v>
      </c>
      <c r="AQ12" s="655"/>
      <c r="AR12" s="655"/>
      <c r="AS12" s="655"/>
      <c r="AT12" s="655"/>
      <c r="AU12" s="655"/>
      <c r="AV12" s="655"/>
      <c r="AW12" s="655"/>
      <c r="AX12" s="655"/>
      <c r="AY12" s="655"/>
      <c r="AZ12" s="655"/>
      <c r="BA12" s="655"/>
      <c r="BB12" s="655"/>
      <c r="BC12" s="655"/>
      <c r="BD12" s="655"/>
      <c r="BE12" s="655"/>
      <c r="BF12" s="656"/>
      <c r="BG12" s="657">
        <v>463424</v>
      </c>
      <c r="BH12" s="658"/>
      <c r="BI12" s="658"/>
      <c r="BJ12" s="658"/>
      <c r="BK12" s="658"/>
      <c r="BL12" s="658"/>
      <c r="BM12" s="658"/>
      <c r="BN12" s="659"/>
      <c r="BO12" s="695">
        <v>69.900000000000006</v>
      </c>
      <c r="BP12" s="695"/>
      <c r="BQ12" s="695"/>
      <c r="BR12" s="695"/>
      <c r="BS12" s="696" t="s">
        <v>130</v>
      </c>
      <c r="BT12" s="696"/>
      <c r="BU12" s="696"/>
      <c r="BV12" s="696"/>
      <c r="BW12" s="696"/>
      <c r="BX12" s="696"/>
      <c r="BY12" s="696"/>
      <c r="BZ12" s="696"/>
      <c r="CA12" s="696"/>
      <c r="CB12" s="736"/>
      <c r="CD12" s="654" t="s">
        <v>253</v>
      </c>
      <c r="CE12" s="655"/>
      <c r="CF12" s="655"/>
      <c r="CG12" s="655"/>
      <c r="CH12" s="655"/>
      <c r="CI12" s="655"/>
      <c r="CJ12" s="655"/>
      <c r="CK12" s="655"/>
      <c r="CL12" s="655"/>
      <c r="CM12" s="655"/>
      <c r="CN12" s="655"/>
      <c r="CO12" s="655"/>
      <c r="CP12" s="655"/>
      <c r="CQ12" s="656"/>
      <c r="CR12" s="657">
        <v>353272</v>
      </c>
      <c r="CS12" s="658"/>
      <c r="CT12" s="658"/>
      <c r="CU12" s="658"/>
      <c r="CV12" s="658"/>
      <c r="CW12" s="658"/>
      <c r="CX12" s="658"/>
      <c r="CY12" s="659"/>
      <c r="CZ12" s="695">
        <v>8.3000000000000007</v>
      </c>
      <c r="DA12" s="695"/>
      <c r="DB12" s="695"/>
      <c r="DC12" s="695"/>
      <c r="DD12" s="663">
        <v>40158</v>
      </c>
      <c r="DE12" s="658"/>
      <c r="DF12" s="658"/>
      <c r="DG12" s="658"/>
      <c r="DH12" s="658"/>
      <c r="DI12" s="658"/>
      <c r="DJ12" s="658"/>
      <c r="DK12" s="658"/>
      <c r="DL12" s="658"/>
      <c r="DM12" s="658"/>
      <c r="DN12" s="658"/>
      <c r="DO12" s="658"/>
      <c r="DP12" s="659"/>
      <c r="DQ12" s="663">
        <v>278729</v>
      </c>
      <c r="DR12" s="658"/>
      <c r="DS12" s="658"/>
      <c r="DT12" s="658"/>
      <c r="DU12" s="658"/>
      <c r="DV12" s="658"/>
      <c r="DW12" s="658"/>
      <c r="DX12" s="658"/>
      <c r="DY12" s="658"/>
      <c r="DZ12" s="658"/>
      <c r="EA12" s="658"/>
      <c r="EB12" s="658"/>
      <c r="EC12" s="694"/>
    </row>
    <row r="13" spans="2:143" ht="11.25" customHeight="1" x14ac:dyDescent="0.2">
      <c r="B13" s="654" t="s">
        <v>254</v>
      </c>
      <c r="C13" s="655"/>
      <c r="D13" s="655"/>
      <c r="E13" s="655"/>
      <c r="F13" s="655"/>
      <c r="G13" s="655"/>
      <c r="H13" s="655"/>
      <c r="I13" s="655"/>
      <c r="J13" s="655"/>
      <c r="K13" s="655"/>
      <c r="L13" s="655"/>
      <c r="M13" s="655"/>
      <c r="N13" s="655"/>
      <c r="O13" s="655"/>
      <c r="P13" s="655"/>
      <c r="Q13" s="656"/>
      <c r="R13" s="657" t="s">
        <v>130</v>
      </c>
      <c r="S13" s="658"/>
      <c r="T13" s="658"/>
      <c r="U13" s="658"/>
      <c r="V13" s="658"/>
      <c r="W13" s="658"/>
      <c r="X13" s="658"/>
      <c r="Y13" s="659"/>
      <c r="Z13" s="695" t="s">
        <v>130</v>
      </c>
      <c r="AA13" s="695"/>
      <c r="AB13" s="695"/>
      <c r="AC13" s="695"/>
      <c r="AD13" s="696" t="s">
        <v>229</v>
      </c>
      <c r="AE13" s="696"/>
      <c r="AF13" s="696"/>
      <c r="AG13" s="696"/>
      <c r="AH13" s="696"/>
      <c r="AI13" s="696"/>
      <c r="AJ13" s="696"/>
      <c r="AK13" s="696"/>
      <c r="AL13" s="660" t="s">
        <v>229</v>
      </c>
      <c r="AM13" s="661"/>
      <c r="AN13" s="661"/>
      <c r="AO13" s="697"/>
      <c r="AP13" s="654" t="s">
        <v>255</v>
      </c>
      <c r="AQ13" s="655"/>
      <c r="AR13" s="655"/>
      <c r="AS13" s="655"/>
      <c r="AT13" s="655"/>
      <c r="AU13" s="655"/>
      <c r="AV13" s="655"/>
      <c r="AW13" s="655"/>
      <c r="AX13" s="655"/>
      <c r="AY13" s="655"/>
      <c r="AZ13" s="655"/>
      <c r="BA13" s="655"/>
      <c r="BB13" s="655"/>
      <c r="BC13" s="655"/>
      <c r="BD13" s="655"/>
      <c r="BE13" s="655"/>
      <c r="BF13" s="656"/>
      <c r="BG13" s="657">
        <v>442650</v>
      </c>
      <c r="BH13" s="658"/>
      <c r="BI13" s="658"/>
      <c r="BJ13" s="658"/>
      <c r="BK13" s="658"/>
      <c r="BL13" s="658"/>
      <c r="BM13" s="658"/>
      <c r="BN13" s="659"/>
      <c r="BO13" s="695">
        <v>66.7</v>
      </c>
      <c r="BP13" s="695"/>
      <c r="BQ13" s="695"/>
      <c r="BR13" s="695"/>
      <c r="BS13" s="696" t="s">
        <v>130</v>
      </c>
      <c r="BT13" s="696"/>
      <c r="BU13" s="696"/>
      <c r="BV13" s="696"/>
      <c r="BW13" s="696"/>
      <c r="BX13" s="696"/>
      <c r="BY13" s="696"/>
      <c r="BZ13" s="696"/>
      <c r="CA13" s="696"/>
      <c r="CB13" s="736"/>
      <c r="CD13" s="654" t="s">
        <v>256</v>
      </c>
      <c r="CE13" s="655"/>
      <c r="CF13" s="655"/>
      <c r="CG13" s="655"/>
      <c r="CH13" s="655"/>
      <c r="CI13" s="655"/>
      <c r="CJ13" s="655"/>
      <c r="CK13" s="655"/>
      <c r="CL13" s="655"/>
      <c r="CM13" s="655"/>
      <c r="CN13" s="655"/>
      <c r="CO13" s="655"/>
      <c r="CP13" s="655"/>
      <c r="CQ13" s="656"/>
      <c r="CR13" s="657">
        <v>256082</v>
      </c>
      <c r="CS13" s="658"/>
      <c r="CT13" s="658"/>
      <c r="CU13" s="658"/>
      <c r="CV13" s="658"/>
      <c r="CW13" s="658"/>
      <c r="CX13" s="658"/>
      <c r="CY13" s="659"/>
      <c r="CZ13" s="695">
        <v>6</v>
      </c>
      <c r="DA13" s="695"/>
      <c r="DB13" s="695"/>
      <c r="DC13" s="695"/>
      <c r="DD13" s="663">
        <v>157181</v>
      </c>
      <c r="DE13" s="658"/>
      <c r="DF13" s="658"/>
      <c r="DG13" s="658"/>
      <c r="DH13" s="658"/>
      <c r="DI13" s="658"/>
      <c r="DJ13" s="658"/>
      <c r="DK13" s="658"/>
      <c r="DL13" s="658"/>
      <c r="DM13" s="658"/>
      <c r="DN13" s="658"/>
      <c r="DO13" s="658"/>
      <c r="DP13" s="659"/>
      <c r="DQ13" s="663">
        <v>86767</v>
      </c>
      <c r="DR13" s="658"/>
      <c r="DS13" s="658"/>
      <c r="DT13" s="658"/>
      <c r="DU13" s="658"/>
      <c r="DV13" s="658"/>
      <c r="DW13" s="658"/>
      <c r="DX13" s="658"/>
      <c r="DY13" s="658"/>
      <c r="DZ13" s="658"/>
      <c r="EA13" s="658"/>
      <c r="EB13" s="658"/>
      <c r="EC13" s="694"/>
    </row>
    <row r="14" spans="2:143" ht="11.25" customHeight="1" x14ac:dyDescent="0.2">
      <c r="B14" s="654" t="s">
        <v>257</v>
      </c>
      <c r="C14" s="655"/>
      <c r="D14" s="655"/>
      <c r="E14" s="655"/>
      <c r="F14" s="655"/>
      <c r="G14" s="655"/>
      <c r="H14" s="655"/>
      <c r="I14" s="655"/>
      <c r="J14" s="655"/>
      <c r="K14" s="655"/>
      <c r="L14" s="655"/>
      <c r="M14" s="655"/>
      <c r="N14" s="655"/>
      <c r="O14" s="655"/>
      <c r="P14" s="655"/>
      <c r="Q14" s="656"/>
      <c r="R14" s="657">
        <v>112</v>
      </c>
      <c r="S14" s="658"/>
      <c r="T14" s="658"/>
      <c r="U14" s="658"/>
      <c r="V14" s="658"/>
      <c r="W14" s="658"/>
      <c r="X14" s="658"/>
      <c r="Y14" s="659"/>
      <c r="Z14" s="695">
        <v>0</v>
      </c>
      <c r="AA14" s="695"/>
      <c r="AB14" s="695"/>
      <c r="AC14" s="695"/>
      <c r="AD14" s="696">
        <v>112</v>
      </c>
      <c r="AE14" s="696"/>
      <c r="AF14" s="696"/>
      <c r="AG14" s="696"/>
      <c r="AH14" s="696"/>
      <c r="AI14" s="696"/>
      <c r="AJ14" s="696"/>
      <c r="AK14" s="696"/>
      <c r="AL14" s="660">
        <v>0</v>
      </c>
      <c r="AM14" s="661"/>
      <c r="AN14" s="661"/>
      <c r="AO14" s="697"/>
      <c r="AP14" s="654" t="s">
        <v>258</v>
      </c>
      <c r="AQ14" s="655"/>
      <c r="AR14" s="655"/>
      <c r="AS14" s="655"/>
      <c r="AT14" s="655"/>
      <c r="AU14" s="655"/>
      <c r="AV14" s="655"/>
      <c r="AW14" s="655"/>
      <c r="AX14" s="655"/>
      <c r="AY14" s="655"/>
      <c r="AZ14" s="655"/>
      <c r="BA14" s="655"/>
      <c r="BB14" s="655"/>
      <c r="BC14" s="655"/>
      <c r="BD14" s="655"/>
      <c r="BE14" s="655"/>
      <c r="BF14" s="656"/>
      <c r="BG14" s="657">
        <v>22993</v>
      </c>
      <c r="BH14" s="658"/>
      <c r="BI14" s="658"/>
      <c r="BJ14" s="658"/>
      <c r="BK14" s="658"/>
      <c r="BL14" s="658"/>
      <c r="BM14" s="658"/>
      <c r="BN14" s="659"/>
      <c r="BO14" s="695">
        <v>3.5</v>
      </c>
      <c r="BP14" s="695"/>
      <c r="BQ14" s="695"/>
      <c r="BR14" s="695"/>
      <c r="BS14" s="696" t="s">
        <v>229</v>
      </c>
      <c r="BT14" s="696"/>
      <c r="BU14" s="696"/>
      <c r="BV14" s="696"/>
      <c r="BW14" s="696"/>
      <c r="BX14" s="696"/>
      <c r="BY14" s="696"/>
      <c r="BZ14" s="696"/>
      <c r="CA14" s="696"/>
      <c r="CB14" s="736"/>
      <c r="CD14" s="654" t="s">
        <v>259</v>
      </c>
      <c r="CE14" s="655"/>
      <c r="CF14" s="655"/>
      <c r="CG14" s="655"/>
      <c r="CH14" s="655"/>
      <c r="CI14" s="655"/>
      <c r="CJ14" s="655"/>
      <c r="CK14" s="655"/>
      <c r="CL14" s="655"/>
      <c r="CM14" s="655"/>
      <c r="CN14" s="655"/>
      <c r="CO14" s="655"/>
      <c r="CP14" s="655"/>
      <c r="CQ14" s="656"/>
      <c r="CR14" s="657">
        <v>163101</v>
      </c>
      <c r="CS14" s="658"/>
      <c r="CT14" s="658"/>
      <c r="CU14" s="658"/>
      <c r="CV14" s="658"/>
      <c r="CW14" s="658"/>
      <c r="CX14" s="658"/>
      <c r="CY14" s="659"/>
      <c r="CZ14" s="695">
        <v>3.8</v>
      </c>
      <c r="DA14" s="695"/>
      <c r="DB14" s="695"/>
      <c r="DC14" s="695"/>
      <c r="DD14" s="663" t="s">
        <v>229</v>
      </c>
      <c r="DE14" s="658"/>
      <c r="DF14" s="658"/>
      <c r="DG14" s="658"/>
      <c r="DH14" s="658"/>
      <c r="DI14" s="658"/>
      <c r="DJ14" s="658"/>
      <c r="DK14" s="658"/>
      <c r="DL14" s="658"/>
      <c r="DM14" s="658"/>
      <c r="DN14" s="658"/>
      <c r="DO14" s="658"/>
      <c r="DP14" s="659"/>
      <c r="DQ14" s="663">
        <v>161082</v>
      </c>
      <c r="DR14" s="658"/>
      <c r="DS14" s="658"/>
      <c r="DT14" s="658"/>
      <c r="DU14" s="658"/>
      <c r="DV14" s="658"/>
      <c r="DW14" s="658"/>
      <c r="DX14" s="658"/>
      <c r="DY14" s="658"/>
      <c r="DZ14" s="658"/>
      <c r="EA14" s="658"/>
      <c r="EB14" s="658"/>
      <c r="EC14" s="694"/>
    </row>
    <row r="15" spans="2:143" ht="11.25" customHeight="1" x14ac:dyDescent="0.2">
      <c r="B15" s="654" t="s">
        <v>260</v>
      </c>
      <c r="C15" s="655"/>
      <c r="D15" s="655"/>
      <c r="E15" s="655"/>
      <c r="F15" s="655"/>
      <c r="G15" s="655"/>
      <c r="H15" s="655"/>
      <c r="I15" s="655"/>
      <c r="J15" s="655"/>
      <c r="K15" s="655"/>
      <c r="L15" s="655"/>
      <c r="M15" s="655"/>
      <c r="N15" s="655"/>
      <c r="O15" s="655"/>
      <c r="P15" s="655"/>
      <c r="Q15" s="656"/>
      <c r="R15" s="657" t="s">
        <v>130</v>
      </c>
      <c r="S15" s="658"/>
      <c r="T15" s="658"/>
      <c r="U15" s="658"/>
      <c r="V15" s="658"/>
      <c r="W15" s="658"/>
      <c r="X15" s="658"/>
      <c r="Y15" s="659"/>
      <c r="Z15" s="695" t="s">
        <v>229</v>
      </c>
      <c r="AA15" s="695"/>
      <c r="AB15" s="695"/>
      <c r="AC15" s="695"/>
      <c r="AD15" s="696" t="s">
        <v>229</v>
      </c>
      <c r="AE15" s="696"/>
      <c r="AF15" s="696"/>
      <c r="AG15" s="696"/>
      <c r="AH15" s="696"/>
      <c r="AI15" s="696"/>
      <c r="AJ15" s="696"/>
      <c r="AK15" s="696"/>
      <c r="AL15" s="660" t="s">
        <v>130</v>
      </c>
      <c r="AM15" s="661"/>
      <c r="AN15" s="661"/>
      <c r="AO15" s="697"/>
      <c r="AP15" s="654" t="s">
        <v>261</v>
      </c>
      <c r="AQ15" s="655"/>
      <c r="AR15" s="655"/>
      <c r="AS15" s="655"/>
      <c r="AT15" s="655"/>
      <c r="AU15" s="655"/>
      <c r="AV15" s="655"/>
      <c r="AW15" s="655"/>
      <c r="AX15" s="655"/>
      <c r="AY15" s="655"/>
      <c r="AZ15" s="655"/>
      <c r="BA15" s="655"/>
      <c r="BB15" s="655"/>
      <c r="BC15" s="655"/>
      <c r="BD15" s="655"/>
      <c r="BE15" s="655"/>
      <c r="BF15" s="656"/>
      <c r="BG15" s="657">
        <v>26483</v>
      </c>
      <c r="BH15" s="658"/>
      <c r="BI15" s="658"/>
      <c r="BJ15" s="658"/>
      <c r="BK15" s="658"/>
      <c r="BL15" s="658"/>
      <c r="BM15" s="658"/>
      <c r="BN15" s="659"/>
      <c r="BO15" s="695">
        <v>4</v>
      </c>
      <c r="BP15" s="695"/>
      <c r="BQ15" s="695"/>
      <c r="BR15" s="695"/>
      <c r="BS15" s="696" t="s">
        <v>130</v>
      </c>
      <c r="BT15" s="696"/>
      <c r="BU15" s="696"/>
      <c r="BV15" s="696"/>
      <c r="BW15" s="696"/>
      <c r="BX15" s="696"/>
      <c r="BY15" s="696"/>
      <c r="BZ15" s="696"/>
      <c r="CA15" s="696"/>
      <c r="CB15" s="736"/>
      <c r="CD15" s="654" t="s">
        <v>262</v>
      </c>
      <c r="CE15" s="655"/>
      <c r="CF15" s="655"/>
      <c r="CG15" s="655"/>
      <c r="CH15" s="655"/>
      <c r="CI15" s="655"/>
      <c r="CJ15" s="655"/>
      <c r="CK15" s="655"/>
      <c r="CL15" s="655"/>
      <c r="CM15" s="655"/>
      <c r="CN15" s="655"/>
      <c r="CO15" s="655"/>
      <c r="CP15" s="655"/>
      <c r="CQ15" s="656"/>
      <c r="CR15" s="657">
        <v>333001</v>
      </c>
      <c r="CS15" s="658"/>
      <c r="CT15" s="658"/>
      <c r="CU15" s="658"/>
      <c r="CV15" s="658"/>
      <c r="CW15" s="658"/>
      <c r="CX15" s="658"/>
      <c r="CY15" s="659"/>
      <c r="CZ15" s="695">
        <v>7.8</v>
      </c>
      <c r="DA15" s="695"/>
      <c r="DB15" s="695"/>
      <c r="DC15" s="695"/>
      <c r="DD15" s="663">
        <v>5144</v>
      </c>
      <c r="DE15" s="658"/>
      <c r="DF15" s="658"/>
      <c r="DG15" s="658"/>
      <c r="DH15" s="658"/>
      <c r="DI15" s="658"/>
      <c r="DJ15" s="658"/>
      <c r="DK15" s="658"/>
      <c r="DL15" s="658"/>
      <c r="DM15" s="658"/>
      <c r="DN15" s="658"/>
      <c r="DO15" s="658"/>
      <c r="DP15" s="659"/>
      <c r="DQ15" s="663">
        <v>250584</v>
      </c>
      <c r="DR15" s="658"/>
      <c r="DS15" s="658"/>
      <c r="DT15" s="658"/>
      <c r="DU15" s="658"/>
      <c r="DV15" s="658"/>
      <c r="DW15" s="658"/>
      <c r="DX15" s="658"/>
      <c r="DY15" s="658"/>
      <c r="DZ15" s="658"/>
      <c r="EA15" s="658"/>
      <c r="EB15" s="658"/>
      <c r="EC15" s="694"/>
    </row>
    <row r="16" spans="2:143" ht="11.25" customHeight="1" x14ac:dyDescent="0.2">
      <c r="B16" s="654" t="s">
        <v>263</v>
      </c>
      <c r="C16" s="655"/>
      <c r="D16" s="655"/>
      <c r="E16" s="655"/>
      <c r="F16" s="655"/>
      <c r="G16" s="655"/>
      <c r="H16" s="655"/>
      <c r="I16" s="655"/>
      <c r="J16" s="655"/>
      <c r="K16" s="655"/>
      <c r="L16" s="655"/>
      <c r="M16" s="655"/>
      <c r="N16" s="655"/>
      <c r="O16" s="655"/>
      <c r="P16" s="655"/>
      <c r="Q16" s="656"/>
      <c r="R16" s="657">
        <v>7234</v>
      </c>
      <c r="S16" s="658"/>
      <c r="T16" s="658"/>
      <c r="U16" s="658"/>
      <c r="V16" s="658"/>
      <c r="W16" s="658"/>
      <c r="X16" s="658"/>
      <c r="Y16" s="659"/>
      <c r="Z16" s="695">
        <v>0.2</v>
      </c>
      <c r="AA16" s="695"/>
      <c r="AB16" s="695"/>
      <c r="AC16" s="695"/>
      <c r="AD16" s="696">
        <v>7234</v>
      </c>
      <c r="AE16" s="696"/>
      <c r="AF16" s="696"/>
      <c r="AG16" s="696"/>
      <c r="AH16" s="696"/>
      <c r="AI16" s="696"/>
      <c r="AJ16" s="696"/>
      <c r="AK16" s="696"/>
      <c r="AL16" s="660">
        <v>0.2</v>
      </c>
      <c r="AM16" s="661"/>
      <c r="AN16" s="661"/>
      <c r="AO16" s="697"/>
      <c r="AP16" s="654" t="s">
        <v>264</v>
      </c>
      <c r="AQ16" s="655"/>
      <c r="AR16" s="655"/>
      <c r="AS16" s="655"/>
      <c r="AT16" s="655"/>
      <c r="AU16" s="655"/>
      <c r="AV16" s="655"/>
      <c r="AW16" s="655"/>
      <c r="AX16" s="655"/>
      <c r="AY16" s="655"/>
      <c r="AZ16" s="655"/>
      <c r="BA16" s="655"/>
      <c r="BB16" s="655"/>
      <c r="BC16" s="655"/>
      <c r="BD16" s="655"/>
      <c r="BE16" s="655"/>
      <c r="BF16" s="656"/>
      <c r="BG16" s="657" t="s">
        <v>130</v>
      </c>
      <c r="BH16" s="658"/>
      <c r="BI16" s="658"/>
      <c r="BJ16" s="658"/>
      <c r="BK16" s="658"/>
      <c r="BL16" s="658"/>
      <c r="BM16" s="658"/>
      <c r="BN16" s="659"/>
      <c r="BO16" s="695" t="s">
        <v>130</v>
      </c>
      <c r="BP16" s="695"/>
      <c r="BQ16" s="695"/>
      <c r="BR16" s="695"/>
      <c r="BS16" s="696" t="s">
        <v>130</v>
      </c>
      <c r="BT16" s="696"/>
      <c r="BU16" s="696"/>
      <c r="BV16" s="696"/>
      <c r="BW16" s="696"/>
      <c r="BX16" s="696"/>
      <c r="BY16" s="696"/>
      <c r="BZ16" s="696"/>
      <c r="CA16" s="696"/>
      <c r="CB16" s="736"/>
      <c r="CD16" s="654" t="s">
        <v>265</v>
      </c>
      <c r="CE16" s="655"/>
      <c r="CF16" s="655"/>
      <c r="CG16" s="655"/>
      <c r="CH16" s="655"/>
      <c r="CI16" s="655"/>
      <c r="CJ16" s="655"/>
      <c r="CK16" s="655"/>
      <c r="CL16" s="655"/>
      <c r="CM16" s="655"/>
      <c r="CN16" s="655"/>
      <c r="CO16" s="655"/>
      <c r="CP16" s="655"/>
      <c r="CQ16" s="656"/>
      <c r="CR16" s="657" t="s">
        <v>130</v>
      </c>
      <c r="CS16" s="658"/>
      <c r="CT16" s="658"/>
      <c r="CU16" s="658"/>
      <c r="CV16" s="658"/>
      <c r="CW16" s="658"/>
      <c r="CX16" s="658"/>
      <c r="CY16" s="659"/>
      <c r="CZ16" s="695" t="s">
        <v>229</v>
      </c>
      <c r="DA16" s="695"/>
      <c r="DB16" s="695"/>
      <c r="DC16" s="695"/>
      <c r="DD16" s="663" t="s">
        <v>130</v>
      </c>
      <c r="DE16" s="658"/>
      <c r="DF16" s="658"/>
      <c r="DG16" s="658"/>
      <c r="DH16" s="658"/>
      <c r="DI16" s="658"/>
      <c r="DJ16" s="658"/>
      <c r="DK16" s="658"/>
      <c r="DL16" s="658"/>
      <c r="DM16" s="658"/>
      <c r="DN16" s="658"/>
      <c r="DO16" s="658"/>
      <c r="DP16" s="659"/>
      <c r="DQ16" s="663" t="s">
        <v>229</v>
      </c>
      <c r="DR16" s="658"/>
      <c r="DS16" s="658"/>
      <c r="DT16" s="658"/>
      <c r="DU16" s="658"/>
      <c r="DV16" s="658"/>
      <c r="DW16" s="658"/>
      <c r="DX16" s="658"/>
      <c r="DY16" s="658"/>
      <c r="DZ16" s="658"/>
      <c r="EA16" s="658"/>
      <c r="EB16" s="658"/>
      <c r="EC16" s="694"/>
    </row>
    <row r="17" spans="2:133" ht="11.25" customHeight="1" x14ac:dyDescent="0.2">
      <c r="B17" s="654" t="s">
        <v>266</v>
      </c>
      <c r="C17" s="655"/>
      <c r="D17" s="655"/>
      <c r="E17" s="655"/>
      <c r="F17" s="655"/>
      <c r="G17" s="655"/>
      <c r="H17" s="655"/>
      <c r="I17" s="655"/>
      <c r="J17" s="655"/>
      <c r="K17" s="655"/>
      <c r="L17" s="655"/>
      <c r="M17" s="655"/>
      <c r="N17" s="655"/>
      <c r="O17" s="655"/>
      <c r="P17" s="655"/>
      <c r="Q17" s="656"/>
      <c r="R17" s="657">
        <v>9171</v>
      </c>
      <c r="S17" s="658"/>
      <c r="T17" s="658"/>
      <c r="U17" s="658"/>
      <c r="V17" s="658"/>
      <c r="W17" s="658"/>
      <c r="X17" s="658"/>
      <c r="Y17" s="659"/>
      <c r="Z17" s="695">
        <v>0.2</v>
      </c>
      <c r="AA17" s="695"/>
      <c r="AB17" s="695"/>
      <c r="AC17" s="695"/>
      <c r="AD17" s="696">
        <v>9171</v>
      </c>
      <c r="AE17" s="696"/>
      <c r="AF17" s="696"/>
      <c r="AG17" s="696"/>
      <c r="AH17" s="696"/>
      <c r="AI17" s="696"/>
      <c r="AJ17" s="696"/>
      <c r="AK17" s="696"/>
      <c r="AL17" s="660">
        <v>0.3</v>
      </c>
      <c r="AM17" s="661"/>
      <c r="AN17" s="661"/>
      <c r="AO17" s="697"/>
      <c r="AP17" s="654" t="s">
        <v>267</v>
      </c>
      <c r="AQ17" s="655"/>
      <c r="AR17" s="655"/>
      <c r="AS17" s="655"/>
      <c r="AT17" s="655"/>
      <c r="AU17" s="655"/>
      <c r="AV17" s="655"/>
      <c r="AW17" s="655"/>
      <c r="AX17" s="655"/>
      <c r="AY17" s="655"/>
      <c r="AZ17" s="655"/>
      <c r="BA17" s="655"/>
      <c r="BB17" s="655"/>
      <c r="BC17" s="655"/>
      <c r="BD17" s="655"/>
      <c r="BE17" s="655"/>
      <c r="BF17" s="656"/>
      <c r="BG17" s="657" t="s">
        <v>229</v>
      </c>
      <c r="BH17" s="658"/>
      <c r="BI17" s="658"/>
      <c r="BJ17" s="658"/>
      <c r="BK17" s="658"/>
      <c r="BL17" s="658"/>
      <c r="BM17" s="658"/>
      <c r="BN17" s="659"/>
      <c r="BO17" s="695" t="s">
        <v>130</v>
      </c>
      <c r="BP17" s="695"/>
      <c r="BQ17" s="695"/>
      <c r="BR17" s="695"/>
      <c r="BS17" s="696" t="s">
        <v>130</v>
      </c>
      <c r="BT17" s="696"/>
      <c r="BU17" s="696"/>
      <c r="BV17" s="696"/>
      <c r="BW17" s="696"/>
      <c r="BX17" s="696"/>
      <c r="BY17" s="696"/>
      <c r="BZ17" s="696"/>
      <c r="CA17" s="696"/>
      <c r="CB17" s="736"/>
      <c r="CD17" s="654" t="s">
        <v>268</v>
      </c>
      <c r="CE17" s="655"/>
      <c r="CF17" s="655"/>
      <c r="CG17" s="655"/>
      <c r="CH17" s="655"/>
      <c r="CI17" s="655"/>
      <c r="CJ17" s="655"/>
      <c r="CK17" s="655"/>
      <c r="CL17" s="655"/>
      <c r="CM17" s="655"/>
      <c r="CN17" s="655"/>
      <c r="CO17" s="655"/>
      <c r="CP17" s="655"/>
      <c r="CQ17" s="656"/>
      <c r="CR17" s="657">
        <v>564399</v>
      </c>
      <c r="CS17" s="658"/>
      <c r="CT17" s="658"/>
      <c r="CU17" s="658"/>
      <c r="CV17" s="658"/>
      <c r="CW17" s="658"/>
      <c r="CX17" s="658"/>
      <c r="CY17" s="659"/>
      <c r="CZ17" s="695">
        <v>13.3</v>
      </c>
      <c r="DA17" s="695"/>
      <c r="DB17" s="695"/>
      <c r="DC17" s="695"/>
      <c r="DD17" s="663" t="s">
        <v>229</v>
      </c>
      <c r="DE17" s="658"/>
      <c r="DF17" s="658"/>
      <c r="DG17" s="658"/>
      <c r="DH17" s="658"/>
      <c r="DI17" s="658"/>
      <c r="DJ17" s="658"/>
      <c r="DK17" s="658"/>
      <c r="DL17" s="658"/>
      <c r="DM17" s="658"/>
      <c r="DN17" s="658"/>
      <c r="DO17" s="658"/>
      <c r="DP17" s="659"/>
      <c r="DQ17" s="663">
        <v>564399</v>
      </c>
      <c r="DR17" s="658"/>
      <c r="DS17" s="658"/>
      <c r="DT17" s="658"/>
      <c r="DU17" s="658"/>
      <c r="DV17" s="658"/>
      <c r="DW17" s="658"/>
      <c r="DX17" s="658"/>
      <c r="DY17" s="658"/>
      <c r="DZ17" s="658"/>
      <c r="EA17" s="658"/>
      <c r="EB17" s="658"/>
      <c r="EC17" s="694"/>
    </row>
    <row r="18" spans="2:133" ht="11.25" customHeight="1" x14ac:dyDescent="0.2">
      <c r="B18" s="654" t="s">
        <v>269</v>
      </c>
      <c r="C18" s="655"/>
      <c r="D18" s="655"/>
      <c r="E18" s="655"/>
      <c r="F18" s="655"/>
      <c r="G18" s="655"/>
      <c r="H18" s="655"/>
      <c r="I18" s="655"/>
      <c r="J18" s="655"/>
      <c r="K18" s="655"/>
      <c r="L18" s="655"/>
      <c r="M18" s="655"/>
      <c r="N18" s="655"/>
      <c r="O18" s="655"/>
      <c r="P18" s="655"/>
      <c r="Q18" s="656"/>
      <c r="R18" s="657">
        <v>2272</v>
      </c>
      <c r="S18" s="658"/>
      <c r="T18" s="658"/>
      <c r="U18" s="658"/>
      <c r="V18" s="658"/>
      <c r="W18" s="658"/>
      <c r="X18" s="658"/>
      <c r="Y18" s="659"/>
      <c r="Z18" s="695">
        <v>0</v>
      </c>
      <c r="AA18" s="695"/>
      <c r="AB18" s="695"/>
      <c r="AC18" s="695"/>
      <c r="AD18" s="696">
        <v>2272</v>
      </c>
      <c r="AE18" s="696"/>
      <c r="AF18" s="696"/>
      <c r="AG18" s="696"/>
      <c r="AH18" s="696"/>
      <c r="AI18" s="696"/>
      <c r="AJ18" s="696"/>
      <c r="AK18" s="696"/>
      <c r="AL18" s="660">
        <v>0.1</v>
      </c>
      <c r="AM18" s="661"/>
      <c r="AN18" s="661"/>
      <c r="AO18" s="697"/>
      <c r="AP18" s="654" t="s">
        <v>270</v>
      </c>
      <c r="AQ18" s="655"/>
      <c r="AR18" s="655"/>
      <c r="AS18" s="655"/>
      <c r="AT18" s="655"/>
      <c r="AU18" s="655"/>
      <c r="AV18" s="655"/>
      <c r="AW18" s="655"/>
      <c r="AX18" s="655"/>
      <c r="AY18" s="655"/>
      <c r="AZ18" s="655"/>
      <c r="BA18" s="655"/>
      <c r="BB18" s="655"/>
      <c r="BC18" s="655"/>
      <c r="BD18" s="655"/>
      <c r="BE18" s="655"/>
      <c r="BF18" s="656"/>
      <c r="BG18" s="657" t="s">
        <v>229</v>
      </c>
      <c r="BH18" s="658"/>
      <c r="BI18" s="658"/>
      <c r="BJ18" s="658"/>
      <c r="BK18" s="658"/>
      <c r="BL18" s="658"/>
      <c r="BM18" s="658"/>
      <c r="BN18" s="659"/>
      <c r="BO18" s="695" t="s">
        <v>229</v>
      </c>
      <c r="BP18" s="695"/>
      <c r="BQ18" s="695"/>
      <c r="BR18" s="695"/>
      <c r="BS18" s="696" t="s">
        <v>130</v>
      </c>
      <c r="BT18" s="696"/>
      <c r="BU18" s="696"/>
      <c r="BV18" s="696"/>
      <c r="BW18" s="696"/>
      <c r="BX18" s="696"/>
      <c r="BY18" s="696"/>
      <c r="BZ18" s="696"/>
      <c r="CA18" s="696"/>
      <c r="CB18" s="736"/>
      <c r="CD18" s="654" t="s">
        <v>271</v>
      </c>
      <c r="CE18" s="655"/>
      <c r="CF18" s="655"/>
      <c r="CG18" s="655"/>
      <c r="CH18" s="655"/>
      <c r="CI18" s="655"/>
      <c r="CJ18" s="655"/>
      <c r="CK18" s="655"/>
      <c r="CL18" s="655"/>
      <c r="CM18" s="655"/>
      <c r="CN18" s="655"/>
      <c r="CO18" s="655"/>
      <c r="CP18" s="655"/>
      <c r="CQ18" s="656"/>
      <c r="CR18" s="657" t="s">
        <v>130</v>
      </c>
      <c r="CS18" s="658"/>
      <c r="CT18" s="658"/>
      <c r="CU18" s="658"/>
      <c r="CV18" s="658"/>
      <c r="CW18" s="658"/>
      <c r="CX18" s="658"/>
      <c r="CY18" s="659"/>
      <c r="CZ18" s="695" t="s">
        <v>130</v>
      </c>
      <c r="DA18" s="695"/>
      <c r="DB18" s="695"/>
      <c r="DC18" s="695"/>
      <c r="DD18" s="663" t="s">
        <v>229</v>
      </c>
      <c r="DE18" s="658"/>
      <c r="DF18" s="658"/>
      <c r="DG18" s="658"/>
      <c r="DH18" s="658"/>
      <c r="DI18" s="658"/>
      <c r="DJ18" s="658"/>
      <c r="DK18" s="658"/>
      <c r="DL18" s="658"/>
      <c r="DM18" s="658"/>
      <c r="DN18" s="658"/>
      <c r="DO18" s="658"/>
      <c r="DP18" s="659"/>
      <c r="DQ18" s="663" t="s">
        <v>130</v>
      </c>
      <c r="DR18" s="658"/>
      <c r="DS18" s="658"/>
      <c r="DT18" s="658"/>
      <c r="DU18" s="658"/>
      <c r="DV18" s="658"/>
      <c r="DW18" s="658"/>
      <c r="DX18" s="658"/>
      <c r="DY18" s="658"/>
      <c r="DZ18" s="658"/>
      <c r="EA18" s="658"/>
      <c r="EB18" s="658"/>
      <c r="EC18" s="694"/>
    </row>
    <row r="19" spans="2:133" ht="11.25" customHeight="1" x14ac:dyDescent="0.2">
      <c r="B19" s="654" t="s">
        <v>272</v>
      </c>
      <c r="C19" s="655"/>
      <c r="D19" s="655"/>
      <c r="E19" s="655"/>
      <c r="F19" s="655"/>
      <c r="G19" s="655"/>
      <c r="H19" s="655"/>
      <c r="I19" s="655"/>
      <c r="J19" s="655"/>
      <c r="K19" s="655"/>
      <c r="L19" s="655"/>
      <c r="M19" s="655"/>
      <c r="N19" s="655"/>
      <c r="O19" s="655"/>
      <c r="P19" s="655"/>
      <c r="Q19" s="656"/>
      <c r="R19" s="657">
        <v>1362</v>
      </c>
      <c r="S19" s="658"/>
      <c r="T19" s="658"/>
      <c r="U19" s="658"/>
      <c r="V19" s="658"/>
      <c r="W19" s="658"/>
      <c r="X19" s="658"/>
      <c r="Y19" s="659"/>
      <c r="Z19" s="695">
        <v>0</v>
      </c>
      <c r="AA19" s="695"/>
      <c r="AB19" s="695"/>
      <c r="AC19" s="695"/>
      <c r="AD19" s="696">
        <v>1362</v>
      </c>
      <c r="AE19" s="696"/>
      <c r="AF19" s="696"/>
      <c r="AG19" s="696"/>
      <c r="AH19" s="696"/>
      <c r="AI19" s="696"/>
      <c r="AJ19" s="696"/>
      <c r="AK19" s="696"/>
      <c r="AL19" s="660">
        <v>0</v>
      </c>
      <c r="AM19" s="661"/>
      <c r="AN19" s="661"/>
      <c r="AO19" s="697"/>
      <c r="AP19" s="654" t="s">
        <v>273</v>
      </c>
      <c r="AQ19" s="655"/>
      <c r="AR19" s="655"/>
      <c r="AS19" s="655"/>
      <c r="AT19" s="655"/>
      <c r="AU19" s="655"/>
      <c r="AV19" s="655"/>
      <c r="AW19" s="655"/>
      <c r="AX19" s="655"/>
      <c r="AY19" s="655"/>
      <c r="AZ19" s="655"/>
      <c r="BA19" s="655"/>
      <c r="BB19" s="655"/>
      <c r="BC19" s="655"/>
      <c r="BD19" s="655"/>
      <c r="BE19" s="655"/>
      <c r="BF19" s="656"/>
      <c r="BG19" s="657">
        <v>3367</v>
      </c>
      <c r="BH19" s="658"/>
      <c r="BI19" s="658"/>
      <c r="BJ19" s="658"/>
      <c r="BK19" s="658"/>
      <c r="BL19" s="658"/>
      <c r="BM19" s="658"/>
      <c r="BN19" s="659"/>
      <c r="BO19" s="695">
        <v>0.5</v>
      </c>
      <c r="BP19" s="695"/>
      <c r="BQ19" s="695"/>
      <c r="BR19" s="695"/>
      <c r="BS19" s="696" t="s">
        <v>130</v>
      </c>
      <c r="BT19" s="696"/>
      <c r="BU19" s="696"/>
      <c r="BV19" s="696"/>
      <c r="BW19" s="696"/>
      <c r="BX19" s="696"/>
      <c r="BY19" s="696"/>
      <c r="BZ19" s="696"/>
      <c r="CA19" s="696"/>
      <c r="CB19" s="736"/>
      <c r="CD19" s="654" t="s">
        <v>274</v>
      </c>
      <c r="CE19" s="655"/>
      <c r="CF19" s="655"/>
      <c r="CG19" s="655"/>
      <c r="CH19" s="655"/>
      <c r="CI19" s="655"/>
      <c r="CJ19" s="655"/>
      <c r="CK19" s="655"/>
      <c r="CL19" s="655"/>
      <c r="CM19" s="655"/>
      <c r="CN19" s="655"/>
      <c r="CO19" s="655"/>
      <c r="CP19" s="655"/>
      <c r="CQ19" s="656"/>
      <c r="CR19" s="657" t="s">
        <v>130</v>
      </c>
      <c r="CS19" s="658"/>
      <c r="CT19" s="658"/>
      <c r="CU19" s="658"/>
      <c r="CV19" s="658"/>
      <c r="CW19" s="658"/>
      <c r="CX19" s="658"/>
      <c r="CY19" s="659"/>
      <c r="CZ19" s="695" t="s">
        <v>229</v>
      </c>
      <c r="DA19" s="695"/>
      <c r="DB19" s="695"/>
      <c r="DC19" s="695"/>
      <c r="DD19" s="663" t="s">
        <v>229</v>
      </c>
      <c r="DE19" s="658"/>
      <c r="DF19" s="658"/>
      <c r="DG19" s="658"/>
      <c r="DH19" s="658"/>
      <c r="DI19" s="658"/>
      <c r="DJ19" s="658"/>
      <c r="DK19" s="658"/>
      <c r="DL19" s="658"/>
      <c r="DM19" s="658"/>
      <c r="DN19" s="658"/>
      <c r="DO19" s="658"/>
      <c r="DP19" s="659"/>
      <c r="DQ19" s="663" t="s">
        <v>130</v>
      </c>
      <c r="DR19" s="658"/>
      <c r="DS19" s="658"/>
      <c r="DT19" s="658"/>
      <c r="DU19" s="658"/>
      <c r="DV19" s="658"/>
      <c r="DW19" s="658"/>
      <c r="DX19" s="658"/>
      <c r="DY19" s="658"/>
      <c r="DZ19" s="658"/>
      <c r="EA19" s="658"/>
      <c r="EB19" s="658"/>
      <c r="EC19" s="694"/>
    </row>
    <row r="20" spans="2:133" ht="11.25" customHeight="1" x14ac:dyDescent="0.2">
      <c r="B20" s="724" t="s">
        <v>275</v>
      </c>
      <c r="C20" s="725"/>
      <c r="D20" s="725"/>
      <c r="E20" s="725"/>
      <c r="F20" s="725"/>
      <c r="G20" s="725"/>
      <c r="H20" s="725"/>
      <c r="I20" s="725"/>
      <c r="J20" s="725"/>
      <c r="K20" s="725"/>
      <c r="L20" s="725"/>
      <c r="M20" s="725"/>
      <c r="N20" s="725"/>
      <c r="O20" s="725"/>
      <c r="P20" s="725"/>
      <c r="Q20" s="726"/>
      <c r="R20" s="657">
        <v>910</v>
      </c>
      <c r="S20" s="658"/>
      <c r="T20" s="658"/>
      <c r="U20" s="658"/>
      <c r="V20" s="658"/>
      <c r="W20" s="658"/>
      <c r="X20" s="658"/>
      <c r="Y20" s="659"/>
      <c r="Z20" s="695">
        <v>0</v>
      </c>
      <c r="AA20" s="695"/>
      <c r="AB20" s="695"/>
      <c r="AC20" s="695"/>
      <c r="AD20" s="696">
        <v>910</v>
      </c>
      <c r="AE20" s="696"/>
      <c r="AF20" s="696"/>
      <c r="AG20" s="696"/>
      <c r="AH20" s="696"/>
      <c r="AI20" s="696"/>
      <c r="AJ20" s="696"/>
      <c r="AK20" s="696"/>
      <c r="AL20" s="660">
        <v>0</v>
      </c>
      <c r="AM20" s="661"/>
      <c r="AN20" s="661"/>
      <c r="AO20" s="697"/>
      <c r="AP20" s="654" t="s">
        <v>276</v>
      </c>
      <c r="AQ20" s="655"/>
      <c r="AR20" s="655"/>
      <c r="AS20" s="655"/>
      <c r="AT20" s="655"/>
      <c r="AU20" s="655"/>
      <c r="AV20" s="655"/>
      <c r="AW20" s="655"/>
      <c r="AX20" s="655"/>
      <c r="AY20" s="655"/>
      <c r="AZ20" s="655"/>
      <c r="BA20" s="655"/>
      <c r="BB20" s="655"/>
      <c r="BC20" s="655"/>
      <c r="BD20" s="655"/>
      <c r="BE20" s="655"/>
      <c r="BF20" s="656"/>
      <c r="BG20" s="657">
        <v>3367</v>
      </c>
      <c r="BH20" s="658"/>
      <c r="BI20" s="658"/>
      <c r="BJ20" s="658"/>
      <c r="BK20" s="658"/>
      <c r="BL20" s="658"/>
      <c r="BM20" s="658"/>
      <c r="BN20" s="659"/>
      <c r="BO20" s="695">
        <v>0.5</v>
      </c>
      <c r="BP20" s="695"/>
      <c r="BQ20" s="695"/>
      <c r="BR20" s="695"/>
      <c r="BS20" s="696" t="s">
        <v>130</v>
      </c>
      <c r="BT20" s="696"/>
      <c r="BU20" s="696"/>
      <c r="BV20" s="696"/>
      <c r="BW20" s="696"/>
      <c r="BX20" s="696"/>
      <c r="BY20" s="696"/>
      <c r="BZ20" s="696"/>
      <c r="CA20" s="696"/>
      <c r="CB20" s="736"/>
      <c r="CD20" s="654" t="s">
        <v>277</v>
      </c>
      <c r="CE20" s="655"/>
      <c r="CF20" s="655"/>
      <c r="CG20" s="655"/>
      <c r="CH20" s="655"/>
      <c r="CI20" s="655"/>
      <c r="CJ20" s="655"/>
      <c r="CK20" s="655"/>
      <c r="CL20" s="655"/>
      <c r="CM20" s="655"/>
      <c r="CN20" s="655"/>
      <c r="CO20" s="655"/>
      <c r="CP20" s="655"/>
      <c r="CQ20" s="656"/>
      <c r="CR20" s="657">
        <v>4255357</v>
      </c>
      <c r="CS20" s="658"/>
      <c r="CT20" s="658"/>
      <c r="CU20" s="658"/>
      <c r="CV20" s="658"/>
      <c r="CW20" s="658"/>
      <c r="CX20" s="658"/>
      <c r="CY20" s="659"/>
      <c r="CZ20" s="695">
        <v>100</v>
      </c>
      <c r="DA20" s="695"/>
      <c r="DB20" s="695"/>
      <c r="DC20" s="695"/>
      <c r="DD20" s="663">
        <v>370279</v>
      </c>
      <c r="DE20" s="658"/>
      <c r="DF20" s="658"/>
      <c r="DG20" s="658"/>
      <c r="DH20" s="658"/>
      <c r="DI20" s="658"/>
      <c r="DJ20" s="658"/>
      <c r="DK20" s="658"/>
      <c r="DL20" s="658"/>
      <c r="DM20" s="658"/>
      <c r="DN20" s="658"/>
      <c r="DO20" s="658"/>
      <c r="DP20" s="659"/>
      <c r="DQ20" s="663">
        <v>3362350</v>
      </c>
      <c r="DR20" s="658"/>
      <c r="DS20" s="658"/>
      <c r="DT20" s="658"/>
      <c r="DU20" s="658"/>
      <c r="DV20" s="658"/>
      <c r="DW20" s="658"/>
      <c r="DX20" s="658"/>
      <c r="DY20" s="658"/>
      <c r="DZ20" s="658"/>
      <c r="EA20" s="658"/>
      <c r="EB20" s="658"/>
      <c r="EC20" s="694"/>
    </row>
    <row r="21" spans="2:133" ht="11.25" customHeight="1" x14ac:dyDescent="0.2">
      <c r="B21" s="654" t="s">
        <v>278</v>
      </c>
      <c r="C21" s="655"/>
      <c r="D21" s="655"/>
      <c r="E21" s="655"/>
      <c r="F21" s="655"/>
      <c r="G21" s="655"/>
      <c r="H21" s="655"/>
      <c r="I21" s="655"/>
      <c r="J21" s="655"/>
      <c r="K21" s="655"/>
      <c r="L21" s="655"/>
      <c r="M21" s="655"/>
      <c r="N21" s="655"/>
      <c r="O21" s="655"/>
      <c r="P21" s="655"/>
      <c r="Q21" s="656"/>
      <c r="R21" s="657">
        <v>2311549</v>
      </c>
      <c r="S21" s="658"/>
      <c r="T21" s="658"/>
      <c r="U21" s="658"/>
      <c r="V21" s="658"/>
      <c r="W21" s="658"/>
      <c r="X21" s="658"/>
      <c r="Y21" s="659"/>
      <c r="Z21" s="695">
        <v>50</v>
      </c>
      <c r="AA21" s="695"/>
      <c r="AB21" s="695"/>
      <c r="AC21" s="695"/>
      <c r="AD21" s="696">
        <v>2161352</v>
      </c>
      <c r="AE21" s="696"/>
      <c r="AF21" s="696"/>
      <c r="AG21" s="696"/>
      <c r="AH21" s="696"/>
      <c r="AI21" s="696"/>
      <c r="AJ21" s="696"/>
      <c r="AK21" s="696"/>
      <c r="AL21" s="660">
        <v>70.900000000000006</v>
      </c>
      <c r="AM21" s="661"/>
      <c r="AN21" s="661"/>
      <c r="AO21" s="697"/>
      <c r="AP21" s="654" t="s">
        <v>279</v>
      </c>
      <c r="AQ21" s="734"/>
      <c r="AR21" s="734"/>
      <c r="AS21" s="734"/>
      <c r="AT21" s="734"/>
      <c r="AU21" s="734"/>
      <c r="AV21" s="734"/>
      <c r="AW21" s="734"/>
      <c r="AX21" s="734"/>
      <c r="AY21" s="734"/>
      <c r="AZ21" s="734"/>
      <c r="BA21" s="734"/>
      <c r="BB21" s="734"/>
      <c r="BC21" s="734"/>
      <c r="BD21" s="734"/>
      <c r="BE21" s="734"/>
      <c r="BF21" s="735"/>
      <c r="BG21" s="657">
        <v>3367</v>
      </c>
      <c r="BH21" s="658"/>
      <c r="BI21" s="658"/>
      <c r="BJ21" s="658"/>
      <c r="BK21" s="658"/>
      <c r="BL21" s="658"/>
      <c r="BM21" s="658"/>
      <c r="BN21" s="659"/>
      <c r="BO21" s="695">
        <v>0.5</v>
      </c>
      <c r="BP21" s="695"/>
      <c r="BQ21" s="695"/>
      <c r="BR21" s="695"/>
      <c r="BS21" s="696" t="s">
        <v>130</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280</v>
      </c>
      <c r="C22" s="655"/>
      <c r="D22" s="655"/>
      <c r="E22" s="655"/>
      <c r="F22" s="655"/>
      <c r="G22" s="655"/>
      <c r="H22" s="655"/>
      <c r="I22" s="655"/>
      <c r="J22" s="655"/>
      <c r="K22" s="655"/>
      <c r="L22" s="655"/>
      <c r="M22" s="655"/>
      <c r="N22" s="655"/>
      <c r="O22" s="655"/>
      <c r="P22" s="655"/>
      <c r="Q22" s="656"/>
      <c r="R22" s="657">
        <v>2161352</v>
      </c>
      <c r="S22" s="658"/>
      <c r="T22" s="658"/>
      <c r="U22" s="658"/>
      <c r="V22" s="658"/>
      <c r="W22" s="658"/>
      <c r="X22" s="658"/>
      <c r="Y22" s="659"/>
      <c r="Z22" s="695">
        <v>46.8</v>
      </c>
      <c r="AA22" s="695"/>
      <c r="AB22" s="695"/>
      <c r="AC22" s="695"/>
      <c r="AD22" s="696">
        <v>2161352</v>
      </c>
      <c r="AE22" s="696"/>
      <c r="AF22" s="696"/>
      <c r="AG22" s="696"/>
      <c r="AH22" s="696"/>
      <c r="AI22" s="696"/>
      <c r="AJ22" s="696"/>
      <c r="AK22" s="696"/>
      <c r="AL22" s="660">
        <v>70.900000000000006</v>
      </c>
      <c r="AM22" s="661"/>
      <c r="AN22" s="661"/>
      <c r="AO22" s="697"/>
      <c r="AP22" s="654" t="s">
        <v>281</v>
      </c>
      <c r="AQ22" s="734"/>
      <c r="AR22" s="734"/>
      <c r="AS22" s="734"/>
      <c r="AT22" s="734"/>
      <c r="AU22" s="734"/>
      <c r="AV22" s="734"/>
      <c r="AW22" s="734"/>
      <c r="AX22" s="734"/>
      <c r="AY22" s="734"/>
      <c r="AZ22" s="734"/>
      <c r="BA22" s="734"/>
      <c r="BB22" s="734"/>
      <c r="BC22" s="734"/>
      <c r="BD22" s="734"/>
      <c r="BE22" s="734"/>
      <c r="BF22" s="735"/>
      <c r="BG22" s="657" t="s">
        <v>130</v>
      </c>
      <c r="BH22" s="658"/>
      <c r="BI22" s="658"/>
      <c r="BJ22" s="658"/>
      <c r="BK22" s="658"/>
      <c r="BL22" s="658"/>
      <c r="BM22" s="658"/>
      <c r="BN22" s="659"/>
      <c r="BO22" s="695" t="s">
        <v>229</v>
      </c>
      <c r="BP22" s="695"/>
      <c r="BQ22" s="695"/>
      <c r="BR22" s="695"/>
      <c r="BS22" s="696" t="s">
        <v>130</v>
      </c>
      <c r="BT22" s="696"/>
      <c r="BU22" s="696"/>
      <c r="BV22" s="696"/>
      <c r="BW22" s="696"/>
      <c r="BX22" s="696"/>
      <c r="BY22" s="696"/>
      <c r="BZ22" s="696"/>
      <c r="CA22" s="696"/>
      <c r="CB22" s="736"/>
      <c r="CD22" s="709" t="s">
        <v>282</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283</v>
      </c>
      <c r="C23" s="655"/>
      <c r="D23" s="655"/>
      <c r="E23" s="655"/>
      <c r="F23" s="655"/>
      <c r="G23" s="655"/>
      <c r="H23" s="655"/>
      <c r="I23" s="655"/>
      <c r="J23" s="655"/>
      <c r="K23" s="655"/>
      <c r="L23" s="655"/>
      <c r="M23" s="655"/>
      <c r="N23" s="655"/>
      <c r="O23" s="655"/>
      <c r="P23" s="655"/>
      <c r="Q23" s="656"/>
      <c r="R23" s="657">
        <v>149517</v>
      </c>
      <c r="S23" s="658"/>
      <c r="T23" s="658"/>
      <c r="U23" s="658"/>
      <c r="V23" s="658"/>
      <c r="W23" s="658"/>
      <c r="X23" s="658"/>
      <c r="Y23" s="659"/>
      <c r="Z23" s="695">
        <v>3.2</v>
      </c>
      <c r="AA23" s="695"/>
      <c r="AB23" s="695"/>
      <c r="AC23" s="695"/>
      <c r="AD23" s="696" t="s">
        <v>229</v>
      </c>
      <c r="AE23" s="696"/>
      <c r="AF23" s="696"/>
      <c r="AG23" s="696"/>
      <c r="AH23" s="696"/>
      <c r="AI23" s="696"/>
      <c r="AJ23" s="696"/>
      <c r="AK23" s="696"/>
      <c r="AL23" s="660" t="s">
        <v>229</v>
      </c>
      <c r="AM23" s="661"/>
      <c r="AN23" s="661"/>
      <c r="AO23" s="697"/>
      <c r="AP23" s="654" t="s">
        <v>284</v>
      </c>
      <c r="AQ23" s="734"/>
      <c r="AR23" s="734"/>
      <c r="AS23" s="734"/>
      <c r="AT23" s="734"/>
      <c r="AU23" s="734"/>
      <c r="AV23" s="734"/>
      <c r="AW23" s="734"/>
      <c r="AX23" s="734"/>
      <c r="AY23" s="734"/>
      <c r="AZ23" s="734"/>
      <c r="BA23" s="734"/>
      <c r="BB23" s="734"/>
      <c r="BC23" s="734"/>
      <c r="BD23" s="734"/>
      <c r="BE23" s="734"/>
      <c r="BF23" s="735"/>
      <c r="BG23" s="657" t="s">
        <v>130</v>
      </c>
      <c r="BH23" s="658"/>
      <c r="BI23" s="658"/>
      <c r="BJ23" s="658"/>
      <c r="BK23" s="658"/>
      <c r="BL23" s="658"/>
      <c r="BM23" s="658"/>
      <c r="BN23" s="659"/>
      <c r="BO23" s="695" t="s">
        <v>130</v>
      </c>
      <c r="BP23" s="695"/>
      <c r="BQ23" s="695"/>
      <c r="BR23" s="695"/>
      <c r="BS23" s="696" t="s">
        <v>130</v>
      </c>
      <c r="BT23" s="696"/>
      <c r="BU23" s="696"/>
      <c r="BV23" s="696"/>
      <c r="BW23" s="696"/>
      <c r="BX23" s="696"/>
      <c r="BY23" s="696"/>
      <c r="BZ23" s="696"/>
      <c r="CA23" s="696"/>
      <c r="CB23" s="736"/>
      <c r="CD23" s="709" t="s">
        <v>223</v>
      </c>
      <c r="CE23" s="710"/>
      <c r="CF23" s="710"/>
      <c r="CG23" s="710"/>
      <c r="CH23" s="710"/>
      <c r="CI23" s="710"/>
      <c r="CJ23" s="710"/>
      <c r="CK23" s="710"/>
      <c r="CL23" s="710"/>
      <c r="CM23" s="710"/>
      <c r="CN23" s="710"/>
      <c r="CO23" s="710"/>
      <c r="CP23" s="710"/>
      <c r="CQ23" s="711"/>
      <c r="CR23" s="709" t="s">
        <v>285</v>
      </c>
      <c r="CS23" s="710"/>
      <c r="CT23" s="710"/>
      <c r="CU23" s="710"/>
      <c r="CV23" s="710"/>
      <c r="CW23" s="710"/>
      <c r="CX23" s="710"/>
      <c r="CY23" s="711"/>
      <c r="CZ23" s="709" t="s">
        <v>286</v>
      </c>
      <c r="DA23" s="710"/>
      <c r="DB23" s="710"/>
      <c r="DC23" s="711"/>
      <c r="DD23" s="709" t="s">
        <v>287</v>
      </c>
      <c r="DE23" s="710"/>
      <c r="DF23" s="710"/>
      <c r="DG23" s="710"/>
      <c r="DH23" s="710"/>
      <c r="DI23" s="710"/>
      <c r="DJ23" s="710"/>
      <c r="DK23" s="711"/>
      <c r="DL23" s="747" t="s">
        <v>288</v>
      </c>
      <c r="DM23" s="748"/>
      <c r="DN23" s="748"/>
      <c r="DO23" s="748"/>
      <c r="DP23" s="748"/>
      <c r="DQ23" s="748"/>
      <c r="DR23" s="748"/>
      <c r="DS23" s="748"/>
      <c r="DT23" s="748"/>
      <c r="DU23" s="748"/>
      <c r="DV23" s="749"/>
      <c r="DW23" s="709" t="s">
        <v>289</v>
      </c>
      <c r="DX23" s="710"/>
      <c r="DY23" s="710"/>
      <c r="DZ23" s="710"/>
      <c r="EA23" s="710"/>
      <c r="EB23" s="710"/>
      <c r="EC23" s="711"/>
    </row>
    <row r="24" spans="2:133" ht="11.25" customHeight="1" x14ac:dyDescent="0.2">
      <c r="B24" s="654" t="s">
        <v>290</v>
      </c>
      <c r="C24" s="655"/>
      <c r="D24" s="655"/>
      <c r="E24" s="655"/>
      <c r="F24" s="655"/>
      <c r="G24" s="655"/>
      <c r="H24" s="655"/>
      <c r="I24" s="655"/>
      <c r="J24" s="655"/>
      <c r="K24" s="655"/>
      <c r="L24" s="655"/>
      <c r="M24" s="655"/>
      <c r="N24" s="655"/>
      <c r="O24" s="655"/>
      <c r="P24" s="655"/>
      <c r="Q24" s="656"/>
      <c r="R24" s="657">
        <v>680</v>
      </c>
      <c r="S24" s="658"/>
      <c r="T24" s="658"/>
      <c r="U24" s="658"/>
      <c r="V24" s="658"/>
      <c r="W24" s="658"/>
      <c r="X24" s="658"/>
      <c r="Y24" s="659"/>
      <c r="Z24" s="695">
        <v>0</v>
      </c>
      <c r="AA24" s="695"/>
      <c r="AB24" s="695"/>
      <c r="AC24" s="695"/>
      <c r="AD24" s="696" t="s">
        <v>229</v>
      </c>
      <c r="AE24" s="696"/>
      <c r="AF24" s="696"/>
      <c r="AG24" s="696"/>
      <c r="AH24" s="696"/>
      <c r="AI24" s="696"/>
      <c r="AJ24" s="696"/>
      <c r="AK24" s="696"/>
      <c r="AL24" s="660" t="s">
        <v>229</v>
      </c>
      <c r="AM24" s="661"/>
      <c r="AN24" s="661"/>
      <c r="AO24" s="697"/>
      <c r="AP24" s="654" t="s">
        <v>291</v>
      </c>
      <c r="AQ24" s="734"/>
      <c r="AR24" s="734"/>
      <c r="AS24" s="734"/>
      <c r="AT24" s="734"/>
      <c r="AU24" s="734"/>
      <c r="AV24" s="734"/>
      <c r="AW24" s="734"/>
      <c r="AX24" s="734"/>
      <c r="AY24" s="734"/>
      <c r="AZ24" s="734"/>
      <c r="BA24" s="734"/>
      <c r="BB24" s="734"/>
      <c r="BC24" s="734"/>
      <c r="BD24" s="734"/>
      <c r="BE24" s="734"/>
      <c r="BF24" s="735"/>
      <c r="BG24" s="657" t="s">
        <v>130</v>
      </c>
      <c r="BH24" s="658"/>
      <c r="BI24" s="658"/>
      <c r="BJ24" s="658"/>
      <c r="BK24" s="658"/>
      <c r="BL24" s="658"/>
      <c r="BM24" s="658"/>
      <c r="BN24" s="659"/>
      <c r="BO24" s="695" t="s">
        <v>229</v>
      </c>
      <c r="BP24" s="695"/>
      <c r="BQ24" s="695"/>
      <c r="BR24" s="695"/>
      <c r="BS24" s="696" t="s">
        <v>229</v>
      </c>
      <c r="BT24" s="696"/>
      <c r="BU24" s="696"/>
      <c r="BV24" s="696"/>
      <c r="BW24" s="696"/>
      <c r="BX24" s="696"/>
      <c r="BY24" s="696"/>
      <c r="BZ24" s="696"/>
      <c r="CA24" s="696"/>
      <c r="CB24" s="736"/>
      <c r="CD24" s="715" t="s">
        <v>292</v>
      </c>
      <c r="CE24" s="716"/>
      <c r="CF24" s="716"/>
      <c r="CG24" s="716"/>
      <c r="CH24" s="716"/>
      <c r="CI24" s="716"/>
      <c r="CJ24" s="716"/>
      <c r="CK24" s="716"/>
      <c r="CL24" s="716"/>
      <c r="CM24" s="716"/>
      <c r="CN24" s="716"/>
      <c r="CO24" s="716"/>
      <c r="CP24" s="716"/>
      <c r="CQ24" s="717"/>
      <c r="CR24" s="712">
        <v>1476347</v>
      </c>
      <c r="CS24" s="713"/>
      <c r="CT24" s="713"/>
      <c r="CU24" s="713"/>
      <c r="CV24" s="713"/>
      <c r="CW24" s="713"/>
      <c r="CX24" s="713"/>
      <c r="CY24" s="738"/>
      <c r="CZ24" s="739">
        <v>34.700000000000003</v>
      </c>
      <c r="DA24" s="721"/>
      <c r="DB24" s="721"/>
      <c r="DC24" s="741"/>
      <c r="DD24" s="737">
        <v>1302329</v>
      </c>
      <c r="DE24" s="713"/>
      <c r="DF24" s="713"/>
      <c r="DG24" s="713"/>
      <c r="DH24" s="713"/>
      <c r="DI24" s="713"/>
      <c r="DJ24" s="713"/>
      <c r="DK24" s="738"/>
      <c r="DL24" s="737">
        <v>1300068</v>
      </c>
      <c r="DM24" s="713"/>
      <c r="DN24" s="713"/>
      <c r="DO24" s="713"/>
      <c r="DP24" s="713"/>
      <c r="DQ24" s="713"/>
      <c r="DR24" s="713"/>
      <c r="DS24" s="713"/>
      <c r="DT24" s="713"/>
      <c r="DU24" s="713"/>
      <c r="DV24" s="738"/>
      <c r="DW24" s="739">
        <v>42.2</v>
      </c>
      <c r="DX24" s="721"/>
      <c r="DY24" s="721"/>
      <c r="DZ24" s="721"/>
      <c r="EA24" s="721"/>
      <c r="EB24" s="721"/>
      <c r="EC24" s="740"/>
    </row>
    <row r="25" spans="2:133" ht="11.25" customHeight="1" x14ac:dyDescent="0.2">
      <c r="B25" s="654" t="s">
        <v>293</v>
      </c>
      <c r="C25" s="655"/>
      <c r="D25" s="655"/>
      <c r="E25" s="655"/>
      <c r="F25" s="655"/>
      <c r="G25" s="655"/>
      <c r="H25" s="655"/>
      <c r="I25" s="655"/>
      <c r="J25" s="655"/>
      <c r="K25" s="655"/>
      <c r="L25" s="655"/>
      <c r="M25" s="655"/>
      <c r="N25" s="655"/>
      <c r="O25" s="655"/>
      <c r="P25" s="655"/>
      <c r="Q25" s="656"/>
      <c r="R25" s="657">
        <v>3187223</v>
      </c>
      <c r="S25" s="658"/>
      <c r="T25" s="658"/>
      <c r="U25" s="658"/>
      <c r="V25" s="658"/>
      <c r="W25" s="658"/>
      <c r="X25" s="658"/>
      <c r="Y25" s="659"/>
      <c r="Z25" s="695">
        <v>69</v>
      </c>
      <c r="AA25" s="695"/>
      <c r="AB25" s="695"/>
      <c r="AC25" s="695"/>
      <c r="AD25" s="696">
        <v>3037026</v>
      </c>
      <c r="AE25" s="696"/>
      <c r="AF25" s="696"/>
      <c r="AG25" s="696"/>
      <c r="AH25" s="696"/>
      <c r="AI25" s="696"/>
      <c r="AJ25" s="696"/>
      <c r="AK25" s="696"/>
      <c r="AL25" s="660">
        <v>99.6</v>
      </c>
      <c r="AM25" s="661"/>
      <c r="AN25" s="661"/>
      <c r="AO25" s="697"/>
      <c r="AP25" s="654" t="s">
        <v>294</v>
      </c>
      <c r="AQ25" s="734"/>
      <c r="AR25" s="734"/>
      <c r="AS25" s="734"/>
      <c r="AT25" s="734"/>
      <c r="AU25" s="734"/>
      <c r="AV25" s="734"/>
      <c r="AW25" s="734"/>
      <c r="AX25" s="734"/>
      <c r="AY25" s="734"/>
      <c r="AZ25" s="734"/>
      <c r="BA25" s="734"/>
      <c r="BB25" s="734"/>
      <c r="BC25" s="734"/>
      <c r="BD25" s="734"/>
      <c r="BE25" s="734"/>
      <c r="BF25" s="735"/>
      <c r="BG25" s="657" t="s">
        <v>130</v>
      </c>
      <c r="BH25" s="658"/>
      <c r="BI25" s="658"/>
      <c r="BJ25" s="658"/>
      <c r="BK25" s="658"/>
      <c r="BL25" s="658"/>
      <c r="BM25" s="658"/>
      <c r="BN25" s="659"/>
      <c r="BO25" s="695" t="s">
        <v>130</v>
      </c>
      <c r="BP25" s="695"/>
      <c r="BQ25" s="695"/>
      <c r="BR25" s="695"/>
      <c r="BS25" s="696" t="s">
        <v>229</v>
      </c>
      <c r="BT25" s="696"/>
      <c r="BU25" s="696"/>
      <c r="BV25" s="696"/>
      <c r="BW25" s="696"/>
      <c r="BX25" s="696"/>
      <c r="BY25" s="696"/>
      <c r="BZ25" s="696"/>
      <c r="CA25" s="696"/>
      <c r="CB25" s="736"/>
      <c r="CD25" s="654" t="s">
        <v>295</v>
      </c>
      <c r="CE25" s="655"/>
      <c r="CF25" s="655"/>
      <c r="CG25" s="655"/>
      <c r="CH25" s="655"/>
      <c r="CI25" s="655"/>
      <c r="CJ25" s="655"/>
      <c r="CK25" s="655"/>
      <c r="CL25" s="655"/>
      <c r="CM25" s="655"/>
      <c r="CN25" s="655"/>
      <c r="CO25" s="655"/>
      <c r="CP25" s="655"/>
      <c r="CQ25" s="656"/>
      <c r="CR25" s="657">
        <v>694742</v>
      </c>
      <c r="CS25" s="670"/>
      <c r="CT25" s="670"/>
      <c r="CU25" s="670"/>
      <c r="CV25" s="670"/>
      <c r="CW25" s="670"/>
      <c r="CX25" s="670"/>
      <c r="CY25" s="671"/>
      <c r="CZ25" s="660">
        <v>16.3</v>
      </c>
      <c r="DA25" s="672"/>
      <c r="DB25" s="672"/>
      <c r="DC25" s="673"/>
      <c r="DD25" s="663">
        <v>681096</v>
      </c>
      <c r="DE25" s="670"/>
      <c r="DF25" s="670"/>
      <c r="DG25" s="670"/>
      <c r="DH25" s="670"/>
      <c r="DI25" s="670"/>
      <c r="DJ25" s="670"/>
      <c r="DK25" s="671"/>
      <c r="DL25" s="663">
        <v>679921</v>
      </c>
      <c r="DM25" s="670"/>
      <c r="DN25" s="670"/>
      <c r="DO25" s="670"/>
      <c r="DP25" s="670"/>
      <c r="DQ25" s="670"/>
      <c r="DR25" s="670"/>
      <c r="DS25" s="670"/>
      <c r="DT25" s="670"/>
      <c r="DU25" s="670"/>
      <c r="DV25" s="671"/>
      <c r="DW25" s="660">
        <v>22.1</v>
      </c>
      <c r="DX25" s="672"/>
      <c r="DY25" s="672"/>
      <c r="DZ25" s="672"/>
      <c r="EA25" s="672"/>
      <c r="EB25" s="672"/>
      <c r="EC25" s="684"/>
    </row>
    <row r="26" spans="2:133" ht="11.25" customHeight="1" x14ac:dyDescent="0.2">
      <c r="B26" s="654" t="s">
        <v>296</v>
      </c>
      <c r="C26" s="655"/>
      <c r="D26" s="655"/>
      <c r="E26" s="655"/>
      <c r="F26" s="655"/>
      <c r="G26" s="655"/>
      <c r="H26" s="655"/>
      <c r="I26" s="655"/>
      <c r="J26" s="655"/>
      <c r="K26" s="655"/>
      <c r="L26" s="655"/>
      <c r="M26" s="655"/>
      <c r="N26" s="655"/>
      <c r="O26" s="655"/>
      <c r="P26" s="655"/>
      <c r="Q26" s="656"/>
      <c r="R26" s="657">
        <v>959</v>
      </c>
      <c r="S26" s="658"/>
      <c r="T26" s="658"/>
      <c r="U26" s="658"/>
      <c r="V26" s="658"/>
      <c r="W26" s="658"/>
      <c r="X26" s="658"/>
      <c r="Y26" s="659"/>
      <c r="Z26" s="695">
        <v>0</v>
      </c>
      <c r="AA26" s="695"/>
      <c r="AB26" s="695"/>
      <c r="AC26" s="695"/>
      <c r="AD26" s="696">
        <v>959</v>
      </c>
      <c r="AE26" s="696"/>
      <c r="AF26" s="696"/>
      <c r="AG26" s="696"/>
      <c r="AH26" s="696"/>
      <c r="AI26" s="696"/>
      <c r="AJ26" s="696"/>
      <c r="AK26" s="696"/>
      <c r="AL26" s="660">
        <v>0</v>
      </c>
      <c r="AM26" s="661"/>
      <c r="AN26" s="661"/>
      <c r="AO26" s="697"/>
      <c r="AP26" s="654" t="s">
        <v>297</v>
      </c>
      <c r="AQ26" s="734"/>
      <c r="AR26" s="734"/>
      <c r="AS26" s="734"/>
      <c r="AT26" s="734"/>
      <c r="AU26" s="734"/>
      <c r="AV26" s="734"/>
      <c r="AW26" s="734"/>
      <c r="AX26" s="734"/>
      <c r="AY26" s="734"/>
      <c r="AZ26" s="734"/>
      <c r="BA26" s="734"/>
      <c r="BB26" s="734"/>
      <c r="BC26" s="734"/>
      <c r="BD26" s="734"/>
      <c r="BE26" s="734"/>
      <c r="BF26" s="735"/>
      <c r="BG26" s="657" t="s">
        <v>229</v>
      </c>
      <c r="BH26" s="658"/>
      <c r="BI26" s="658"/>
      <c r="BJ26" s="658"/>
      <c r="BK26" s="658"/>
      <c r="BL26" s="658"/>
      <c r="BM26" s="658"/>
      <c r="BN26" s="659"/>
      <c r="BO26" s="695" t="s">
        <v>130</v>
      </c>
      <c r="BP26" s="695"/>
      <c r="BQ26" s="695"/>
      <c r="BR26" s="695"/>
      <c r="BS26" s="696" t="s">
        <v>229</v>
      </c>
      <c r="BT26" s="696"/>
      <c r="BU26" s="696"/>
      <c r="BV26" s="696"/>
      <c r="BW26" s="696"/>
      <c r="BX26" s="696"/>
      <c r="BY26" s="696"/>
      <c r="BZ26" s="696"/>
      <c r="CA26" s="696"/>
      <c r="CB26" s="736"/>
      <c r="CD26" s="654" t="s">
        <v>298</v>
      </c>
      <c r="CE26" s="655"/>
      <c r="CF26" s="655"/>
      <c r="CG26" s="655"/>
      <c r="CH26" s="655"/>
      <c r="CI26" s="655"/>
      <c r="CJ26" s="655"/>
      <c r="CK26" s="655"/>
      <c r="CL26" s="655"/>
      <c r="CM26" s="655"/>
      <c r="CN26" s="655"/>
      <c r="CO26" s="655"/>
      <c r="CP26" s="655"/>
      <c r="CQ26" s="656"/>
      <c r="CR26" s="657">
        <v>417725</v>
      </c>
      <c r="CS26" s="658"/>
      <c r="CT26" s="658"/>
      <c r="CU26" s="658"/>
      <c r="CV26" s="658"/>
      <c r="CW26" s="658"/>
      <c r="CX26" s="658"/>
      <c r="CY26" s="659"/>
      <c r="CZ26" s="660">
        <v>9.8000000000000007</v>
      </c>
      <c r="DA26" s="672"/>
      <c r="DB26" s="672"/>
      <c r="DC26" s="673"/>
      <c r="DD26" s="663">
        <v>407989</v>
      </c>
      <c r="DE26" s="658"/>
      <c r="DF26" s="658"/>
      <c r="DG26" s="658"/>
      <c r="DH26" s="658"/>
      <c r="DI26" s="658"/>
      <c r="DJ26" s="658"/>
      <c r="DK26" s="659"/>
      <c r="DL26" s="663" t="s">
        <v>130</v>
      </c>
      <c r="DM26" s="658"/>
      <c r="DN26" s="658"/>
      <c r="DO26" s="658"/>
      <c r="DP26" s="658"/>
      <c r="DQ26" s="658"/>
      <c r="DR26" s="658"/>
      <c r="DS26" s="658"/>
      <c r="DT26" s="658"/>
      <c r="DU26" s="658"/>
      <c r="DV26" s="659"/>
      <c r="DW26" s="660" t="s">
        <v>130</v>
      </c>
      <c r="DX26" s="672"/>
      <c r="DY26" s="672"/>
      <c r="DZ26" s="672"/>
      <c r="EA26" s="672"/>
      <c r="EB26" s="672"/>
      <c r="EC26" s="684"/>
    </row>
    <row r="27" spans="2:133" ht="11.25" customHeight="1" x14ac:dyDescent="0.2">
      <c r="B27" s="654" t="s">
        <v>299</v>
      </c>
      <c r="C27" s="655"/>
      <c r="D27" s="655"/>
      <c r="E27" s="655"/>
      <c r="F27" s="655"/>
      <c r="G27" s="655"/>
      <c r="H27" s="655"/>
      <c r="I27" s="655"/>
      <c r="J27" s="655"/>
      <c r="K27" s="655"/>
      <c r="L27" s="655"/>
      <c r="M27" s="655"/>
      <c r="N27" s="655"/>
      <c r="O27" s="655"/>
      <c r="P27" s="655"/>
      <c r="Q27" s="656"/>
      <c r="R27" s="657">
        <v>2841</v>
      </c>
      <c r="S27" s="658"/>
      <c r="T27" s="658"/>
      <c r="U27" s="658"/>
      <c r="V27" s="658"/>
      <c r="W27" s="658"/>
      <c r="X27" s="658"/>
      <c r="Y27" s="659"/>
      <c r="Z27" s="695">
        <v>0.1</v>
      </c>
      <c r="AA27" s="695"/>
      <c r="AB27" s="695"/>
      <c r="AC27" s="695"/>
      <c r="AD27" s="696" t="s">
        <v>229</v>
      </c>
      <c r="AE27" s="696"/>
      <c r="AF27" s="696"/>
      <c r="AG27" s="696"/>
      <c r="AH27" s="696"/>
      <c r="AI27" s="696"/>
      <c r="AJ27" s="696"/>
      <c r="AK27" s="696"/>
      <c r="AL27" s="660" t="s">
        <v>130</v>
      </c>
      <c r="AM27" s="661"/>
      <c r="AN27" s="661"/>
      <c r="AO27" s="697"/>
      <c r="AP27" s="654" t="s">
        <v>300</v>
      </c>
      <c r="AQ27" s="655"/>
      <c r="AR27" s="655"/>
      <c r="AS27" s="655"/>
      <c r="AT27" s="655"/>
      <c r="AU27" s="655"/>
      <c r="AV27" s="655"/>
      <c r="AW27" s="655"/>
      <c r="AX27" s="655"/>
      <c r="AY27" s="655"/>
      <c r="AZ27" s="655"/>
      <c r="BA27" s="655"/>
      <c r="BB27" s="655"/>
      <c r="BC27" s="655"/>
      <c r="BD27" s="655"/>
      <c r="BE27" s="655"/>
      <c r="BF27" s="656"/>
      <c r="BG27" s="657">
        <v>663184</v>
      </c>
      <c r="BH27" s="658"/>
      <c r="BI27" s="658"/>
      <c r="BJ27" s="658"/>
      <c r="BK27" s="658"/>
      <c r="BL27" s="658"/>
      <c r="BM27" s="658"/>
      <c r="BN27" s="659"/>
      <c r="BO27" s="695">
        <v>100</v>
      </c>
      <c r="BP27" s="695"/>
      <c r="BQ27" s="695"/>
      <c r="BR27" s="695"/>
      <c r="BS27" s="696" t="s">
        <v>229</v>
      </c>
      <c r="BT27" s="696"/>
      <c r="BU27" s="696"/>
      <c r="BV27" s="696"/>
      <c r="BW27" s="696"/>
      <c r="BX27" s="696"/>
      <c r="BY27" s="696"/>
      <c r="BZ27" s="696"/>
      <c r="CA27" s="696"/>
      <c r="CB27" s="736"/>
      <c r="CD27" s="654" t="s">
        <v>301</v>
      </c>
      <c r="CE27" s="655"/>
      <c r="CF27" s="655"/>
      <c r="CG27" s="655"/>
      <c r="CH27" s="655"/>
      <c r="CI27" s="655"/>
      <c r="CJ27" s="655"/>
      <c r="CK27" s="655"/>
      <c r="CL27" s="655"/>
      <c r="CM27" s="655"/>
      <c r="CN27" s="655"/>
      <c r="CO27" s="655"/>
      <c r="CP27" s="655"/>
      <c r="CQ27" s="656"/>
      <c r="CR27" s="657">
        <v>217206</v>
      </c>
      <c r="CS27" s="670"/>
      <c r="CT27" s="670"/>
      <c r="CU27" s="670"/>
      <c r="CV27" s="670"/>
      <c r="CW27" s="670"/>
      <c r="CX27" s="670"/>
      <c r="CY27" s="671"/>
      <c r="CZ27" s="660">
        <v>5.0999999999999996</v>
      </c>
      <c r="DA27" s="672"/>
      <c r="DB27" s="672"/>
      <c r="DC27" s="673"/>
      <c r="DD27" s="663">
        <v>56834</v>
      </c>
      <c r="DE27" s="670"/>
      <c r="DF27" s="670"/>
      <c r="DG27" s="670"/>
      <c r="DH27" s="670"/>
      <c r="DI27" s="670"/>
      <c r="DJ27" s="670"/>
      <c r="DK27" s="671"/>
      <c r="DL27" s="663">
        <v>55748</v>
      </c>
      <c r="DM27" s="670"/>
      <c r="DN27" s="670"/>
      <c r="DO27" s="670"/>
      <c r="DP27" s="670"/>
      <c r="DQ27" s="670"/>
      <c r="DR27" s="670"/>
      <c r="DS27" s="670"/>
      <c r="DT27" s="670"/>
      <c r="DU27" s="670"/>
      <c r="DV27" s="671"/>
      <c r="DW27" s="660">
        <v>1.8</v>
      </c>
      <c r="DX27" s="672"/>
      <c r="DY27" s="672"/>
      <c r="DZ27" s="672"/>
      <c r="EA27" s="672"/>
      <c r="EB27" s="672"/>
      <c r="EC27" s="684"/>
    </row>
    <row r="28" spans="2:133" ht="11.25" customHeight="1" x14ac:dyDescent="0.2">
      <c r="B28" s="654" t="s">
        <v>302</v>
      </c>
      <c r="C28" s="655"/>
      <c r="D28" s="655"/>
      <c r="E28" s="655"/>
      <c r="F28" s="655"/>
      <c r="G28" s="655"/>
      <c r="H28" s="655"/>
      <c r="I28" s="655"/>
      <c r="J28" s="655"/>
      <c r="K28" s="655"/>
      <c r="L28" s="655"/>
      <c r="M28" s="655"/>
      <c r="N28" s="655"/>
      <c r="O28" s="655"/>
      <c r="P28" s="655"/>
      <c r="Q28" s="656"/>
      <c r="R28" s="657">
        <v>16197</v>
      </c>
      <c r="S28" s="658"/>
      <c r="T28" s="658"/>
      <c r="U28" s="658"/>
      <c r="V28" s="658"/>
      <c r="W28" s="658"/>
      <c r="X28" s="658"/>
      <c r="Y28" s="659"/>
      <c r="Z28" s="695">
        <v>0.4</v>
      </c>
      <c r="AA28" s="695"/>
      <c r="AB28" s="695"/>
      <c r="AC28" s="695"/>
      <c r="AD28" s="696">
        <v>10105</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303</v>
      </c>
      <c r="CE28" s="655"/>
      <c r="CF28" s="655"/>
      <c r="CG28" s="655"/>
      <c r="CH28" s="655"/>
      <c r="CI28" s="655"/>
      <c r="CJ28" s="655"/>
      <c r="CK28" s="655"/>
      <c r="CL28" s="655"/>
      <c r="CM28" s="655"/>
      <c r="CN28" s="655"/>
      <c r="CO28" s="655"/>
      <c r="CP28" s="655"/>
      <c r="CQ28" s="656"/>
      <c r="CR28" s="657">
        <v>564399</v>
      </c>
      <c r="CS28" s="658"/>
      <c r="CT28" s="658"/>
      <c r="CU28" s="658"/>
      <c r="CV28" s="658"/>
      <c r="CW28" s="658"/>
      <c r="CX28" s="658"/>
      <c r="CY28" s="659"/>
      <c r="CZ28" s="660">
        <v>13.3</v>
      </c>
      <c r="DA28" s="672"/>
      <c r="DB28" s="672"/>
      <c r="DC28" s="673"/>
      <c r="DD28" s="663">
        <v>564399</v>
      </c>
      <c r="DE28" s="658"/>
      <c r="DF28" s="658"/>
      <c r="DG28" s="658"/>
      <c r="DH28" s="658"/>
      <c r="DI28" s="658"/>
      <c r="DJ28" s="658"/>
      <c r="DK28" s="659"/>
      <c r="DL28" s="663">
        <v>564399</v>
      </c>
      <c r="DM28" s="658"/>
      <c r="DN28" s="658"/>
      <c r="DO28" s="658"/>
      <c r="DP28" s="658"/>
      <c r="DQ28" s="658"/>
      <c r="DR28" s="658"/>
      <c r="DS28" s="658"/>
      <c r="DT28" s="658"/>
      <c r="DU28" s="658"/>
      <c r="DV28" s="659"/>
      <c r="DW28" s="660">
        <v>18.3</v>
      </c>
      <c r="DX28" s="672"/>
      <c r="DY28" s="672"/>
      <c r="DZ28" s="672"/>
      <c r="EA28" s="672"/>
      <c r="EB28" s="672"/>
      <c r="EC28" s="684"/>
    </row>
    <row r="29" spans="2:133" ht="11.25" customHeight="1" x14ac:dyDescent="0.2">
      <c r="B29" s="654" t="s">
        <v>304</v>
      </c>
      <c r="C29" s="655"/>
      <c r="D29" s="655"/>
      <c r="E29" s="655"/>
      <c r="F29" s="655"/>
      <c r="G29" s="655"/>
      <c r="H29" s="655"/>
      <c r="I29" s="655"/>
      <c r="J29" s="655"/>
      <c r="K29" s="655"/>
      <c r="L29" s="655"/>
      <c r="M29" s="655"/>
      <c r="N29" s="655"/>
      <c r="O29" s="655"/>
      <c r="P29" s="655"/>
      <c r="Q29" s="656"/>
      <c r="R29" s="657">
        <v>2721</v>
      </c>
      <c r="S29" s="658"/>
      <c r="T29" s="658"/>
      <c r="U29" s="658"/>
      <c r="V29" s="658"/>
      <c r="W29" s="658"/>
      <c r="X29" s="658"/>
      <c r="Y29" s="659"/>
      <c r="Z29" s="695">
        <v>0.1</v>
      </c>
      <c r="AA29" s="695"/>
      <c r="AB29" s="695"/>
      <c r="AC29" s="695"/>
      <c r="AD29" s="696" t="s">
        <v>229</v>
      </c>
      <c r="AE29" s="696"/>
      <c r="AF29" s="696"/>
      <c r="AG29" s="696"/>
      <c r="AH29" s="696"/>
      <c r="AI29" s="696"/>
      <c r="AJ29" s="696"/>
      <c r="AK29" s="696"/>
      <c r="AL29" s="660" t="s">
        <v>130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305</v>
      </c>
      <c r="CE29" s="677"/>
      <c r="CF29" s="654" t="s">
        <v>306</v>
      </c>
      <c r="CG29" s="655"/>
      <c r="CH29" s="655"/>
      <c r="CI29" s="655"/>
      <c r="CJ29" s="655"/>
      <c r="CK29" s="655"/>
      <c r="CL29" s="655"/>
      <c r="CM29" s="655"/>
      <c r="CN29" s="655"/>
      <c r="CO29" s="655"/>
      <c r="CP29" s="655"/>
      <c r="CQ29" s="656"/>
      <c r="CR29" s="657">
        <v>564399</v>
      </c>
      <c r="CS29" s="670"/>
      <c r="CT29" s="670"/>
      <c r="CU29" s="670"/>
      <c r="CV29" s="670"/>
      <c r="CW29" s="670"/>
      <c r="CX29" s="670"/>
      <c r="CY29" s="671"/>
      <c r="CZ29" s="660">
        <v>13.3</v>
      </c>
      <c r="DA29" s="672"/>
      <c r="DB29" s="672"/>
      <c r="DC29" s="673"/>
      <c r="DD29" s="663">
        <v>564399</v>
      </c>
      <c r="DE29" s="670"/>
      <c r="DF29" s="670"/>
      <c r="DG29" s="670"/>
      <c r="DH29" s="670"/>
      <c r="DI29" s="670"/>
      <c r="DJ29" s="670"/>
      <c r="DK29" s="671"/>
      <c r="DL29" s="663">
        <v>564399</v>
      </c>
      <c r="DM29" s="670"/>
      <c r="DN29" s="670"/>
      <c r="DO29" s="670"/>
      <c r="DP29" s="670"/>
      <c r="DQ29" s="670"/>
      <c r="DR29" s="670"/>
      <c r="DS29" s="670"/>
      <c r="DT29" s="670"/>
      <c r="DU29" s="670"/>
      <c r="DV29" s="671"/>
      <c r="DW29" s="660">
        <v>18.3</v>
      </c>
      <c r="DX29" s="672"/>
      <c r="DY29" s="672"/>
      <c r="DZ29" s="672"/>
      <c r="EA29" s="672"/>
      <c r="EB29" s="672"/>
      <c r="EC29" s="684"/>
    </row>
    <row r="30" spans="2:133" ht="11.25" customHeight="1" x14ac:dyDescent="0.2">
      <c r="B30" s="654" t="s">
        <v>307</v>
      </c>
      <c r="C30" s="655"/>
      <c r="D30" s="655"/>
      <c r="E30" s="655"/>
      <c r="F30" s="655"/>
      <c r="G30" s="655"/>
      <c r="H30" s="655"/>
      <c r="I30" s="655"/>
      <c r="J30" s="655"/>
      <c r="K30" s="655"/>
      <c r="L30" s="655"/>
      <c r="M30" s="655"/>
      <c r="N30" s="655"/>
      <c r="O30" s="655"/>
      <c r="P30" s="655"/>
      <c r="Q30" s="656"/>
      <c r="R30" s="657">
        <v>325004</v>
      </c>
      <c r="S30" s="658"/>
      <c r="T30" s="658"/>
      <c r="U30" s="658"/>
      <c r="V30" s="658"/>
      <c r="W30" s="658"/>
      <c r="X30" s="658"/>
      <c r="Y30" s="659"/>
      <c r="Z30" s="695">
        <v>7</v>
      </c>
      <c r="AA30" s="695"/>
      <c r="AB30" s="695"/>
      <c r="AC30" s="695"/>
      <c r="AD30" s="696" t="s">
        <v>229</v>
      </c>
      <c r="AE30" s="696"/>
      <c r="AF30" s="696"/>
      <c r="AG30" s="696"/>
      <c r="AH30" s="696"/>
      <c r="AI30" s="696"/>
      <c r="AJ30" s="696"/>
      <c r="AK30" s="696"/>
      <c r="AL30" s="660" t="s">
        <v>130</v>
      </c>
      <c r="AM30" s="661"/>
      <c r="AN30" s="661"/>
      <c r="AO30" s="697"/>
      <c r="AP30" s="709" t="s">
        <v>223</v>
      </c>
      <c r="AQ30" s="710"/>
      <c r="AR30" s="710"/>
      <c r="AS30" s="710"/>
      <c r="AT30" s="710"/>
      <c r="AU30" s="710"/>
      <c r="AV30" s="710"/>
      <c r="AW30" s="710"/>
      <c r="AX30" s="710"/>
      <c r="AY30" s="710"/>
      <c r="AZ30" s="710"/>
      <c r="BA30" s="710"/>
      <c r="BB30" s="710"/>
      <c r="BC30" s="710"/>
      <c r="BD30" s="710"/>
      <c r="BE30" s="710"/>
      <c r="BF30" s="711"/>
      <c r="BG30" s="709" t="s">
        <v>308</v>
      </c>
      <c r="BH30" s="727"/>
      <c r="BI30" s="727"/>
      <c r="BJ30" s="727"/>
      <c r="BK30" s="727"/>
      <c r="BL30" s="727"/>
      <c r="BM30" s="727"/>
      <c r="BN30" s="727"/>
      <c r="BO30" s="727"/>
      <c r="BP30" s="727"/>
      <c r="BQ30" s="728"/>
      <c r="BR30" s="709" t="s">
        <v>309</v>
      </c>
      <c r="BS30" s="727"/>
      <c r="BT30" s="727"/>
      <c r="BU30" s="727"/>
      <c r="BV30" s="727"/>
      <c r="BW30" s="727"/>
      <c r="BX30" s="727"/>
      <c r="BY30" s="727"/>
      <c r="BZ30" s="727"/>
      <c r="CA30" s="727"/>
      <c r="CB30" s="728"/>
      <c r="CD30" s="678"/>
      <c r="CE30" s="679"/>
      <c r="CF30" s="654" t="s">
        <v>310</v>
      </c>
      <c r="CG30" s="655"/>
      <c r="CH30" s="655"/>
      <c r="CI30" s="655"/>
      <c r="CJ30" s="655"/>
      <c r="CK30" s="655"/>
      <c r="CL30" s="655"/>
      <c r="CM30" s="655"/>
      <c r="CN30" s="655"/>
      <c r="CO30" s="655"/>
      <c r="CP30" s="655"/>
      <c r="CQ30" s="656"/>
      <c r="CR30" s="657">
        <v>556998</v>
      </c>
      <c r="CS30" s="658"/>
      <c r="CT30" s="658"/>
      <c r="CU30" s="658"/>
      <c r="CV30" s="658"/>
      <c r="CW30" s="658"/>
      <c r="CX30" s="658"/>
      <c r="CY30" s="659"/>
      <c r="CZ30" s="660">
        <v>13.1</v>
      </c>
      <c r="DA30" s="672"/>
      <c r="DB30" s="672"/>
      <c r="DC30" s="673"/>
      <c r="DD30" s="663">
        <v>556998</v>
      </c>
      <c r="DE30" s="658"/>
      <c r="DF30" s="658"/>
      <c r="DG30" s="658"/>
      <c r="DH30" s="658"/>
      <c r="DI30" s="658"/>
      <c r="DJ30" s="658"/>
      <c r="DK30" s="659"/>
      <c r="DL30" s="663">
        <v>556998</v>
      </c>
      <c r="DM30" s="658"/>
      <c r="DN30" s="658"/>
      <c r="DO30" s="658"/>
      <c r="DP30" s="658"/>
      <c r="DQ30" s="658"/>
      <c r="DR30" s="658"/>
      <c r="DS30" s="658"/>
      <c r="DT30" s="658"/>
      <c r="DU30" s="658"/>
      <c r="DV30" s="659"/>
      <c r="DW30" s="660">
        <v>18.100000000000001</v>
      </c>
      <c r="DX30" s="672"/>
      <c r="DY30" s="672"/>
      <c r="DZ30" s="672"/>
      <c r="EA30" s="672"/>
      <c r="EB30" s="672"/>
      <c r="EC30" s="684"/>
    </row>
    <row r="31" spans="2:133" ht="11.25" customHeight="1" x14ac:dyDescent="0.2">
      <c r="B31" s="724" t="s">
        <v>311</v>
      </c>
      <c r="C31" s="725"/>
      <c r="D31" s="725"/>
      <c r="E31" s="725"/>
      <c r="F31" s="725"/>
      <c r="G31" s="725"/>
      <c r="H31" s="725"/>
      <c r="I31" s="725"/>
      <c r="J31" s="725"/>
      <c r="K31" s="725"/>
      <c r="L31" s="725"/>
      <c r="M31" s="725"/>
      <c r="N31" s="725"/>
      <c r="O31" s="725"/>
      <c r="P31" s="725"/>
      <c r="Q31" s="726"/>
      <c r="R31" s="657" t="s">
        <v>130</v>
      </c>
      <c r="S31" s="658"/>
      <c r="T31" s="658"/>
      <c r="U31" s="658"/>
      <c r="V31" s="658"/>
      <c r="W31" s="658"/>
      <c r="X31" s="658"/>
      <c r="Y31" s="659"/>
      <c r="Z31" s="695" t="s">
        <v>229</v>
      </c>
      <c r="AA31" s="695"/>
      <c r="AB31" s="695"/>
      <c r="AC31" s="695"/>
      <c r="AD31" s="696" t="s">
        <v>130</v>
      </c>
      <c r="AE31" s="696"/>
      <c r="AF31" s="696"/>
      <c r="AG31" s="696"/>
      <c r="AH31" s="696"/>
      <c r="AI31" s="696"/>
      <c r="AJ31" s="696"/>
      <c r="AK31" s="696"/>
      <c r="AL31" s="660" t="s">
        <v>229</v>
      </c>
      <c r="AM31" s="661"/>
      <c r="AN31" s="661"/>
      <c r="AO31" s="697"/>
      <c r="AP31" s="729" t="s">
        <v>312</v>
      </c>
      <c r="AQ31" s="730"/>
      <c r="AR31" s="730"/>
      <c r="AS31" s="730"/>
      <c r="AT31" s="731" t="s">
        <v>313</v>
      </c>
      <c r="AU31" s="218"/>
      <c r="AV31" s="218"/>
      <c r="AW31" s="218"/>
      <c r="AX31" s="715" t="s">
        <v>189</v>
      </c>
      <c r="AY31" s="716"/>
      <c r="AZ31" s="716"/>
      <c r="BA31" s="716"/>
      <c r="BB31" s="716"/>
      <c r="BC31" s="716"/>
      <c r="BD31" s="716"/>
      <c r="BE31" s="716"/>
      <c r="BF31" s="717"/>
      <c r="BG31" s="719">
        <v>97.2</v>
      </c>
      <c r="BH31" s="720"/>
      <c r="BI31" s="720"/>
      <c r="BJ31" s="720"/>
      <c r="BK31" s="720"/>
      <c r="BL31" s="720"/>
      <c r="BM31" s="721">
        <v>83.7</v>
      </c>
      <c r="BN31" s="720"/>
      <c r="BO31" s="720"/>
      <c r="BP31" s="720"/>
      <c r="BQ31" s="722"/>
      <c r="BR31" s="719">
        <v>98.1</v>
      </c>
      <c r="BS31" s="720"/>
      <c r="BT31" s="720"/>
      <c r="BU31" s="720"/>
      <c r="BV31" s="720"/>
      <c r="BW31" s="720"/>
      <c r="BX31" s="721">
        <v>81</v>
      </c>
      <c r="BY31" s="720"/>
      <c r="BZ31" s="720"/>
      <c r="CA31" s="720"/>
      <c r="CB31" s="722"/>
      <c r="CD31" s="678"/>
      <c r="CE31" s="679"/>
      <c r="CF31" s="654" t="s">
        <v>314</v>
      </c>
      <c r="CG31" s="655"/>
      <c r="CH31" s="655"/>
      <c r="CI31" s="655"/>
      <c r="CJ31" s="655"/>
      <c r="CK31" s="655"/>
      <c r="CL31" s="655"/>
      <c r="CM31" s="655"/>
      <c r="CN31" s="655"/>
      <c r="CO31" s="655"/>
      <c r="CP31" s="655"/>
      <c r="CQ31" s="656"/>
      <c r="CR31" s="657">
        <v>7401</v>
      </c>
      <c r="CS31" s="670"/>
      <c r="CT31" s="670"/>
      <c r="CU31" s="670"/>
      <c r="CV31" s="670"/>
      <c r="CW31" s="670"/>
      <c r="CX31" s="670"/>
      <c r="CY31" s="671"/>
      <c r="CZ31" s="660">
        <v>0.2</v>
      </c>
      <c r="DA31" s="672"/>
      <c r="DB31" s="672"/>
      <c r="DC31" s="673"/>
      <c r="DD31" s="663">
        <v>7401</v>
      </c>
      <c r="DE31" s="670"/>
      <c r="DF31" s="670"/>
      <c r="DG31" s="670"/>
      <c r="DH31" s="670"/>
      <c r="DI31" s="670"/>
      <c r="DJ31" s="670"/>
      <c r="DK31" s="671"/>
      <c r="DL31" s="663">
        <v>7401</v>
      </c>
      <c r="DM31" s="670"/>
      <c r="DN31" s="670"/>
      <c r="DO31" s="670"/>
      <c r="DP31" s="670"/>
      <c r="DQ31" s="670"/>
      <c r="DR31" s="670"/>
      <c r="DS31" s="670"/>
      <c r="DT31" s="670"/>
      <c r="DU31" s="670"/>
      <c r="DV31" s="671"/>
      <c r="DW31" s="660">
        <v>0.2</v>
      </c>
      <c r="DX31" s="672"/>
      <c r="DY31" s="672"/>
      <c r="DZ31" s="672"/>
      <c r="EA31" s="672"/>
      <c r="EB31" s="672"/>
      <c r="EC31" s="684"/>
    </row>
    <row r="32" spans="2:133" ht="11.25" customHeight="1" x14ac:dyDescent="0.2">
      <c r="B32" s="654" t="s">
        <v>315</v>
      </c>
      <c r="C32" s="655"/>
      <c r="D32" s="655"/>
      <c r="E32" s="655"/>
      <c r="F32" s="655"/>
      <c r="G32" s="655"/>
      <c r="H32" s="655"/>
      <c r="I32" s="655"/>
      <c r="J32" s="655"/>
      <c r="K32" s="655"/>
      <c r="L32" s="655"/>
      <c r="M32" s="655"/>
      <c r="N32" s="655"/>
      <c r="O32" s="655"/>
      <c r="P32" s="655"/>
      <c r="Q32" s="656"/>
      <c r="R32" s="657">
        <v>220871</v>
      </c>
      <c r="S32" s="658"/>
      <c r="T32" s="658"/>
      <c r="U32" s="658"/>
      <c r="V32" s="658"/>
      <c r="W32" s="658"/>
      <c r="X32" s="658"/>
      <c r="Y32" s="659"/>
      <c r="Z32" s="695">
        <v>4.8</v>
      </c>
      <c r="AA32" s="695"/>
      <c r="AB32" s="695"/>
      <c r="AC32" s="695"/>
      <c r="AD32" s="696" t="s">
        <v>130</v>
      </c>
      <c r="AE32" s="696"/>
      <c r="AF32" s="696"/>
      <c r="AG32" s="696"/>
      <c r="AH32" s="696"/>
      <c r="AI32" s="696"/>
      <c r="AJ32" s="696"/>
      <c r="AK32" s="696"/>
      <c r="AL32" s="660" t="s">
        <v>130</v>
      </c>
      <c r="AM32" s="661"/>
      <c r="AN32" s="661"/>
      <c r="AO32" s="697"/>
      <c r="AP32" s="698"/>
      <c r="AQ32" s="699"/>
      <c r="AR32" s="699"/>
      <c r="AS32" s="699"/>
      <c r="AT32" s="732"/>
      <c r="AU32" s="214" t="s">
        <v>316</v>
      </c>
      <c r="AX32" s="654" t="s">
        <v>317</v>
      </c>
      <c r="AY32" s="655"/>
      <c r="AZ32" s="655"/>
      <c r="BA32" s="655"/>
      <c r="BB32" s="655"/>
      <c r="BC32" s="655"/>
      <c r="BD32" s="655"/>
      <c r="BE32" s="655"/>
      <c r="BF32" s="656"/>
      <c r="BG32" s="723">
        <v>98.4</v>
      </c>
      <c r="BH32" s="670"/>
      <c r="BI32" s="670"/>
      <c r="BJ32" s="670"/>
      <c r="BK32" s="670"/>
      <c r="BL32" s="670"/>
      <c r="BM32" s="661">
        <v>93.8</v>
      </c>
      <c r="BN32" s="670"/>
      <c r="BO32" s="670"/>
      <c r="BP32" s="670"/>
      <c r="BQ32" s="693"/>
      <c r="BR32" s="723">
        <v>98.7</v>
      </c>
      <c r="BS32" s="670"/>
      <c r="BT32" s="670"/>
      <c r="BU32" s="670"/>
      <c r="BV32" s="670"/>
      <c r="BW32" s="670"/>
      <c r="BX32" s="661">
        <v>93.1</v>
      </c>
      <c r="BY32" s="670"/>
      <c r="BZ32" s="670"/>
      <c r="CA32" s="670"/>
      <c r="CB32" s="693"/>
      <c r="CD32" s="680"/>
      <c r="CE32" s="681"/>
      <c r="CF32" s="654" t="s">
        <v>318</v>
      </c>
      <c r="CG32" s="655"/>
      <c r="CH32" s="655"/>
      <c r="CI32" s="655"/>
      <c r="CJ32" s="655"/>
      <c r="CK32" s="655"/>
      <c r="CL32" s="655"/>
      <c r="CM32" s="655"/>
      <c r="CN32" s="655"/>
      <c r="CO32" s="655"/>
      <c r="CP32" s="655"/>
      <c r="CQ32" s="656"/>
      <c r="CR32" s="657" t="s">
        <v>130</v>
      </c>
      <c r="CS32" s="658"/>
      <c r="CT32" s="658"/>
      <c r="CU32" s="658"/>
      <c r="CV32" s="658"/>
      <c r="CW32" s="658"/>
      <c r="CX32" s="658"/>
      <c r="CY32" s="659"/>
      <c r="CZ32" s="660" t="s">
        <v>229</v>
      </c>
      <c r="DA32" s="672"/>
      <c r="DB32" s="672"/>
      <c r="DC32" s="673"/>
      <c r="DD32" s="663" t="s">
        <v>130</v>
      </c>
      <c r="DE32" s="658"/>
      <c r="DF32" s="658"/>
      <c r="DG32" s="658"/>
      <c r="DH32" s="658"/>
      <c r="DI32" s="658"/>
      <c r="DJ32" s="658"/>
      <c r="DK32" s="659"/>
      <c r="DL32" s="663" t="s">
        <v>229</v>
      </c>
      <c r="DM32" s="658"/>
      <c r="DN32" s="658"/>
      <c r="DO32" s="658"/>
      <c r="DP32" s="658"/>
      <c r="DQ32" s="658"/>
      <c r="DR32" s="658"/>
      <c r="DS32" s="658"/>
      <c r="DT32" s="658"/>
      <c r="DU32" s="658"/>
      <c r="DV32" s="659"/>
      <c r="DW32" s="660" t="s">
        <v>130</v>
      </c>
      <c r="DX32" s="672"/>
      <c r="DY32" s="672"/>
      <c r="DZ32" s="672"/>
      <c r="EA32" s="672"/>
      <c r="EB32" s="672"/>
      <c r="EC32" s="684"/>
    </row>
    <row r="33" spans="2:133" ht="11.25" customHeight="1" x14ac:dyDescent="0.2">
      <c r="B33" s="654" t="s">
        <v>319</v>
      </c>
      <c r="C33" s="655"/>
      <c r="D33" s="655"/>
      <c r="E33" s="655"/>
      <c r="F33" s="655"/>
      <c r="G33" s="655"/>
      <c r="H33" s="655"/>
      <c r="I33" s="655"/>
      <c r="J33" s="655"/>
      <c r="K33" s="655"/>
      <c r="L33" s="655"/>
      <c r="M33" s="655"/>
      <c r="N33" s="655"/>
      <c r="O33" s="655"/>
      <c r="P33" s="655"/>
      <c r="Q33" s="656"/>
      <c r="R33" s="657">
        <v>18532</v>
      </c>
      <c r="S33" s="658"/>
      <c r="T33" s="658"/>
      <c r="U33" s="658"/>
      <c r="V33" s="658"/>
      <c r="W33" s="658"/>
      <c r="X33" s="658"/>
      <c r="Y33" s="659"/>
      <c r="Z33" s="695">
        <v>0.4</v>
      </c>
      <c r="AA33" s="695"/>
      <c r="AB33" s="695"/>
      <c r="AC33" s="695"/>
      <c r="AD33" s="696" t="s">
        <v>229</v>
      </c>
      <c r="AE33" s="696"/>
      <c r="AF33" s="696"/>
      <c r="AG33" s="696"/>
      <c r="AH33" s="696"/>
      <c r="AI33" s="696"/>
      <c r="AJ33" s="696"/>
      <c r="AK33" s="696"/>
      <c r="AL33" s="660" t="s">
        <v>229</v>
      </c>
      <c r="AM33" s="661"/>
      <c r="AN33" s="661"/>
      <c r="AO33" s="697"/>
      <c r="AP33" s="700"/>
      <c r="AQ33" s="701"/>
      <c r="AR33" s="701"/>
      <c r="AS33" s="701"/>
      <c r="AT33" s="733"/>
      <c r="AU33" s="219"/>
      <c r="AV33" s="219"/>
      <c r="AW33" s="219"/>
      <c r="AX33" s="638" t="s">
        <v>320</v>
      </c>
      <c r="AY33" s="639"/>
      <c r="AZ33" s="639"/>
      <c r="BA33" s="639"/>
      <c r="BB33" s="639"/>
      <c r="BC33" s="639"/>
      <c r="BD33" s="639"/>
      <c r="BE33" s="639"/>
      <c r="BF33" s="640"/>
      <c r="BG33" s="718">
        <v>96.4</v>
      </c>
      <c r="BH33" s="642"/>
      <c r="BI33" s="642"/>
      <c r="BJ33" s="642"/>
      <c r="BK33" s="642"/>
      <c r="BL33" s="642"/>
      <c r="BM33" s="688">
        <v>79</v>
      </c>
      <c r="BN33" s="642"/>
      <c r="BO33" s="642"/>
      <c r="BP33" s="642"/>
      <c r="BQ33" s="705"/>
      <c r="BR33" s="718">
        <v>97.6</v>
      </c>
      <c r="BS33" s="642"/>
      <c r="BT33" s="642"/>
      <c r="BU33" s="642"/>
      <c r="BV33" s="642"/>
      <c r="BW33" s="642"/>
      <c r="BX33" s="688">
        <v>74.099999999999994</v>
      </c>
      <c r="BY33" s="642"/>
      <c r="BZ33" s="642"/>
      <c r="CA33" s="642"/>
      <c r="CB33" s="705"/>
      <c r="CD33" s="654" t="s">
        <v>321</v>
      </c>
      <c r="CE33" s="655"/>
      <c r="CF33" s="655"/>
      <c r="CG33" s="655"/>
      <c r="CH33" s="655"/>
      <c r="CI33" s="655"/>
      <c r="CJ33" s="655"/>
      <c r="CK33" s="655"/>
      <c r="CL33" s="655"/>
      <c r="CM33" s="655"/>
      <c r="CN33" s="655"/>
      <c r="CO33" s="655"/>
      <c r="CP33" s="655"/>
      <c r="CQ33" s="656"/>
      <c r="CR33" s="657">
        <v>2408731</v>
      </c>
      <c r="CS33" s="670"/>
      <c r="CT33" s="670"/>
      <c r="CU33" s="670"/>
      <c r="CV33" s="670"/>
      <c r="CW33" s="670"/>
      <c r="CX33" s="670"/>
      <c r="CY33" s="671"/>
      <c r="CZ33" s="660">
        <v>56.6</v>
      </c>
      <c r="DA33" s="672"/>
      <c r="DB33" s="672"/>
      <c r="DC33" s="673"/>
      <c r="DD33" s="663">
        <v>1943888</v>
      </c>
      <c r="DE33" s="670"/>
      <c r="DF33" s="670"/>
      <c r="DG33" s="670"/>
      <c r="DH33" s="670"/>
      <c r="DI33" s="670"/>
      <c r="DJ33" s="670"/>
      <c r="DK33" s="671"/>
      <c r="DL33" s="663">
        <v>1224984</v>
      </c>
      <c r="DM33" s="670"/>
      <c r="DN33" s="670"/>
      <c r="DO33" s="670"/>
      <c r="DP33" s="670"/>
      <c r="DQ33" s="670"/>
      <c r="DR33" s="670"/>
      <c r="DS33" s="670"/>
      <c r="DT33" s="670"/>
      <c r="DU33" s="670"/>
      <c r="DV33" s="671"/>
      <c r="DW33" s="660">
        <v>39.799999999999997</v>
      </c>
      <c r="DX33" s="672"/>
      <c r="DY33" s="672"/>
      <c r="DZ33" s="672"/>
      <c r="EA33" s="672"/>
      <c r="EB33" s="672"/>
      <c r="EC33" s="684"/>
    </row>
    <row r="34" spans="2:133" ht="11.25" customHeight="1" x14ac:dyDescent="0.2">
      <c r="B34" s="654" t="s">
        <v>322</v>
      </c>
      <c r="C34" s="655"/>
      <c r="D34" s="655"/>
      <c r="E34" s="655"/>
      <c r="F34" s="655"/>
      <c r="G34" s="655"/>
      <c r="H34" s="655"/>
      <c r="I34" s="655"/>
      <c r="J34" s="655"/>
      <c r="K34" s="655"/>
      <c r="L34" s="655"/>
      <c r="M34" s="655"/>
      <c r="N34" s="655"/>
      <c r="O34" s="655"/>
      <c r="P34" s="655"/>
      <c r="Q34" s="656"/>
      <c r="R34" s="657">
        <v>104349</v>
      </c>
      <c r="S34" s="658"/>
      <c r="T34" s="658"/>
      <c r="U34" s="658"/>
      <c r="V34" s="658"/>
      <c r="W34" s="658"/>
      <c r="X34" s="658"/>
      <c r="Y34" s="659"/>
      <c r="Z34" s="695">
        <v>2.2999999999999998</v>
      </c>
      <c r="AA34" s="695"/>
      <c r="AB34" s="695"/>
      <c r="AC34" s="695"/>
      <c r="AD34" s="696" t="s">
        <v>229</v>
      </c>
      <c r="AE34" s="696"/>
      <c r="AF34" s="696"/>
      <c r="AG34" s="696"/>
      <c r="AH34" s="696"/>
      <c r="AI34" s="696"/>
      <c r="AJ34" s="696"/>
      <c r="AK34" s="696"/>
      <c r="AL34" s="660" t="s">
        <v>130</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323</v>
      </c>
      <c r="CE34" s="655"/>
      <c r="CF34" s="655"/>
      <c r="CG34" s="655"/>
      <c r="CH34" s="655"/>
      <c r="CI34" s="655"/>
      <c r="CJ34" s="655"/>
      <c r="CK34" s="655"/>
      <c r="CL34" s="655"/>
      <c r="CM34" s="655"/>
      <c r="CN34" s="655"/>
      <c r="CO34" s="655"/>
      <c r="CP34" s="655"/>
      <c r="CQ34" s="656"/>
      <c r="CR34" s="657">
        <v>786217</v>
      </c>
      <c r="CS34" s="658"/>
      <c r="CT34" s="658"/>
      <c r="CU34" s="658"/>
      <c r="CV34" s="658"/>
      <c r="CW34" s="658"/>
      <c r="CX34" s="658"/>
      <c r="CY34" s="659"/>
      <c r="CZ34" s="660">
        <v>18.5</v>
      </c>
      <c r="DA34" s="672"/>
      <c r="DB34" s="672"/>
      <c r="DC34" s="673"/>
      <c r="DD34" s="663">
        <v>590440</v>
      </c>
      <c r="DE34" s="658"/>
      <c r="DF34" s="658"/>
      <c r="DG34" s="658"/>
      <c r="DH34" s="658"/>
      <c r="DI34" s="658"/>
      <c r="DJ34" s="658"/>
      <c r="DK34" s="659"/>
      <c r="DL34" s="663">
        <v>479644</v>
      </c>
      <c r="DM34" s="658"/>
      <c r="DN34" s="658"/>
      <c r="DO34" s="658"/>
      <c r="DP34" s="658"/>
      <c r="DQ34" s="658"/>
      <c r="DR34" s="658"/>
      <c r="DS34" s="658"/>
      <c r="DT34" s="658"/>
      <c r="DU34" s="658"/>
      <c r="DV34" s="659"/>
      <c r="DW34" s="660">
        <v>15.6</v>
      </c>
      <c r="DX34" s="672"/>
      <c r="DY34" s="672"/>
      <c r="DZ34" s="672"/>
      <c r="EA34" s="672"/>
      <c r="EB34" s="672"/>
      <c r="EC34" s="684"/>
    </row>
    <row r="35" spans="2:133" ht="11.25" customHeight="1" x14ac:dyDescent="0.2">
      <c r="B35" s="654" t="s">
        <v>324</v>
      </c>
      <c r="C35" s="655"/>
      <c r="D35" s="655"/>
      <c r="E35" s="655"/>
      <c r="F35" s="655"/>
      <c r="G35" s="655"/>
      <c r="H35" s="655"/>
      <c r="I35" s="655"/>
      <c r="J35" s="655"/>
      <c r="K35" s="655"/>
      <c r="L35" s="655"/>
      <c r="M35" s="655"/>
      <c r="N35" s="655"/>
      <c r="O35" s="655"/>
      <c r="P35" s="655"/>
      <c r="Q35" s="656"/>
      <c r="R35" s="657">
        <v>68290</v>
      </c>
      <c r="S35" s="658"/>
      <c r="T35" s="658"/>
      <c r="U35" s="658"/>
      <c r="V35" s="658"/>
      <c r="W35" s="658"/>
      <c r="X35" s="658"/>
      <c r="Y35" s="659"/>
      <c r="Z35" s="695">
        <v>1.5</v>
      </c>
      <c r="AA35" s="695"/>
      <c r="AB35" s="695"/>
      <c r="AC35" s="695"/>
      <c r="AD35" s="696" t="s">
        <v>325</v>
      </c>
      <c r="AE35" s="696"/>
      <c r="AF35" s="696"/>
      <c r="AG35" s="696"/>
      <c r="AH35" s="696"/>
      <c r="AI35" s="696"/>
      <c r="AJ35" s="696"/>
      <c r="AK35" s="696"/>
      <c r="AL35" s="660" t="s">
        <v>325</v>
      </c>
      <c r="AM35" s="661"/>
      <c r="AN35" s="661"/>
      <c r="AO35" s="697"/>
      <c r="AP35" s="222"/>
      <c r="AQ35" s="709" t="s">
        <v>326</v>
      </c>
      <c r="AR35" s="710"/>
      <c r="AS35" s="710"/>
      <c r="AT35" s="710"/>
      <c r="AU35" s="710"/>
      <c r="AV35" s="710"/>
      <c r="AW35" s="710"/>
      <c r="AX35" s="710"/>
      <c r="AY35" s="710"/>
      <c r="AZ35" s="710"/>
      <c r="BA35" s="710"/>
      <c r="BB35" s="710"/>
      <c r="BC35" s="710"/>
      <c r="BD35" s="710"/>
      <c r="BE35" s="710"/>
      <c r="BF35" s="711"/>
      <c r="BG35" s="709" t="s">
        <v>327</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328</v>
      </c>
      <c r="CE35" s="655"/>
      <c r="CF35" s="655"/>
      <c r="CG35" s="655"/>
      <c r="CH35" s="655"/>
      <c r="CI35" s="655"/>
      <c r="CJ35" s="655"/>
      <c r="CK35" s="655"/>
      <c r="CL35" s="655"/>
      <c r="CM35" s="655"/>
      <c r="CN35" s="655"/>
      <c r="CO35" s="655"/>
      <c r="CP35" s="655"/>
      <c r="CQ35" s="656"/>
      <c r="CR35" s="657">
        <v>131540</v>
      </c>
      <c r="CS35" s="670"/>
      <c r="CT35" s="670"/>
      <c r="CU35" s="670"/>
      <c r="CV35" s="670"/>
      <c r="CW35" s="670"/>
      <c r="CX35" s="670"/>
      <c r="CY35" s="671"/>
      <c r="CZ35" s="660">
        <v>3.1</v>
      </c>
      <c r="DA35" s="672"/>
      <c r="DB35" s="672"/>
      <c r="DC35" s="673"/>
      <c r="DD35" s="663">
        <v>63641</v>
      </c>
      <c r="DE35" s="670"/>
      <c r="DF35" s="670"/>
      <c r="DG35" s="670"/>
      <c r="DH35" s="670"/>
      <c r="DI35" s="670"/>
      <c r="DJ35" s="670"/>
      <c r="DK35" s="671"/>
      <c r="DL35" s="663">
        <v>62633</v>
      </c>
      <c r="DM35" s="670"/>
      <c r="DN35" s="670"/>
      <c r="DO35" s="670"/>
      <c r="DP35" s="670"/>
      <c r="DQ35" s="670"/>
      <c r="DR35" s="670"/>
      <c r="DS35" s="670"/>
      <c r="DT35" s="670"/>
      <c r="DU35" s="670"/>
      <c r="DV35" s="671"/>
      <c r="DW35" s="660">
        <v>2</v>
      </c>
      <c r="DX35" s="672"/>
      <c r="DY35" s="672"/>
      <c r="DZ35" s="672"/>
      <c r="EA35" s="672"/>
      <c r="EB35" s="672"/>
      <c r="EC35" s="684"/>
    </row>
    <row r="36" spans="2:133" ht="11.25" customHeight="1" x14ac:dyDescent="0.2">
      <c r="B36" s="654" t="s">
        <v>329</v>
      </c>
      <c r="C36" s="655"/>
      <c r="D36" s="655"/>
      <c r="E36" s="655"/>
      <c r="F36" s="655"/>
      <c r="G36" s="655"/>
      <c r="H36" s="655"/>
      <c r="I36" s="655"/>
      <c r="J36" s="655"/>
      <c r="K36" s="655"/>
      <c r="L36" s="655"/>
      <c r="M36" s="655"/>
      <c r="N36" s="655"/>
      <c r="O36" s="655"/>
      <c r="P36" s="655"/>
      <c r="Q36" s="656"/>
      <c r="R36" s="657">
        <v>304509</v>
      </c>
      <c r="S36" s="658"/>
      <c r="T36" s="658"/>
      <c r="U36" s="658"/>
      <c r="V36" s="658"/>
      <c r="W36" s="658"/>
      <c r="X36" s="658"/>
      <c r="Y36" s="659"/>
      <c r="Z36" s="695">
        <v>6.6</v>
      </c>
      <c r="AA36" s="695"/>
      <c r="AB36" s="695"/>
      <c r="AC36" s="695"/>
      <c r="AD36" s="696" t="s">
        <v>229</v>
      </c>
      <c r="AE36" s="696"/>
      <c r="AF36" s="696"/>
      <c r="AG36" s="696"/>
      <c r="AH36" s="696"/>
      <c r="AI36" s="696"/>
      <c r="AJ36" s="696"/>
      <c r="AK36" s="696"/>
      <c r="AL36" s="660" t="s">
        <v>130</v>
      </c>
      <c r="AM36" s="661"/>
      <c r="AN36" s="661"/>
      <c r="AO36" s="697"/>
      <c r="AP36" s="222"/>
      <c r="AQ36" s="706" t="s">
        <v>330</v>
      </c>
      <c r="AR36" s="707"/>
      <c r="AS36" s="707"/>
      <c r="AT36" s="707"/>
      <c r="AU36" s="707"/>
      <c r="AV36" s="707"/>
      <c r="AW36" s="707"/>
      <c r="AX36" s="707"/>
      <c r="AY36" s="708"/>
      <c r="AZ36" s="712">
        <v>470457</v>
      </c>
      <c r="BA36" s="713"/>
      <c r="BB36" s="713"/>
      <c r="BC36" s="713"/>
      <c r="BD36" s="713"/>
      <c r="BE36" s="713"/>
      <c r="BF36" s="714"/>
      <c r="BG36" s="715" t="s">
        <v>331</v>
      </c>
      <c r="BH36" s="716"/>
      <c r="BI36" s="716"/>
      <c r="BJ36" s="716"/>
      <c r="BK36" s="716"/>
      <c r="BL36" s="716"/>
      <c r="BM36" s="716"/>
      <c r="BN36" s="716"/>
      <c r="BO36" s="716"/>
      <c r="BP36" s="716"/>
      <c r="BQ36" s="716"/>
      <c r="BR36" s="716"/>
      <c r="BS36" s="716"/>
      <c r="BT36" s="716"/>
      <c r="BU36" s="717"/>
      <c r="BV36" s="712">
        <v>14452</v>
      </c>
      <c r="BW36" s="713"/>
      <c r="BX36" s="713"/>
      <c r="BY36" s="713"/>
      <c r="BZ36" s="713"/>
      <c r="CA36" s="713"/>
      <c r="CB36" s="714"/>
      <c r="CD36" s="654" t="s">
        <v>332</v>
      </c>
      <c r="CE36" s="655"/>
      <c r="CF36" s="655"/>
      <c r="CG36" s="655"/>
      <c r="CH36" s="655"/>
      <c r="CI36" s="655"/>
      <c r="CJ36" s="655"/>
      <c r="CK36" s="655"/>
      <c r="CL36" s="655"/>
      <c r="CM36" s="655"/>
      <c r="CN36" s="655"/>
      <c r="CO36" s="655"/>
      <c r="CP36" s="655"/>
      <c r="CQ36" s="656"/>
      <c r="CR36" s="657">
        <v>586254</v>
      </c>
      <c r="CS36" s="658"/>
      <c r="CT36" s="658"/>
      <c r="CU36" s="658"/>
      <c r="CV36" s="658"/>
      <c r="CW36" s="658"/>
      <c r="CX36" s="658"/>
      <c r="CY36" s="659"/>
      <c r="CZ36" s="660">
        <v>13.8</v>
      </c>
      <c r="DA36" s="672"/>
      <c r="DB36" s="672"/>
      <c r="DC36" s="673"/>
      <c r="DD36" s="663">
        <v>516331</v>
      </c>
      <c r="DE36" s="658"/>
      <c r="DF36" s="658"/>
      <c r="DG36" s="658"/>
      <c r="DH36" s="658"/>
      <c r="DI36" s="658"/>
      <c r="DJ36" s="658"/>
      <c r="DK36" s="659"/>
      <c r="DL36" s="663">
        <v>399562</v>
      </c>
      <c r="DM36" s="658"/>
      <c r="DN36" s="658"/>
      <c r="DO36" s="658"/>
      <c r="DP36" s="658"/>
      <c r="DQ36" s="658"/>
      <c r="DR36" s="658"/>
      <c r="DS36" s="658"/>
      <c r="DT36" s="658"/>
      <c r="DU36" s="658"/>
      <c r="DV36" s="659"/>
      <c r="DW36" s="660">
        <v>13</v>
      </c>
      <c r="DX36" s="672"/>
      <c r="DY36" s="672"/>
      <c r="DZ36" s="672"/>
      <c r="EA36" s="672"/>
      <c r="EB36" s="672"/>
      <c r="EC36" s="684"/>
    </row>
    <row r="37" spans="2:133" ht="11.25" customHeight="1" x14ac:dyDescent="0.2">
      <c r="B37" s="654" t="s">
        <v>333</v>
      </c>
      <c r="C37" s="655"/>
      <c r="D37" s="655"/>
      <c r="E37" s="655"/>
      <c r="F37" s="655"/>
      <c r="G37" s="655"/>
      <c r="H37" s="655"/>
      <c r="I37" s="655"/>
      <c r="J37" s="655"/>
      <c r="K37" s="655"/>
      <c r="L37" s="655"/>
      <c r="M37" s="655"/>
      <c r="N37" s="655"/>
      <c r="O37" s="655"/>
      <c r="P37" s="655"/>
      <c r="Q37" s="656"/>
      <c r="R37" s="657">
        <v>115760</v>
      </c>
      <c r="S37" s="658"/>
      <c r="T37" s="658"/>
      <c r="U37" s="658"/>
      <c r="V37" s="658"/>
      <c r="W37" s="658"/>
      <c r="X37" s="658"/>
      <c r="Y37" s="659"/>
      <c r="Z37" s="695">
        <v>2.5</v>
      </c>
      <c r="AA37" s="695"/>
      <c r="AB37" s="695"/>
      <c r="AC37" s="695"/>
      <c r="AD37" s="696">
        <v>24</v>
      </c>
      <c r="AE37" s="696"/>
      <c r="AF37" s="696"/>
      <c r="AG37" s="696"/>
      <c r="AH37" s="696"/>
      <c r="AI37" s="696"/>
      <c r="AJ37" s="696"/>
      <c r="AK37" s="696"/>
      <c r="AL37" s="660">
        <v>0</v>
      </c>
      <c r="AM37" s="661"/>
      <c r="AN37" s="661"/>
      <c r="AO37" s="697"/>
      <c r="AQ37" s="690" t="s">
        <v>334</v>
      </c>
      <c r="AR37" s="691"/>
      <c r="AS37" s="691"/>
      <c r="AT37" s="691"/>
      <c r="AU37" s="691"/>
      <c r="AV37" s="691"/>
      <c r="AW37" s="691"/>
      <c r="AX37" s="691"/>
      <c r="AY37" s="692"/>
      <c r="AZ37" s="657">
        <v>136860</v>
      </c>
      <c r="BA37" s="658"/>
      <c r="BB37" s="658"/>
      <c r="BC37" s="658"/>
      <c r="BD37" s="670"/>
      <c r="BE37" s="670"/>
      <c r="BF37" s="693"/>
      <c r="BG37" s="654" t="s">
        <v>335</v>
      </c>
      <c r="BH37" s="655"/>
      <c r="BI37" s="655"/>
      <c r="BJ37" s="655"/>
      <c r="BK37" s="655"/>
      <c r="BL37" s="655"/>
      <c r="BM37" s="655"/>
      <c r="BN37" s="655"/>
      <c r="BO37" s="655"/>
      <c r="BP37" s="655"/>
      <c r="BQ37" s="655"/>
      <c r="BR37" s="655"/>
      <c r="BS37" s="655"/>
      <c r="BT37" s="655"/>
      <c r="BU37" s="656"/>
      <c r="BV37" s="657">
        <v>12398</v>
      </c>
      <c r="BW37" s="658"/>
      <c r="BX37" s="658"/>
      <c r="BY37" s="658"/>
      <c r="BZ37" s="658"/>
      <c r="CA37" s="658"/>
      <c r="CB37" s="694"/>
      <c r="CD37" s="654" t="s">
        <v>336</v>
      </c>
      <c r="CE37" s="655"/>
      <c r="CF37" s="655"/>
      <c r="CG37" s="655"/>
      <c r="CH37" s="655"/>
      <c r="CI37" s="655"/>
      <c r="CJ37" s="655"/>
      <c r="CK37" s="655"/>
      <c r="CL37" s="655"/>
      <c r="CM37" s="655"/>
      <c r="CN37" s="655"/>
      <c r="CO37" s="655"/>
      <c r="CP37" s="655"/>
      <c r="CQ37" s="656"/>
      <c r="CR37" s="657">
        <v>277208</v>
      </c>
      <c r="CS37" s="670"/>
      <c r="CT37" s="670"/>
      <c r="CU37" s="670"/>
      <c r="CV37" s="670"/>
      <c r="CW37" s="670"/>
      <c r="CX37" s="670"/>
      <c r="CY37" s="671"/>
      <c r="CZ37" s="660">
        <v>6.5</v>
      </c>
      <c r="DA37" s="672"/>
      <c r="DB37" s="672"/>
      <c r="DC37" s="673"/>
      <c r="DD37" s="663">
        <v>265163</v>
      </c>
      <c r="DE37" s="670"/>
      <c r="DF37" s="670"/>
      <c r="DG37" s="670"/>
      <c r="DH37" s="670"/>
      <c r="DI37" s="670"/>
      <c r="DJ37" s="670"/>
      <c r="DK37" s="671"/>
      <c r="DL37" s="663">
        <v>240367</v>
      </c>
      <c r="DM37" s="670"/>
      <c r="DN37" s="670"/>
      <c r="DO37" s="670"/>
      <c r="DP37" s="670"/>
      <c r="DQ37" s="670"/>
      <c r="DR37" s="670"/>
      <c r="DS37" s="670"/>
      <c r="DT37" s="670"/>
      <c r="DU37" s="670"/>
      <c r="DV37" s="671"/>
      <c r="DW37" s="660">
        <v>7.8</v>
      </c>
      <c r="DX37" s="672"/>
      <c r="DY37" s="672"/>
      <c r="DZ37" s="672"/>
      <c r="EA37" s="672"/>
      <c r="EB37" s="672"/>
      <c r="EC37" s="684"/>
    </row>
    <row r="38" spans="2:133" ht="11.25" customHeight="1" x14ac:dyDescent="0.2">
      <c r="B38" s="654" t="s">
        <v>337</v>
      </c>
      <c r="C38" s="655"/>
      <c r="D38" s="655"/>
      <c r="E38" s="655"/>
      <c r="F38" s="655"/>
      <c r="G38" s="655"/>
      <c r="H38" s="655"/>
      <c r="I38" s="655"/>
      <c r="J38" s="655"/>
      <c r="K38" s="655"/>
      <c r="L38" s="655"/>
      <c r="M38" s="655"/>
      <c r="N38" s="655"/>
      <c r="O38" s="655"/>
      <c r="P38" s="655"/>
      <c r="Q38" s="656"/>
      <c r="R38" s="657">
        <v>253600</v>
      </c>
      <c r="S38" s="658"/>
      <c r="T38" s="658"/>
      <c r="U38" s="658"/>
      <c r="V38" s="658"/>
      <c r="W38" s="658"/>
      <c r="X38" s="658"/>
      <c r="Y38" s="659"/>
      <c r="Z38" s="695">
        <v>5.5</v>
      </c>
      <c r="AA38" s="695"/>
      <c r="AB38" s="695"/>
      <c r="AC38" s="695"/>
      <c r="AD38" s="696" t="s">
        <v>229</v>
      </c>
      <c r="AE38" s="696"/>
      <c r="AF38" s="696"/>
      <c r="AG38" s="696"/>
      <c r="AH38" s="696"/>
      <c r="AI38" s="696"/>
      <c r="AJ38" s="696"/>
      <c r="AK38" s="696"/>
      <c r="AL38" s="660" t="s">
        <v>130</v>
      </c>
      <c r="AM38" s="661"/>
      <c r="AN38" s="661"/>
      <c r="AO38" s="697"/>
      <c r="AQ38" s="690" t="s">
        <v>338</v>
      </c>
      <c r="AR38" s="691"/>
      <c r="AS38" s="691"/>
      <c r="AT38" s="691"/>
      <c r="AU38" s="691"/>
      <c r="AV38" s="691"/>
      <c r="AW38" s="691"/>
      <c r="AX38" s="691"/>
      <c r="AY38" s="692"/>
      <c r="AZ38" s="657">
        <v>33960</v>
      </c>
      <c r="BA38" s="658"/>
      <c r="BB38" s="658"/>
      <c r="BC38" s="658"/>
      <c r="BD38" s="670"/>
      <c r="BE38" s="670"/>
      <c r="BF38" s="693"/>
      <c r="BG38" s="654" t="s">
        <v>339</v>
      </c>
      <c r="BH38" s="655"/>
      <c r="BI38" s="655"/>
      <c r="BJ38" s="655"/>
      <c r="BK38" s="655"/>
      <c r="BL38" s="655"/>
      <c r="BM38" s="655"/>
      <c r="BN38" s="655"/>
      <c r="BO38" s="655"/>
      <c r="BP38" s="655"/>
      <c r="BQ38" s="655"/>
      <c r="BR38" s="655"/>
      <c r="BS38" s="655"/>
      <c r="BT38" s="655"/>
      <c r="BU38" s="656"/>
      <c r="BV38" s="657">
        <v>798</v>
      </c>
      <c r="BW38" s="658"/>
      <c r="BX38" s="658"/>
      <c r="BY38" s="658"/>
      <c r="BZ38" s="658"/>
      <c r="CA38" s="658"/>
      <c r="CB38" s="694"/>
      <c r="CD38" s="654" t="s">
        <v>340</v>
      </c>
      <c r="CE38" s="655"/>
      <c r="CF38" s="655"/>
      <c r="CG38" s="655"/>
      <c r="CH38" s="655"/>
      <c r="CI38" s="655"/>
      <c r="CJ38" s="655"/>
      <c r="CK38" s="655"/>
      <c r="CL38" s="655"/>
      <c r="CM38" s="655"/>
      <c r="CN38" s="655"/>
      <c r="CO38" s="655"/>
      <c r="CP38" s="655"/>
      <c r="CQ38" s="656"/>
      <c r="CR38" s="657">
        <v>470457</v>
      </c>
      <c r="CS38" s="658"/>
      <c r="CT38" s="658"/>
      <c r="CU38" s="658"/>
      <c r="CV38" s="658"/>
      <c r="CW38" s="658"/>
      <c r="CX38" s="658"/>
      <c r="CY38" s="659"/>
      <c r="CZ38" s="660">
        <v>11.1</v>
      </c>
      <c r="DA38" s="672"/>
      <c r="DB38" s="672"/>
      <c r="DC38" s="673"/>
      <c r="DD38" s="663">
        <v>424892</v>
      </c>
      <c r="DE38" s="658"/>
      <c r="DF38" s="658"/>
      <c r="DG38" s="658"/>
      <c r="DH38" s="658"/>
      <c r="DI38" s="658"/>
      <c r="DJ38" s="658"/>
      <c r="DK38" s="659"/>
      <c r="DL38" s="663">
        <v>283145</v>
      </c>
      <c r="DM38" s="658"/>
      <c r="DN38" s="658"/>
      <c r="DO38" s="658"/>
      <c r="DP38" s="658"/>
      <c r="DQ38" s="658"/>
      <c r="DR38" s="658"/>
      <c r="DS38" s="658"/>
      <c r="DT38" s="658"/>
      <c r="DU38" s="658"/>
      <c r="DV38" s="659"/>
      <c r="DW38" s="660">
        <v>9.1999999999999993</v>
      </c>
      <c r="DX38" s="672"/>
      <c r="DY38" s="672"/>
      <c r="DZ38" s="672"/>
      <c r="EA38" s="672"/>
      <c r="EB38" s="672"/>
      <c r="EC38" s="684"/>
    </row>
    <row r="39" spans="2:133" ht="11.25" customHeight="1" x14ac:dyDescent="0.2">
      <c r="B39" s="654" t="s">
        <v>341</v>
      </c>
      <c r="C39" s="655"/>
      <c r="D39" s="655"/>
      <c r="E39" s="655"/>
      <c r="F39" s="655"/>
      <c r="G39" s="655"/>
      <c r="H39" s="655"/>
      <c r="I39" s="655"/>
      <c r="J39" s="655"/>
      <c r="K39" s="655"/>
      <c r="L39" s="655"/>
      <c r="M39" s="655"/>
      <c r="N39" s="655"/>
      <c r="O39" s="655"/>
      <c r="P39" s="655"/>
      <c r="Q39" s="656"/>
      <c r="R39" s="657" t="s">
        <v>130</v>
      </c>
      <c r="S39" s="658"/>
      <c r="T39" s="658"/>
      <c r="U39" s="658"/>
      <c r="V39" s="658"/>
      <c r="W39" s="658"/>
      <c r="X39" s="658"/>
      <c r="Y39" s="659"/>
      <c r="Z39" s="695" t="s">
        <v>130</v>
      </c>
      <c r="AA39" s="695"/>
      <c r="AB39" s="695"/>
      <c r="AC39" s="695"/>
      <c r="AD39" s="696" t="s">
        <v>130</v>
      </c>
      <c r="AE39" s="696"/>
      <c r="AF39" s="696"/>
      <c r="AG39" s="696"/>
      <c r="AH39" s="696"/>
      <c r="AI39" s="696"/>
      <c r="AJ39" s="696"/>
      <c r="AK39" s="696"/>
      <c r="AL39" s="660" t="s">
        <v>130</v>
      </c>
      <c r="AM39" s="661"/>
      <c r="AN39" s="661"/>
      <c r="AO39" s="697"/>
      <c r="AQ39" s="690" t="s">
        <v>342</v>
      </c>
      <c r="AR39" s="691"/>
      <c r="AS39" s="691"/>
      <c r="AT39" s="691"/>
      <c r="AU39" s="691"/>
      <c r="AV39" s="691"/>
      <c r="AW39" s="691"/>
      <c r="AX39" s="691"/>
      <c r="AY39" s="692"/>
      <c r="AZ39" s="657" t="s">
        <v>130</v>
      </c>
      <c r="BA39" s="658"/>
      <c r="BB39" s="658"/>
      <c r="BC39" s="658"/>
      <c r="BD39" s="670"/>
      <c r="BE39" s="670"/>
      <c r="BF39" s="693"/>
      <c r="BG39" s="654" t="s">
        <v>343</v>
      </c>
      <c r="BH39" s="655"/>
      <c r="BI39" s="655"/>
      <c r="BJ39" s="655"/>
      <c r="BK39" s="655"/>
      <c r="BL39" s="655"/>
      <c r="BM39" s="655"/>
      <c r="BN39" s="655"/>
      <c r="BO39" s="655"/>
      <c r="BP39" s="655"/>
      <c r="BQ39" s="655"/>
      <c r="BR39" s="655"/>
      <c r="BS39" s="655"/>
      <c r="BT39" s="655"/>
      <c r="BU39" s="656"/>
      <c r="BV39" s="657">
        <v>1431</v>
      </c>
      <c r="BW39" s="658"/>
      <c r="BX39" s="658"/>
      <c r="BY39" s="658"/>
      <c r="BZ39" s="658"/>
      <c r="CA39" s="658"/>
      <c r="CB39" s="694"/>
      <c r="CD39" s="654" t="s">
        <v>344</v>
      </c>
      <c r="CE39" s="655"/>
      <c r="CF39" s="655"/>
      <c r="CG39" s="655"/>
      <c r="CH39" s="655"/>
      <c r="CI39" s="655"/>
      <c r="CJ39" s="655"/>
      <c r="CK39" s="655"/>
      <c r="CL39" s="655"/>
      <c r="CM39" s="655"/>
      <c r="CN39" s="655"/>
      <c r="CO39" s="655"/>
      <c r="CP39" s="655"/>
      <c r="CQ39" s="656"/>
      <c r="CR39" s="657">
        <v>434263</v>
      </c>
      <c r="CS39" s="670"/>
      <c r="CT39" s="670"/>
      <c r="CU39" s="670"/>
      <c r="CV39" s="670"/>
      <c r="CW39" s="670"/>
      <c r="CX39" s="670"/>
      <c r="CY39" s="671"/>
      <c r="CZ39" s="660">
        <v>10.199999999999999</v>
      </c>
      <c r="DA39" s="672"/>
      <c r="DB39" s="672"/>
      <c r="DC39" s="673"/>
      <c r="DD39" s="663">
        <v>348584</v>
      </c>
      <c r="DE39" s="670"/>
      <c r="DF39" s="670"/>
      <c r="DG39" s="670"/>
      <c r="DH39" s="670"/>
      <c r="DI39" s="670"/>
      <c r="DJ39" s="670"/>
      <c r="DK39" s="671"/>
      <c r="DL39" s="663" t="s">
        <v>130</v>
      </c>
      <c r="DM39" s="670"/>
      <c r="DN39" s="670"/>
      <c r="DO39" s="670"/>
      <c r="DP39" s="670"/>
      <c r="DQ39" s="670"/>
      <c r="DR39" s="670"/>
      <c r="DS39" s="670"/>
      <c r="DT39" s="670"/>
      <c r="DU39" s="670"/>
      <c r="DV39" s="671"/>
      <c r="DW39" s="660" t="s">
        <v>130</v>
      </c>
      <c r="DX39" s="672"/>
      <c r="DY39" s="672"/>
      <c r="DZ39" s="672"/>
      <c r="EA39" s="672"/>
      <c r="EB39" s="672"/>
      <c r="EC39" s="684"/>
    </row>
    <row r="40" spans="2:133" ht="11.25" customHeight="1" x14ac:dyDescent="0.2">
      <c r="B40" s="654" t="s">
        <v>345</v>
      </c>
      <c r="C40" s="655"/>
      <c r="D40" s="655"/>
      <c r="E40" s="655"/>
      <c r="F40" s="655"/>
      <c r="G40" s="655"/>
      <c r="H40" s="655"/>
      <c r="I40" s="655"/>
      <c r="J40" s="655"/>
      <c r="K40" s="655"/>
      <c r="L40" s="655"/>
      <c r="M40" s="655"/>
      <c r="N40" s="655"/>
      <c r="O40" s="655"/>
      <c r="P40" s="655"/>
      <c r="Q40" s="656"/>
      <c r="R40" s="657">
        <v>29100</v>
      </c>
      <c r="S40" s="658"/>
      <c r="T40" s="658"/>
      <c r="U40" s="658"/>
      <c r="V40" s="658"/>
      <c r="W40" s="658"/>
      <c r="X40" s="658"/>
      <c r="Y40" s="659"/>
      <c r="Z40" s="695">
        <v>0.6</v>
      </c>
      <c r="AA40" s="695"/>
      <c r="AB40" s="695"/>
      <c r="AC40" s="695"/>
      <c r="AD40" s="696" t="s">
        <v>130</v>
      </c>
      <c r="AE40" s="696"/>
      <c r="AF40" s="696"/>
      <c r="AG40" s="696"/>
      <c r="AH40" s="696"/>
      <c r="AI40" s="696"/>
      <c r="AJ40" s="696"/>
      <c r="AK40" s="696"/>
      <c r="AL40" s="660" t="s">
        <v>130</v>
      </c>
      <c r="AM40" s="661"/>
      <c r="AN40" s="661"/>
      <c r="AO40" s="697"/>
      <c r="AQ40" s="690" t="s">
        <v>346</v>
      </c>
      <c r="AR40" s="691"/>
      <c r="AS40" s="691"/>
      <c r="AT40" s="691"/>
      <c r="AU40" s="691"/>
      <c r="AV40" s="691"/>
      <c r="AW40" s="691"/>
      <c r="AX40" s="691"/>
      <c r="AY40" s="692"/>
      <c r="AZ40" s="657" t="s">
        <v>130</v>
      </c>
      <c r="BA40" s="658"/>
      <c r="BB40" s="658"/>
      <c r="BC40" s="658"/>
      <c r="BD40" s="670"/>
      <c r="BE40" s="670"/>
      <c r="BF40" s="693"/>
      <c r="BG40" s="698" t="s">
        <v>347</v>
      </c>
      <c r="BH40" s="699"/>
      <c r="BI40" s="699"/>
      <c r="BJ40" s="699"/>
      <c r="BK40" s="699"/>
      <c r="BL40" s="223"/>
      <c r="BM40" s="655" t="s">
        <v>348</v>
      </c>
      <c r="BN40" s="655"/>
      <c r="BO40" s="655"/>
      <c r="BP40" s="655"/>
      <c r="BQ40" s="655"/>
      <c r="BR40" s="655"/>
      <c r="BS40" s="655"/>
      <c r="BT40" s="655"/>
      <c r="BU40" s="656"/>
      <c r="BV40" s="657">
        <v>103</v>
      </c>
      <c r="BW40" s="658"/>
      <c r="BX40" s="658"/>
      <c r="BY40" s="658"/>
      <c r="BZ40" s="658"/>
      <c r="CA40" s="658"/>
      <c r="CB40" s="694"/>
      <c r="CD40" s="654" t="s">
        <v>349</v>
      </c>
      <c r="CE40" s="655"/>
      <c r="CF40" s="655"/>
      <c r="CG40" s="655"/>
      <c r="CH40" s="655"/>
      <c r="CI40" s="655"/>
      <c r="CJ40" s="655"/>
      <c r="CK40" s="655"/>
      <c r="CL40" s="655"/>
      <c r="CM40" s="655"/>
      <c r="CN40" s="655"/>
      <c r="CO40" s="655"/>
      <c r="CP40" s="655"/>
      <c r="CQ40" s="656"/>
      <c r="CR40" s="657" t="s">
        <v>229</v>
      </c>
      <c r="CS40" s="658"/>
      <c r="CT40" s="658"/>
      <c r="CU40" s="658"/>
      <c r="CV40" s="658"/>
      <c r="CW40" s="658"/>
      <c r="CX40" s="658"/>
      <c r="CY40" s="659"/>
      <c r="CZ40" s="660" t="s">
        <v>229</v>
      </c>
      <c r="DA40" s="672"/>
      <c r="DB40" s="672"/>
      <c r="DC40" s="673"/>
      <c r="DD40" s="663" t="s">
        <v>229</v>
      </c>
      <c r="DE40" s="658"/>
      <c r="DF40" s="658"/>
      <c r="DG40" s="658"/>
      <c r="DH40" s="658"/>
      <c r="DI40" s="658"/>
      <c r="DJ40" s="658"/>
      <c r="DK40" s="659"/>
      <c r="DL40" s="663" t="s">
        <v>130</v>
      </c>
      <c r="DM40" s="658"/>
      <c r="DN40" s="658"/>
      <c r="DO40" s="658"/>
      <c r="DP40" s="658"/>
      <c r="DQ40" s="658"/>
      <c r="DR40" s="658"/>
      <c r="DS40" s="658"/>
      <c r="DT40" s="658"/>
      <c r="DU40" s="658"/>
      <c r="DV40" s="659"/>
      <c r="DW40" s="660" t="s">
        <v>229</v>
      </c>
      <c r="DX40" s="672"/>
      <c r="DY40" s="672"/>
      <c r="DZ40" s="672"/>
      <c r="EA40" s="672"/>
      <c r="EB40" s="672"/>
      <c r="EC40" s="684"/>
    </row>
    <row r="41" spans="2:133" ht="11.25" customHeight="1" x14ac:dyDescent="0.2">
      <c r="B41" s="638" t="s">
        <v>350</v>
      </c>
      <c r="C41" s="639"/>
      <c r="D41" s="639"/>
      <c r="E41" s="639"/>
      <c r="F41" s="639"/>
      <c r="G41" s="639"/>
      <c r="H41" s="639"/>
      <c r="I41" s="639"/>
      <c r="J41" s="639"/>
      <c r="K41" s="639"/>
      <c r="L41" s="639"/>
      <c r="M41" s="639"/>
      <c r="N41" s="639"/>
      <c r="O41" s="639"/>
      <c r="P41" s="639"/>
      <c r="Q41" s="640"/>
      <c r="R41" s="641">
        <v>4620856</v>
      </c>
      <c r="S41" s="682"/>
      <c r="T41" s="682"/>
      <c r="U41" s="682"/>
      <c r="V41" s="682"/>
      <c r="W41" s="682"/>
      <c r="X41" s="682"/>
      <c r="Y41" s="685"/>
      <c r="Z41" s="686">
        <v>100</v>
      </c>
      <c r="AA41" s="686"/>
      <c r="AB41" s="686"/>
      <c r="AC41" s="686"/>
      <c r="AD41" s="687">
        <v>3048114</v>
      </c>
      <c r="AE41" s="687"/>
      <c r="AF41" s="687"/>
      <c r="AG41" s="687"/>
      <c r="AH41" s="687"/>
      <c r="AI41" s="687"/>
      <c r="AJ41" s="687"/>
      <c r="AK41" s="687"/>
      <c r="AL41" s="644">
        <v>100</v>
      </c>
      <c r="AM41" s="688"/>
      <c r="AN41" s="688"/>
      <c r="AO41" s="689"/>
      <c r="AQ41" s="690" t="s">
        <v>351</v>
      </c>
      <c r="AR41" s="691"/>
      <c r="AS41" s="691"/>
      <c r="AT41" s="691"/>
      <c r="AU41" s="691"/>
      <c r="AV41" s="691"/>
      <c r="AW41" s="691"/>
      <c r="AX41" s="691"/>
      <c r="AY41" s="692"/>
      <c r="AZ41" s="657">
        <v>67004</v>
      </c>
      <c r="BA41" s="658"/>
      <c r="BB41" s="658"/>
      <c r="BC41" s="658"/>
      <c r="BD41" s="670"/>
      <c r="BE41" s="670"/>
      <c r="BF41" s="693"/>
      <c r="BG41" s="698"/>
      <c r="BH41" s="699"/>
      <c r="BI41" s="699"/>
      <c r="BJ41" s="699"/>
      <c r="BK41" s="699"/>
      <c r="BL41" s="223"/>
      <c r="BM41" s="655" t="s">
        <v>352</v>
      </c>
      <c r="BN41" s="655"/>
      <c r="BO41" s="655"/>
      <c r="BP41" s="655"/>
      <c r="BQ41" s="655"/>
      <c r="BR41" s="655"/>
      <c r="BS41" s="655"/>
      <c r="BT41" s="655"/>
      <c r="BU41" s="656"/>
      <c r="BV41" s="657" t="s">
        <v>229</v>
      </c>
      <c r="BW41" s="658"/>
      <c r="BX41" s="658"/>
      <c r="BY41" s="658"/>
      <c r="BZ41" s="658"/>
      <c r="CA41" s="658"/>
      <c r="CB41" s="694"/>
      <c r="CD41" s="654" t="s">
        <v>353</v>
      </c>
      <c r="CE41" s="655"/>
      <c r="CF41" s="655"/>
      <c r="CG41" s="655"/>
      <c r="CH41" s="655"/>
      <c r="CI41" s="655"/>
      <c r="CJ41" s="655"/>
      <c r="CK41" s="655"/>
      <c r="CL41" s="655"/>
      <c r="CM41" s="655"/>
      <c r="CN41" s="655"/>
      <c r="CO41" s="655"/>
      <c r="CP41" s="655"/>
      <c r="CQ41" s="656"/>
      <c r="CR41" s="657" t="s">
        <v>229</v>
      </c>
      <c r="CS41" s="670"/>
      <c r="CT41" s="670"/>
      <c r="CU41" s="670"/>
      <c r="CV41" s="670"/>
      <c r="CW41" s="670"/>
      <c r="CX41" s="670"/>
      <c r="CY41" s="671"/>
      <c r="CZ41" s="660" t="s">
        <v>229</v>
      </c>
      <c r="DA41" s="672"/>
      <c r="DB41" s="672"/>
      <c r="DC41" s="673"/>
      <c r="DD41" s="663" t="s">
        <v>130</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354</v>
      </c>
      <c r="AR42" s="703"/>
      <c r="AS42" s="703"/>
      <c r="AT42" s="703"/>
      <c r="AU42" s="703"/>
      <c r="AV42" s="703"/>
      <c r="AW42" s="703"/>
      <c r="AX42" s="703"/>
      <c r="AY42" s="704"/>
      <c r="AZ42" s="641">
        <v>232633</v>
      </c>
      <c r="BA42" s="682"/>
      <c r="BB42" s="682"/>
      <c r="BC42" s="682"/>
      <c r="BD42" s="642"/>
      <c r="BE42" s="642"/>
      <c r="BF42" s="705"/>
      <c r="BG42" s="700"/>
      <c r="BH42" s="701"/>
      <c r="BI42" s="701"/>
      <c r="BJ42" s="701"/>
      <c r="BK42" s="701"/>
      <c r="BL42" s="224"/>
      <c r="BM42" s="639" t="s">
        <v>355</v>
      </c>
      <c r="BN42" s="639"/>
      <c r="BO42" s="639"/>
      <c r="BP42" s="639"/>
      <c r="BQ42" s="639"/>
      <c r="BR42" s="639"/>
      <c r="BS42" s="639"/>
      <c r="BT42" s="639"/>
      <c r="BU42" s="640"/>
      <c r="BV42" s="641">
        <v>308</v>
      </c>
      <c r="BW42" s="682"/>
      <c r="BX42" s="682"/>
      <c r="BY42" s="682"/>
      <c r="BZ42" s="682"/>
      <c r="CA42" s="682"/>
      <c r="CB42" s="683"/>
      <c r="CD42" s="654" t="s">
        <v>356</v>
      </c>
      <c r="CE42" s="655"/>
      <c r="CF42" s="655"/>
      <c r="CG42" s="655"/>
      <c r="CH42" s="655"/>
      <c r="CI42" s="655"/>
      <c r="CJ42" s="655"/>
      <c r="CK42" s="655"/>
      <c r="CL42" s="655"/>
      <c r="CM42" s="655"/>
      <c r="CN42" s="655"/>
      <c r="CO42" s="655"/>
      <c r="CP42" s="655"/>
      <c r="CQ42" s="656"/>
      <c r="CR42" s="657">
        <v>370279</v>
      </c>
      <c r="CS42" s="670"/>
      <c r="CT42" s="670"/>
      <c r="CU42" s="670"/>
      <c r="CV42" s="670"/>
      <c r="CW42" s="670"/>
      <c r="CX42" s="670"/>
      <c r="CY42" s="671"/>
      <c r="CZ42" s="660">
        <v>8.6999999999999993</v>
      </c>
      <c r="DA42" s="672"/>
      <c r="DB42" s="672"/>
      <c r="DC42" s="673"/>
      <c r="DD42" s="663">
        <v>116133</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357</v>
      </c>
      <c r="CD43" s="654" t="s">
        <v>358</v>
      </c>
      <c r="CE43" s="655"/>
      <c r="CF43" s="655"/>
      <c r="CG43" s="655"/>
      <c r="CH43" s="655"/>
      <c r="CI43" s="655"/>
      <c r="CJ43" s="655"/>
      <c r="CK43" s="655"/>
      <c r="CL43" s="655"/>
      <c r="CM43" s="655"/>
      <c r="CN43" s="655"/>
      <c r="CO43" s="655"/>
      <c r="CP43" s="655"/>
      <c r="CQ43" s="656"/>
      <c r="CR43" s="657">
        <v>15594</v>
      </c>
      <c r="CS43" s="670"/>
      <c r="CT43" s="670"/>
      <c r="CU43" s="670"/>
      <c r="CV43" s="670"/>
      <c r="CW43" s="670"/>
      <c r="CX43" s="670"/>
      <c r="CY43" s="671"/>
      <c r="CZ43" s="660">
        <v>0.4</v>
      </c>
      <c r="DA43" s="672"/>
      <c r="DB43" s="672"/>
      <c r="DC43" s="673"/>
      <c r="DD43" s="663">
        <v>15594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359</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305</v>
      </c>
      <c r="CE44" s="677"/>
      <c r="CF44" s="654" t="s">
        <v>360</v>
      </c>
      <c r="CG44" s="655"/>
      <c r="CH44" s="655"/>
      <c r="CI44" s="655"/>
      <c r="CJ44" s="655"/>
      <c r="CK44" s="655"/>
      <c r="CL44" s="655"/>
      <c r="CM44" s="655"/>
      <c r="CN44" s="655"/>
      <c r="CO44" s="655"/>
      <c r="CP44" s="655"/>
      <c r="CQ44" s="656"/>
      <c r="CR44" s="657">
        <v>370279</v>
      </c>
      <c r="CS44" s="658"/>
      <c r="CT44" s="658"/>
      <c r="CU44" s="658"/>
      <c r="CV44" s="658"/>
      <c r="CW44" s="658"/>
      <c r="CX44" s="658"/>
      <c r="CY44" s="659"/>
      <c r="CZ44" s="660">
        <v>8.6999999999999993</v>
      </c>
      <c r="DA44" s="661"/>
      <c r="DB44" s="661"/>
      <c r="DC44" s="662"/>
      <c r="DD44" s="663">
        <v>116133</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361</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362</v>
      </c>
      <c r="CG45" s="655"/>
      <c r="CH45" s="655"/>
      <c r="CI45" s="655"/>
      <c r="CJ45" s="655"/>
      <c r="CK45" s="655"/>
      <c r="CL45" s="655"/>
      <c r="CM45" s="655"/>
      <c r="CN45" s="655"/>
      <c r="CO45" s="655"/>
      <c r="CP45" s="655"/>
      <c r="CQ45" s="656"/>
      <c r="CR45" s="657">
        <v>147138</v>
      </c>
      <c r="CS45" s="670"/>
      <c r="CT45" s="670"/>
      <c r="CU45" s="670"/>
      <c r="CV45" s="670"/>
      <c r="CW45" s="670"/>
      <c r="CX45" s="670"/>
      <c r="CY45" s="671"/>
      <c r="CZ45" s="660">
        <v>3.5</v>
      </c>
      <c r="DA45" s="672"/>
      <c r="DB45" s="672"/>
      <c r="DC45" s="673"/>
      <c r="DD45" s="663">
        <v>15419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363</v>
      </c>
      <c r="CG46" s="655"/>
      <c r="CH46" s="655"/>
      <c r="CI46" s="655"/>
      <c r="CJ46" s="655"/>
      <c r="CK46" s="655"/>
      <c r="CL46" s="655"/>
      <c r="CM46" s="655"/>
      <c r="CN46" s="655"/>
      <c r="CO46" s="655"/>
      <c r="CP46" s="655"/>
      <c r="CQ46" s="656"/>
      <c r="CR46" s="657">
        <v>196336</v>
      </c>
      <c r="CS46" s="658"/>
      <c r="CT46" s="658"/>
      <c r="CU46" s="658"/>
      <c r="CV46" s="658"/>
      <c r="CW46" s="658"/>
      <c r="CX46" s="658"/>
      <c r="CY46" s="659"/>
      <c r="CZ46" s="660">
        <v>4.5999999999999996</v>
      </c>
      <c r="DA46" s="661"/>
      <c r="DB46" s="661"/>
      <c r="DC46" s="662"/>
      <c r="DD46" s="663">
        <v>91909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364</v>
      </c>
      <c r="CG47" s="655"/>
      <c r="CH47" s="655"/>
      <c r="CI47" s="655"/>
      <c r="CJ47" s="655"/>
      <c r="CK47" s="655"/>
      <c r="CL47" s="655"/>
      <c r="CM47" s="655"/>
      <c r="CN47" s="655"/>
      <c r="CO47" s="655"/>
      <c r="CP47" s="655"/>
      <c r="CQ47" s="656"/>
      <c r="CR47" s="657" t="s">
        <v>130</v>
      </c>
      <c r="CS47" s="670"/>
      <c r="CT47" s="670"/>
      <c r="CU47" s="670"/>
      <c r="CV47" s="670"/>
      <c r="CW47" s="670"/>
      <c r="CX47" s="670"/>
      <c r="CY47" s="671"/>
      <c r="CZ47" s="660" t="s">
        <v>130</v>
      </c>
      <c r="DA47" s="672"/>
      <c r="DB47" s="672"/>
      <c r="DC47" s="673"/>
      <c r="DD47" s="663" t="s">
        <v>130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365</v>
      </c>
      <c r="CG48" s="655"/>
      <c r="CH48" s="655"/>
      <c r="CI48" s="655"/>
      <c r="CJ48" s="655"/>
      <c r="CK48" s="655"/>
      <c r="CL48" s="655"/>
      <c r="CM48" s="655"/>
      <c r="CN48" s="655"/>
      <c r="CO48" s="655"/>
      <c r="CP48" s="655"/>
      <c r="CQ48" s="656"/>
      <c r="CR48" s="657" t="s">
        <v>229</v>
      </c>
      <c r="CS48" s="658"/>
      <c r="CT48" s="658"/>
      <c r="CU48" s="658"/>
      <c r="CV48" s="658"/>
      <c r="CW48" s="658"/>
      <c r="CX48" s="658"/>
      <c r="CY48" s="659"/>
      <c r="CZ48" s="660" t="s">
        <v>229</v>
      </c>
      <c r="DA48" s="661"/>
      <c r="DB48" s="661"/>
      <c r="DC48" s="662"/>
      <c r="DD48" s="663" t="s">
        <v>130</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366</v>
      </c>
      <c r="CE49" s="639"/>
      <c r="CF49" s="639"/>
      <c r="CG49" s="639"/>
      <c r="CH49" s="639"/>
      <c r="CI49" s="639"/>
      <c r="CJ49" s="639"/>
      <c r="CK49" s="639"/>
      <c r="CL49" s="639"/>
      <c r="CM49" s="639"/>
      <c r="CN49" s="639"/>
      <c r="CO49" s="639"/>
      <c r="CP49" s="639"/>
      <c r="CQ49" s="640"/>
      <c r="CR49" s="641">
        <v>4255357</v>
      </c>
      <c r="CS49" s="642"/>
      <c r="CT49" s="642"/>
      <c r="CU49" s="642"/>
      <c r="CV49" s="642"/>
      <c r="CW49" s="642"/>
      <c r="CX49" s="642"/>
      <c r="CY49" s="643"/>
      <c r="CZ49" s="644">
        <v>100</v>
      </c>
      <c r="DA49" s="645"/>
      <c r="DB49" s="645"/>
      <c r="DC49" s="646"/>
      <c r="DD49" s="647">
        <v>3362350</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s88ukMRGtvoegYTeyAvX5OIZ8hB+acHhpDE+IQFSSdGmSMp0aylYiyTdmJjzgvvSyDfi77cwMHy/iaM1rcKXBg==" saltValue="MWTAGihGVvXW/L+4eDhtT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verticalDpi="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5" zoomScaleNormal="75"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19" t="s">
        <v>367</v>
      </c>
      <c r="B2" s="1119"/>
      <c r="C2" s="1119"/>
      <c r="D2" s="1119"/>
      <c r="E2" s="1119"/>
      <c r="F2" s="1119"/>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19"/>
      <c r="BD2" s="1119"/>
      <c r="BE2" s="1119"/>
      <c r="BF2" s="1119"/>
      <c r="BG2" s="1119"/>
      <c r="BH2" s="1119"/>
      <c r="BI2" s="1119"/>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0" t="s">
        <v>368</v>
      </c>
      <c r="DK2" s="1121"/>
      <c r="DL2" s="1121"/>
      <c r="DM2" s="1121"/>
      <c r="DN2" s="1121"/>
      <c r="DO2" s="1122"/>
      <c r="DP2" s="228"/>
      <c r="DQ2" s="1120" t="s">
        <v>369</v>
      </c>
      <c r="DR2" s="1121"/>
      <c r="DS2" s="1121"/>
      <c r="DT2" s="1121"/>
      <c r="DU2" s="1121"/>
      <c r="DV2" s="1121"/>
      <c r="DW2" s="1121"/>
      <c r="DX2" s="1121"/>
      <c r="DY2" s="1121"/>
      <c r="DZ2" s="1122"/>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88" t="s">
        <v>370</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232"/>
      <c r="BA4" s="232"/>
      <c r="BB4" s="232"/>
      <c r="BC4" s="232"/>
      <c r="BD4" s="232"/>
      <c r="BE4" s="233"/>
      <c r="BF4" s="233"/>
      <c r="BG4" s="233"/>
      <c r="BH4" s="233"/>
      <c r="BI4" s="233"/>
      <c r="BJ4" s="233"/>
      <c r="BK4" s="233"/>
      <c r="BL4" s="233"/>
      <c r="BM4" s="233"/>
      <c r="BN4" s="233"/>
      <c r="BO4" s="233"/>
      <c r="BP4" s="233"/>
      <c r="BQ4" s="766" t="s">
        <v>371</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24" t="s">
        <v>372</v>
      </c>
      <c r="B5" s="1025"/>
      <c r="C5" s="1025"/>
      <c r="D5" s="1025"/>
      <c r="E5" s="1025"/>
      <c r="F5" s="1025"/>
      <c r="G5" s="1025"/>
      <c r="H5" s="1025"/>
      <c r="I5" s="1025"/>
      <c r="J5" s="1025"/>
      <c r="K5" s="1025"/>
      <c r="L5" s="1025"/>
      <c r="M5" s="1025"/>
      <c r="N5" s="1025"/>
      <c r="O5" s="1025"/>
      <c r="P5" s="1026"/>
      <c r="Q5" s="1030" t="s">
        <v>373</v>
      </c>
      <c r="R5" s="1031"/>
      <c r="S5" s="1031"/>
      <c r="T5" s="1031"/>
      <c r="U5" s="1032"/>
      <c r="V5" s="1030" t="s">
        <v>374</v>
      </c>
      <c r="W5" s="1031"/>
      <c r="X5" s="1031"/>
      <c r="Y5" s="1031"/>
      <c r="Z5" s="1032"/>
      <c r="AA5" s="1030" t="s">
        <v>375</v>
      </c>
      <c r="AB5" s="1031"/>
      <c r="AC5" s="1031"/>
      <c r="AD5" s="1031"/>
      <c r="AE5" s="1031"/>
      <c r="AF5" s="1123" t="s">
        <v>376</v>
      </c>
      <c r="AG5" s="1031"/>
      <c r="AH5" s="1031"/>
      <c r="AI5" s="1031"/>
      <c r="AJ5" s="1044"/>
      <c r="AK5" s="1031" t="s">
        <v>377</v>
      </c>
      <c r="AL5" s="1031"/>
      <c r="AM5" s="1031"/>
      <c r="AN5" s="1031"/>
      <c r="AO5" s="1032"/>
      <c r="AP5" s="1030" t="s">
        <v>378</v>
      </c>
      <c r="AQ5" s="1031"/>
      <c r="AR5" s="1031"/>
      <c r="AS5" s="1031"/>
      <c r="AT5" s="1032"/>
      <c r="AU5" s="1030" t="s">
        <v>379</v>
      </c>
      <c r="AV5" s="1031"/>
      <c r="AW5" s="1031"/>
      <c r="AX5" s="1031"/>
      <c r="AY5" s="1044"/>
      <c r="AZ5" s="232"/>
      <c r="BA5" s="232"/>
      <c r="BB5" s="232"/>
      <c r="BC5" s="232"/>
      <c r="BD5" s="232"/>
      <c r="BE5" s="233"/>
      <c r="BF5" s="233"/>
      <c r="BG5" s="233"/>
      <c r="BH5" s="233"/>
      <c r="BI5" s="233"/>
      <c r="BJ5" s="233"/>
      <c r="BK5" s="233"/>
      <c r="BL5" s="233"/>
      <c r="BM5" s="233"/>
      <c r="BN5" s="233"/>
      <c r="BO5" s="233"/>
      <c r="BP5" s="233"/>
      <c r="BQ5" s="1024" t="s">
        <v>380</v>
      </c>
      <c r="BR5" s="1025"/>
      <c r="BS5" s="1025"/>
      <c r="BT5" s="1025"/>
      <c r="BU5" s="1025"/>
      <c r="BV5" s="1025"/>
      <c r="BW5" s="1025"/>
      <c r="BX5" s="1025"/>
      <c r="BY5" s="1025"/>
      <c r="BZ5" s="1025"/>
      <c r="CA5" s="1025"/>
      <c r="CB5" s="1025"/>
      <c r="CC5" s="1025"/>
      <c r="CD5" s="1025"/>
      <c r="CE5" s="1025"/>
      <c r="CF5" s="1025"/>
      <c r="CG5" s="1026"/>
      <c r="CH5" s="1030" t="s">
        <v>381</v>
      </c>
      <c r="CI5" s="1031"/>
      <c r="CJ5" s="1031"/>
      <c r="CK5" s="1031"/>
      <c r="CL5" s="1032"/>
      <c r="CM5" s="1030" t="s">
        <v>382</v>
      </c>
      <c r="CN5" s="1031"/>
      <c r="CO5" s="1031"/>
      <c r="CP5" s="1031"/>
      <c r="CQ5" s="1032"/>
      <c r="CR5" s="1030" t="s">
        <v>383</v>
      </c>
      <c r="CS5" s="1031"/>
      <c r="CT5" s="1031"/>
      <c r="CU5" s="1031"/>
      <c r="CV5" s="1032"/>
      <c r="CW5" s="1030" t="s">
        <v>384</v>
      </c>
      <c r="CX5" s="1031"/>
      <c r="CY5" s="1031"/>
      <c r="CZ5" s="1031"/>
      <c r="DA5" s="1032"/>
      <c r="DB5" s="1030" t="s">
        <v>385</v>
      </c>
      <c r="DC5" s="1031"/>
      <c r="DD5" s="1031"/>
      <c r="DE5" s="1031"/>
      <c r="DF5" s="1032"/>
      <c r="DG5" s="1113" t="s">
        <v>386</v>
      </c>
      <c r="DH5" s="1114"/>
      <c r="DI5" s="1114"/>
      <c r="DJ5" s="1114"/>
      <c r="DK5" s="1115"/>
      <c r="DL5" s="1113" t="s">
        <v>387</v>
      </c>
      <c r="DM5" s="1114"/>
      <c r="DN5" s="1114"/>
      <c r="DO5" s="1114"/>
      <c r="DP5" s="1115"/>
      <c r="DQ5" s="1030" t="s">
        <v>388</v>
      </c>
      <c r="DR5" s="1031"/>
      <c r="DS5" s="1031"/>
      <c r="DT5" s="1031"/>
      <c r="DU5" s="1032"/>
      <c r="DV5" s="1030" t="s">
        <v>379</v>
      </c>
      <c r="DW5" s="1031"/>
      <c r="DX5" s="1031"/>
      <c r="DY5" s="1031"/>
      <c r="DZ5" s="1044"/>
      <c r="EA5" s="234"/>
    </row>
    <row r="6" spans="1:131" s="235" customFormat="1" ht="26.25" customHeight="1" thickBot="1" x14ac:dyDescent="0.25">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24"/>
      <c r="AG6" s="1034"/>
      <c r="AH6" s="1034"/>
      <c r="AI6" s="1034"/>
      <c r="AJ6" s="1045"/>
      <c r="AK6" s="1034"/>
      <c r="AL6" s="1034"/>
      <c r="AM6" s="1034"/>
      <c r="AN6" s="1034"/>
      <c r="AO6" s="1035"/>
      <c r="AP6" s="1033"/>
      <c r="AQ6" s="1034"/>
      <c r="AR6" s="1034"/>
      <c r="AS6" s="1034"/>
      <c r="AT6" s="1035"/>
      <c r="AU6" s="1033"/>
      <c r="AV6" s="1034"/>
      <c r="AW6" s="1034"/>
      <c r="AX6" s="1034"/>
      <c r="AY6" s="1045"/>
      <c r="AZ6" s="232"/>
      <c r="BA6" s="232"/>
      <c r="BB6" s="232"/>
      <c r="BC6" s="232"/>
      <c r="BD6" s="232"/>
      <c r="BE6" s="233"/>
      <c r="BF6" s="233"/>
      <c r="BG6" s="233"/>
      <c r="BH6" s="233"/>
      <c r="BI6" s="233"/>
      <c r="BJ6" s="233"/>
      <c r="BK6" s="233"/>
      <c r="BL6" s="233"/>
      <c r="BM6" s="233"/>
      <c r="BN6" s="233"/>
      <c r="BO6" s="233"/>
      <c r="BP6" s="233"/>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16"/>
      <c r="DH6" s="1117"/>
      <c r="DI6" s="1117"/>
      <c r="DJ6" s="1117"/>
      <c r="DK6" s="1118"/>
      <c r="DL6" s="1116"/>
      <c r="DM6" s="1117"/>
      <c r="DN6" s="1117"/>
      <c r="DO6" s="1117"/>
      <c r="DP6" s="1118"/>
      <c r="DQ6" s="1033"/>
      <c r="DR6" s="1034"/>
      <c r="DS6" s="1034"/>
      <c r="DT6" s="1034"/>
      <c r="DU6" s="1035"/>
      <c r="DV6" s="1033"/>
      <c r="DW6" s="1034"/>
      <c r="DX6" s="1034"/>
      <c r="DY6" s="1034"/>
      <c r="DZ6" s="1045"/>
      <c r="EA6" s="234"/>
    </row>
    <row r="7" spans="1:131" s="235" customFormat="1" ht="26.25" customHeight="1" thickTop="1" x14ac:dyDescent="0.2">
      <c r="A7" s="236">
        <v>1</v>
      </c>
      <c r="B7" s="1076" t="s">
        <v>389</v>
      </c>
      <c r="C7" s="1077"/>
      <c r="D7" s="1077"/>
      <c r="E7" s="1077"/>
      <c r="F7" s="1077"/>
      <c r="G7" s="1077"/>
      <c r="H7" s="1077"/>
      <c r="I7" s="1077"/>
      <c r="J7" s="1077"/>
      <c r="K7" s="1077"/>
      <c r="L7" s="1077"/>
      <c r="M7" s="1077"/>
      <c r="N7" s="1077"/>
      <c r="O7" s="1077"/>
      <c r="P7" s="1078"/>
      <c r="Q7" s="1131">
        <v>4621</v>
      </c>
      <c r="R7" s="1132"/>
      <c r="S7" s="1132"/>
      <c r="T7" s="1132"/>
      <c r="U7" s="1132"/>
      <c r="V7" s="1132">
        <v>4256</v>
      </c>
      <c r="W7" s="1132"/>
      <c r="X7" s="1132"/>
      <c r="Y7" s="1132"/>
      <c r="Z7" s="1132"/>
      <c r="AA7" s="1132">
        <v>365</v>
      </c>
      <c r="AB7" s="1132"/>
      <c r="AC7" s="1132"/>
      <c r="AD7" s="1132"/>
      <c r="AE7" s="1133"/>
      <c r="AF7" s="1134">
        <v>348</v>
      </c>
      <c r="AG7" s="1135"/>
      <c r="AH7" s="1135"/>
      <c r="AI7" s="1135"/>
      <c r="AJ7" s="1136"/>
      <c r="AK7" s="1137">
        <v>66</v>
      </c>
      <c r="AL7" s="1138"/>
      <c r="AM7" s="1138"/>
      <c r="AN7" s="1138"/>
      <c r="AO7" s="1138"/>
      <c r="AP7" s="1138">
        <v>4481</v>
      </c>
      <c r="AQ7" s="1138"/>
      <c r="AR7" s="1138"/>
      <c r="AS7" s="1138"/>
      <c r="AT7" s="1138"/>
      <c r="AU7" s="1139"/>
      <c r="AV7" s="1139"/>
      <c r="AW7" s="1139"/>
      <c r="AX7" s="1139"/>
      <c r="AY7" s="1140"/>
      <c r="AZ7" s="232"/>
      <c r="BA7" s="232"/>
      <c r="BB7" s="232"/>
      <c r="BC7" s="232"/>
      <c r="BD7" s="232"/>
      <c r="BE7" s="233"/>
      <c r="BF7" s="233"/>
      <c r="BG7" s="233"/>
      <c r="BH7" s="233"/>
      <c r="BI7" s="233"/>
      <c r="BJ7" s="233"/>
      <c r="BK7" s="233"/>
      <c r="BL7" s="233"/>
      <c r="BM7" s="233"/>
      <c r="BN7" s="233"/>
      <c r="BO7" s="233"/>
      <c r="BP7" s="233"/>
      <c r="BQ7" s="236">
        <v>1</v>
      </c>
      <c r="BR7" s="237"/>
      <c r="BS7" s="1128" t="s">
        <v>589</v>
      </c>
      <c r="BT7" s="1129"/>
      <c r="BU7" s="1129"/>
      <c r="BV7" s="1129"/>
      <c r="BW7" s="1129"/>
      <c r="BX7" s="1129"/>
      <c r="BY7" s="1129"/>
      <c r="BZ7" s="1129"/>
      <c r="CA7" s="1129"/>
      <c r="CB7" s="1129"/>
      <c r="CC7" s="1129"/>
      <c r="CD7" s="1129"/>
      <c r="CE7" s="1129"/>
      <c r="CF7" s="1129"/>
      <c r="CG7" s="1141"/>
      <c r="CH7" s="1125">
        <v>42</v>
      </c>
      <c r="CI7" s="1126"/>
      <c r="CJ7" s="1126"/>
      <c r="CK7" s="1126"/>
      <c r="CL7" s="1127"/>
      <c r="CM7" s="1125">
        <v>39</v>
      </c>
      <c r="CN7" s="1126"/>
      <c r="CO7" s="1126"/>
      <c r="CP7" s="1126"/>
      <c r="CQ7" s="1127"/>
      <c r="CR7" s="1125">
        <v>9</v>
      </c>
      <c r="CS7" s="1126"/>
      <c r="CT7" s="1126"/>
      <c r="CU7" s="1126"/>
      <c r="CV7" s="1127"/>
      <c r="CW7" s="1125">
        <v>55</v>
      </c>
      <c r="CX7" s="1126"/>
      <c r="CY7" s="1126"/>
      <c r="CZ7" s="1126"/>
      <c r="DA7" s="1127"/>
      <c r="DB7" s="1125" t="s">
        <v>588</v>
      </c>
      <c r="DC7" s="1126"/>
      <c r="DD7" s="1126"/>
      <c r="DE7" s="1126"/>
      <c r="DF7" s="1127"/>
      <c r="DG7" s="1125" t="s">
        <v>588</v>
      </c>
      <c r="DH7" s="1126"/>
      <c r="DI7" s="1126"/>
      <c r="DJ7" s="1126"/>
      <c r="DK7" s="1127"/>
      <c r="DL7" s="1125" t="s">
        <v>588</v>
      </c>
      <c r="DM7" s="1126"/>
      <c r="DN7" s="1126"/>
      <c r="DO7" s="1126"/>
      <c r="DP7" s="1127"/>
      <c r="DQ7" s="1125" t="s">
        <v>588</v>
      </c>
      <c r="DR7" s="1126"/>
      <c r="DS7" s="1126"/>
      <c r="DT7" s="1126"/>
      <c r="DU7" s="1127"/>
      <c r="DV7" s="1128"/>
      <c r="DW7" s="1129"/>
      <c r="DX7" s="1129"/>
      <c r="DY7" s="1129"/>
      <c r="DZ7" s="1130"/>
      <c r="EA7" s="234"/>
    </row>
    <row r="8" spans="1:131" s="235" customFormat="1" ht="26.25" customHeight="1" x14ac:dyDescent="0.2">
      <c r="A8" s="238">
        <v>2</v>
      </c>
      <c r="B8" s="1059"/>
      <c r="C8" s="1060"/>
      <c r="D8" s="1060"/>
      <c r="E8" s="1060"/>
      <c r="F8" s="1060"/>
      <c r="G8" s="1060"/>
      <c r="H8" s="1060"/>
      <c r="I8" s="1060"/>
      <c r="J8" s="1060"/>
      <c r="K8" s="1060"/>
      <c r="L8" s="1060"/>
      <c r="M8" s="1060"/>
      <c r="N8" s="1060"/>
      <c r="O8" s="1060"/>
      <c r="P8" s="1061"/>
      <c r="Q8" s="1067"/>
      <c r="R8" s="1068"/>
      <c r="S8" s="1068"/>
      <c r="T8" s="1068"/>
      <c r="U8" s="1068"/>
      <c r="V8" s="1068"/>
      <c r="W8" s="1068"/>
      <c r="X8" s="1068"/>
      <c r="Y8" s="1068"/>
      <c r="Z8" s="1068"/>
      <c r="AA8" s="1068"/>
      <c r="AB8" s="1068"/>
      <c r="AC8" s="1068"/>
      <c r="AD8" s="1068"/>
      <c r="AE8" s="1069"/>
      <c r="AF8" s="1064"/>
      <c r="AG8" s="1065"/>
      <c r="AH8" s="1065"/>
      <c r="AI8" s="1065"/>
      <c r="AJ8" s="1066"/>
      <c r="AK8" s="1109"/>
      <c r="AL8" s="1110"/>
      <c r="AM8" s="1110"/>
      <c r="AN8" s="1110"/>
      <c r="AO8" s="1110"/>
      <c r="AP8" s="1110"/>
      <c r="AQ8" s="1110"/>
      <c r="AR8" s="1110"/>
      <c r="AS8" s="1110"/>
      <c r="AT8" s="1110"/>
      <c r="AU8" s="1111"/>
      <c r="AV8" s="1111"/>
      <c r="AW8" s="1111"/>
      <c r="AX8" s="1111"/>
      <c r="AY8" s="1112"/>
      <c r="AZ8" s="232"/>
      <c r="BA8" s="232"/>
      <c r="BB8" s="232"/>
      <c r="BC8" s="232"/>
      <c r="BD8" s="232"/>
      <c r="BE8" s="233"/>
      <c r="BF8" s="233"/>
      <c r="BG8" s="233"/>
      <c r="BH8" s="233"/>
      <c r="BI8" s="233"/>
      <c r="BJ8" s="233"/>
      <c r="BK8" s="233"/>
      <c r="BL8" s="233"/>
      <c r="BM8" s="233"/>
      <c r="BN8" s="233"/>
      <c r="BO8" s="233"/>
      <c r="BP8" s="233"/>
      <c r="BQ8" s="238">
        <v>2</v>
      </c>
      <c r="BR8" s="239"/>
      <c r="BS8" s="1021"/>
      <c r="BT8" s="1022"/>
      <c r="BU8" s="1022"/>
      <c r="BV8" s="1022"/>
      <c r="BW8" s="1022"/>
      <c r="BX8" s="1022"/>
      <c r="BY8" s="1022"/>
      <c r="BZ8" s="1022"/>
      <c r="CA8" s="1022"/>
      <c r="CB8" s="1022"/>
      <c r="CC8" s="1022"/>
      <c r="CD8" s="1022"/>
      <c r="CE8" s="1022"/>
      <c r="CF8" s="1022"/>
      <c r="CG8" s="1043"/>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34"/>
    </row>
    <row r="9" spans="1:131" s="235" customFormat="1" ht="26.25" customHeight="1" x14ac:dyDescent="0.2">
      <c r="A9" s="238">
        <v>3</v>
      </c>
      <c r="B9" s="1059"/>
      <c r="C9" s="1060"/>
      <c r="D9" s="1060"/>
      <c r="E9" s="1060"/>
      <c r="F9" s="1060"/>
      <c r="G9" s="1060"/>
      <c r="H9" s="1060"/>
      <c r="I9" s="1060"/>
      <c r="J9" s="1060"/>
      <c r="K9" s="1060"/>
      <c r="L9" s="1060"/>
      <c r="M9" s="1060"/>
      <c r="N9" s="1060"/>
      <c r="O9" s="1060"/>
      <c r="P9" s="1061"/>
      <c r="Q9" s="1067"/>
      <c r="R9" s="1068"/>
      <c r="S9" s="1068"/>
      <c r="T9" s="1068"/>
      <c r="U9" s="1068"/>
      <c r="V9" s="1068"/>
      <c r="W9" s="1068"/>
      <c r="X9" s="1068"/>
      <c r="Y9" s="1068"/>
      <c r="Z9" s="1068"/>
      <c r="AA9" s="1068"/>
      <c r="AB9" s="1068"/>
      <c r="AC9" s="1068"/>
      <c r="AD9" s="1068"/>
      <c r="AE9" s="1069"/>
      <c r="AF9" s="1064"/>
      <c r="AG9" s="1065"/>
      <c r="AH9" s="1065"/>
      <c r="AI9" s="1065"/>
      <c r="AJ9" s="1066"/>
      <c r="AK9" s="1109"/>
      <c r="AL9" s="1110"/>
      <c r="AM9" s="1110"/>
      <c r="AN9" s="1110"/>
      <c r="AO9" s="1110"/>
      <c r="AP9" s="1110"/>
      <c r="AQ9" s="1110"/>
      <c r="AR9" s="1110"/>
      <c r="AS9" s="1110"/>
      <c r="AT9" s="1110"/>
      <c r="AU9" s="1111"/>
      <c r="AV9" s="1111"/>
      <c r="AW9" s="1111"/>
      <c r="AX9" s="1111"/>
      <c r="AY9" s="1112"/>
      <c r="AZ9" s="232"/>
      <c r="BA9" s="232"/>
      <c r="BB9" s="232"/>
      <c r="BC9" s="232"/>
      <c r="BD9" s="232"/>
      <c r="BE9" s="233"/>
      <c r="BF9" s="233"/>
      <c r="BG9" s="233"/>
      <c r="BH9" s="233"/>
      <c r="BI9" s="233"/>
      <c r="BJ9" s="233"/>
      <c r="BK9" s="233"/>
      <c r="BL9" s="233"/>
      <c r="BM9" s="233"/>
      <c r="BN9" s="233"/>
      <c r="BO9" s="233"/>
      <c r="BP9" s="233"/>
      <c r="BQ9" s="238">
        <v>3</v>
      </c>
      <c r="BR9" s="239"/>
      <c r="BS9" s="1021"/>
      <c r="BT9" s="1022"/>
      <c r="BU9" s="1022"/>
      <c r="BV9" s="1022"/>
      <c r="BW9" s="1022"/>
      <c r="BX9" s="1022"/>
      <c r="BY9" s="1022"/>
      <c r="BZ9" s="1022"/>
      <c r="CA9" s="1022"/>
      <c r="CB9" s="1022"/>
      <c r="CC9" s="1022"/>
      <c r="CD9" s="1022"/>
      <c r="CE9" s="1022"/>
      <c r="CF9" s="1022"/>
      <c r="CG9" s="1043"/>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34"/>
    </row>
    <row r="10" spans="1:131" s="235" customFormat="1" ht="26.25" customHeight="1" x14ac:dyDescent="0.2">
      <c r="A10" s="238">
        <v>4</v>
      </c>
      <c r="B10" s="1059"/>
      <c r="C10" s="1060"/>
      <c r="D10" s="1060"/>
      <c r="E10" s="1060"/>
      <c r="F10" s="1060"/>
      <c r="G10" s="1060"/>
      <c r="H10" s="1060"/>
      <c r="I10" s="1060"/>
      <c r="J10" s="1060"/>
      <c r="K10" s="1060"/>
      <c r="L10" s="1060"/>
      <c r="M10" s="1060"/>
      <c r="N10" s="1060"/>
      <c r="O10" s="1060"/>
      <c r="P10" s="1061"/>
      <c r="Q10" s="1067"/>
      <c r="R10" s="1068"/>
      <c r="S10" s="1068"/>
      <c r="T10" s="1068"/>
      <c r="U10" s="1068"/>
      <c r="V10" s="1068"/>
      <c r="W10" s="1068"/>
      <c r="X10" s="1068"/>
      <c r="Y10" s="1068"/>
      <c r="Z10" s="1068"/>
      <c r="AA10" s="1068"/>
      <c r="AB10" s="1068"/>
      <c r="AC10" s="1068"/>
      <c r="AD10" s="1068"/>
      <c r="AE10" s="1069"/>
      <c r="AF10" s="1064"/>
      <c r="AG10" s="1065"/>
      <c r="AH10" s="1065"/>
      <c r="AI10" s="1065"/>
      <c r="AJ10" s="1066"/>
      <c r="AK10" s="1109"/>
      <c r="AL10" s="1110"/>
      <c r="AM10" s="1110"/>
      <c r="AN10" s="1110"/>
      <c r="AO10" s="1110"/>
      <c r="AP10" s="1110"/>
      <c r="AQ10" s="1110"/>
      <c r="AR10" s="1110"/>
      <c r="AS10" s="1110"/>
      <c r="AT10" s="1110"/>
      <c r="AU10" s="1111"/>
      <c r="AV10" s="1111"/>
      <c r="AW10" s="1111"/>
      <c r="AX10" s="1111"/>
      <c r="AY10" s="1112"/>
      <c r="AZ10" s="232"/>
      <c r="BA10" s="232"/>
      <c r="BB10" s="232"/>
      <c r="BC10" s="232"/>
      <c r="BD10" s="232"/>
      <c r="BE10" s="233"/>
      <c r="BF10" s="233"/>
      <c r="BG10" s="233"/>
      <c r="BH10" s="233"/>
      <c r="BI10" s="233"/>
      <c r="BJ10" s="233"/>
      <c r="BK10" s="233"/>
      <c r="BL10" s="233"/>
      <c r="BM10" s="233"/>
      <c r="BN10" s="233"/>
      <c r="BO10" s="233"/>
      <c r="BP10" s="233"/>
      <c r="BQ10" s="238">
        <v>4</v>
      </c>
      <c r="BR10" s="239"/>
      <c r="BS10" s="1021"/>
      <c r="BT10" s="1022"/>
      <c r="BU10" s="1022"/>
      <c r="BV10" s="1022"/>
      <c r="BW10" s="1022"/>
      <c r="BX10" s="1022"/>
      <c r="BY10" s="1022"/>
      <c r="BZ10" s="1022"/>
      <c r="CA10" s="1022"/>
      <c r="CB10" s="1022"/>
      <c r="CC10" s="1022"/>
      <c r="CD10" s="1022"/>
      <c r="CE10" s="1022"/>
      <c r="CF10" s="1022"/>
      <c r="CG10" s="1043"/>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34"/>
    </row>
    <row r="11" spans="1:131" s="235" customFormat="1" ht="26.25" customHeight="1" x14ac:dyDescent="0.2">
      <c r="A11" s="238">
        <v>5</v>
      </c>
      <c r="B11" s="1059"/>
      <c r="C11" s="1060"/>
      <c r="D11" s="1060"/>
      <c r="E11" s="1060"/>
      <c r="F11" s="1060"/>
      <c r="G11" s="1060"/>
      <c r="H11" s="1060"/>
      <c r="I11" s="1060"/>
      <c r="J11" s="1060"/>
      <c r="K11" s="1060"/>
      <c r="L11" s="1060"/>
      <c r="M11" s="1060"/>
      <c r="N11" s="1060"/>
      <c r="O11" s="1060"/>
      <c r="P11" s="1061"/>
      <c r="Q11" s="1067"/>
      <c r="R11" s="1068"/>
      <c r="S11" s="1068"/>
      <c r="T11" s="1068"/>
      <c r="U11" s="1068"/>
      <c r="V11" s="1068"/>
      <c r="W11" s="1068"/>
      <c r="X11" s="1068"/>
      <c r="Y11" s="1068"/>
      <c r="Z11" s="1068"/>
      <c r="AA11" s="1068"/>
      <c r="AB11" s="1068"/>
      <c r="AC11" s="1068"/>
      <c r="AD11" s="1068"/>
      <c r="AE11" s="1069"/>
      <c r="AF11" s="1064"/>
      <c r="AG11" s="1065"/>
      <c r="AH11" s="1065"/>
      <c r="AI11" s="1065"/>
      <c r="AJ11" s="1066"/>
      <c r="AK11" s="1109"/>
      <c r="AL11" s="1110"/>
      <c r="AM11" s="1110"/>
      <c r="AN11" s="1110"/>
      <c r="AO11" s="1110"/>
      <c r="AP11" s="1110"/>
      <c r="AQ11" s="1110"/>
      <c r="AR11" s="1110"/>
      <c r="AS11" s="1110"/>
      <c r="AT11" s="1110"/>
      <c r="AU11" s="1111"/>
      <c r="AV11" s="1111"/>
      <c r="AW11" s="1111"/>
      <c r="AX11" s="1111"/>
      <c r="AY11" s="1112"/>
      <c r="AZ11" s="232"/>
      <c r="BA11" s="232"/>
      <c r="BB11" s="232"/>
      <c r="BC11" s="232"/>
      <c r="BD11" s="232"/>
      <c r="BE11" s="233"/>
      <c r="BF11" s="233"/>
      <c r="BG11" s="233"/>
      <c r="BH11" s="233"/>
      <c r="BI11" s="233"/>
      <c r="BJ11" s="233"/>
      <c r="BK11" s="233"/>
      <c r="BL11" s="233"/>
      <c r="BM11" s="233"/>
      <c r="BN11" s="233"/>
      <c r="BO11" s="233"/>
      <c r="BP11" s="233"/>
      <c r="BQ11" s="238">
        <v>5</v>
      </c>
      <c r="BR11" s="239"/>
      <c r="BS11" s="1021"/>
      <c r="BT11" s="1022"/>
      <c r="BU11" s="1022"/>
      <c r="BV11" s="1022"/>
      <c r="BW11" s="1022"/>
      <c r="BX11" s="1022"/>
      <c r="BY11" s="1022"/>
      <c r="BZ11" s="1022"/>
      <c r="CA11" s="1022"/>
      <c r="CB11" s="1022"/>
      <c r="CC11" s="1022"/>
      <c r="CD11" s="1022"/>
      <c r="CE11" s="1022"/>
      <c r="CF11" s="1022"/>
      <c r="CG11" s="1043"/>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34"/>
    </row>
    <row r="12" spans="1:131" s="235" customFormat="1" ht="26.25" customHeight="1" x14ac:dyDescent="0.2">
      <c r="A12" s="238">
        <v>6</v>
      </c>
      <c r="B12" s="1059"/>
      <c r="C12" s="1060"/>
      <c r="D12" s="1060"/>
      <c r="E12" s="1060"/>
      <c r="F12" s="1060"/>
      <c r="G12" s="1060"/>
      <c r="H12" s="1060"/>
      <c r="I12" s="1060"/>
      <c r="J12" s="1060"/>
      <c r="K12" s="1060"/>
      <c r="L12" s="1060"/>
      <c r="M12" s="1060"/>
      <c r="N12" s="1060"/>
      <c r="O12" s="1060"/>
      <c r="P12" s="1061"/>
      <c r="Q12" s="1067"/>
      <c r="R12" s="1068"/>
      <c r="S12" s="1068"/>
      <c r="T12" s="1068"/>
      <c r="U12" s="1068"/>
      <c r="V12" s="1068"/>
      <c r="W12" s="1068"/>
      <c r="X12" s="1068"/>
      <c r="Y12" s="1068"/>
      <c r="Z12" s="1068"/>
      <c r="AA12" s="1068"/>
      <c r="AB12" s="1068"/>
      <c r="AC12" s="1068"/>
      <c r="AD12" s="1068"/>
      <c r="AE12" s="1069"/>
      <c r="AF12" s="1064"/>
      <c r="AG12" s="1065"/>
      <c r="AH12" s="1065"/>
      <c r="AI12" s="1065"/>
      <c r="AJ12" s="1066"/>
      <c r="AK12" s="1109"/>
      <c r="AL12" s="1110"/>
      <c r="AM12" s="1110"/>
      <c r="AN12" s="1110"/>
      <c r="AO12" s="1110"/>
      <c r="AP12" s="1110"/>
      <c r="AQ12" s="1110"/>
      <c r="AR12" s="1110"/>
      <c r="AS12" s="1110"/>
      <c r="AT12" s="1110"/>
      <c r="AU12" s="1111"/>
      <c r="AV12" s="1111"/>
      <c r="AW12" s="1111"/>
      <c r="AX12" s="1111"/>
      <c r="AY12" s="1112"/>
      <c r="AZ12" s="232"/>
      <c r="BA12" s="232"/>
      <c r="BB12" s="232"/>
      <c r="BC12" s="232"/>
      <c r="BD12" s="232"/>
      <c r="BE12" s="233"/>
      <c r="BF12" s="233"/>
      <c r="BG12" s="233"/>
      <c r="BH12" s="233"/>
      <c r="BI12" s="233"/>
      <c r="BJ12" s="233"/>
      <c r="BK12" s="233"/>
      <c r="BL12" s="233"/>
      <c r="BM12" s="233"/>
      <c r="BN12" s="233"/>
      <c r="BO12" s="233"/>
      <c r="BP12" s="233"/>
      <c r="BQ12" s="238">
        <v>6</v>
      </c>
      <c r="BR12" s="239"/>
      <c r="BS12" s="1021"/>
      <c r="BT12" s="1022"/>
      <c r="BU12" s="1022"/>
      <c r="BV12" s="1022"/>
      <c r="BW12" s="1022"/>
      <c r="BX12" s="1022"/>
      <c r="BY12" s="1022"/>
      <c r="BZ12" s="1022"/>
      <c r="CA12" s="1022"/>
      <c r="CB12" s="1022"/>
      <c r="CC12" s="1022"/>
      <c r="CD12" s="1022"/>
      <c r="CE12" s="1022"/>
      <c r="CF12" s="1022"/>
      <c r="CG12" s="1043"/>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34"/>
    </row>
    <row r="13" spans="1:131" s="235" customFormat="1" ht="26.25" customHeight="1" x14ac:dyDescent="0.2">
      <c r="A13" s="238">
        <v>7</v>
      </c>
      <c r="B13" s="1059"/>
      <c r="C13" s="1060"/>
      <c r="D13" s="1060"/>
      <c r="E13" s="1060"/>
      <c r="F13" s="1060"/>
      <c r="G13" s="1060"/>
      <c r="H13" s="1060"/>
      <c r="I13" s="1060"/>
      <c r="J13" s="1060"/>
      <c r="K13" s="1060"/>
      <c r="L13" s="1060"/>
      <c r="M13" s="1060"/>
      <c r="N13" s="1060"/>
      <c r="O13" s="1060"/>
      <c r="P13" s="1061"/>
      <c r="Q13" s="1067"/>
      <c r="R13" s="1068"/>
      <c r="S13" s="1068"/>
      <c r="T13" s="1068"/>
      <c r="U13" s="1068"/>
      <c r="V13" s="1068"/>
      <c r="W13" s="1068"/>
      <c r="X13" s="1068"/>
      <c r="Y13" s="1068"/>
      <c r="Z13" s="1068"/>
      <c r="AA13" s="1068"/>
      <c r="AB13" s="1068"/>
      <c r="AC13" s="1068"/>
      <c r="AD13" s="1068"/>
      <c r="AE13" s="1069"/>
      <c r="AF13" s="1064"/>
      <c r="AG13" s="1065"/>
      <c r="AH13" s="1065"/>
      <c r="AI13" s="1065"/>
      <c r="AJ13" s="1066"/>
      <c r="AK13" s="1109"/>
      <c r="AL13" s="1110"/>
      <c r="AM13" s="1110"/>
      <c r="AN13" s="1110"/>
      <c r="AO13" s="1110"/>
      <c r="AP13" s="1110"/>
      <c r="AQ13" s="1110"/>
      <c r="AR13" s="1110"/>
      <c r="AS13" s="1110"/>
      <c r="AT13" s="1110"/>
      <c r="AU13" s="1111"/>
      <c r="AV13" s="1111"/>
      <c r="AW13" s="1111"/>
      <c r="AX13" s="1111"/>
      <c r="AY13" s="1112"/>
      <c r="AZ13" s="232"/>
      <c r="BA13" s="232"/>
      <c r="BB13" s="232"/>
      <c r="BC13" s="232"/>
      <c r="BD13" s="232"/>
      <c r="BE13" s="233"/>
      <c r="BF13" s="233"/>
      <c r="BG13" s="233"/>
      <c r="BH13" s="233"/>
      <c r="BI13" s="233"/>
      <c r="BJ13" s="233"/>
      <c r="BK13" s="233"/>
      <c r="BL13" s="233"/>
      <c r="BM13" s="233"/>
      <c r="BN13" s="233"/>
      <c r="BO13" s="233"/>
      <c r="BP13" s="233"/>
      <c r="BQ13" s="238">
        <v>7</v>
      </c>
      <c r="BR13" s="239"/>
      <c r="BS13" s="1021"/>
      <c r="BT13" s="1022"/>
      <c r="BU13" s="1022"/>
      <c r="BV13" s="1022"/>
      <c r="BW13" s="1022"/>
      <c r="BX13" s="1022"/>
      <c r="BY13" s="1022"/>
      <c r="BZ13" s="1022"/>
      <c r="CA13" s="1022"/>
      <c r="CB13" s="1022"/>
      <c r="CC13" s="1022"/>
      <c r="CD13" s="1022"/>
      <c r="CE13" s="1022"/>
      <c r="CF13" s="1022"/>
      <c r="CG13" s="1043"/>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34"/>
    </row>
    <row r="14" spans="1:131" s="235" customFormat="1" ht="26.25" customHeight="1" x14ac:dyDescent="0.2">
      <c r="A14" s="238">
        <v>8</v>
      </c>
      <c r="B14" s="1059"/>
      <c r="C14" s="1060"/>
      <c r="D14" s="1060"/>
      <c r="E14" s="1060"/>
      <c r="F14" s="1060"/>
      <c r="G14" s="1060"/>
      <c r="H14" s="1060"/>
      <c r="I14" s="1060"/>
      <c r="J14" s="1060"/>
      <c r="K14" s="1060"/>
      <c r="L14" s="1060"/>
      <c r="M14" s="1060"/>
      <c r="N14" s="1060"/>
      <c r="O14" s="1060"/>
      <c r="P14" s="1061"/>
      <c r="Q14" s="1067"/>
      <c r="R14" s="1068"/>
      <c r="S14" s="1068"/>
      <c r="T14" s="1068"/>
      <c r="U14" s="1068"/>
      <c r="V14" s="1068"/>
      <c r="W14" s="1068"/>
      <c r="X14" s="1068"/>
      <c r="Y14" s="1068"/>
      <c r="Z14" s="1068"/>
      <c r="AA14" s="1068"/>
      <c r="AB14" s="1068"/>
      <c r="AC14" s="1068"/>
      <c r="AD14" s="1068"/>
      <c r="AE14" s="1069"/>
      <c r="AF14" s="1064"/>
      <c r="AG14" s="1065"/>
      <c r="AH14" s="1065"/>
      <c r="AI14" s="1065"/>
      <c r="AJ14" s="1066"/>
      <c r="AK14" s="1109"/>
      <c r="AL14" s="1110"/>
      <c r="AM14" s="1110"/>
      <c r="AN14" s="1110"/>
      <c r="AO14" s="1110"/>
      <c r="AP14" s="1110"/>
      <c r="AQ14" s="1110"/>
      <c r="AR14" s="1110"/>
      <c r="AS14" s="1110"/>
      <c r="AT14" s="1110"/>
      <c r="AU14" s="1111"/>
      <c r="AV14" s="1111"/>
      <c r="AW14" s="1111"/>
      <c r="AX14" s="1111"/>
      <c r="AY14" s="1112"/>
      <c r="AZ14" s="232"/>
      <c r="BA14" s="232"/>
      <c r="BB14" s="232"/>
      <c r="BC14" s="232"/>
      <c r="BD14" s="232"/>
      <c r="BE14" s="233"/>
      <c r="BF14" s="233"/>
      <c r="BG14" s="233"/>
      <c r="BH14" s="233"/>
      <c r="BI14" s="233"/>
      <c r="BJ14" s="233"/>
      <c r="BK14" s="233"/>
      <c r="BL14" s="233"/>
      <c r="BM14" s="233"/>
      <c r="BN14" s="233"/>
      <c r="BO14" s="233"/>
      <c r="BP14" s="233"/>
      <c r="BQ14" s="238">
        <v>8</v>
      </c>
      <c r="BR14" s="239"/>
      <c r="BS14" s="1021"/>
      <c r="BT14" s="1022"/>
      <c r="BU14" s="1022"/>
      <c r="BV14" s="1022"/>
      <c r="BW14" s="1022"/>
      <c r="BX14" s="1022"/>
      <c r="BY14" s="1022"/>
      <c r="BZ14" s="1022"/>
      <c r="CA14" s="1022"/>
      <c r="CB14" s="1022"/>
      <c r="CC14" s="1022"/>
      <c r="CD14" s="1022"/>
      <c r="CE14" s="1022"/>
      <c r="CF14" s="1022"/>
      <c r="CG14" s="1043"/>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34"/>
    </row>
    <row r="15" spans="1:131" s="235" customFormat="1" ht="26.25" customHeight="1" x14ac:dyDescent="0.2">
      <c r="A15" s="238">
        <v>9</v>
      </c>
      <c r="B15" s="1059"/>
      <c r="C15" s="1060"/>
      <c r="D15" s="1060"/>
      <c r="E15" s="1060"/>
      <c r="F15" s="1060"/>
      <c r="G15" s="1060"/>
      <c r="H15" s="1060"/>
      <c r="I15" s="1060"/>
      <c r="J15" s="1060"/>
      <c r="K15" s="1060"/>
      <c r="L15" s="1060"/>
      <c r="M15" s="1060"/>
      <c r="N15" s="1060"/>
      <c r="O15" s="1060"/>
      <c r="P15" s="1061"/>
      <c r="Q15" s="1067"/>
      <c r="R15" s="1068"/>
      <c r="S15" s="1068"/>
      <c r="T15" s="1068"/>
      <c r="U15" s="1068"/>
      <c r="V15" s="1068"/>
      <c r="W15" s="1068"/>
      <c r="X15" s="1068"/>
      <c r="Y15" s="1068"/>
      <c r="Z15" s="1068"/>
      <c r="AA15" s="1068"/>
      <c r="AB15" s="1068"/>
      <c r="AC15" s="1068"/>
      <c r="AD15" s="1068"/>
      <c r="AE15" s="1069"/>
      <c r="AF15" s="1064"/>
      <c r="AG15" s="1065"/>
      <c r="AH15" s="1065"/>
      <c r="AI15" s="1065"/>
      <c r="AJ15" s="1066"/>
      <c r="AK15" s="1109"/>
      <c r="AL15" s="1110"/>
      <c r="AM15" s="1110"/>
      <c r="AN15" s="1110"/>
      <c r="AO15" s="1110"/>
      <c r="AP15" s="1110"/>
      <c r="AQ15" s="1110"/>
      <c r="AR15" s="1110"/>
      <c r="AS15" s="1110"/>
      <c r="AT15" s="1110"/>
      <c r="AU15" s="1111"/>
      <c r="AV15" s="1111"/>
      <c r="AW15" s="1111"/>
      <c r="AX15" s="1111"/>
      <c r="AY15" s="1112"/>
      <c r="AZ15" s="232"/>
      <c r="BA15" s="232"/>
      <c r="BB15" s="232"/>
      <c r="BC15" s="232"/>
      <c r="BD15" s="232"/>
      <c r="BE15" s="233"/>
      <c r="BF15" s="233"/>
      <c r="BG15" s="233"/>
      <c r="BH15" s="233"/>
      <c r="BI15" s="233"/>
      <c r="BJ15" s="233"/>
      <c r="BK15" s="233"/>
      <c r="BL15" s="233"/>
      <c r="BM15" s="233"/>
      <c r="BN15" s="233"/>
      <c r="BO15" s="233"/>
      <c r="BP15" s="233"/>
      <c r="BQ15" s="238">
        <v>9</v>
      </c>
      <c r="BR15" s="239"/>
      <c r="BS15" s="1021"/>
      <c r="BT15" s="1022"/>
      <c r="BU15" s="1022"/>
      <c r="BV15" s="1022"/>
      <c r="BW15" s="1022"/>
      <c r="BX15" s="1022"/>
      <c r="BY15" s="1022"/>
      <c r="BZ15" s="1022"/>
      <c r="CA15" s="1022"/>
      <c r="CB15" s="1022"/>
      <c r="CC15" s="1022"/>
      <c r="CD15" s="1022"/>
      <c r="CE15" s="1022"/>
      <c r="CF15" s="1022"/>
      <c r="CG15" s="1043"/>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34"/>
    </row>
    <row r="16" spans="1:131" s="235" customFormat="1" ht="26.25" customHeight="1" x14ac:dyDescent="0.2">
      <c r="A16" s="238">
        <v>10</v>
      </c>
      <c r="B16" s="1059"/>
      <c r="C16" s="1060"/>
      <c r="D16" s="1060"/>
      <c r="E16" s="1060"/>
      <c r="F16" s="1060"/>
      <c r="G16" s="1060"/>
      <c r="H16" s="1060"/>
      <c r="I16" s="1060"/>
      <c r="J16" s="1060"/>
      <c r="K16" s="1060"/>
      <c r="L16" s="1060"/>
      <c r="M16" s="1060"/>
      <c r="N16" s="1060"/>
      <c r="O16" s="1060"/>
      <c r="P16" s="1061"/>
      <c r="Q16" s="1067"/>
      <c r="R16" s="1068"/>
      <c r="S16" s="1068"/>
      <c r="T16" s="1068"/>
      <c r="U16" s="1068"/>
      <c r="V16" s="1068"/>
      <c r="W16" s="1068"/>
      <c r="X16" s="1068"/>
      <c r="Y16" s="1068"/>
      <c r="Z16" s="1068"/>
      <c r="AA16" s="1068"/>
      <c r="AB16" s="1068"/>
      <c r="AC16" s="1068"/>
      <c r="AD16" s="1068"/>
      <c r="AE16" s="1069"/>
      <c r="AF16" s="1064"/>
      <c r="AG16" s="1065"/>
      <c r="AH16" s="1065"/>
      <c r="AI16" s="1065"/>
      <c r="AJ16" s="1066"/>
      <c r="AK16" s="1109"/>
      <c r="AL16" s="1110"/>
      <c r="AM16" s="1110"/>
      <c r="AN16" s="1110"/>
      <c r="AO16" s="1110"/>
      <c r="AP16" s="1110"/>
      <c r="AQ16" s="1110"/>
      <c r="AR16" s="1110"/>
      <c r="AS16" s="1110"/>
      <c r="AT16" s="1110"/>
      <c r="AU16" s="1111"/>
      <c r="AV16" s="1111"/>
      <c r="AW16" s="1111"/>
      <c r="AX16" s="1111"/>
      <c r="AY16" s="1112"/>
      <c r="AZ16" s="232"/>
      <c r="BA16" s="232"/>
      <c r="BB16" s="232"/>
      <c r="BC16" s="232"/>
      <c r="BD16" s="232"/>
      <c r="BE16" s="233"/>
      <c r="BF16" s="233"/>
      <c r="BG16" s="233"/>
      <c r="BH16" s="233"/>
      <c r="BI16" s="233"/>
      <c r="BJ16" s="233"/>
      <c r="BK16" s="233"/>
      <c r="BL16" s="233"/>
      <c r="BM16" s="233"/>
      <c r="BN16" s="233"/>
      <c r="BO16" s="233"/>
      <c r="BP16" s="233"/>
      <c r="BQ16" s="238">
        <v>10</v>
      </c>
      <c r="BR16" s="239"/>
      <c r="BS16" s="1021"/>
      <c r="BT16" s="1022"/>
      <c r="BU16" s="1022"/>
      <c r="BV16" s="1022"/>
      <c r="BW16" s="1022"/>
      <c r="BX16" s="1022"/>
      <c r="BY16" s="1022"/>
      <c r="BZ16" s="1022"/>
      <c r="CA16" s="1022"/>
      <c r="CB16" s="1022"/>
      <c r="CC16" s="1022"/>
      <c r="CD16" s="1022"/>
      <c r="CE16" s="1022"/>
      <c r="CF16" s="1022"/>
      <c r="CG16" s="1043"/>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34"/>
    </row>
    <row r="17" spans="1:131" s="235" customFormat="1" ht="26.25" customHeight="1" x14ac:dyDescent="0.2">
      <c r="A17" s="238">
        <v>11</v>
      </c>
      <c r="B17" s="1059"/>
      <c r="C17" s="1060"/>
      <c r="D17" s="1060"/>
      <c r="E17" s="1060"/>
      <c r="F17" s="1060"/>
      <c r="G17" s="1060"/>
      <c r="H17" s="1060"/>
      <c r="I17" s="1060"/>
      <c r="J17" s="1060"/>
      <c r="K17" s="1060"/>
      <c r="L17" s="1060"/>
      <c r="M17" s="1060"/>
      <c r="N17" s="1060"/>
      <c r="O17" s="1060"/>
      <c r="P17" s="1061"/>
      <c r="Q17" s="1067"/>
      <c r="R17" s="1068"/>
      <c r="S17" s="1068"/>
      <c r="T17" s="1068"/>
      <c r="U17" s="1068"/>
      <c r="V17" s="1068"/>
      <c r="W17" s="1068"/>
      <c r="X17" s="1068"/>
      <c r="Y17" s="1068"/>
      <c r="Z17" s="1068"/>
      <c r="AA17" s="1068"/>
      <c r="AB17" s="1068"/>
      <c r="AC17" s="1068"/>
      <c r="AD17" s="1068"/>
      <c r="AE17" s="1069"/>
      <c r="AF17" s="1064"/>
      <c r="AG17" s="1065"/>
      <c r="AH17" s="1065"/>
      <c r="AI17" s="1065"/>
      <c r="AJ17" s="1066"/>
      <c r="AK17" s="1109"/>
      <c r="AL17" s="1110"/>
      <c r="AM17" s="1110"/>
      <c r="AN17" s="1110"/>
      <c r="AO17" s="1110"/>
      <c r="AP17" s="1110"/>
      <c r="AQ17" s="1110"/>
      <c r="AR17" s="1110"/>
      <c r="AS17" s="1110"/>
      <c r="AT17" s="1110"/>
      <c r="AU17" s="1111"/>
      <c r="AV17" s="1111"/>
      <c r="AW17" s="1111"/>
      <c r="AX17" s="1111"/>
      <c r="AY17" s="1112"/>
      <c r="AZ17" s="232"/>
      <c r="BA17" s="232"/>
      <c r="BB17" s="232"/>
      <c r="BC17" s="232"/>
      <c r="BD17" s="232"/>
      <c r="BE17" s="233"/>
      <c r="BF17" s="233"/>
      <c r="BG17" s="233"/>
      <c r="BH17" s="233"/>
      <c r="BI17" s="233"/>
      <c r="BJ17" s="233"/>
      <c r="BK17" s="233"/>
      <c r="BL17" s="233"/>
      <c r="BM17" s="233"/>
      <c r="BN17" s="233"/>
      <c r="BO17" s="233"/>
      <c r="BP17" s="233"/>
      <c r="BQ17" s="238">
        <v>11</v>
      </c>
      <c r="BR17" s="239"/>
      <c r="BS17" s="1021"/>
      <c r="BT17" s="1022"/>
      <c r="BU17" s="1022"/>
      <c r="BV17" s="1022"/>
      <c r="BW17" s="1022"/>
      <c r="BX17" s="1022"/>
      <c r="BY17" s="1022"/>
      <c r="BZ17" s="1022"/>
      <c r="CA17" s="1022"/>
      <c r="CB17" s="1022"/>
      <c r="CC17" s="1022"/>
      <c r="CD17" s="1022"/>
      <c r="CE17" s="1022"/>
      <c r="CF17" s="1022"/>
      <c r="CG17" s="1043"/>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34"/>
    </row>
    <row r="18" spans="1:131" s="235" customFormat="1" ht="26.25" customHeight="1" x14ac:dyDescent="0.2">
      <c r="A18" s="238">
        <v>12</v>
      </c>
      <c r="B18" s="1059"/>
      <c r="C18" s="1060"/>
      <c r="D18" s="1060"/>
      <c r="E18" s="1060"/>
      <c r="F18" s="1060"/>
      <c r="G18" s="1060"/>
      <c r="H18" s="1060"/>
      <c r="I18" s="1060"/>
      <c r="J18" s="1060"/>
      <c r="K18" s="1060"/>
      <c r="L18" s="1060"/>
      <c r="M18" s="1060"/>
      <c r="N18" s="1060"/>
      <c r="O18" s="1060"/>
      <c r="P18" s="1061"/>
      <c r="Q18" s="1067"/>
      <c r="R18" s="1068"/>
      <c r="S18" s="1068"/>
      <c r="T18" s="1068"/>
      <c r="U18" s="1068"/>
      <c r="V18" s="1068"/>
      <c r="W18" s="1068"/>
      <c r="X18" s="1068"/>
      <c r="Y18" s="1068"/>
      <c r="Z18" s="1068"/>
      <c r="AA18" s="1068"/>
      <c r="AB18" s="1068"/>
      <c r="AC18" s="1068"/>
      <c r="AD18" s="1068"/>
      <c r="AE18" s="1069"/>
      <c r="AF18" s="1064"/>
      <c r="AG18" s="1065"/>
      <c r="AH18" s="1065"/>
      <c r="AI18" s="1065"/>
      <c r="AJ18" s="1066"/>
      <c r="AK18" s="1109"/>
      <c r="AL18" s="1110"/>
      <c r="AM18" s="1110"/>
      <c r="AN18" s="1110"/>
      <c r="AO18" s="1110"/>
      <c r="AP18" s="1110"/>
      <c r="AQ18" s="1110"/>
      <c r="AR18" s="1110"/>
      <c r="AS18" s="1110"/>
      <c r="AT18" s="1110"/>
      <c r="AU18" s="1111"/>
      <c r="AV18" s="1111"/>
      <c r="AW18" s="1111"/>
      <c r="AX18" s="1111"/>
      <c r="AY18" s="1112"/>
      <c r="AZ18" s="232"/>
      <c r="BA18" s="232"/>
      <c r="BB18" s="232"/>
      <c r="BC18" s="232"/>
      <c r="BD18" s="232"/>
      <c r="BE18" s="233"/>
      <c r="BF18" s="233"/>
      <c r="BG18" s="233"/>
      <c r="BH18" s="233"/>
      <c r="BI18" s="233"/>
      <c r="BJ18" s="233"/>
      <c r="BK18" s="233"/>
      <c r="BL18" s="233"/>
      <c r="BM18" s="233"/>
      <c r="BN18" s="233"/>
      <c r="BO18" s="233"/>
      <c r="BP18" s="233"/>
      <c r="BQ18" s="238">
        <v>12</v>
      </c>
      <c r="BR18" s="239"/>
      <c r="BS18" s="1021"/>
      <c r="BT18" s="1022"/>
      <c r="BU18" s="1022"/>
      <c r="BV18" s="1022"/>
      <c r="BW18" s="1022"/>
      <c r="BX18" s="1022"/>
      <c r="BY18" s="1022"/>
      <c r="BZ18" s="1022"/>
      <c r="CA18" s="1022"/>
      <c r="CB18" s="1022"/>
      <c r="CC18" s="1022"/>
      <c r="CD18" s="1022"/>
      <c r="CE18" s="1022"/>
      <c r="CF18" s="1022"/>
      <c r="CG18" s="1043"/>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34"/>
    </row>
    <row r="19" spans="1:131" s="235" customFormat="1" ht="26.25" customHeight="1" x14ac:dyDescent="0.2">
      <c r="A19" s="238">
        <v>13</v>
      </c>
      <c r="B19" s="1059"/>
      <c r="C19" s="1060"/>
      <c r="D19" s="1060"/>
      <c r="E19" s="1060"/>
      <c r="F19" s="1060"/>
      <c r="G19" s="1060"/>
      <c r="H19" s="1060"/>
      <c r="I19" s="1060"/>
      <c r="J19" s="1060"/>
      <c r="K19" s="1060"/>
      <c r="L19" s="1060"/>
      <c r="M19" s="1060"/>
      <c r="N19" s="1060"/>
      <c r="O19" s="1060"/>
      <c r="P19" s="1061"/>
      <c r="Q19" s="1067"/>
      <c r="R19" s="1068"/>
      <c r="S19" s="1068"/>
      <c r="T19" s="1068"/>
      <c r="U19" s="1068"/>
      <c r="V19" s="1068"/>
      <c r="W19" s="1068"/>
      <c r="X19" s="1068"/>
      <c r="Y19" s="1068"/>
      <c r="Z19" s="1068"/>
      <c r="AA19" s="1068"/>
      <c r="AB19" s="1068"/>
      <c r="AC19" s="1068"/>
      <c r="AD19" s="1068"/>
      <c r="AE19" s="1069"/>
      <c r="AF19" s="1064"/>
      <c r="AG19" s="1065"/>
      <c r="AH19" s="1065"/>
      <c r="AI19" s="1065"/>
      <c r="AJ19" s="1066"/>
      <c r="AK19" s="1109"/>
      <c r="AL19" s="1110"/>
      <c r="AM19" s="1110"/>
      <c r="AN19" s="1110"/>
      <c r="AO19" s="1110"/>
      <c r="AP19" s="1110"/>
      <c r="AQ19" s="1110"/>
      <c r="AR19" s="1110"/>
      <c r="AS19" s="1110"/>
      <c r="AT19" s="1110"/>
      <c r="AU19" s="1111"/>
      <c r="AV19" s="1111"/>
      <c r="AW19" s="1111"/>
      <c r="AX19" s="1111"/>
      <c r="AY19" s="1112"/>
      <c r="AZ19" s="232"/>
      <c r="BA19" s="232"/>
      <c r="BB19" s="232"/>
      <c r="BC19" s="232"/>
      <c r="BD19" s="232"/>
      <c r="BE19" s="233"/>
      <c r="BF19" s="233"/>
      <c r="BG19" s="233"/>
      <c r="BH19" s="233"/>
      <c r="BI19" s="233"/>
      <c r="BJ19" s="233"/>
      <c r="BK19" s="233"/>
      <c r="BL19" s="233"/>
      <c r="BM19" s="233"/>
      <c r="BN19" s="233"/>
      <c r="BO19" s="233"/>
      <c r="BP19" s="233"/>
      <c r="BQ19" s="238">
        <v>13</v>
      </c>
      <c r="BR19" s="239"/>
      <c r="BS19" s="1021"/>
      <c r="BT19" s="1022"/>
      <c r="BU19" s="1022"/>
      <c r="BV19" s="1022"/>
      <c r="BW19" s="1022"/>
      <c r="BX19" s="1022"/>
      <c r="BY19" s="1022"/>
      <c r="BZ19" s="1022"/>
      <c r="CA19" s="1022"/>
      <c r="CB19" s="1022"/>
      <c r="CC19" s="1022"/>
      <c r="CD19" s="1022"/>
      <c r="CE19" s="1022"/>
      <c r="CF19" s="1022"/>
      <c r="CG19" s="1043"/>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34"/>
    </row>
    <row r="20" spans="1:131" s="235" customFormat="1" ht="26.25" customHeight="1" x14ac:dyDescent="0.2">
      <c r="A20" s="238">
        <v>14</v>
      </c>
      <c r="B20" s="1059"/>
      <c r="C20" s="1060"/>
      <c r="D20" s="1060"/>
      <c r="E20" s="1060"/>
      <c r="F20" s="1060"/>
      <c r="G20" s="1060"/>
      <c r="H20" s="1060"/>
      <c r="I20" s="1060"/>
      <c r="J20" s="1060"/>
      <c r="K20" s="1060"/>
      <c r="L20" s="1060"/>
      <c r="M20" s="1060"/>
      <c r="N20" s="1060"/>
      <c r="O20" s="1060"/>
      <c r="P20" s="1061"/>
      <c r="Q20" s="1067"/>
      <c r="R20" s="1068"/>
      <c r="S20" s="1068"/>
      <c r="T20" s="1068"/>
      <c r="U20" s="1068"/>
      <c r="V20" s="1068"/>
      <c r="W20" s="1068"/>
      <c r="X20" s="1068"/>
      <c r="Y20" s="1068"/>
      <c r="Z20" s="1068"/>
      <c r="AA20" s="1068"/>
      <c r="AB20" s="1068"/>
      <c r="AC20" s="1068"/>
      <c r="AD20" s="1068"/>
      <c r="AE20" s="1069"/>
      <c r="AF20" s="1064"/>
      <c r="AG20" s="1065"/>
      <c r="AH20" s="1065"/>
      <c r="AI20" s="1065"/>
      <c r="AJ20" s="1066"/>
      <c r="AK20" s="1109"/>
      <c r="AL20" s="1110"/>
      <c r="AM20" s="1110"/>
      <c r="AN20" s="1110"/>
      <c r="AO20" s="1110"/>
      <c r="AP20" s="1110"/>
      <c r="AQ20" s="1110"/>
      <c r="AR20" s="1110"/>
      <c r="AS20" s="1110"/>
      <c r="AT20" s="1110"/>
      <c r="AU20" s="1111"/>
      <c r="AV20" s="1111"/>
      <c r="AW20" s="1111"/>
      <c r="AX20" s="1111"/>
      <c r="AY20" s="1112"/>
      <c r="AZ20" s="232"/>
      <c r="BA20" s="232"/>
      <c r="BB20" s="232"/>
      <c r="BC20" s="232"/>
      <c r="BD20" s="232"/>
      <c r="BE20" s="233"/>
      <c r="BF20" s="233"/>
      <c r="BG20" s="233"/>
      <c r="BH20" s="233"/>
      <c r="BI20" s="233"/>
      <c r="BJ20" s="233"/>
      <c r="BK20" s="233"/>
      <c r="BL20" s="233"/>
      <c r="BM20" s="233"/>
      <c r="BN20" s="233"/>
      <c r="BO20" s="233"/>
      <c r="BP20" s="233"/>
      <c r="BQ20" s="238">
        <v>14</v>
      </c>
      <c r="BR20" s="239"/>
      <c r="BS20" s="1021"/>
      <c r="BT20" s="1022"/>
      <c r="BU20" s="1022"/>
      <c r="BV20" s="1022"/>
      <c r="BW20" s="1022"/>
      <c r="BX20" s="1022"/>
      <c r="BY20" s="1022"/>
      <c r="BZ20" s="1022"/>
      <c r="CA20" s="1022"/>
      <c r="CB20" s="1022"/>
      <c r="CC20" s="1022"/>
      <c r="CD20" s="1022"/>
      <c r="CE20" s="1022"/>
      <c r="CF20" s="1022"/>
      <c r="CG20" s="1043"/>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34"/>
    </row>
    <row r="21" spans="1:131" s="235" customFormat="1" ht="26.25" customHeight="1" thickBot="1" x14ac:dyDescent="0.25">
      <c r="A21" s="238">
        <v>15</v>
      </c>
      <c r="B21" s="1059"/>
      <c r="C21" s="1060"/>
      <c r="D21" s="1060"/>
      <c r="E21" s="1060"/>
      <c r="F21" s="1060"/>
      <c r="G21" s="1060"/>
      <c r="H21" s="1060"/>
      <c r="I21" s="1060"/>
      <c r="J21" s="1060"/>
      <c r="K21" s="1060"/>
      <c r="L21" s="1060"/>
      <c r="M21" s="1060"/>
      <c r="N21" s="1060"/>
      <c r="O21" s="1060"/>
      <c r="P21" s="1061"/>
      <c r="Q21" s="1067"/>
      <c r="R21" s="1068"/>
      <c r="S21" s="1068"/>
      <c r="T21" s="1068"/>
      <c r="U21" s="1068"/>
      <c r="V21" s="1068"/>
      <c r="W21" s="1068"/>
      <c r="X21" s="1068"/>
      <c r="Y21" s="1068"/>
      <c r="Z21" s="1068"/>
      <c r="AA21" s="1068"/>
      <c r="AB21" s="1068"/>
      <c r="AC21" s="1068"/>
      <c r="AD21" s="1068"/>
      <c r="AE21" s="1069"/>
      <c r="AF21" s="1064"/>
      <c r="AG21" s="1065"/>
      <c r="AH21" s="1065"/>
      <c r="AI21" s="1065"/>
      <c r="AJ21" s="1066"/>
      <c r="AK21" s="1109"/>
      <c r="AL21" s="1110"/>
      <c r="AM21" s="1110"/>
      <c r="AN21" s="1110"/>
      <c r="AO21" s="1110"/>
      <c r="AP21" s="1110"/>
      <c r="AQ21" s="1110"/>
      <c r="AR21" s="1110"/>
      <c r="AS21" s="1110"/>
      <c r="AT21" s="1110"/>
      <c r="AU21" s="1111"/>
      <c r="AV21" s="1111"/>
      <c r="AW21" s="1111"/>
      <c r="AX21" s="1111"/>
      <c r="AY21" s="1112"/>
      <c r="AZ21" s="232"/>
      <c r="BA21" s="232"/>
      <c r="BB21" s="232"/>
      <c r="BC21" s="232"/>
      <c r="BD21" s="232"/>
      <c r="BE21" s="233"/>
      <c r="BF21" s="233"/>
      <c r="BG21" s="233"/>
      <c r="BH21" s="233"/>
      <c r="BI21" s="233"/>
      <c r="BJ21" s="233"/>
      <c r="BK21" s="233"/>
      <c r="BL21" s="233"/>
      <c r="BM21" s="233"/>
      <c r="BN21" s="233"/>
      <c r="BO21" s="233"/>
      <c r="BP21" s="233"/>
      <c r="BQ21" s="238">
        <v>15</v>
      </c>
      <c r="BR21" s="239"/>
      <c r="BS21" s="1021"/>
      <c r="BT21" s="1022"/>
      <c r="BU21" s="1022"/>
      <c r="BV21" s="1022"/>
      <c r="BW21" s="1022"/>
      <c r="BX21" s="1022"/>
      <c r="BY21" s="1022"/>
      <c r="BZ21" s="1022"/>
      <c r="CA21" s="1022"/>
      <c r="CB21" s="1022"/>
      <c r="CC21" s="1022"/>
      <c r="CD21" s="1022"/>
      <c r="CE21" s="1022"/>
      <c r="CF21" s="1022"/>
      <c r="CG21" s="1043"/>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34"/>
    </row>
    <row r="22" spans="1:131" s="235" customFormat="1" ht="26.25" customHeight="1" x14ac:dyDescent="0.2">
      <c r="A22" s="238">
        <v>16</v>
      </c>
      <c r="B22" s="1059"/>
      <c r="C22" s="1060"/>
      <c r="D22" s="1060"/>
      <c r="E22" s="1060"/>
      <c r="F22" s="1060"/>
      <c r="G22" s="1060"/>
      <c r="H22" s="1060"/>
      <c r="I22" s="1060"/>
      <c r="J22" s="1060"/>
      <c r="K22" s="1060"/>
      <c r="L22" s="1060"/>
      <c r="M22" s="1060"/>
      <c r="N22" s="1060"/>
      <c r="O22" s="1060"/>
      <c r="P22" s="1061"/>
      <c r="Q22" s="1102"/>
      <c r="R22" s="1103"/>
      <c r="S22" s="1103"/>
      <c r="T22" s="1103"/>
      <c r="U22" s="1103"/>
      <c r="V22" s="1103"/>
      <c r="W22" s="1103"/>
      <c r="X22" s="1103"/>
      <c r="Y22" s="1103"/>
      <c r="Z22" s="1103"/>
      <c r="AA22" s="1103"/>
      <c r="AB22" s="1103"/>
      <c r="AC22" s="1103"/>
      <c r="AD22" s="1103"/>
      <c r="AE22" s="1104"/>
      <c r="AF22" s="1064"/>
      <c r="AG22" s="1065"/>
      <c r="AH22" s="1065"/>
      <c r="AI22" s="1065"/>
      <c r="AJ22" s="1066"/>
      <c r="AK22" s="1105"/>
      <c r="AL22" s="1106"/>
      <c r="AM22" s="1106"/>
      <c r="AN22" s="1106"/>
      <c r="AO22" s="1106"/>
      <c r="AP22" s="1106"/>
      <c r="AQ22" s="1106"/>
      <c r="AR22" s="1106"/>
      <c r="AS22" s="1106"/>
      <c r="AT22" s="1106"/>
      <c r="AU22" s="1107"/>
      <c r="AV22" s="1107"/>
      <c r="AW22" s="1107"/>
      <c r="AX22" s="1107"/>
      <c r="AY22" s="1108"/>
      <c r="AZ22" s="1057" t="s">
        <v>390</v>
      </c>
      <c r="BA22" s="1057"/>
      <c r="BB22" s="1057"/>
      <c r="BC22" s="1057"/>
      <c r="BD22" s="1058"/>
      <c r="BE22" s="233"/>
      <c r="BF22" s="233"/>
      <c r="BG22" s="233"/>
      <c r="BH22" s="233"/>
      <c r="BI22" s="233"/>
      <c r="BJ22" s="233"/>
      <c r="BK22" s="233"/>
      <c r="BL22" s="233"/>
      <c r="BM22" s="233"/>
      <c r="BN22" s="233"/>
      <c r="BO22" s="233"/>
      <c r="BP22" s="233"/>
      <c r="BQ22" s="238">
        <v>16</v>
      </c>
      <c r="BR22" s="239"/>
      <c r="BS22" s="1021"/>
      <c r="BT22" s="1022"/>
      <c r="BU22" s="1022"/>
      <c r="BV22" s="1022"/>
      <c r="BW22" s="1022"/>
      <c r="BX22" s="1022"/>
      <c r="BY22" s="1022"/>
      <c r="BZ22" s="1022"/>
      <c r="CA22" s="1022"/>
      <c r="CB22" s="1022"/>
      <c r="CC22" s="1022"/>
      <c r="CD22" s="1022"/>
      <c r="CE22" s="1022"/>
      <c r="CF22" s="1022"/>
      <c r="CG22" s="1043"/>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34"/>
    </row>
    <row r="23" spans="1:131" s="235" customFormat="1" ht="26.25" customHeight="1" thickBot="1" x14ac:dyDescent="0.25">
      <c r="A23" s="240" t="s">
        <v>391</v>
      </c>
      <c r="B23" s="973" t="s">
        <v>392</v>
      </c>
      <c r="C23" s="974"/>
      <c r="D23" s="974"/>
      <c r="E23" s="974"/>
      <c r="F23" s="974"/>
      <c r="G23" s="974"/>
      <c r="H23" s="974"/>
      <c r="I23" s="974"/>
      <c r="J23" s="974"/>
      <c r="K23" s="974"/>
      <c r="L23" s="974"/>
      <c r="M23" s="974"/>
      <c r="N23" s="974"/>
      <c r="O23" s="974"/>
      <c r="P23" s="984"/>
      <c r="Q23" s="1096">
        <v>4621</v>
      </c>
      <c r="R23" s="1090"/>
      <c r="S23" s="1090"/>
      <c r="T23" s="1090"/>
      <c r="U23" s="1090"/>
      <c r="V23" s="1090">
        <v>4255</v>
      </c>
      <c r="W23" s="1090"/>
      <c r="X23" s="1090"/>
      <c r="Y23" s="1090"/>
      <c r="Z23" s="1090"/>
      <c r="AA23" s="1090">
        <v>365</v>
      </c>
      <c r="AB23" s="1090"/>
      <c r="AC23" s="1090"/>
      <c r="AD23" s="1090"/>
      <c r="AE23" s="1097"/>
      <c r="AF23" s="1098">
        <v>348</v>
      </c>
      <c r="AG23" s="1090"/>
      <c r="AH23" s="1090"/>
      <c r="AI23" s="1090"/>
      <c r="AJ23" s="1099"/>
      <c r="AK23" s="1100"/>
      <c r="AL23" s="1101"/>
      <c r="AM23" s="1101"/>
      <c r="AN23" s="1101"/>
      <c r="AO23" s="1101"/>
      <c r="AP23" s="1090">
        <v>4481</v>
      </c>
      <c r="AQ23" s="1090"/>
      <c r="AR23" s="1090"/>
      <c r="AS23" s="1090"/>
      <c r="AT23" s="1090"/>
      <c r="AU23" s="1091"/>
      <c r="AV23" s="1091"/>
      <c r="AW23" s="1091"/>
      <c r="AX23" s="1091"/>
      <c r="AY23" s="1092"/>
      <c r="AZ23" s="1093" t="s">
        <v>393</v>
      </c>
      <c r="BA23" s="1094"/>
      <c r="BB23" s="1094"/>
      <c r="BC23" s="1094"/>
      <c r="BD23" s="1095"/>
      <c r="BE23" s="233"/>
      <c r="BF23" s="233"/>
      <c r="BG23" s="233"/>
      <c r="BH23" s="233"/>
      <c r="BI23" s="233"/>
      <c r="BJ23" s="233"/>
      <c r="BK23" s="233"/>
      <c r="BL23" s="233"/>
      <c r="BM23" s="233"/>
      <c r="BN23" s="233"/>
      <c r="BO23" s="233"/>
      <c r="BP23" s="233"/>
      <c r="BQ23" s="238">
        <v>17</v>
      </c>
      <c r="BR23" s="239"/>
      <c r="BS23" s="1021"/>
      <c r="BT23" s="1022"/>
      <c r="BU23" s="1022"/>
      <c r="BV23" s="1022"/>
      <c r="BW23" s="1022"/>
      <c r="BX23" s="1022"/>
      <c r="BY23" s="1022"/>
      <c r="BZ23" s="1022"/>
      <c r="CA23" s="1022"/>
      <c r="CB23" s="1022"/>
      <c r="CC23" s="1022"/>
      <c r="CD23" s="1022"/>
      <c r="CE23" s="1022"/>
      <c r="CF23" s="1022"/>
      <c r="CG23" s="1043"/>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34"/>
    </row>
    <row r="24" spans="1:131" s="235" customFormat="1" ht="26.25" customHeight="1" x14ac:dyDescent="0.2">
      <c r="A24" s="1089" t="s">
        <v>394</v>
      </c>
      <c r="B24" s="1089"/>
      <c r="C24" s="1089"/>
      <c r="D24" s="1089"/>
      <c r="E24" s="1089"/>
      <c r="F24" s="1089"/>
      <c r="G24" s="1089"/>
      <c r="H24" s="1089"/>
      <c r="I24" s="1089"/>
      <c r="J24" s="1089"/>
      <c r="K24" s="1089"/>
      <c r="L24" s="1089"/>
      <c r="M24" s="1089"/>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89"/>
      <c r="AL24" s="1089"/>
      <c r="AM24" s="1089"/>
      <c r="AN24" s="1089"/>
      <c r="AO24" s="1089"/>
      <c r="AP24" s="1089"/>
      <c r="AQ24" s="1089"/>
      <c r="AR24" s="1089"/>
      <c r="AS24" s="1089"/>
      <c r="AT24" s="1089"/>
      <c r="AU24" s="1089"/>
      <c r="AV24" s="1089"/>
      <c r="AW24" s="1089"/>
      <c r="AX24" s="1089"/>
      <c r="AY24" s="1089"/>
      <c r="AZ24" s="232"/>
      <c r="BA24" s="232"/>
      <c r="BB24" s="232"/>
      <c r="BC24" s="232"/>
      <c r="BD24" s="232"/>
      <c r="BE24" s="233"/>
      <c r="BF24" s="233"/>
      <c r="BG24" s="233"/>
      <c r="BH24" s="233"/>
      <c r="BI24" s="233"/>
      <c r="BJ24" s="233"/>
      <c r="BK24" s="233"/>
      <c r="BL24" s="233"/>
      <c r="BM24" s="233"/>
      <c r="BN24" s="233"/>
      <c r="BO24" s="233"/>
      <c r="BP24" s="233"/>
      <c r="BQ24" s="238">
        <v>18</v>
      </c>
      <c r="BR24" s="239"/>
      <c r="BS24" s="1021"/>
      <c r="BT24" s="1022"/>
      <c r="BU24" s="1022"/>
      <c r="BV24" s="1022"/>
      <c r="BW24" s="1022"/>
      <c r="BX24" s="1022"/>
      <c r="BY24" s="1022"/>
      <c r="BZ24" s="1022"/>
      <c r="CA24" s="1022"/>
      <c r="CB24" s="1022"/>
      <c r="CC24" s="1022"/>
      <c r="CD24" s="1022"/>
      <c r="CE24" s="1022"/>
      <c r="CF24" s="1022"/>
      <c r="CG24" s="1043"/>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34"/>
    </row>
    <row r="25" spans="1:131" ht="26.25" customHeight="1" thickBot="1" x14ac:dyDescent="0.25">
      <c r="A25" s="1088" t="s">
        <v>395</v>
      </c>
      <c r="B25" s="1088"/>
      <c r="C25" s="1088"/>
      <c r="D25" s="1088"/>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088"/>
      <c r="AD25" s="1088"/>
      <c r="AE25" s="1088"/>
      <c r="AF25" s="1088"/>
      <c r="AG25" s="1088"/>
      <c r="AH25" s="1088"/>
      <c r="AI25" s="1088"/>
      <c r="AJ25" s="1088"/>
      <c r="AK25" s="1088"/>
      <c r="AL25" s="1088"/>
      <c r="AM25" s="1088"/>
      <c r="AN25" s="1088"/>
      <c r="AO25" s="1088"/>
      <c r="AP25" s="1088"/>
      <c r="AQ25" s="1088"/>
      <c r="AR25" s="1088"/>
      <c r="AS25" s="1088"/>
      <c r="AT25" s="1088"/>
      <c r="AU25" s="1088"/>
      <c r="AV25" s="1088"/>
      <c r="AW25" s="1088"/>
      <c r="AX25" s="1088"/>
      <c r="AY25" s="1088"/>
      <c r="AZ25" s="1088"/>
      <c r="BA25" s="1088"/>
      <c r="BB25" s="1088"/>
      <c r="BC25" s="1088"/>
      <c r="BD25" s="1088"/>
      <c r="BE25" s="1088"/>
      <c r="BF25" s="1088"/>
      <c r="BG25" s="1088"/>
      <c r="BH25" s="1088"/>
      <c r="BI25" s="1088"/>
      <c r="BJ25" s="232"/>
      <c r="BK25" s="232"/>
      <c r="BL25" s="232"/>
      <c r="BM25" s="232"/>
      <c r="BN25" s="232"/>
      <c r="BO25" s="241"/>
      <c r="BP25" s="241"/>
      <c r="BQ25" s="238">
        <v>19</v>
      </c>
      <c r="BR25" s="239"/>
      <c r="BS25" s="1021"/>
      <c r="BT25" s="1022"/>
      <c r="BU25" s="1022"/>
      <c r="BV25" s="1022"/>
      <c r="BW25" s="1022"/>
      <c r="BX25" s="1022"/>
      <c r="BY25" s="1022"/>
      <c r="BZ25" s="1022"/>
      <c r="CA25" s="1022"/>
      <c r="CB25" s="1022"/>
      <c r="CC25" s="1022"/>
      <c r="CD25" s="1022"/>
      <c r="CE25" s="1022"/>
      <c r="CF25" s="1022"/>
      <c r="CG25" s="1043"/>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230"/>
    </row>
    <row r="26" spans="1:131" ht="26.25" customHeight="1" x14ac:dyDescent="0.2">
      <c r="A26" s="1024" t="s">
        <v>372</v>
      </c>
      <c r="B26" s="1025"/>
      <c r="C26" s="1025"/>
      <c r="D26" s="1025"/>
      <c r="E26" s="1025"/>
      <c r="F26" s="1025"/>
      <c r="G26" s="1025"/>
      <c r="H26" s="1025"/>
      <c r="I26" s="1025"/>
      <c r="J26" s="1025"/>
      <c r="K26" s="1025"/>
      <c r="L26" s="1025"/>
      <c r="M26" s="1025"/>
      <c r="N26" s="1025"/>
      <c r="O26" s="1025"/>
      <c r="P26" s="1026"/>
      <c r="Q26" s="1030" t="s">
        <v>396</v>
      </c>
      <c r="R26" s="1031"/>
      <c r="S26" s="1031"/>
      <c r="T26" s="1031"/>
      <c r="U26" s="1032"/>
      <c r="V26" s="1030" t="s">
        <v>397</v>
      </c>
      <c r="W26" s="1031"/>
      <c r="X26" s="1031"/>
      <c r="Y26" s="1031"/>
      <c r="Z26" s="1032"/>
      <c r="AA26" s="1030" t="s">
        <v>398</v>
      </c>
      <c r="AB26" s="1031"/>
      <c r="AC26" s="1031"/>
      <c r="AD26" s="1031"/>
      <c r="AE26" s="1031"/>
      <c r="AF26" s="1084" t="s">
        <v>399</v>
      </c>
      <c r="AG26" s="1037"/>
      <c r="AH26" s="1037"/>
      <c r="AI26" s="1037"/>
      <c r="AJ26" s="1085"/>
      <c r="AK26" s="1031" t="s">
        <v>400</v>
      </c>
      <c r="AL26" s="1031"/>
      <c r="AM26" s="1031"/>
      <c r="AN26" s="1031"/>
      <c r="AO26" s="1032"/>
      <c r="AP26" s="1030" t="s">
        <v>401</v>
      </c>
      <c r="AQ26" s="1031"/>
      <c r="AR26" s="1031"/>
      <c r="AS26" s="1031"/>
      <c r="AT26" s="1032"/>
      <c r="AU26" s="1030" t="s">
        <v>402</v>
      </c>
      <c r="AV26" s="1031"/>
      <c r="AW26" s="1031"/>
      <c r="AX26" s="1031"/>
      <c r="AY26" s="1032"/>
      <c r="AZ26" s="1030" t="s">
        <v>403</v>
      </c>
      <c r="BA26" s="1031"/>
      <c r="BB26" s="1031"/>
      <c r="BC26" s="1031"/>
      <c r="BD26" s="1032"/>
      <c r="BE26" s="1030" t="s">
        <v>379</v>
      </c>
      <c r="BF26" s="1031"/>
      <c r="BG26" s="1031"/>
      <c r="BH26" s="1031"/>
      <c r="BI26" s="1044"/>
      <c r="BJ26" s="232"/>
      <c r="BK26" s="232"/>
      <c r="BL26" s="232"/>
      <c r="BM26" s="232"/>
      <c r="BN26" s="232"/>
      <c r="BO26" s="241"/>
      <c r="BP26" s="241"/>
      <c r="BQ26" s="238">
        <v>20</v>
      </c>
      <c r="BR26" s="239"/>
      <c r="BS26" s="1021"/>
      <c r="BT26" s="1022"/>
      <c r="BU26" s="1022"/>
      <c r="BV26" s="1022"/>
      <c r="BW26" s="1022"/>
      <c r="BX26" s="1022"/>
      <c r="BY26" s="1022"/>
      <c r="BZ26" s="1022"/>
      <c r="CA26" s="1022"/>
      <c r="CB26" s="1022"/>
      <c r="CC26" s="1022"/>
      <c r="CD26" s="1022"/>
      <c r="CE26" s="1022"/>
      <c r="CF26" s="1022"/>
      <c r="CG26" s="1043"/>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230"/>
    </row>
    <row r="27" spans="1:131" ht="26.25" customHeight="1" thickBot="1" x14ac:dyDescent="0.25">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6"/>
      <c r="AG27" s="1040"/>
      <c r="AH27" s="1040"/>
      <c r="AI27" s="1040"/>
      <c r="AJ27" s="1087"/>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5"/>
      <c r="BJ27" s="232"/>
      <c r="BK27" s="232"/>
      <c r="BL27" s="232"/>
      <c r="BM27" s="232"/>
      <c r="BN27" s="232"/>
      <c r="BO27" s="241"/>
      <c r="BP27" s="241"/>
      <c r="BQ27" s="238">
        <v>21</v>
      </c>
      <c r="BR27" s="239"/>
      <c r="BS27" s="1021"/>
      <c r="BT27" s="1022"/>
      <c r="BU27" s="1022"/>
      <c r="BV27" s="1022"/>
      <c r="BW27" s="1022"/>
      <c r="BX27" s="1022"/>
      <c r="BY27" s="1022"/>
      <c r="BZ27" s="1022"/>
      <c r="CA27" s="1022"/>
      <c r="CB27" s="1022"/>
      <c r="CC27" s="1022"/>
      <c r="CD27" s="1022"/>
      <c r="CE27" s="1022"/>
      <c r="CF27" s="1022"/>
      <c r="CG27" s="1043"/>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230"/>
    </row>
    <row r="28" spans="1:131" ht="26.25" customHeight="1" thickTop="1" x14ac:dyDescent="0.2">
      <c r="A28" s="242">
        <v>1</v>
      </c>
      <c r="B28" s="1076" t="s">
        <v>404</v>
      </c>
      <c r="C28" s="1077"/>
      <c r="D28" s="1077"/>
      <c r="E28" s="1077"/>
      <c r="F28" s="1077"/>
      <c r="G28" s="1077"/>
      <c r="H28" s="1077"/>
      <c r="I28" s="1077"/>
      <c r="J28" s="1077"/>
      <c r="K28" s="1077"/>
      <c r="L28" s="1077"/>
      <c r="M28" s="1077"/>
      <c r="N28" s="1077"/>
      <c r="O28" s="1077"/>
      <c r="P28" s="1078"/>
      <c r="Q28" s="1079">
        <v>686</v>
      </c>
      <c r="R28" s="1080"/>
      <c r="S28" s="1080"/>
      <c r="T28" s="1080"/>
      <c r="U28" s="1080"/>
      <c r="V28" s="1080">
        <v>671</v>
      </c>
      <c r="W28" s="1080"/>
      <c r="X28" s="1080"/>
      <c r="Y28" s="1080"/>
      <c r="Z28" s="1080"/>
      <c r="AA28" s="1080">
        <v>14</v>
      </c>
      <c r="AB28" s="1080"/>
      <c r="AC28" s="1080"/>
      <c r="AD28" s="1080"/>
      <c r="AE28" s="1081"/>
      <c r="AF28" s="1082">
        <v>14</v>
      </c>
      <c r="AG28" s="1080"/>
      <c r="AH28" s="1080"/>
      <c r="AI28" s="1080"/>
      <c r="AJ28" s="1083"/>
      <c r="AK28" s="1071">
        <v>66</v>
      </c>
      <c r="AL28" s="1072"/>
      <c r="AM28" s="1072"/>
      <c r="AN28" s="1072"/>
      <c r="AO28" s="1072"/>
      <c r="AP28" s="1072" t="s">
        <v>588</v>
      </c>
      <c r="AQ28" s="1072"/>
      <c r="AR28" s="1072"/>
      <c r="AS28" s="1072"/>
      <c r="AT28" s="1072"/>
      <c r="AU28" s="1072" t="s">
        <v>588</v>
      </c>
      <c r="AV28" s="1072"/>
      <c r="AW28" s="1072"/>
      <c r="AX28" s="1072"/>
      <c r="AY28" s="1072"/>
      <c r="AZ28" s="1073" t="s">
        <v>588</v>
      </c>
      <c r="BA28" s="1073"/>
      <c r="BB28" s="1073"/>
      <c r="BC28" s="1073"/>
      <c r="BD28" s="1073"/>
      <c r="BE28" s="1074"/>
      <c r="BF28" s="1074"/>
      <c r="BG28" s="1074"/>
      <c r="BH28" s="1074"/>
      <c r="BI28" s="1075"/>
      <c r="BJ28" s="232"/>
      <c r="BK28" s="232"/>
      <c r="BL28" s="232"/>
      <c r="BM28" s="232"/>
      <c r="BN28" s="232"/>
      <c r="BO28" s="241"/>
      <c r="BP28" s="241"/>
      <c r="BQ28" s="238">
        <v>22</v>
      </c>
      <c r="BR28" s="239"/>
      <c r="BS28" s="1021"/>
      <c r="BT28" s="1022"/>
      <c r="BU28" s="1022"/>
      <c r="BV28" s="1022"/>
      <c r="BW28" s="1022"/>
      <c r="BX28" s="1022"/>
      <c r="BY28" s="1022"/>
      <c r="BZ28" s="1022"/>
      <c r="CA28" s="1022"/>
      <c r="CB28" s="1022"/>
      <c r="CC28" s="1022"/>
      <c r="CD28" s="1022"/>
      <c r="CE28" s="1022"/>
      <c r="CF28" s="1022"/>
      <c r="CG28" s="1043"/>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230"/>
    </row>
    <row r="29" spans="1:131" ht="26.25" customHeight="1" x14ac:dyDescent="0.2">
      <c r="A29" s="242">
        <v>2</v>
      </c>
      <c r="B29" s="1059" t="s">
        <v>405</v>
      </c>
      <c r="C29" s="1060"/>
      <c r="D29" s="1060"/>
      <c r="E29" s="1060"/>
      <c r="F29" s="1060"/>
      <c r="G29" s="1060"/>
      <c r="H29" s="1060"/>
      <c r="I29" s="1060"/>
      <c r="J29" s="1060"/>
      <c r="K29" s="1060"/>
      <c r="L29" s="1060"/>
      <c r="M29" s="1060"/>
      <c r="N29" s="1060"/>
      <c r="O29" s="1060"/>
      <c r="P29" s="1061"/>
      <c r="Q29" s="1067">
        <v>640</v>
      </c>
      <c r="R29" s="1068"/>
      <c r="S29" s="1068"/>
      <c r="T29" s="1068"/>
      <c r="U29" s="1068"/>
      <c r="V29" s="1068">
        <v>611</v>
      </c>
      <c r="W29" s="1068"/>
      <c r="X29" s="1068"/>
      <c r="Y29" s="1068"/>
      <c r="Z29" s="1068"/>
      <c r="AA29" s="1068">
        <v>29</v>
      </c>
      <c r="AB29" s="1068"/>
      <c r="AC29" s="1068"/>
      <c r="AD29" s="1068"/>
      <c r="AE29" s="1069"/>
      <c r="AF29" s="1064">
        <v>29</v>
      </c>
      <c r="AG29" s="1065"/>
      <c r="AH29" s="1065"/>
      <c r="AI29" s="1065"/>
      <c r="AJ29" s="1066"/>
      <c r="AK29" s="1016">
        <v>105</v>
      </c>
      <c r="AL29" s="1007"/>
      <c r="AM29" s="1007"/>
      <c r="AN29" s="1007"/>
      <c r="AO29" s="1007"/>
      <c r="AP29" s="1007" t="s">
        <v>588</v>
      </c>
      <c r="AQ29" s="1007"/>
      <c r="AR29" s="1007"/>
      <c r="AS29" s="1007"/>
      <c r="AT29" s="1007"/>
      <c r="AU29" s="1007" t="s">
        <v>588</v>
      </c>
      <c r="AV29" s="1007"/>
      <c r="AW29" s="1007"/>
      <c r="AX29" s="1007"/>
      <c r="AY29" s="1007"/>
      <c r="AZ29" s="1070" t="s">
        <v>588</v>
      </c>
      <c r="BA29" s="1070"/>
      <c r="BB29" s="1070"/>
      <c r="BC29" s="1070"/>
      <c r="BD29" s="1070"/>
      <c r="BE29" s="1008"/>
      <c r="BF29" s="1008"/>
      <c r="BG29" s="1008"/>
      <c r="BH29" s="1008"/>
      <c r="BI29" s="1009"/>
      <c r="BJ29" s="232"/>
      <c r="BK29" s="232"/>
      <c r="BL29" s="232"/>
      <c r="BM29" s="232"/>
      <c r="BN29" s="232"/>
      <c r="BO29" s="241"/>
      <c r="BP29" s="241"/>
      <c r="BQ29" s="238">
        <v>23</v>
      </c>
      <c r="BR29" s="239"/>
      <c r="BS29" s="1021"/>
      <c r="BT29" s="1022"/>
      <c r="BU29" s="1022"/>
      <c r="BV29" s="1022"/>
      <c r="BW29" s="1022"/>
      <c r="BX29" s="1022"/>
      <c r="BY29" s="1022"/>
      <c r="BZ29" s="1022"/>
      <c r="CA29" s="1022"/>
      <c r="CB29" s="1022"/>
      <c r="CC29" s="1022"/>
      <c r="CD29" s="1022"/>
      <c r="CE29" s="1022"/>
      <c r="CF29" s="1022"/>
      <c r="CG29" s="1043"/>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230"/>
    </row>
    <row r="30" spans="1:131" ht="26.25" customHeight="1" x14ac:dyDescent="0.2">
      <c r="A30" s="242">
        <v>3</v>
      </c>
      <c r="B30" s="1059" t="s">
        <v>406</v>
      </c>
      <c r="C30" s="1060"/>
      <c r="D30" s="1060"/>
      <c r="E30" s="1060"/>
      <c r="F30" s="1060"/>
      <c r="G30" s="1060"/>
      <c r="H30" s="1060"/>
      <c r="I30" s="1060"/>
      <c r="J30" s="1060"/>
      <c r="K30" s="1060"/>
      <c r="L30" s="1060"/>
      <c r="M30" s="1060"/>
      <c r="N30" s="1060"/>
      <c r="O30" s="1060"/>
      <c r="P30" s="1061"/>
      <c r="Q30" s="1067">
        <v>64</v>
      </c>
      <c r="R30" s="1068"/>
      <c r="S30" s="1068"/>
      <c r="T30" s="1068"/>
      <c r="U30" s="1068"/>
      <c r="V30" s="1068">
        <v>64</v>
      </c>
      <c r="W30" s="1068"/>
      <c r="X30" s="1068"/>
      <c r="Y30" s="1068"/>
      <c r="Z30" s="1068"/>
      <c r="AA30" s="1068">
        <v>0</v>
      </c>
      <c r="AB30" s="1068"/>
      <c r="AC30" s="1068"/>
      <c r="AD30" s="1068"/>
      <c r="AE30" s="1069"/>
      <c r="AF30" s="1064">
        <v>0</v>
      </c>
      <c r="AG30" s="1065"/>
      <c r="AH30" s="1065"/>
      <c r="AI30" s="1065"/>
      <c r="AJ30" s="1066"/>
      <c r="AK30" s="1016">
        <v>22</v>
      </c>
      <c r="AL30" s="1007"/>
      <c r="AM30" s="1007"/>
      <c r="AN30" s="1007"/>
      <c r="AO30" s="1007"/>
      <c r="AP30" s="1007" t="s">
        <v>588</v>
      </c>
      <c r="AQ30" s="1007"/>
      <c r="AR30" s="1007"/>
      <c r="AS30" s="1007"/>
      <c r="AT30" s="1007"/>
      <c r="AU30" s="1007" t="s">
        <v>588</v>
      </c>
      <c r="AV30" s="1007"/>
      <c r="AW30" s="1007"/>
      <c r="AX30" s="1007"/>
      <c r="AY30" s="1007"/>
      <c r="AZ30" s="1070" t="s">
        <v>588</v>
      </c>
      <c r="BA30" s="1070"/>
      <c r="BB30" s="1070"/>
      <c r="BC30" s="1070"/>
      <c r="BD30" s="1070"/>
      <c r="BE30" s="1008"/>
      <c r="BF30" s="1008"/>
      <c r="BG30" s="1008"/>
      <c r="BH30" s="1008"/>
      <c r="BI30" s="1009"/>
      <c r="BJ30" s="232"/>
      <c r="BK30" s="232"/>
      <c r="BL30" s="232"/>
      <c r="BM30" s="232"/>
      <c r="BN30" s="232"/>
      <c r="BO30" s="241"/>
      <c r="BP30" s="241"/>
      <c r="BQ30" s="238">
        <v>24</v>
      </c>
      <c r="BR30" s="239"/>
      <c r="BS30" s="1021"/>
      <c r="BT30" s="1022"/>
      <c r="BU30" s="1022"/>
      <c r="BV30" s="1022"/>
      <c r="BW30" s="1022"/>
      <c r="BX30" s="1022"/>
      <c r="BY30" s="1022"/>
      <c r="BZ30" s="1022"/>
      <c r="CA30" s="1022"/>
      <c r="CB30" s="1022"/>
      <c r="CC30" s="1022"/>
      <c r="CD30" s="1022"/>
      <c r="CE30" s="1022"/>
      <c r="CF30" s="1022"/>
      <c r="CG30" s="1043"/>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230"/>
    </row>
    <row r="31" spans="1:131" ht="26.25" customHeight="1" x14ac:dyDescent="0.2">
      <c r="A31" s="242">
        <v>4</v>
      </c>
      <c r="B31" s="1059" t="s">
        <v>407</v>
      </c>
      <c r="C31" s="1060"/>
      <c r="D31" s="1060"/>
      <c r="E31" s="1060"/>
      <c r="F31" s="1060"/>
      <c r="G31" s="1060"/>
      <c r="H31" s="1060"/>
      <c r="I31" s="1060"/>
      <c r="J31" s="1060"/>
      <c r="K31" s="1060"/>
      <c r="L31" s="1060"/>
      <c r="M31" s="1060"/>
      <c r="N31" s="1060"/>
      <c r="O31" s="1060"/>
      <c r="P31" s="1061"/>
      <c r="Q31" s="1067">
        <v>122</v>
      </c>
      <c r="R31" s="1068"/>
      <c r="S31" s="1068"/>
      <c r="T31" s="1068"/>
      <c r="U31" s="1068"/>
      <c r="V31" s="1068">
        <v>111</v>
      </c>
      <c r="W31" s="1068"/>
      <c r="X31" s="1068"/>
      <c r="Y31" s="1068"/>
      <c r="Z31" s="1068"/>
      <c r="AA31" s="1068">
        <v>10</v>
      </c>
      <c r="AB31" s="1068"/>
      <c r="AC31" s="1068"/>
      <c r="AD31" s="1068"/>
      <c r="AE31" s="1069"/>
      <c r="AF31" s="1064">
        <v>10</v>
      </c>
      <c r="AG31" s="1065"/>
      <c r="AH31" s="1065"/>
      <c r="AI31" s="1065"/>
      <c r="AJ31" s="1066"/>
      <c r="AK31" s="1016">
        <v>34</v>
      </c>
      <c r="AL31" s="1007"/>
      <c r="AM31" s="1007"/>
      <c r="AN31" s="1007"/>
      <c r="AO31" s="1007"/>
      <c r="AP31" s="1007">
        <v>216</v>
      </c>
      <c r="AQ31" s="1007"/>
      <c r="AR31" s="1007"/>
      <c r="AS31" s="1007"/>
      <c r="AT31" s="1007"/>
      <c r="AU31" s="1007">
        <v>143</v>
      </c>
      <c r="AV31" s="1007"/>
      <c r="AW31" s="1007"/>
      <c r="AX31" s="1007"/>
      <c r="AY31" s="1007"/>
      <c r="AZ31" s="1070" t="s">
        <v>588</v>
      </c>
      <c r="BA31" s="1070"/>
      <c r="BB31" s="1070"/>
      <c r="BC31" s="1070"/>
      <c r="BD31" s="1070"/>
      <c r="BE31" s="1008" t="s">
        <v>408</v>
      </c>
      <c r="BF31" s="1008"/>
      <c r="BG31" s="1008"/>
      <c r="BH31" s="1008"/>
      <c r="BI31" s="1009"/>
      <c r="BJ31" s="232"/>
      <c r="BK31" s="232"/>
      <c r="BL31" s="232"/>
      <c r="BM31" s="232"/>
      <c r="BN31" s="232"/>
      <c r="BO31" s="241"/>
      <c r="BP31" s="241"/>
      <c r="BQ31" s="238">
        <v>25</v>
      </c>
      <c r="BR31" s="239"/>
      <c r="BS31" s="1021"/>
      <c r="BT31" s="1022"/>
      <c r="BU31" s="1022"/>
      <c r="BV31" s="1022"/>
      <c r="BW31" s="1022"/>
      <c r="BX31" s="1022"/>
      <c r="BY31" s="1022"/>
      <c r="BZ31" s="1022"/>
      <c r="CA31" s="1022"/>
      <c r="CB31" s="1022"/>
      <c r="CC31" s="1022"/>
      <c r="CD31" s="1022"/>
      <c r="CE31" s="1022"/>
      <c r="CF31" s="1022"/>
      <c r="CG31" s="1043"/>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230"/>
    </row>
    <row r="32" spans="1:131" ht="26.25" customHeight="1" x14ac:dyDescent="0.2">
      <c r="A32" s="242">
        <v>5</v>
      </c>
      <c r="B32" s="1059" t="s">
        <v>409</v>
      </c>
      <c r="C32" s="1060"/>
      <c r="D32" s="1060"/>
      <c r="E32" s="1060"/>
      <c r="F32" s="1060"/>
      <c r="G32" s="1060"/>
      <c r="H32" s="1060"/>
      <c r="I32" s="1060"/>
      <c r="J32" s="1060"/>
      <c r="K32" s="1060"/>
      <c r="L32" s="1060"/>
      <c r="M32" s="1060"/>
      <c r="N32" s="1060"/>
      <c r="O32" s="1060"/>
      <c r="P32" s="1061"/>
      <c r="Q32" s="1067">
        <v>460</v>
      </c>
      <c r="R32" s="1068"/>
      <c r="S32" s="1068"/>
      <c r="T32" s="1068"/>
      <c r="U32" s="1068"/>
      <c r="V32" s="1068">
        <v>418</v>
      </c>
      <c r="W32" s="1068"/>
      <c r="X32" s="1068"/>
      <c r="Y32" s="1068"/>
      <c r="Z32" s="1068"/>
      <c r="AA32" s="1068">
        <v>42</v>
      </c>
      <c r="AB32" s="1068"/>
      <c r="AC32" s="1068"/>
      <c r="AD32" s="1068"/>
      <c r="AE32" s="1069"/>
      <c r="AF32" s="1064">
        <v>42</v>
      </c>
      <c r="AG32" s="1065"/>
      <c r="AH32" s="1065"/>
      <c r="AI32" s="1065"/>
      <c r="AJ32" s="1066"/>
      <c r="AK32" s="1016">
        <v>137</v>
      </c>
      <c r="AL32" s="1007"/>
      <c r="AM32" s="1007"/>
      <c r="AN32" s="1007"/>
      <c r="AO32" s="1007"/>
      <c r="AP32" s="1007">
        <v>442</v>
      </c>
      <c r="AQ32" s="1007"/>
      <c r="AR32" s="1007"/>
      <c r="AS32" s="1007"/>
      <c r="AT32" s="1007"/>
      <c r="AU32" s="1007">
        <v>442</v>
      </c>
      <c r="AV32" s="1007"/>
      <c r="AW32" s="1007"/>
      <c r="AX32" s="1007"/>
      <c r="AY32" s="1007"/>
      <c r="AZ32" s="1070" t="s">
        <v>588</v>
      </c>
      <c r="BA32" s="1070"/>
      <c r="BB32" s="1070"/>
      <c r="BC32" s="1070"/>
      <c r="BD32" s="1070"/>
      <c r="BE32" s="1008" t="s">
        <v>408</v>
      </c>
      <c r="BF32" s="1008"/>
      <c r="BG32" s="1008"/>
      <c r="BH32" s="1008"/>
      <c r="BI32" s="1009"/>
      <c r="BJ32" s="232"/>
      <c r="BK32" s="232"/>
      <c r="BL32" s="232"/>
      <c r="BM32" s="232"/>
      <c r="BN32" s="232"/>
      <c r="BO32" s="241"/>
      <c r="BP32" s="241"/>
      <c r="BQ32" s="238">
        <v>26</v>
      </c>
      <c r="BR32" s="239"/>
      <c r="BS32" s="1021"/>
      <c r="BT32" s="1022"/>
      <c r="BU32" s="1022"/>
      <c r="BV32" s="1022"/>
      <c r="BW32" s="1022"/>
      <c r="BX32" s="1022"/>
      <c r="BY32" s="1022"/>
      <c r="BZ32" s="1022"/>
      <c r="CA32" s="1022"/>
      <c r="CB32" s="1022"/>
      <c r="CC32" s="1022"/>
      <c r="CD32" s="1022"/>
      <c r="CE32" s="1022"/>
      <c r="CF32" s="1022"/>
      <c r="CG32" s="1043"/>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230"/>
    </row>
    <row r="33" spans="1:131" ht="26.25" customHeight="1" x14ac:dyDescent="0.2">
      <c r="A33" s="242">
        <v>6</v>
      </c>
      <c r="B33" s="1059"/>
      <c r="C33" s="1060"/>
      <c r="D33" s="1060"/>
      <c r="E33" s="1060"/>
      <c r="F33" s="1060"/>
      <c r="G33" s="1060"/>
      <c r="H33" s="1060"/>
      <c r="I33" s="1060"/>
      <c r="J33" s="1060"/>
      <c r="K33" s="1060"/>
      <c r="L33" s="1060"/>
      <c r="M33" s="1060"/>
      <c r="N33" s="1060"/>
      <c r="O33" s="1060"/>
      <c r="P33" s="1061"/>
      <c r="Q33" s="1067"/>
      <c r="R33" s="1068"/>
      <c r="S33" s="1068"/>
      <c r="T33" s="1068"/>
      <c r="U33" s="1068"/>
      <c r="V33" s="1068"/>
      <c r="W33" s="1068"/>
      <c r="X33" s="1068"/>
      <c r="Y33" s="1068"/>
      <c r="Z33" s="1068"/>
      <c r="AA33" s="1068"/>
      <c r="AB33" s="1068"/>
      <c r="AC33" s="1068"/>
      <c r="AD33" s="1068"/>
      <c r="AE33" s="1069"/>
      <c r="AF33" s="1064"/>
      <c r="AG33" s="1065"/>
      <c r="AH33" s="1065"/>
      <c r="AI33" s="1065"/>
      <c r="AJ33" s="1066"/>
      <c r="AK33" s="1016"/>
      <c r="AL33" s="1007"/>
      <c r="AM33" s="1007"/>
      <c r="AN33" s="1007"/>
      <c r="AO33" s="1007"/>
      <c r="AP33" s="1007"/>
      <c r="AQ33" s="1007"/>
      <c r="AR33" s="1007"/>
      <c r="AS33" s="1007"/>
      <c r="AT33" s="1007"/>
      <c r="AU33" s="1007"/>
      <c r="AV33" s="1007"/>
      <c r="AW33" s="1007"/>
      <c r="AX33" s="1007"/>
      <c r="AY33" s="1007"/>
      <c r="AZ33" s="1070"/>
      <c r="BA33" s="1070"/>
      <c r="BB33" s="1070"/>
      <c r="BC33" s="1070"/>
      <c r="BD33" s="1070"/>
      <c r="BE33" s="1008"/>
      <c r="BF33" s="1008"/>
      <c r="BG33" s="1008"/>
      <c r="BH33" s="1008"/>
      <c r="BI33" s="1009"/>
      <c r="BJ33" s="232"/>
      <c r="BK33" s="232"/>
      <c r="BL33" s="232"/>
      <c r="BM33" s="232"/>
      <c r="BN33" s="232"/>
      <c r="BO33" s="241"/>
      <c r="BP33" s="241"/>
      <c r="BQ33" s="238">
        <v>27</v>
      </c>
      <c r="BR33" s="239"/>
      <c r="BS33" s="1021"/>
      <c r="BT33" s="1022"/>
      <c r="BU33" s="1022"/>
      <c r="BV33" s="1022"/>
      <c r="BW33" s="1022"/>
      <c r="BX33" s="1022"/>
      <c r="BY33" s="1022"/>
      <c r="BZ33" s="1022"/>
      <c r="CA33" s="1022"/>
      <c r="CB33" s="1022"/>
      <c r="CC33" s="1022"/>
      <c r="CD33" s="1022"/>
      <c r="CE33" s="1022"/>
      <c r="CF33" s="1022"/>
      <c r="CG33" s="1043"/>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230"/>
    </row>
    <row r="34" spans="1:131" ht="26.25" customHeight="1" x14ac:dyDescent="0.2">
      <c r="A34" s="242">
        <v>7</v>
      </c>
      <c r="B34" s="1059"/>
      <c r="C34" s="1060"/>
      <c r="D34" s="1060"/>
      <c r="E34" s="1060"/>
      <c r="F34" s="1060"/>
      <c r="G34" s="1060"/>
      <c r="H34" s="1060"/>
      <c r="I34" s="1060"/>
      <c r="J34" s="1060"/>
      <c r="K34" s="1060"/>
      <c r="L34" s="1060"/>
      <c r="M34" s="1060"/>
      <c r="N34" s="1060"/>
      <c r="O34" s="1060"/>
      <c r="P34" s="1061"/>
      <c r="Q34" s="1067"/>
      <c r="R34" s="1068"/>
      <c r="S34" s="1068"/>
      <c r="T34" s="1068"/>
      <c r="U34" s="1068"/>
      <c r="V34" s="1068"/>
      <c r="W34" s="1068"/>
      <c r="X34" s="1068"/>
      <c r="Y34" s="1068"/>
      <c r="Z34" s="1068"/>
      <c r="AA34" s="1068"/>
      <c r="AB34" s="1068"/>
      <c r="AC34" s="1068"/>
      <c r="AD34" s="1068"/>
      <c r="AE34" s="1069"/>
      <c r="AF34" s="1064"/>
      <c r="AG34" s="1065"/>
      <c r="AH34" s="1065"/>
      <c r="AI34" s="1065"/>
      <c r="AJ34" s="1066"/>
      <c r="AK34" s="1016"/>
      <c r="AL34" s="1007"/>
      <c r="AM34" s="1007"/>
      <c r="AN34" s="1007"/>
      <c r="AO34" s="1007"/>
      <c r="AP34" s="1007"/>
      <c r="AQ34" s="1007"/>
      <c r="AR34" s="1007"/>
      <c r="AS34" s="1007"/>
      <c r="AT34" s="1007"/>
      <c r="AU34" s="1007"/>
      <c r="AV34" s="1007"/>
      <c r="AW34" s="1007"/>
      <c r="AX34" s="1007"/>
      <c r="AY34" s="1007"/>
      <c r="AZ34" s="1070"/>
      <c r="BA34" s="1070"/>
      <c r="BB34" s="1070"/>
      <c r="BC34" s="1070"/>
      <c r="BD34" s="1070"/>
      <c r="BE34" s="1008"/>
      <c r="BF34" s="1008"/>
      <c r="BG34" s="1008"/>
      <c r="BH34" s="1008"/>
      <c r="BI34" s="1009"/>
      <c r="BJ34" s="232"/>
      <c r="BK34" s="232"/>
      <c r="BL34" s="232"/>
      <c r="BM34" s="232"/>
      <c r="BN34" s="232"/>
      <c r="BO34" s="241"/>
      <c r="BP34" s="241"/>
      <c r="BQ34" s="238">
        <v>28</v>
      </c>
      <c r="BR34" s="239"/>
      <c r="BS34" s="1021"/>
      <c r="BT34" s="1022"/>
      <c r="BU34" s="1022"/>
      <c r="BV34" s="1022"/>
      <c r="BW34" s="1022"/>
      <c r="BX34" s="1022"/>
      <c r="BY34" s="1022"/>
      <c r="BZ34" s="1022"/>
      <c r="CA34" s="1022"/>
      <c r="CB34" s="1022"/>
      <c r="CC34" s="1022"/>
      <c r="CD34" s="1022"/>
      <c r="CE34" s="1022"/>
      <c r="CF34" s="1022"/>
      <c r="CG34" s="1043"/>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230"/>
    </row>
    <row r="35" spans="1:131" ht="26.25" customHeight="1" x14ac:dyDescent="0.2">
      <c r="A35" s="242">
        <v>8</v>
      </c>
      <c r="B35" s="1059"/>
      <c r="C35" s="1060"/>
      <c r="D35" s="1060"/>
      <c r="E35" s="1060"/>
      <c r="F35" s="1060"/>
      <c r="G35" s="1060"/>
      <c r="H35" s="1060"/>
      <c r="I35" s="1060"/>
      <c r="J35" s="1060"/>
      <c r="K35" s="1060"/>
      <c r="L35" s="1060"/>
      <c r="M35" s="1060"/>
      <c r="N35" s="1060"/>
      <c r="O35" s="1060"/>
      <c r="P35" s="1061"/>
      <c r="Q35" s="1067"/>
      <c r="R35" s="1068"/>
      <c r="S35" s="1068"/>
      <c r="T35" s="1068"/>
      <c r="U35" s="1068"/>
      <c r="V35" s="1068"/>
      <c r="W35" s="1068"/>
      <c r="X35" s="1068"/>
      <c r="Y35" s="1068"/>
      <c r="Z35" s="1068"/>
      <c r="AA35" s="1068"/>
      <c r="AB35" s="1068"/>
      <c r="AC35" s="1068"/>
      <c r="AD35" s="1068"/>
      <c r="AE35" s="1069"/>
      <c r="AF35" s="1064"/>
      <c r="AG35" s="1065"/>
      <c r="AH35" s="1065"/>
      <c r="AI35" s="1065"/>
      <c r="AJ35" s="1066"/>
      <c r="AK35" s="1016"/>
      <c r="AL35" s="1007"/>
      <c r="AM35" s="1007"/>
      <c r="AN35" s="1007"/>
      <c r="AO35" s="1007"/>
      <c r="AP35" s="1007"/>
      <c r="AQ35" s="1007"/>
      <c r="AR35" s="1007"/>
      <c r="AS35" s="1007"/>
      <c r="AT35" s="1007"/>
      <c r="AU35" s="1007"/>
      <c r="AV35" s="1007"/>
      <c r="AW35" s="1007"/>
      <c r="AX35" s="1007"/>
      <c r="AY35" s="1007"/>
      <c r="AZ35" s="1070"/>
      <c r="BA35" s="1070"/>
      <c r="BB35" s="1070"/>
      <c r="BC35" s="1070"/>
      <c r="BD35" s="1070"/>
      <c r="BE35" s="1008"/>
      <c r="BF35" s="1008"/>
      <c r="BG35" s="1008"/>
      <c r="BH35" s="1008"/>
      <c r="BI35" s="1009"/>
      <c r="BJ35" s="232"/>
      <c r="BK35" s="232"/>
      <c r="BL35" s="232"/>
      <c r="BM35" s="232"/>
      <c r="BN35" s="232"/>
      <c r="BO35" s="241"/>
      <c r="BP35" s="241"/>
      <c r="BQ35" s="238">
        <v>29</v>
      </c>
      <c r="BR35" s="239"/>
      <c r="BS35" s="1021"/>
      <c r="BT35" s="1022"/>
      <c r="BU35" s="1022"/>
      <c r="BV35" s="1022"/>
      <c r="BW35" s="1022"/>
      <c r="BX35" s="1022"/>
      <c r="BY35" s="1022"/>
      <c r="BZ35" s="1022"/>
      <c r="CA35" s="1022"/>
      <c r="CB35" s="1022"/>
      <c r="CC35" s="1022"/>
      <c r="CD35" s="1022"/>
      <c r="CE35" s="1022"/>
      <c r="CF35" s="1022"/>
      <c r="CG35" s="1043"/>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230"/>
    </row>
    <row r="36" spans="1:131" ht="26.25" customHeight="1" x14ac:dyDescent="0.2">
      <c r="A36" s="242">
        <v>9</v>
      </c>
      <c r="B36" s="1059"/>
      <c r="C36" s="1060"/>
      <c r="D36" s="1060"/>
      <c r="E36" s="1060"/>
      <c r="F36" s="1060"/>
      <c r="G36" s="1060"/>
      <c r="H36" s="1060"/>
      <c r="I36" s="1060"/>
      <c r="J36" s="1060"/>
      <c r="K36" s="1060"/>
      <c r="L36" s="1060"/>
      <c r="M36" s="1060"/>
      <c r="N36" s="1060"/>
      <c r="O36" s="1060"/>
      <c r="P36" s="1061"/>
      <c r="Q36" s="1067"/>
      <c r="R36" s="1068"/>
      <c r="S36" s="1068"/>
      <c r="T36" s="1068"/>
      <c r="U36" s="1068"/>
      <c r="V36" s="1068"/>
      <c r="W36" s="1068"/>
      <c r="X36" s="1068"/>
      <c r="Y36" s="1068"/>
      <c r="Z36" s="1068"/>
      <c r="AA36" s="1068"/>
      <c r="AB36" s="1068"/>
      <c r="AC36" s="1068"/>
      <c r="AD36" s="1068"/>
      <c r="AE36" s="1069"/>
      <c r="AF36" s="1064"/>
      <c r="AG36" s="1065"/>
      <c r="AH36" s="1065"/>
      <c r="AI36" s="1065"/>
      <c r="AJ36" s="1066"/>
      <c r="AK36" s="1016"/>
      <c r="AL36" s="1007"/>
      <c r="AM36" s="1007"/>
      <c r="AN36" s="1007"/>
      <c r="AO36" s="1007"/>
      <c r="AP36" s="1007"/>
      <c r="AQ36" s="1007"/>
      <c r="AR36" s="1007"/>
      <c r="AS36" s="1007"/>
      <c r="AT36" s="1007"/>
      <c r="AU36" s="1007"/>
      <c r="AV36" s="1007"/>
      <c r="AW36" s="1007"/>
      <c r="AX36" s="1007"/>
      <c r="AY36" s="1007"/>
      <c r="AZ36" s="1070"/>
      <c r="BA36" s="1070"/>
      <c r="BB36" s="1070"/>
      <c r="BC36" s="1070"/>
      <c r="BD36" s="1070"/>
      <c r="BE36" s="1008"/>
      <c r="BF36" s="1008"/>
      <c r="BG36" s="1008"/>
      <c r="BH36" s="1008"/>
      <c r="BI36" s="1009"/>
      <c r="BJ36" s="232"/>
      <c r="BK36" s="232"/>
      <c r="BL36" s="232"/>
      <c r="BM36" s="232"/>
      <c r="BN36" s="232"/>
      <c r="BO36" s="241"/>
      <c r="BP36" s="241"/>
      <c r="BQ36" s="238">
        <v>30</v>
      </c>
      <c r="BR36" s="239"/>
      <c r="BS36" s="1021"/>
      <c r="BT36" s="1022"/>
      <c r="BU36" s="1022"/>
      <c r="BV36" s="1022"/>
      <c r="BW36" s="1022"/>
      <c r="BX36" s="1022"/>
      <c r="BY36" s="1022"/>
      <c r="BZ36" s="1022"/>
      <c r="CA36" s="1022"/>
      <c r="CB36" s="1022"/>
      <c r="CC36" s="1022"/>
      <c r="CD36" s="1022"/>
      <c r="CE36" s="1022"/>
      <c r="CF36" s="1022"/>
      <c r="CG36" s="1043"/>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230"/>
    </row>
    <row r="37" spans="1:131" ht="26.25" customHeight="1" x14ac:dyDescent="0.2">
      <c r="A37" s="242">
        <v>10</v>
      </c>
      <c r="B37" s="1059"/>
      <c r="C37" s="1060"/>
      <c r="D37" s="1060"/>
      <c r="E37" s="1060"/>
      <c r="F37" s="1060"/>
      <c r="G37" s="1060"/>
      <c r="H37" s="1060"/>
      <c r="I37" s="1060"/>
      <c r="J37" s="1060"/>
      <c r="K37" s="1060"/>
      <c r="L37" s="1060"/>
      <c r="M37" s="1060"/>
      <c r="N37" s="1060"/>
      <c r="O37" s="1060"/>
      <c r="P37" s="1061"/>
      <c r="Q37" s="1067"/>
      <c r="R37" s="1068"/>
      <c r="S37" s="1068"/>
      <c r="T37" s="1068"/>
      <c r="U37" s="1068"/>
      <c r="V37" s="1068"/>
      <c r="W37" s="1068"/>
      <c r="X37" s="1068"/>
      <c r="Y37" s="1068"/>
      <c r="Z37" s="1068"/>
      <c r="AA37" s="1068"/>
      <c r="AB37" s="1068"/>
      <c r="AC37" s="1068"/>
      <c r="AD37" s="1068"/>
      <c r="AE37" s="1069"/>
      <c r="AF37" s="1064"/>
      <c r="AG37" s="1065"/>
      <c r="AH37" s="1065"/>
      <c r="AI37" s="1065"/>
      <c r="AJ37" s="1066"/>
      <c r="AK37" s="1016"/>
      <c r="AL37" s="1007"/>
      <c r="AM37" s="1007"/>
      <c r="AN37" s="1007"/>
      <c r="AO37" s="1007"/>
      <c r="AP37" s="1007"/>
      <c r="AQ37" s="1007"/>
      <c r="AR37" s="1007"/>
      <c r="AS37" s="1007"/>
      <c r="AT37" s="1007"/>
      <c r="AU37" s="1007"/>
      <c r="AV37" s="1007"/>
      <c r="AW37" s="1007"/>
      <c r="AX37" s="1007"/>
      <c r="AY37" s="1007"/>
      <c r="AZ37" s="1070"/>
      <c r="BA37" s="1070"/>
      <c r="BB37" s="1070"/>
      <c r="BC37" s="1070"/>
      <c r="BD37" s="1070"/>
      <c r="BE37" s="1008"/>
      <c r="BF37" s="1008"/>
      <c r="BG37" s="1008"/>
      <c r="BH37" s="1008"/>
      <c r="BI37" s="1009"/>
      <c r="BJ37" s="232"/>
      <c r="BK37" s="232"/>
      <c r="BL37" s="232"/>
      <c r="BM37" s="232"/>
      <c r="BN37" s="232"/>
      <c r="BO37" s="241"/>
      <c r="BP37" s="241"/>
      <c r="BQ37" s="238">
        <v>31</v>
      </c>
      <c r="BR37" s="239"/>
      <c r="BS37" s="1021"/>
      <c r="BT37" s="1022"/>
      <c r="BU37" s="1022"/>
      <c r="BV37" s="1022"/>
      <c r="BW37" s="1022"/>
      <c r="BX37" s="1022"/>
      <c r="BY37" s="1022"/>
      <c r="BZ37" s="1022"/>
      <c r="CA37" s="1022"/>
      <c r="CB37" s="1022"/>
      <c r="CC37" s="1022"/>
      <c r="CD37" s="1022"/>
      <c r="CE37" s="1022"/>
      <c r="CF37" s="1022"/>
      <c r="CG37" s="1043"/>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230"/>
    </row>
    <row r="38" spans="1:131" ht="26.25" customHeight="1" x14ac:dyDescent="0.2">
      <c r="A38" s="242">
        <v>11</v>
      </c>
      <c r="B38" s="1059"/>
      <c r="C38" s="1060"/>
      <c r="D38" s="1060"/>
      <c r="E38" s="1060"/>
      <c r="F38" s="1060"/>
      <c r="G38" s="1060"/>
      <c r="H38" s="1060"/>
      <c r="I38" s="1060"/>
      <c r="J38" s="1060"/>
      <c r="K38" s="1060"/>
      <c r="L38" s="1060"/>
      <c r="M38" s="1060"/>
      <c r="N38" s="1060"/>
      <c r="O38" s="1060"/>
      <c r="P38" s="1061"/>
      <c r="Q38" s="1067"/>
      <c r="R38" s="1068"/>
      <c r="S38" s="1068"/>
      <c r="T38" s="1068"/>
      <c r="U38" s="1068"/>
      <c r="V38" s="1068"/>
      <c r="W38" s="1068"/>
      <c r="X38" s="1068"/>
      <c r="Y38" s="1068"/>
      <c r="Z38" s="1068"/>
      <c r="AA38" s="1068"/>
      <c r="AB38" s="1068"/>
      <c r="AC38" s="1068"/>
      <c r="AD38" s="1068"/>
      <c r="AE38" s="1069"/>
      <c r="AF38" s="1064"/>
      <c r="AG38" s="1065"/>
      <c r="AH38" s="1065"/>
      <c r="AI38" s="1065"/>
      <c r="AJ38" s="1066"/>
      <c r="AK38" s="1016"/>
      <c r="AL38" s="1007"/>
      <c r="AM38" s="1007"/>
      <c r="AN38" s="1007"/>
      <c r="AO38" s="1007"/>
      <c r="AP38" s="1007"/>
      <c r="AQ38" s="1007"/>
      <c r="AR38" s="1007"/>
      <c r="AS38" s="1007"/>
      <c r="AT38" s="1007"/>
      <c r="AU38" s="1007"/>
      <c r="AV38" s="1007"/>
      <c r="AW38" s="1007"/>
      <c r="AX38" s="1007"/>
      <c r="AY38" s="1007"/>
      <c r="AZ38" s="1070"/>
      <c r="BA38" s="1070"/>
      <c r="BB38" s="1070"/>
      <c r="BC38" s="1070"/>
      <c r="BD38" s="1070"/>
      <c r="BE38" s="1008"/>
      <c r="BF38" s="1008"/>
      <c r="BG38" s="1008"/>
      <c r="BH38" s="1008"/>
      <c r="BI38" s="1009"/>
      <c r="BJ38" s="232"/>
      <c r="BK38" s="232"/>
      <c r="BL38" s="232"/>
      <c r="BM38" s="232"/>
      <c r="BN38" s="232"/>
      <c r="BO38" s="241"/>
      <c r="BP38" s="241"/>
      <c r="BQ38" s="238">
        <v>32</v>
      </c>
      <c r="BR38" s="239"/>
      <c r="BS38" s="1021"/>
      <c r="BT38" s="1022"/>
      <c r="BU38" s="1022"/>
      <c r="BV38" s="1022"/>
      <c r="BW38" s="1022"/>
      <c r="BX38" s="1022"/>
      <c r="BY38" s="1022"/>
      <c r="BZ38" s="1022"/>
      <c r="CA38" s="1022"/>
      <c r="CB38" s="1022"/>
      <c r="CC38" s="1022"/>
      <c r="CD38" s="1022"/>
      <c r="CE38" s="1022"/>
      <c r="CF38" s="1022"/>
      <c r="CG38" s="1043"/>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230"/>
    </row>
    <row r="39" spans="1:131" ht="26.25" customHeight="1" x14ac:dyDescent="0.2">
      <c r="A39" s="242">
        <v>12</v>
      </c>
      <c r="B39" s="1059"/>
      <c r="C39" s="1060"/>
      <c r="D39" s="1060"/>
      <c r="E39" s="1060"/>
      <c r="F39" s="1060"/>
      <c r="G39" s="1060"/>
      <c r="H39" s="1060"/>
      <c r="I39" s="1060"/>
      <c r="J39" s="1060"/>
      <c r="K39" s="1060"/>
      <c r="L39" s="1060"/>
      <c r="M39" s="1060"/>
      <c r="N39" s="1060"/>
      <c r="O39" s="1060"/>
      <c r="P39" s="1061"/>
      <c r="Q39" s="1067"/>
      <c r="R39" s="1068"/>
      <c r="S39" s="1068"/>
      <c r="T39" s="1068"/>
      <c r="U39" s="1068"/>
      <c r="V39" s="1068"/>
      <c r="W39" s="1068"/>
      <c r="X39" s="1068"/>
      <c r="Y39" s="1068"/>
      <c r="Z39" s="1068"/>
      <c r="AA39" s="1068"/>
      <c r="AB39" s="1068"/>
      <c r="AC39" s="1068"/>
      <c r="AD39" s="1068"/>
      <c r="AE39" s="1069"/>
      <c r="AF39" s="1064"/>
      <c r="AG39" s="1065"/>
      <c r="AH39" s="1065"/>
      <c r="AI39" s="1065"/>
      <c r="AJ39" s="1066"/>
      <c r="AK39" s="1016"/>
      <c r="AL39" s="1007"/>
      <c r="AM39" s="1007"/>
      <c r="AN39" s="1007"/>
      <c r="AO39" s="1007"/>
      <c r="AP39" s="1007"/>
      <c r="AQ39" s="1007"/>
      <c r="AR39" s="1007"/>
      <c r="AS39" s="1007"/>
      <c r="AT39" s="1007"/>
      <c r="AU39" s="1007"/>
      <c r="AV39" s="1007"/>
      <c r="AW39" s="1007"/>
      <c r="AX39" s="1007"/>
      <c r="AY39" s="1007"/>
      <c r="AZ39" s="1070"/>
      <c r="BA39" s="1070"/>
      <c r="BB39" s="1070"/>
      <c r="BC39" s="1070"/>
      <c r="BD39" s="1070"/>
      <c r="BE39" s="1008"/>
      <c r="BF39" s="1008"/>
      <c r="BG39" s="1008"/>
      <c r="BH39" s="1008"/>
      <c r="BI39" s="1009"/>
      <c r="BJ39" s="232"/>
      <c r="BK39" s="232"/>
      <c r="BL39" s="232"/>
      <c r="BM39" s="232"/>
      <c r="BN39" s="232"/>
      <c r="BO39" s="241"/>
      <c r="BP39" s="241"/>
      <c r="BQ39" s="238">
        <v>33</v>
      </c>
      <c r="BR39" s="239"/>
      <c r="BS39" s="1021"/>
      <c r="BT39" s="1022"/>
      <c r="BU39" s="1022"/>
      <c r="BV39" s="1022"/>
      <c r="BW39" s="1022"/>
      <c r="BX39" s="1022"/>
      <c r="BY39" s="1022"/>
      <c r="BZ39" s="1022"/>
      <c r="CA39" s="1022"/>
      <c r="CB39" s="1022"/>
      <c r="CC39" s="1022"/>
      <c r="CD39" s="1022"/>
      <c r="CE39" s="1022"/>
      <c r="CF39" s="1022"/>
      <c r="CG39" s="1043"/>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230"/>
    </row>
    <row r="40" spans="1:131" ht="26.25" customHeight="1" x14ac:dyDescent="0.2">
      <c r="A40" s="238">
        <v>13</v>
      </c>
      <c r="B40" s="1059"/>
      <c r="C40" s="1060"/>
      <c r="D40" s="1060"/>
      <c r="E40" s="1060"/>
      <c r="F40" s="1060"/>
      <c r="G40" s="1060"/>
      <c r="H40" s="1060"/>
      <c r="I40" s="1060"/>
      <c r="J40" s="1060"/>
      <c r="K40" s="1060"/>
      <c r="L40" s="1060"/>
      <c r="M40" s="1060"/>
      <c r="N40" s="1060"/>
      <c r="O40" s="1060"/>
      <c r="P40" s="1061"/>
      <c r="Q40" s="1067"/>
      <c r="R40" s="1068"/>
      <c r="S40" s="1068"/>
      <c r="T40" s="1068"/>
      <c r="U40" s="1068"/>
      <c r="V40" s="1068"/>
      <c r="W40" s="1068"/>
      <c r="X40" s="1068"/>
      <c r="Y40" s="1068"/>
      <c r="Z40" s="1068"/>
      <c r="AA40" s="1068"/>
      <c r="AB40" s="1068"/>
      <c r="AC40" s="1068"/>
      <c r="AD40" s="1068"/>
      <c r="AE40" s="1069"/>
      <c r="AF40" s="1064"/>
      <c r="AG40" s="1065"/>
      <c r="AH40" s="1065"/>
      <c r="AI40" s="1065"/>
      <c r="AJ40" s="1066"/>
      <c r="AK40" s="1016"/>
      <c r="AL40" s="1007"/>
      <c r="AM40" s="1007"/>
      <c r="AN40" s="1007"/>
      <c r="AO40" s="1007"/>
      <c r="AP40" s="1007"/>
      <c r="AQ40" s="1007"/>
      <c r="AR40" s="1007"/>
      <c r="AS40" s="1007"/>
      <c r="AT40" s="1007"/>
      <c r="AU40" s="1007"/>
      <c r="AV40" s="1007"/>
      <c r="AW40" s="1007"/>
      <c r="AX40" s="1007"/>
      <c r="AY40" s="1007"/>
      <c r="AZ40" s="1070"/>
      <c r="BA40" s="1070"/>
      <c r="BB40" s="1070"/>
      <c r="BC40" s="1070"/>
      <c r="BD40" s="1070"/>
      <c r="BE40" s="1008"/>
      <c r="BF40" s="1008"/>
      <c r="BG40" s="1008"/>
      <c r="BH40" s="1008"/>
      <c r="BI40" s="1009"/>
      <c r="BJ40" s="232"/>
      <c r="BK40" s="232"/>
      <c r="BL40" s="232"/>
      <c r="BM40" s="232"/>
      <c r="BN40" s="232"/>
      <c r="BO40" s="241"/>
      <c r="BP40" s="241"/>
      <c r="BQ40" s="238">
        <v>34</v>
      </c>
      <c r="BR40" s="239"/>
      <c r="BS40" s="1021"/>
      <c r="BT40" s="1022"/>
      <c r="BU40" s="1022"/>
      <c r="BV40" s="1022"/>
      <c r="BW40" s="1022"/>
      <c r="BX40" s="1022"/>
      <c r="BY40" s="1022"/>
      <c r="BZ40" s="1022"/>
      <c r="CA40" s="1022"/>
      <c r="CB40" s="1022"/>
      <c r="CC40" s="1022"/>
      <c r="CD40" s="1022"/>
      <c r="CE40" s="1022"/>
      <c r="CF40" s="1022"/>
      <c r="CG40" s="1043"/>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230"/>
    </row>
    <row r="41" spans="1:131" ht="26.25" customHeight="1" x14ac:dyDescent="0.2">
      <c r="A41" s="238">
        <v>14</v>
      </c>
      <c r="B41" s="1059"/>
      <c r="C41" s="1060"/>
      <c r="D41" s="1060"/>
      <c r="E41" s="1060"/>
      <c r="F41" s="1060"/>
      <c r="G41" s="1060"/>
      <c r="H41" s="1060"/>
      <c r="I41" s="1060"/>
      <c r="J41" s="1060"/>
      <c r="K41" s="1060"/>
      <c r="L41" s="1060"/>
      <c r="M41" s="1060"/>
      <c r="N41" s="1060"/>
      <c r="O41" s="1060"/>
      <c r="P41" s="1061"/>
      <c r="Q41" s="1067"/>
      <c r="R41" s="1068"/>
      <c r="S41" s="1068"/>
      <c r="T41" s="1068"/>
      <c r="U41" s="1068"/>
      <c r="V41" s="1068"/>
      <c r="W41" s="1068"/>
      <c r="X41" s="1068"/>
      <c r="Y41" s="1068"/>
      <c r="Z41" s="1068"/>
      <c r="AA41" s="1068"/>
      <c r="AB41" s="1068"/>
      <c r="AC41" s="1068"/>
      <c r="AD41" s="1068"/>
      <c r="AE41" s="1069"/>
      <c r="AF41" s="1064"/>
      <c r="AG41" s="1065"/>
      <c r="AH41" s="1065"/>
      <c r="AI41" s="1065"/>
      <c r="AJ41" s="1066"/>
      <c r="AK41" s="1016"/>
      <c r="AL41" s="1007"/>
      <c r="AM41" s="1007"/>
      <c r="AN41" s="1007"/>
      <c r="AO41" s="1007"/>
      <c r="AP41" s="1007"/>
      <c r="AQ41" s="1007"/>
      <c r="AR41" s="1007"/>
      <c r="AS41" s="1007"/>
      <c r="AT41" s="1007"/>
      <c r="AU41" s="1007"/>
      <c r="AV41" s="1007"/>
      <c r="AW41" s="1007"/>
      <c r="AX41" s="1007"/>
      <c r="AY41" s="1007"/>
      <c r="AZ41" s="1070"/>
      <c r="BA41" s="1070"/>
      <c r="BB41" s="1070"/>
      <c r="BC41" s="1070"/>
      <c r="BD41" s="1070"/>
      <c r="BE41" s="1008"/>
      <c r="BF41" s="1008"/>
      <c r="BG41" s="1008"/>
      <c r="BH41" s="1008"/>
      <c r="BI41" s="1009"/>
      <c r="BJ41" s="232"/>
      <c r="BK41" s="232"/>
      <c r="BL41" s="232"/>
      <c r="BM41" s="232"/>
      <c r="BN41" s="232"/>
      <c r="BO41" s="241"/>
      <c r="BP41" s="241"/>
      <c r="BQ41" s="238">
        <v>35</v>
      </c>
      <c r="BR41" s="239"/>
      <c r="BS41" s="1021"/>
      <c r="BT41" s="1022"/>
      <c r="BU41" s="1022"/>
      <c r="BV41" s="1022"/>
      <c r="BW41" s="1022"/>
      <c r="BX41" s="1022"/>
      <c r="BY41" s="1022"/>
      <c r="BZ41" s="1022"/>
      <c r="CA41" s="1022"/>
      <c r="CB41" s="1022"/>
      <c r="CC41" s="1022"/>
      <c r="CD41" s="1022"/>
      <c r="CE41" s="1022"/>
      <c r="CF41" s="1022"/>
      <c r="CG41" s="1043"/>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230"/>
    </row>
    <row r="42" spans="1:131" ht="26.25" customHeight="1" x14ac:dyDescent="0.2">
      <c r="A42" s="238">
        <v>15</v>
      </c>
      <c r="B42" s="1059"/>
      <c r="C42" s="1060"/>
      <c r="D42" s="1060"/>
      <c r="E42" s="1060"/>
      <c r="F42" s="1060"/>
      <c r="G42" s="1060"/>
      <c r="H42" s="1060"/>
      <c r="I42" s="1060"/>
      <c r="J42" s="1060"/>
      <c r="K42" s="1060"/>
      <c r="L42" s="1060"/>
      <c r="M42" s="1060"/>
      <c r="N42" s="1060"/>
      <c r="O42" s="1060"/>
      <c r="P42" s="1061"/>
      <c r="Q42" s="1067"/>
      <c r="R42" s="1068"/>
      <c r="S42" s="1068"/>
      <c r="T42" s="1068"/>
      <c r="U42" s="1068"/>
      <c r="V42" s="1068"/>
      <c r="W42" s="1068"/>
      <c r="X42" s="1068"/>
      <c r="Y42" s="1068"/>
      <c r="Z42" s="1068"/>
      <c r="AA42" s="1068"/>
      <c r="AB42" s="1068"/>
      <c r="AC42" s="1068"/>
      <c r="AD42" s="1068"/>
      <c r="AE42" s="1069"/>
      <c r="AF42" s="1064"/>
      <c r="AG42" s="1065"/>
      <c r="AH42" s="1065"/>
      <c r="AI42" s="1065"/>
      <c r="AJ42" s="1066"/>
      <c r="AK42" s="1016"/>
      <c r="AL42" s="1007"/>
      <c r="AM42" s="1007"/>
      <c r="AN42" s="1007"/>
      <c r="AO42" s="1007"/>
      <c r="AP42" s="1007"/>
      <c r="AQ42" s="1007"/>
      <c r="AR42" s="1007"/>
      <c r="AS42" s="1007"/>
      <c r="AT42" s="1007"/>
      <c r="AU42" s="1007"/>
      <c r="AV42" s="1007"/>
      <c r="AW42" s="1007"/>
      <c r="AX42" s="1007"/>
      <c r="AY42" s="1007"/>
      <c r="AZ42" s="1070"/>
      <c r="BA42" s="1070"/>
      <c r="BB42" s="1070"/>
      <c r="BC42" s="1070"/>
      <c r="BD42" s="1070"/>
      <c r="BE42" s="1008"/>
      <c r="BF42" s="1008"/>
      <c r="BG42" s="1008"/>
      <c r="BH42" s="1008"/>
      <c r="BI42" s="1009"/>
      <c r="BJ42" s="232"/>
      <c r="BK42" s="232"/>
      <c r="BL42" s="232"/>
      <c r="BM42" s="232"/>
      <c r="BN42" s="232"/>
      <c r="BO42" s="241"/>
      <c r="BP42" s="241"/>
      <c r="BQ42" s="238">
        <v>36</v>
      </c>
      <c r="BR42" s="239"/>
      <c r="BS42" s="1021"/>
      <c r="BT42" s="1022"/>
      <c r="BU42" s="1022"/>
      <c r="BV42" s="1022"/>
      <c r="BW42" s="1022"/>
      <c r="BX42" s="1022"/>
      <c r="BY42" s="1022"/>
      <c r="BZ42" s="1022"/>
      <c r="CA42" s="1022"/>
      <c r="CB42" s="1022"/>
      <c r="CC42" s="1022"/>
      <c r="CD42" s="1022"/>
      <c r="CE42" s="1022"/>
      <c r="CF42" s="1022"/>
      <c r="CG42" s="1043"/>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230"/>
    </row>
    <row r="43" spans="1:131" ht="26.25" customHeight="1" x14ac:dyDescent="0.2">
      <c r="A43" s="238">
        <v>16</v>
      </c>
      <c r="B43" s="1059"/>
      <c r="C43" s="1060"/>
      <c r="D43" s="1060"/>
      <c r="E43" s="1060"/>
      <c r="F43" s="1060"/>
      <c r="G43" s="1060"/>
      <c r="H43" s="1060"/>
      <c r="I43" s="1060"/>
      <c r="J43" s="1060"/>
      <c r="K43" s="1060"/>
      <c r="L43" s="1060"/>
      <c r="M43" s="1060"/>
      <c r="N43" s="1060"/>
      <c r="O43" s="1060"/>
      <c r="P43" s="1061"/>
      <c r="Q43" s="1067"/>
      <c r="R43" s="1068"/>
      <c r="S43" s="1068"/>
      <c r="T43" s="1068"/>
      <c r="U43" s="1068"/>
      <c r="V43" s="1068"/>
      <c r="W43" s="1068"/>
      <c r="X43" s="1068"/>
      <c r="Y43" s="1068"/>
      <c r="Z43" s="1068"/>
      <c r="AA43" s="1068"/>
      <c r="AB43" s="1068"/>
      <c r="AC43" s="1068"/>
      <c r="AD43" s="1068"/>
      <c r="AE43" s="1069"/>
      <c r="AF43" s="1064"/>
      <c r="AG43" s="1065"/>
      <c r="AH43" s="1065"/>
      <c r="AI43" s="1065"/>
      <c r="AJ43" s="1066"/>
      <c r="AK43" s="1016"/>
      <c r="AL43" s="1007"/>
      <c r="AM43" s="1007"/>
      <c r="AN43" s="1007"/>
      <c r="AO43" s="1007"/>
      <c r="AP43" s="1007"/>
      <c r="AQ43" s="1007"/>
      <c r="AR43" s="1007"/>
      <c r="AS43" s="1007"/>
      <c r="AT43" s="1007"/>
      <c r="AU43" s="1007"/>
      <c r="AV43" s="1007"/>
      <c r="AW43" s="1007"/>
      <c r="AX43" s="1007"/>
      <c r="AY43" s="1007"/>
      <c r="AZ43" s="1070"/>
      <c r="BA43" s="1070"/>
      <c r="BB43" s="1070"/>
      <c r="BC43" s="1070"/>
      <c r="BD43" s="1070"/>
      <c r="BE43" s="1008"/>
      <c r="BF43" s="1008"/>
      <c r="BG43" s="1008"/>
      <c r="BH43" s="1008"/>
      <c r="BI43" s="1009"/>
      <c r="BJ43" s="232"/>
      <c r="BK43" s="232"/>
      <c r="BL43" s="232"/>
      <c r="BM43" s="232"/>
      <c r="BN43" s="232"/>
      <c r="BO43" s="241"/>
      <c r="BP43" s="241"/>
      <c r="BQ43" s="238">
        <v>37</v>
      </c>
      <c r="BR43" s="239"/>
      <c r="BS43" s="1021"/>
      <c r="BT43" s="1022"/>
      <c r="BU43" s="1022"/>
      <c r="BV43" s="1022"/>
      <c r="BW43" s="1022"/>
      <c r="BX43" s="1022"/>
      <c r="BY43" s="1022"/>
      <c r="BZ43" s="1022"/>
      <c r="CA43" s="1022"/>
      <c r="CB43" s="1022"/>
      <c r="CC43" s="1022"/>
      <c r="CD43" s="1022"/>
      <c r="CE43" s="1022"/>
      <c r="CF43" s="1022"/>
      <c r="CG43" s="1043"/>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230"/>
    </row>
    <row r="44" spans="1:131" ht="26.25" customHeight="1" x14ac:dyDescent="0.2">
      <c r="A44" s="238">
        <v>17</v>
      </c>
      <c r="B44" s="1059"/>
      <c r="C44" s="1060"/>
      <c r="D44" s="1060"/>
      <c r="E44" s="1060"/>
      <c r="F44" s="1060"/>
      <c r="G44" s="1060"/>
      <c r="H44" s="1060"/>
      <c r="I44" s="1060"/>
      <c r="J44" s="1060"/>
      <c r="K44" s="1060"/>
      <c r="L44" s="1060"/>
      <c r="M44" s="1060"/>
      <c r="N44" s="1060"/>
      <c r="O44" s="1060"/>
      <c r="P44" s="1061"/>
      <c r="Q44" s="1067"/>
      <c r="R44" s="1068"/>
      <c r="S44" s="1068"/>
      <c r="T44" s="1068"/>
      <c r="U44" s="1068"/>
      <c r="V44" s="1068"/>
      <c r="W44" s="1068"/>
      <c r="X44" s="1068"/>
      <c r="Y44" s="1068"/>
      <c r="Z44" s="1068"/>
      <c r="AA44" s="1068"/>
      <c r="AB44" s="1068"/>
      <c r="AC44" s="1068"/>
      <c r="AD44" s="1068"/>
      <c r="AE44" s="1069"/>
      <c r="AF44" s="1064"/>
      <c r="AG44" s="1065"/>
      <c r="AH44" s="1065"/>
      <c r="AI44" s="1065"/>
      <c r="AJ44" s="1066"/>
      <c r="AK44" s="1016"/>
      <c r="AL44" s="1007"/>
      <c r="AM44" s="1007"/>
      <c r="AN44" s="1007"/>
      <c r="AO44" s="1007"/>
      <c r="AP44" s="1007"/>
      <c r="AQ44" s="1007"/>
      <c r="AR44" s="1007"/>
      <c r="AS44" s="1007"/>
      <c r="AT44" s="1007"/>
      <c r="AU44" s="1007"/>
      <c r="AV44" s="1007"/>
      <c r="AW44" s="1007"/>
      <c r="AX44" s="1007"/>
      <c r="AY44" s="1007"/>
      <c r="AZ44" s="1070"/>
      <c r="BA44" s="1070"/>
      <c r="BB44" s="1070"/>
      <c r="BC44" s="1070"/>
      <c r="BD44" s="1070"/>
      <c r="BE44" s="1008"/>
      <c r="BF44" s="1008"/>
      <c r="BG44" s="1008"/>
      <c r="BH44" s="1008"/>
      <c r="BI44" s="1009"/>
      <c r="BJ44" s="232"/>
      <c r="BK44" s="232"/>
      <c r="BL44" s="232"/>
      <c r="BM44" s="232"/>
      <c r="BN44" s="232"/>
      <c r="BO44" s="241"/>
      <c r="BP44" s="241"/>
      <c r="BQ44" s="238">
        <v>38</v>
      </c>
      <c r="BR44" s="239"/>
      <c r="BS44" s="1021"/>
      <c r="BT44" s="1022"/>
      <c r="BU44" s="1022"/>
      <c r="BV44" s="1022"/>
      <c r="BW44" s="1022"/>
      <c r="BX44" s="1022"/>
      <c r="BY44" s="1022"/>
      <c r="BZ44" s="1022"/>
      <c r="CA44" s="1022"/>
      <c r="CB44" s="1022"/>
      <c r="CC44" s="1022"/>
      <c r="CD44" s="1022"/>
      <c r="CE44" s="1022"/>
      <c r="CF44" s="1022"/>
      <c r="CG44" s="1043"/>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230"/>
    </row>
    <row r="45" spans="1:131" ht="26.25" customHeight="1" x14ac:dyDescent="0.2">
      <c r="A45" s="238">
        <v>18</v>
      </c>
      <c r="B45" s="1059"/>
      <c r="C45" s="1060"/>
      <c r="D45" s="1060"/>
      <c r="E45" s="1060"/>
      <c r="F45" s="1060"/>
      <c r="G45" s="1060"/>
      <c r="H45" s="1060"/>
      <c r="I45" s="1060"/>
      <c r="J45" s="1060"/>
      <c r="K45" s="1060"/>
      <c r="L45" s="1060"/>
      <c r="M45" s="1060"/>
      <c r="N45" s="1060"/>
      <c r="O45" s="1060"/>
      <c r="P45" s="1061"/>
      <c r="Q45" s="1067"/>
      <c r="R45" s="1068"/>
      <c r="S45" s="1068"/>
      <c r="T45" s="1068"/>
      <c r="U45" s="1068"/>
      <c r="V45" s="1068"/>
      <c r="W45" s="1068"/>
      <c r="X45" s="1068"/>
      <c r="Y45" s="1068"/>
      <c r="Z45" s="1068"/>
      <c r="AA45" s="1068"/>
      <c r="AB45" s="1068"/>
      <c r="AC45" s="1068"/>
      <c r="AD45" s="1068"/>
      <c r="AE45" s="1069"/>
      <c r="AF45" s="1064"/>
      <c r="AG45" s="1065"/>
      <c r="AH45" s="1065"/>
      <c r="AI45" s="1065"/>
      <c r="AJ45" s="1066"/>
      <c r="AK45" s="1016"/>
      <c r="AL45" s="1007"/>
      <c r="AM45" s="1007"/>
      <c r="AN45" s="1007"/>
      <c r="AO45" s="1007"/>
      <c r="AP45" s="1007"/>
      <c r="AQ45" s="1007"/>
      <c r="AR45" s="1007"/>
      <c r="AS45" s="1007"/>
      <c r="AT45" s="1007"/>
      <c r="AU45" s="1007"/>
      <c r="AV45" s="1007"/>
      <c r="AW45" s="1007"/>
      <c r="AX45" s="1007"/>
      <c r="AY45" s="1007"/>
      <c r="AZ45" s="1070"/>
      <c r="BA45" s="1070"/>
      <c r="BB45" s="1070"/>
      <c r="BC45" s="1070"/>
      <c r="BD45" s="1070"/>
      <c r="BE45" s="1008"/>
      <c r="BF45" s="1008"/>
      <c r="BG45" s="1008"/>
      <c r="BH45" s="1008"/>
      <c r="BI45" s="1009"/>
      <c r="BJ45" s="232"/>
      <c r="BK45" s="232"/>
      <c r="BL45" s="232"/>
      <c r="BM45" s="232"/>
      <c r="BN45" s="232"/>
      <c r="BO45" s="241"/>
      <c r="BP45" s="241"/>
      <c r="BQ45" s="238">
        <v>39</v>
      </c>
      <c r="BR45" s="239"/>
      <c r="BS45" s="1021"/>
      <c r="BT45" s="1022"/>
      <c r="BU45" s="1022"/>
      <c r="BV45" s="1022"/>
      <c r="BW45" s="1022"/>
      <c r="BX45" s="1022"/>
      <c r="BY45" s="1022"/>
      <c r="BZ45" s="1022"/>
      <c r="CA45" s="1022"/>
      <c r="CB45" s="1022"/>
      <c r="CC45" s="1022"/>
      <c r="CD45" s="1022"/>
      <c r="CE45" s="1022"/>
      <c r="CF45" s="1022"/>
      <c r="CG45" s="1043"/>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230"/>
    </row>
    <row r="46" spans="1:131" ht="26.25" customHeight="1" x14ac:dyDescent="0.2">
      <c r="A46" s="238">
        <v>19</v>
      </c>
      <c r="B46" s="1059"/>
      <c r="C46" s="1060"/>
      <c r="D46" s="1060"/>
      <c r="E46" s="1060"/>
      <c r="F46" s="1060"/>
      <c r="G46" s="1060"/>
      <c r="H46" s="1060"/>
      <c r="I46" s="1060"/>
      <c r="J46" s="1060"/>
      <c r="K46" s="1060"/>
      <c r="L46" s="1060"/>
      <c r="M46" s="1060"/>
      <c r="N46" s="1060"/>
      <c r="O46" s="1060"/>
      <c r="P46" s="1061"/>
      <c r="Q46" s="1067"/>
      <c r="R46" s="1068"/>
      <c r="S46" s="1068"/>
      <c r="T46" s="1068"/>
      <c r="U46" s="1068"/>
      <c r="V46" s="1068"/>
      <c r="W46" s="1068"/>
      <c r="X46" s="1068"/>
      <c r="Y46" s="1068"/>
      <c r="Z46" s="1068"/>
      <c r="AA46" s="1068"/>
      <c r="AB46" s="1068"/>
      <c r="AC46" s="1068"/>
      <c r="AD46" s="1068"/>
      <c r="AE46" s="1069"/>
      <c r="AF46" s="1064"/>
      <c r="AG46" s="1065"/>
      <c r="AH46" s="1065"/>
      <c r="AI46" s="1065"/>
      <c r="AJ46" s="1066"/>
      <c r="AK46" s="1016"/>
      <c r="AL46" s="1007"/>
      <c r="AM46" s="1007"/>
      <c r="AN46" s="1007"/>
      <c r="AO46" s="1007"/>
      <c r="AP46" s="1007"/>
      <c r="AQ46" s="1007"/>
      <c r="AR46" s="1007"/>
      <c r="AS46" s="1007"/>
      <c r="AT46" s="1007"/>
      <c r="AU46" s="1007"/>
      <c r="AV46" s="1007"/>
      <c r="AW46" s="1007"/>
      <c r="AX46" s="1007"/>
      <c r="AY46" s="1007"/>
      <c r="AZ46" s="1070"/>
      <c r="BA46" s="1070"/>
      <c r="BB46" s="1070"/>
      <c r="BC46" s="1070"/>
      <c r="BD46" s="1070"/>
      <c r="BE46" s="1008"/>
      <c r="BF46" s="1008"/>
      <c r="BG46" s="1008"/>
      <c r="BH46" s="1008"/>
      <c r="BI46" s="1009"/>
      <c r="BJ46" s="232"/>
      <c r="BK46" s="232"/>
      <c r="BL46" s="232"/>
      <c r="BM46" s="232"/>
      <c r="BN46" s="232"/>
      <c r="BO46" s="241"/>
      <c r="BP46" s="241"/>
      <c r="BQ46" s="238">
        <v>40</v>
      </c>
      <c r="BR46" s="239"/>
      <c r="BS46" s="1021"/>
      <c r="BT46" s="1022"/>
      <c r="BU46" s="1022"/>
      <c r="BV46" s="1022"/>
      <c r="BW46" s="1022"/>
      <c r="BX46" s="1022"/>
      <c r="BY46" s="1022"/>
      <c r="BZ46" s="1022"/>
      <c r="CA46" s="1022"/>
      <c r="CB46" s="1022"/>
      <c r="CC46" s="1022"/>
      <c r="CD46" s="1022"/>
      <c r="CE46" s="1022"/>
      <c r="CF46" s="1022"/>
      <c r="CG46" s="1043"/>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230"/>
    </row>
    <row r="47" spans="1:131" ht="26.25" customHeight="1" x14ac:dyDescent="0.2">
      <c r="A47" s="238">
        <v>20</v>
      </c>
      <c r="B47" s="1059"/>
      <c r="C47" s="1060"/>
      <c r="D47" s="1060"/>
      <c r="E47" s="1060"/>
      <c r="F47" s="1060"/>
      <c r="G47" s="1060"/>
      <c r="H47" s="1060"/>
      <c r="I47" s="1060"/>
      <c r="J47" s="1060"/>
      <c r="K47" s="1060"/>
      <c r="L47" s="1060"/>
      <c r="M47" s="1060"/>
      <c r="N47" s="1060"/>
      <c r="O47" s="1060"/>
      <c r="P47" s="1061"/>
      <c r="Q47" s="1067"/>
      <c r="R47" s="1068"/>
      <c r="S47" s="1068"/>
      <c r="T47" s="1068"/>
      <c r="U47" s="1068"/>
      <c r="V47" s="1068"/>
      <c r="W47" s="1068"/>
      <c r="X47" s="1068"/>
      <c r="Y47" s="1068"/>
      <c r="Z47" s="1068"/>
      <c r="AA47" s="1068"/>
      <c r="AB47" s="1068"/>
      <c r="AC47" s="1068"/>
      <c r="AD47" s="1068"/>
      <c r="AE47" s="1069"/>
      <c r="AF47" s="1064"/>
      <c r="AG47" s="1065"/>
      <c r="AH47" s="1065"/>
      <c r="AI47" s="1065"/>
      <c r="AJ47" s="1066"/>
      <c r="AK47" s="1016"/>
      <c r="AL47" s="1007"/>
      <c r="AM47" s="1007"/>
      <c r="AN47" s="1007"/>
      <c r="AO47" s="1007"/>
      <c r="AP47" s="1007"/>
      <c r="AQ47" s="1007"/>
      <c r="AR47" s="1007"/>
      <c r="AS47" s="1007"/>
      <c r="AT47" s="1007"/>
      <c r="AU47" s="1007"/>
      <c r="AV47" s="1007"/>
      <c r="AW47" s="1007"/>
      <c r="AX47" s="1007"/>
      <c r="AY47" s="1007"/>
      <c r="AZ47" s="1070"/>
      <c r="BA47" s="1070"/>
      <c r="BB47" s="1070"/>
      <c r="BC47" s="1070"/>
      <c r="BD47" s="1070"/>
      <c r="BE47" s="1008"/>
      <c r="BF47" s="1008"/>
      <c r="BG47" s="1008"/>
      <c r="BH47" s="1008"/>
      <c r="BI47" s="1009"/>
      <c r="BJ47" s="232"/>
      <c r="BK47" s="232"/>
      <c r="BL47" s="232"/>
      <c r="BM47" s="232"/>
      <c r="BN47" s="232"/>
      <c r="BO47" s="241"/>
      <c r="BP47" s="241"/>
      <c r="BQ47" s="238">
        <v>41</v>
      </c>
      <c r="BR47" s="239"/>
      <c r="BS47" s="1021"/>
      <c r="BT47" s="1022"/>
      <c r="BU47" s="1022"/>
      <c r="BV47" s="1022"/>
      <c r="BW47" s="1022"/>
      <c r="BX47" s="1022"/>
      <c r="BY47" s="1022"/>
      <c r="BZ47" s="1022"/>
      <c r="CA47" s="1022"/>
      <c r="CB47" s="1022"/>
      <c r="CC47" s="1022"/>
      <c r="CD47" s="1022"/>
      <c r="CE47" s="1022"/>
      <c r="CF47" s="1022"/>
      <c r="CG47" s="1043"/>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230"/>
    </row>
    <row r="48" spans="1:131" ht="26.25" customHeight="1" x14ac:dyDescent="0.2">
      <c r="A48" s="238">
        <v>21</v>
      </c>
      <c r="B48" s="1059"/>
      <c r="C48" s="1060"/>
      <c r="D48" s="1060"/>
      <c r="E48" s="1060"/>
      <c r="F48" s="1060"/>
      <c r="G48" s="1060"/>
      <c r="H48" s="1060"/>
      <c r="I48" s="1060"/>
      <c r="J48" s="1060"/>
      <c r="K48" s="1060"/>
      <c r="L48" s="1060"/>
      <c r="M48" s="1060"/>
      <c r="N48" s="1060"/>
      <c r="O48" s="1060"/>
      <c r="P48" s="1061"/>
      <c r="Q48" s="1067"/>
      <c r="R48" s="1068"/>
      <c r="S48" s="1068"/>
      <c r="T48" s="1068"/>
      <c r="U48" s="1068"/>
      <c r="V48" s="1068"/>
      <c r="W48" s="1068"/>
      <c r="X48" s="1068"/>
      <c r="Y48" s="1068"/>
      <c r="Z48" s="1068"/>
      <c r="AA48" s="1068"/>
      <c r="AB48" s="1068"/>
      <c r="AC48" s="1068"/>
      <c r="AD48" s="1068"/>
      <c r="AE48" s="1069"/>
      <c r="AF48" s="1064"/>
      <c r="AG48" s="1065"/>
      <c r="AH48" s="1065"/>
      <c r="AI48" s="1065"/>
      <c r="AJ48" s="1066"/>
      <c r="AK48" s="1016"/>
      <c r="AL48" s="1007"/>
      <c r="AM48" s="1007"/>
      <c r="AN48" s="1007"/>
      <c r="AO48" s="1007"/>
      <c r="AP48" s="1007"/>
      <c r="AQ48" s="1007"/>
      <c r="AR48" s="1007"/>
      <c r="AS48" s="1007"/>
      <c r="AT48" s="1007"/>
      <c r="AU48" s="1007"/>
      <c r="AV48" s="1007"/>
      <c r="AW48" s="1007"/>
      <c r="AX48" s="1007"/>
      <c r="AY48" s="1007"/>
      <c r="AZ48" s="1070"/>
      <c r="BA48" s="1070"/>
      <c r="BB48" s="1070"/>
      <c r="BC48" s="1070"/>
      <c r="BD48" s="1070"/>
      <c r="BE48" s="1008"/>
      <c r="BF48" s="1008"/>
      <c r="BG48" s="1008"/>
      <c r="BH48" s="1008"/>
      <c r="BI48" s="1009"/>
      <c r="BJ48" s="232"/>
      <c r="BK48" s="232"/>
      <c r="BL48" s="232"/>
      <c r="BM48" s="232"/>
      <c r="BN48" s="232"/>
      <c r="BO48" s="241"/>
      <c r="BP48" s="241"/>
      <c r="BQ48" s="238">
        <v>42</v>
      </c>
      <c r="BR48" s="239"/>
      <c r="BS48" s="1021"/>
      <c r="BT48" s="1022"/>
      <c r="BU48" s="1022"/>
      <c r="BV48" s="1022"/>
      <c r="BW48" s="1022"/>
      <c r="BX48" s="1022"/>
      <c r="BY48" s="1022"/>
      <c r="BZ48" s="1022"/>
      <c r="CA48" s="1022"/>
      <c r="CB48" s="1022"/>
      <c r="CC48" s="1022"/>
      <c r="CD48" s="1022"/>
      <c r="CE48" s="1022"/>
      <c r="CF48" s="1022"/>
      <c r="CG48" s="1043"/>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230"/>
    </row>
    <row r="49" spans="1:131" ht="26.25" customHeight="1" x14ac:dyDescent="0.2">
      <c r="A49" s="238">
        <v>22</v>
      </c>
      <c r="B49" s="1059"/>
      <c r="C49" s="1060"/>
      <c r="D49" s="1060"/>
      <c r="E49" s="1060"/>
      <c r="F49" s="1060"/>
      <c r="G49" s="1060"/>
      <c r="H49" s="1060"/>
      <c r="I49" s="1060"/>
      <c r="J49" s="1060"/>
      <c r="K49" s="1060"/>
      <c r="L49" s="1060"/>
      <c r="M49" s="1060"/>
      <c r="N49" s="1060"/>
      <c r="O49" s="1060"/>
      <c r="P49" s="1061"/>
      <c r="Q49" s="1067"/>
      <c r="R49" s="1068"/>
      <c r="S49" s="1068"/>
      <c r="T49" s="1068"/>
      <c r="U49" s="1068"/>
      <c r="V49" s="1068"/>
      <c r="W49" s="1068"/>
      <c r="X49" s="1068"/>
      <c r="Y49" s="1068"/>
      <c r="Z49" s="1068"/>
      <c r="AA49" s="1068"/>
      <c r="AB49" s="1068"/>
      <c r="AC49" s="1068"/>
      <c r="AD49" s="1068"/>
      <c r="AE49" s="1069"/>
      <c r="AF49" s="1064"/>
      <c r="AG49" s="1065"/>
      <c r="AH49" s="1065"/>
      <c r="AI49" s="1065"/>
      <c r="AJ49" s="1066"/>
      <c r="AK49" s="1016"/>
      <c r="AL49" s="1007"/>
      <c r="AM49" s="1007"/>
      <c r="AN49" s="1007"/>
      <c r="AO49" s="1007"/>
      <c r="AP49" s="1007"/>
      <c r="AQ49" s="1007"/>
      <c r="AR49" s="1007"/>
      <c r="AS49" s="1007"/>
      <c r="AT49" s="1007"/>
      <c r="AU49" s="1007"/>
      <c r="AV49" s="1007"/>
      <c r="AW49" s="1007"/>
      <c r="AX49" s="1007"/>
      <c r="AY49" s="1007"/>
      <c r="AZ49" s="1070"/>
      <c r="BA49" s="1070"/>
      <c r="BB49" s="1070"/>
      <c r="BC49" s="1070"/>
      <c r="BD49" s="1070"/>
      <c r="BE49" s="1008"/>
      <c r="BF49" s="1008"/>
      <c r="BG49" s="1008"/>
      <c r="BH49" s="1008"/>
      <c r="BI49" s="1009"/>
      <c r="BJ49" s="232"/>
      <c r="BK49" s="232"/>
      <c r="BL49" s="232"/>
      <c r="BM49" s="232"/>
      <c r="BN49" s="232"/>
      <c r="BO49" s="241"/>
      <c r="BP49" s="241"/>
      <c r="BQ49" s="238">
        <v>43</v>
      </c>
      <c r="BR49" s="239"/>
      <c r="BS49" s="1021"/>
      <c r="BT49" s="1022"/>
      <c r="BU49" s="1022"/>
      <c r="BV49" s="1022"/>
      <c r="BW49" s="1022"/>
      <c r="BX49" s="1022"/>
      <c r="BY49" s="1022"/>
      <c r="BZ49" s="1022"/>
      <c r="CA49" s="1022"/>
      <c r="CB49" s="1022"/>
      <c r="CC49" s="1022"/>
      <c r="CD49" s="1022"/>
      <c r="CE49" s="1022"/>
      <c r="CF49" s="1022"/>
      <c r="CG49" s="1043"/>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230"/>
    </row>
    <row r="50" spans="1:131" ht="26.25" customHeight="1" x14ac:dyDescent="0.2">
      <c r="A50" s="238">
        <v>23</v>
      </c>
      <c r="B50" s="1059"/>
      <c r="C50" s="1060"/>
      <c r="D50" s="1060"/>
      <c r="E50" s="1060"/>
      <c r="F50" s="1060"/>
      <c r="G50" s="1060"/>
      <c r="H50" s="1060"/>
      <c r="I50" s="1060"/>
      <c r="J50" s="1060"/>
      <c r="K50" s="1060"/>
      <c r="L50" s="1060"/>
      <c r="M50" s="1060"/>
      <c r="N50" s="1060"/>
      <c r="O50" s="1060"/>
      <c r="P50" s="1061"/>
      <c r="Q50" s="1062"/>
      <c r="R50" s="1054"/>
      <c r="S50" s="1054"/>
      <c r="T50" s="1054"/>
      <c r="U50" s="1054"/>
      <c r="V50" s="1054"/>
      <c r="W50" s="1054"/>
      <c r="X50" s="1054"/>
      <c r="Y50" s="1054"/>
      <c r="Z50" s="1054"/>
      <c r="AA50" s="1054"/>
      <c r="AB50" s="1054"/>
      <c r="AC50" s="1054"/>
      <c r="AD50" s="1054"/>
      <c r="AE50" s="1063"/>
      <c r="AF50" s="1064"/>
      <c r="AG50" s="1065"/>
      <c r="AH50" s="1065"/>
      <c r="AI50" s="1065"/>
      <c r="AJ50" s="1066"/>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08"/>
      <c r="BF50" s="1008"/>
      <c r="BG50" s="1008"/>
      <c r="BH50" s="1008"/>
      <c r="BI50" s="1009"/>
      <c r="BJ50" s="232"/>
      <c r="BK50" s="232"/>
      <c r="BL50" s="232"/>
      <c r="BM50" s="232"/>
      <c r="BN50" s="232"/>
      <c r="BO50" s="241"/>
      <c r="BP50" s="241"/>
      <c r="BQ50" s="238">
        <v>44</v>
      </c>
      <c r="BR50" s="239"/>
      <c r="BS50" s="1021"/>
      <c r="BT50" s="1022"/>
      <c r="BU50" s="1022"/>
      <c r="BV50" s="1022"/>
      <c r="BW50" s="1022"/>
      <c r="BX50" s="1022"/>
      <c r="BY50" s="1022"/>
      <c r="BZ50" s="1022"/>
      <c r="CA50" s="1022"/>
      <c r="CB50" s="1022"/>
      <c r="CC50" s="1022"/>
      <c r="CD50" s="1022"/>
      <c r="CE50" s="1022"/>
      <c r="CF50" s="1022"/>
      <c r="CG50" s="1043"/>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230"/>
    </row>
    <row r="51" spans="1:131" ht="26.25" customHeight="1" x14ac:dyDescent="0.2">
      <c r="A51" s="238">
        <v>24</v>
      </c>
      <c r="B51" s="1059"/>
      <c r="C51" s="1060"/>
      <c r="D51" s="1060"/>
      <c r="E51" s="1060"/>
      <c r="F51" s="1060"/>
      <c r="G51" s="1060"/>
      <c r="H51" s="1060"/>
      <c r="I51" s="1060"/>
      <c r="J51" s="1060"/>
      <c r="K51" s="1060"/>
      <c r="L51" s="1060"/>
      <c r="M51" s="1060"/>
      <c r="N51" s="1060"/>
      <c r="O51" s="1060"/>
      <c r="P51" s="1061"/>
      <c r="Q51" s="1062"/>
      <c r="R51" s="1054"/>
      <c r="S51" s="1054"/>
      <c r="T51" s="1054"/>
      <c r="U51" s="1054"/>
      <c r="V51" s="1054"/>
      <c r="W51" s="1054"/>
      <c r="X51" s="1054"/>
      <c r="Y51" s="1054"/>
      <c r="Z51" s="1054"/>
      <c r="AA51" s="1054"/>
      <c r="AB51" s="1054"/>
      <c r="AC51" s="1054"/>
      <c r="AD51" s="1054"/>
      <c r="AE51" s="1063"/>
      <c r="AF51" s="1064"/>
      <c r="AG51" s="1065"/>
      <c r="AH51" s="1065"/>
      <c r="AI51" s="1065"/>
      <c r="AJ51" s="1066"/>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08"/>
      <c r="BF51" s="1008"/>
      <c r="BG51" s="1008"/>
      <c r="BH51" s="1008"/>
      <c r="BI51" s="1009"/>
      <c r="BJ51" s="232"/>
      <c r="BK51" s="232"/>
      <c r="BL51" s="232"/>
      <c r="BM51" s="232"/>
      <c r="BN51" s="232"/>
      <c r="BO51" s="241"/>
      <c r="BP51" s="241"/>
      <c r="BQ51" s="238">
        <v>45</v>
      </c>
      <c r="BR51" s="239"/>
      <c r="BS51" s="1021"/>
      <c r="BT51" s="1022"/>
      <c r="BU51" s="1022"/>
      <c r="BV51" s="1022"/>
      <c r="BW51" s="1022"/>
      <c r="BX51" s="1022"/>
      <c r="BY51" s="1022"/>
      <c r="BZ51" s="1022"/>
      <c r="CA51" s="1022"/>
      <c r="CB51" s="1022"/>
      <c r="CC51" s="1022"/>
      <c r="CD51" s="1022"/>
      <c r="CE51" s="1022"/>
      <c r="CF51" s="1022"/>
      <c r="CG51" s="1043"/>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230"/>
    </row>
    <row r="52" spans="1:131" ht="26.25" customHeight="1" x14ac:dyDescent="0.2">
      <c r="A52" s="238">
        <v>25</v>
      </c>
      <c r="B52" s="1059"/>
      <c r="C52" s="1060"/>
      <c r="D52" s="1060"/>
      <c r="E52" s="1060"/>
      <c r="F52" s="1060"/>
      <c r="G52" s="1060"/>
      <c r="H52" s="1060"/>
      <c r="I52" s="1060"/>
      <c r="J52" s="1060"/>
      <c r="K52" s="1060"/>
      <c r="L52" s="1060"/>
      <c r="M52" s="1060"/>
      <c r="N52" s="1060"/>
      <c r="O52" s="1060"/>
      <c r="P52" s="1061"/>
      <c r="Q52" s="1062"/>
      <c r="R52" s="1054"/>
      <c r="S52" s="1054"/>
      <c r="T52" s="1054"/>
      <c r="U52" s="1054"/>
      <c r="V52" s="1054"/>
      <c r="W52" s="1054"/>
      <c r="X52" s="1054"/>
      <c r="Y52" s="1054"/>
      <c r="Z52" s="1054"/>
      <c r="AA52" s="1054"/>
      <c r="AB52" s="1054"/>
      <c r="AC52" s="1054"/>
      <c r="AD52" s="1054"/>
      <c r="AE52" s="1063"/>
      <c r="AF52" s="1064"/>
      <c r="AG52" s="1065"/>
      <c r="AH52" s="1065"/>
      <c r="AI52" s="1065"/>
      <c r="AJ52" s="1066"/>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08"/>
      <c r="BF52" s="1008"/>
      <c r="BG52" s="1008"/>
      <c r="BH52" s="1008"/>
      <c r="BI52" s="1009"/>
      <c r="BJ52" s="232"/>
      <c r="BK52" s="232"/>
      <c r="BL52" s="232"/>
      <c r="BM52" s="232"/>
      <c r="BN52" s="232"/>
      <c r="BO52" s="241"/>
      <c r="BP52" s="241"/>
      <c r="BQ52" s="238">
        <v>46</v>
      </c>
      <c r="BR52" s="239"/>
      <c r="BS52" s="1021"/>
      <c r="BT52" s="1022"/>
      <c r="BU52" s="1022"/>
      <c r="BV52" s="1022"/>
      <c r="BW52" s="1022"/>
      <c r="BX52" s="1022"/>
      <c r="BY52" s="1022"/>
      <c r="BZ52" s="1022"/>
      <c r="CA52" s="1022"/>
      <c r="CB52" s="1022"/>
      <c r="CC52" s="1022"/>
      <c r="CD52" s="1022"/>
      <c r="CE52" s="1022"/>
      <c r="CF52" s="1022"/>
      <c r="CG52" s="1043"/>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230"/>
    </row>
    <row r="53" spans="1:131" ht="26.25" customHeight="1" x14ac:dyDescent="0.2">
      <c r="A53" s="238">
        <v>26</v>
      </c>
      <c r="B53" s="1059"/>
      <c r="C53" s="1060"/>
      <c r="D53" s="1060"/>
      <c r="E53" s="1060"/>
      <c r="F53" s="1060"/>
      <c r="G53" s="1060"/>
      <c r="H53" s="1060"/>
      <c r="I53" s="1060"/>
      <c r="J53" s="1060"/>
      <c r="K53" s="1060"/>
      <c r="L53" s="1060"/>
      <c r="M53" s="1060"/>
      <c r="N53" s="1060"/>
      <c r="O53" s="1060"/>
      <c r="P53" s="1061"/>
      <c r="Q53" s="1062"/>
      <c r="R53" s="1054"/>
      <c r="S53" s="1054"/>
      <c r="T53" s="1054"/>
      <c r="U53" s="1054"/>
      <c r="V53" s="1054"/>
      <c r="W53" s="1054"/>
      <c r="X53" s="1054"/>
      <c r="Y53" s="1054"/>
      <c r="Z53" s="1054"/>
      <c r="AA53" s="1054"/>
      <c r="AB53" s="1054"/>
      <c r="AC53" s="1054"/>
      <c r="AD53" s="1054"/>
      <c r="AE53" s="1063"/>
      <c r="AF53" s="1064"/>
      <c r="AG53" s="1065"/>
      <c r="AH53" s="1065"/>
      <c r="AI53" s="1065"/>
      <c r="AJ53" s="1066"/>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08"/>
      <c r="BF53" s="1008"/>
      <c r="BG53" s="1008"/>
      <c r="BH53" s="1008"/>
      <c r="BI53" s="1009"/>
      <c r="BJ53" s="232"/>
      <c r="BK53" s="232"/>
      <c r="BL53" s="232"/>
      <c r="BM53" s="232"/>
      <c r="BN53" s="232"/>
      <c r="BO53" s="241"/>
      <c r="BP53" s="241"/>
      <c r="BQ53" s="238">
        <v>47</v>
      </c>
      <c r="BR53" s="239"/>
      <c r="BS53" s="1021"/>
      <c r="BT53" s="1022"/>
      <c r="BU53" s="1022"/>
      <c r="BV53" s="1022"/>
      <c r="BW53" s="1022"/>
      <c r="BX53" s="1022"/>
      <c r="BY53" s="1022"/>
      <c r="BZ53" s="1022"/>
      <c r="CA53" s="1022"/>
      <c r="CB53" s="1022"/>
      <c r="CC53" s="1022"/>
      <c r="CD53" s="1022"/>
      <c r="CE53" s="1022"/>
      <c r="CF53" s="1022"/>
      <c r="CG53" s="1043"/>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230"/>
    </row>
    <row r="54" spans="1:131" ht="26.25" customHeight="1" x14ac:dyDescent="0.2">
      <c r="A54" s="238">
        <v>27</v>
      </c>
      <c r="B54" s="1059"/>
      <c r="C54" s="1060"/>
      <c r="D54" s="1060"/>
      <c r="E54" s="1060"/>
      <c r="F54" s="1060"/>
      <c r="G54" s="1060"/>
      <c r="H54" s="1060"/>
      <c r="I54" s="1060"/>
      <c r="J54" s="1060"/>
      <c r="K54" s="1060"/>
      <c r="L54" s="1060"/>
      <c r="M54" s="1060"/>
      <c r="N54" s="1060"/>
      <c r="O54" s="1060"/>
      <c r="P54" s="1061"/>
      <c r="Q54" s="1062"/>
      <c r="R54" s="1054"/>
      <c r="S54" s="1054"/>
      <c r="T54" s="1054"/>
      <c r="U54" s="1054"/>
      <c r="V54" s="1054"/>
      <c r="W54" s="1054"/>
      <c r="X54" s="1054"/>
      <c r="Y54" s="1054"/>
      <c r="Z54" s="1054"/>
      <c r="AA54" s="1054"/>
      <c r="AB54" s="1054"/>
      <c r="AC54" s="1054"/>
      <c r="AD54" s="1054"/>
      <c r="AE54" s="1063"/>
      <c r="AF54" s="1064"/>
      <c r="AG54" s="1065"/>
      <c r="AH54" s="1065"/>
      <c r="AI54" s="1065"/>
      <c r="AJ54" s="1066"/>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08"/>
      <c r="BF54" s="1008"/>
      <c r="BG54" s="1008"/>
      <c r="BH54" s="1008"/>
      <c r="BI54" s="1009"/>
      <c r="BJ54" s="232"/>
      <c r="BK54" s="232"/>
      <c r="BL54" s="232"/>
      <c r="BM54" s="232"/>
      <c r="BN54" s="232"/>
      <c r="BO54" s="241"/>
      <c r="BP54" s="241"/>
      <c r="BQ54" s="238">
        <v>48</v>
      </c>
      <c r="BR54" s="239"/>
      <c r="BS54" s="1021"/>
      <c r="BT54" s="1022"/>
      <c r="BU54" s="1022"/>
      <c r="BV54" s="1022"/>
      <c r="BW54" s="1022"/>
      <c r="BX54" s="1022"/>
      <c r="BY54" s="1022"/>
      <c r="BZ54" s="1022"/>
      <c r="CA54" s="1022"/>
      <c r="CB54" s="1022"/>
      <c r="CC54" s="1022"/>
      <c r="CD54" s="1022"/>
      <c r="CE54" s="1022"/>
      <c r="CF54" s="1022"/>
      <c r="CG54" s="1043"/>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230"/>
    </row>
    <row r="55" spans="1:131" ht="26.25" customHeight="1" x14ac:dyDescent="0.2">
      <c r="A55" s="238">
        <v>28</v>
      </c>
      <c r="B55" s="1059"/>
      <c r="C55" s="1060"/>
      <c r="D55" s="1060"/>
      <c r="E55" s="1060"/>
      <c r="F55" s="1060"/>
      <c r="G55" s="1060"/>
      <c r="H55" s="1060"/>
      <c r="I55" s="1060"/>
      <c r="J55" s="1060"/>
      <c r="K55" s="1060"/>
      <c r="L55" s="1060"/>
      <c r="M55" s="1060"/>
      <c r="N55" s="1060"/>
      <c r="O55" s="1060"/>
      <c r="P55" s="1061"/>
      <c r="Q55" s="1062"/>
      <c r="R55" s="1054"/>
      <c r="S55" s="1054"/>
      <c r="T55" s="1054"/>
      <c r="U55" s="1054"/>
      <c r="V55" s="1054"/>
      <c r="W55" s="1054"/>
      <c r="X55" s="1054"/>
      <c r="Y55" s="1054"/>
      <c r="Z55" s="1054"/>
      <c r="AA55" s="1054"/>
      <c r="AB55" s="1054"/>
      <c r="AC55" s="1054"/>
      <c r="AD55" s="1054"/>
      <c r="AE55" s="1063"/>
      <c r="AF55" s="1064"/>
      <c r="AG55" s="1065"/>
      <c r="AH55" s="1065"/>
      <c r="AI55" s="1065"/>
      <c r="AJ55" s="1066"/>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08"/>
      <c r="BF55" s="1008"/>
      <c r="BG55" s="1008"/>
      <c r="BH55" s="1008"/>
      <c r="BI55" s="1009"/>
      <c r="BJ55" s="232"/>
      <c r="BK55" s="232"/>
      <c r="BL55" s="232"/>
      <c r="BM55" s="232"/>
      <c r="BN55" s="232"/>
      <c r="BO55" s="241"/>
      <c r="BP55" s="241"/>
      <c r="BQ55" s="238">
        <v>49</v>
      </c>
      <c r="BR55" s="239"/>
      <c r="BS55" s="1021"/>
      <c r="BT55" s="1022"/>
      <c r="BU55" s="1022"/>
      <c r="BV55" s="1022"/>
      <c r="BW55" s="1022"/>
      <c r="BX55" s="1022"/>
      <c r="BY55" s="1022"/>
      <c r="BZ55" s="1022"/>
      <c r="CA55" s="1022"/>
      <c r="CB55" s="1022"/>
      <c r="CC55" s="1022"/>
      <c r="CD55" s="1022"/>
      <c r="CE55" s="1022"/>
      <c r="CF55" s="1022"/>
      <c r="CG55" s="1043"/>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230"/>
    </row>
    <row r="56" spans="1:131" ht="26.25" customHeight="1" x14ac:dyDescent="0.2">
      <c r="A56" s="238">
        <v>29</v>
      </c>
      <c r="B56" s="1059"/>
      <c r="C56" s="1060"/>
      <c r="D56" s="1060"/>
      <c r="E56" s="1060"/>
      <c r="F56" s="1060"/>
      <c r="G56" s="1060"/>
      <c r="H56" s="1060"/>
      <c r="I56" s="1060"/>
      <c r="J56" s="1060"/>
      <c r="K56" s="1060"/>
      <c r="L56" s="1060"/>
      <c r="M56" s="1060"/>
      <c r="N56" s="1060"/>
      <c r="O56" s="1060"/>
      <c r="P56" s="1061"/>
      <c r="Q56" s="1062"/>
      <c r="R56" s="1054"/>
      <c r="S56" s="1054"/>
      <c r="T56" s="1054"/>
      <c r="U56" s="1054"/>
      <c r="V56" s="1054"/>
      <c r="W56" s="1054"/>
      <c r="X56" s="1054"/>
      <c r="Y56" s="1054"/>
      <c r="Z56" s="1054"/>
      <c r="AA56" s="1054"/>
      <c r="AB56" s="1054"/>
      <c r="AC56" s="1054"/>
      <c r="AD56" s="1054"/>
      <c r="AE56" s="1063"/>
      <c r="AF56" s="1064"/>
      <c r="AG56" s="1065"/>
      <c r="AH56" s="1065"/>
      <c r="AI56" s="1065"/>
      <c r="AJ56" s="1066"/>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08"/>
      <c r="BF56" s="1008"/>
      <c r="BG56" s="1008"/>
      <c r="BH56" s="1008"/>
      <c r="BI56" s="1009"/>
      <c r="BJ56" s="232"/>
      <c r="BK56" s="232"/>
      <c r="BL56" s="232"/>
      <c r="BM56" s="232"/>
      <c r="BN56" s="232"/>
      <c r="BO56" s="241"/>
      <c r="BP56" s="241"/>
      <c r="BQ56" s="238">
        <v>50</v>
      </c>
      <c r="BR56" s="239"/>
      <c r="BS56" s="1021"/>
      <c r="BT56" s="1022"/>
      <c r="BU56" s="1022"/>
      <c r="BV56" s="1022"/>
      <c r="BW56" s="1022"/>
      <c r="BX56" s="1022"/>
      <c r="BY56" s="1022"/>
      <c r="BZ56" s="1022"/>
      <c r="CA56" s="1022"/>
      <c r="CB56" s="1022"/>
      <c r="CC56" s="1022"/>
      <c r="CD56" s="1022"/>
      <c r="CE56" s="1022"/>
      <c r="CF56" s="1022"/>
      <c r="CG56" s="1043"/>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230"/>
    </row>
    <row r="57" spans="1:131" ht="26.25" customHeight="1" x14ac:dyDescent="0.2">
      <c r="A57" s="238">
        <v>30</v>
      </c>
      <c r="B57" s="1059"/>
      <c r="C57" s="1060"/>
      <c r="D57" s="1060"/>
      <c r="E57" s="1060"/>
      <c r="F57" s="1060"/>
      <c r="G57" s="1060"/>
      <c r="H57" s="1060"/>
      <c r="I57" s="1060"/>
      <c r="J57" s="1060"/>
      <c r="K57" s="1060"/>
      <c r="L57" s="1060"/>
      <c r="M57" s="1060"/>
      <c r="N57" s="1060"/>
      <c r="O57" s="1060"/>
      <c r="P57" s="1061"/>
      <c r="Q57" s="1062"/>
      <c r="R57" s="1054"/>
      <c r="S57" s="1054"/>
      <c r="T57" s="1054"/>
      <c r="U57" s="1054"/>
      <c r="V57" s="1054"/>
      <c r="W57" s="1054"/>
      <c r="X57" s="1054"/>
      <c r="Y57" s="1054"/>
      <c r="Z57" s="1054"/>
      <c r="AA57" s="1054"/>
      <c r="AB57" s="1054"/>
      <c r="AC57" s="1054"/>
      <c r="AD57" s="1054"/>
      <c r="AE57" s="1063"/>
      <c r="AF57" s="1064"/>
      <c r="AG57" s="1065"/>
      <c r="AH57" s="1065"/>
      <c r="AI57" s="1065"/>
      <c r="AJ57" s="1066"/>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08"/>
      <c r="BF57" s="1008"/>
      <c r="BG57" s="1008"/>
      <c r="BH57" s="1008"/>
      <c r="BI57" s="1009"/>
      <c r="BJ57" s="232"/>
      <c r="BK57" s="232"/>
      <c r="BL57" s="232"/>
      <c r="BM57" s="232"/>
      <c r="BN57" s="232"/>
      <c r="BO57" s="241"/>
      <c r="BP57" s="241"/>
      <c r="BQ57" s="238">
        <v>51</v>
      </c>
      <c r="BR57" s="239"/>
      <c r="BS57" s="1021"/>
      <c r="BT57" s="1022"/>
      <c r="BU57" s="1022"/>
      <c r="BV57" s="1022"/>
      <c r="BW57" s="1022"/>
      <c r="BX57" s="1022"/>
      <c r="BY57" s="1022"/>
      <c r="BZ57" s="1022"/>
      <c r="CA57" s="1022"/>
      <c r="CB57" s="1022"/>
      <c r="CC57" s="1022"/>
      <c r="CD57" s="1022"/>
      <c r="CE57" s="1022"/>
      <c r="CF57" s="1022"/>
      <c r="CG57" s="1043"/>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230"/>
    </row>
    <row r="58" spans="1:131" ht="26.25" customHeight="1" x14ac:dyDescent="0.2">
      <c r="A58" s="238">
        <v>31</v>
      </c>
      <c r="B58" s="1059"/>
      <c r="C58" s="1060"/>
      <c r="D58" s="1060"/>
      <c r="E58" s="1060"/>
      <c r="F58" s="1060"/>
      <c r="G58" s="1060"/>
      <c r="H58" s="1060"/>
      <c r="I58" s="1060"/>
      <c r="J58" s="1060"/>
      <c r="K58" s="1060"/>
      <c r="L58" s="1060"/>
      <c r="M58" s="1060"/>
      <c r="N58" s="1060"/>
      <c r="O58" s="1060"/>
      <c r="P58" s="1061"/>
      <c r="Q58" s="1062"/>
      <c r="R58" s="1054"/>
      <c r="S58" s="1054"/>
      <c r="T58" s="1054"/>
      <c r="U58" s="1054"/>
      <c r="V58" s="1054"/>
      <c r="W58" s="1054"/>
      <c r="X58" s="1054"/>
      <c r="Y58" s="1054"/>
      <c r="Z58" s="1054"/>
      <c r="AA58" s="1054"/>
      <c r="AB58" s="1054"/>
      <c r="AC58" s="1054"/>
      <c r="AD58" s="1054"/>
      <c r="AE58" s="1063"/>
      <c r="AF58" s="1064"/>
      <c r="AG58" s="1065"/>
      <c r="AH58" s="1065"/>
      <c r="AI58" s="1065"/>
      <c r="AJ58" s="1066"/>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08"/>
      <c r="BF58" s="1008"/>
      <c r="BG58" s="1008"/>
      <c r="BH58" s="1008"/>
      <c r="BI58" s="1009"/>
      <c r="BJ58" s="232"/>
      <c r="BK58" s="232"/>
      <c r="BL58" s="232"/>
      <c r="BM58" s="232"/>
      <c r="BN58" s="232"/>
      <c r="BO58" s="241"/>
      <c r="BP58" s="241"/>
      <c r="BQ58" s="238">
        <v>52</v>
      </c>
      <c r="BR58" s="239"/>
      <c r="BS58" s="1021"/>
      <c r="BT58" s="1022"/>
      <c r="BU58" s="1022"/>
      <c r="BV58" s="1022"/>
      <c r="BW58" s="1022"/>
      <c r="BX58" s="1022"/>
      <c r="BY58" s="1022"/>
      <c r="BZ58" s="1022"/>
      <c r="CA58" s="1022"/>
      <c r="CB58" s="1022"/>
      <c r="CC58" s="1022"/>
      <c r="CD58" s="1022"/>
      <c r="CE58" s="1022"/>
      <c r="CF58" s="1022"/>
      <c r="CG58" s="1043"/>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230"/>
    </row>
    <row r="59" spans="1:131" ht="26.25" customHeight="1" x14ac:dyDescent="0.2">
      <c r="A59" s="238">
        <v>32</v>
      </c>
      <c r="B59" s="1059"/>
      <c r="C59" s="1060"/>
      <c r="D59" s="1060"/>
      <c r="E59" s="1060"/>
      <c r="F59" s="1060"/>
      <c r="G59" s="1060"/>
      <c r="H59" s="1060"/>
      <c r="I59" s="1060"/>
      <c r="J59" s="1060"/>
      <c r="K59" s="1060"/>
      <c r="L59" s="1060"/>
      <c r="M59" s="1060"/>
      <c r="N59" s="1060"/>
      <c r="O59" s="1060"/>
      <c r="P59" s="1061"/>
      <c r="Q59" s="1062"/>
      <c r="R59" s="1054"/>
      <c r="S59" s="1054"/>
      <c r="T59" s="1054"/>
      <c r="U59" s="1054"/>
      <c r="V59" s="1054"/>
      <c r="W59" s="1054"/>
      <c r="X59" s="1054"/>
      <c r="Y59" s="1054"/>
      <c r="Z59" s="1054"/>
      <c r="AA59" s="1054"/>
      <c r="AB59" s="1054"/>
      <c r="AC59" s="1054"/>
      <c r="AD59" s="1054"/>
      <c r="AE59" s="1063"/>
      <c r="AF59" s="1064"/>
      <c r="AG59" s="1065"/>
      <c r="AH59" s="1065"/>
      <c r="AI59" s="1065"/>
      <c r="AJ59" s="1066"/>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08"/>
      <c r="BF59" s="1008"/>
      <c r="BG59" s="1008"/>
      <c r="BH59" s="1008"/>
      <c r="BI59" s="1009"/>
      <c r="BJ59" s="232"/>
      <c r="BK59" s="232"/>
      <c r="BL59" s="232"/>
      <c r="BM59" s="232"/>
      <c r="BN59" s="232"/>
      <c r="BO59" s="241"/>
      <c r="BP59" s="241"/>
      <c r="BQ59" s="238">
        <v>53</v>
      </c>
      <c r="BR59" s="239"/>
      <c r="BS59" s="1021"/>
      <c r="BT59" s="1022"/>
      <c r="BU59" s="1022"/>
      <c r="BV59" s="1022"/>
      <c r="BW59" s="1022"/>
      <c r="BX59" s="1022"/>
      <c r="BY59" s="1022"/>
      <c r="BZ59" s="1022"/>
      <c r="CA59" s="1022"/>
      <c r="CB59" s="1022"/>
      <c r="CC59" s="1022"/>
      <c r="CD59" s="1022"/>
      <c r="CE59" s="1022"/>
      <c r="CF59" s="1022"/>
      <c r="CG59" s="1043"/>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230"/>
    </row>
    <row r="60" spans="1:131" ht="26.25" customHeight="1" x14ac:dyDescent="0.2">
      <c r="A60" s="238">
        <v>33</v>
      </c>
      <c r="B60" s="1059"/>
      <c r="C60" s="1060"/>
      <c r="D60" s="1060"/>
      <c r="E60" s="1060"/>
      <c r="F60" s="1060"/>
      <c r="G60" s="1060"/>
      <c r="H60" s="1060"/>
      <c r="I60" s="1060"/>
      <c r="J60" s="1060"/>
      <c r="K60" s="1060"/>
      <c r="L60" s="1060"/>
      <c r="M60" s="1060"/>
      <c r="N60" s="1060"/>
      <c r="O60" s="1060"/>
      <c r="P60" s="1061"/>
      <c r="Q60" s="1062"/>
      <c r="R60" s="1054"/>
      <c r="S60" s="1054"/>
      <c r="T60" s="1054"/>
      <c r="U60" s="1054"/>
      <c r="V60" s="1054"/>
      <c r="W60" s="1054"/>
      <c r="X60" s="1054"/>
      <c r="Y60" s="1054"/>
      <c r="Z60" s="1054"/>
      <c r="AA60" s="1054"/>
      <c r="AB60" s="1054"/>
      <c r="AC60" s="1054"/>
      <c r="AD60" s="1054"/>
      <c r="AE60" s="1063"/>
      <c r="AF60" s="1064"/>
      <c r="AG60" s="1065"/>
      <c r="AH60" s="1065"/>
      <c r="AI60" s="1065"/>
      <c r="AJ60" s="1066"/>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08"/>
      <c r="BF60" s="1008"/>
      <c r="BG60" s="1008"/>
      <c r="BH60" s="1008"/>
      <c r="BI60" s="1009"/>
      <c r="BJ60" s="232"/>
      <c r="BK60" s="232"/>
      <c r="BL60" s="232"/>
      <c r="BM60" s="232"/>
      <c r="BN60" s="232"/>
      <c r="BO60" s="241"/>
      <c r="BP60" s="241"/>
      <c r="BQ60" s="238">
        <v>54</v>
      </c>
      <c r="BR60" s="239"/>
      <c r="BS60" s="1021"/>
      <c r="BT60" s="1022"/>
      <c r="BU60" s="1022"/>
      <c r="BV60" s="1022"/>
      <c r="BW60" s="1022"/>
      <c r="BX60" s="1022"/>
      <c r="BY60" s="1022"/>
      <c r="BZ60" s="1022"/>
      <c r="CA60" s="1022"/>
      <c r="CB60" s="1022"/>
      <c r="CC60" s="1022"/>
      <c r="CD60" s="1022"/>
      <c r="CE60" s="1022"/>
      <c r="CF60" s="1022"/>
      <c r="CG60" s="1043"/>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230"/>
    </row>
    <row r="61" spans="1:131" ht="26.25" customHeight="1" thickBot="1" x14ac:dyDescent="0.25">
      <c r="A61" s="238">
        <v>34</v>
      </c>
      <c r="B61" s="1059"/>
      <c r="C61" s="1060"/>
      <c r="D61" s="1060"/>
      <c r="E61" s="1060"/>
      <c r="F61" s="1060"/>
      <c r="G61" s="1060"/>
      <c r="H61" s="1060"/>
      <c r="I61" s="1060"/>
      <c r="J61" s="1060"/>
      <c r="K61" s="1060"/>
      <c r="L61" s="1060"/>
      <c r="M61" s="1060"/>
      <c r="N61" s="1060"/>
      <c r="O61" s="1060"/>
      <c r="P61" s="1061"/>
      <c r="Q61" s="1062"/>
      <c r="R61" s="1054"/>
      <c r="S61" s="1054"/>
      <c r="T61" s="1054"/>
      <c r="U61" s="1054"/>
      <c r="V61" s="1054"/>
      <c r="W61" s="1054"/>
      <c r="X61" s="1054"/>
      <c r="Y61" s="1054"/>
      <c r="Z61" s="1054"/>
      <c r="AA61" s="1054"/>
      <c r="AB61" s="1054"/>
      <c r="AC61" s="1054"/>
      <c r="AD61" s="1054"/>
      <c r="AE61" s="1063"/>
      <c r="AF61" s="1064"/>
      <c r="AG61" s="1065"/>
      <c r="AH61" s="1065"/>
      <c r="AI61" s="1065"/>
      <c r="AJ61" s="1066"/>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08"/>
      <c r="BF61" s="1008"/>
      <c r="BG61" s="1008"/>
      <c r="BH61" s="1008"/>
      <c r="BI61" s="1009"/>
      <c r="BJ61" s="232"/>
      <c r="BK61" s="232"/>
      <c r="BL61" s="232"/>
      <c r="BM61" s="232"/>
      <c r="BN61" s="232"/>
      <c r="BO61" s="241"/>
      <c r="BP61" s="241"/>
      <c r="BQ61" s="238">
        <v>55</v>
      </c>
      <c r="BR61" s="239"/>
      <c r="BS61" s="1021"/>
      <c r="BT61" s="1022"/>
      <c r="BU61" s="1022"/>
      <c r="BV61" s="1022"/>
      <c r="BW61" s="1022"/>
      <c r="BX61" s="1022"/>
      <c r="BY61" s="1022"/>
      <c r="BZ61" s="1022"/>
      <c r="CA61" s="1022"/>
      <c r="CB61" s="1022"/>
      <c r="CC61" s="1022"/>
      <c r="CD61" s="1022"/>
      <c r="CE61" s="1022"/>
      <c r="CF61" s="1022"/>
      <c r="CG61" s="1043"/>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230"/>
    </row>
    <row r="62" spans="1:131" ht="26.25" customHeight="1" x14ac:dyDescent="0.2">
      <c r="A62" s="238">
        <v>35</v>
      </c>
      <c r="B62" s="1059"/>
      <c r="C62" s="1060"/>
      <c r="D62" s="1060"/>
      <c r="E62" s="1060"/>
      <c r="F62" s="1060"/>
      <c r="G62" s="1060"/>
      <c r="H62" s="1060"/>
      <c r="I62" s="1060"/>
      <c r="J62" s="1060"/>
      <c r="K62" s="1060"/>
      <c r="L62" s="1060"/>
      <c r="M62" s="1060"/>
      <c r="N62" s="1060"/>
      <c r="O62" s="1060"/>
      <c r="P62" s="1061"/>
      <c r="Q62" s="1062"/>
      <c r="R62" s="1054"/>
      <c r="S62" s="1054"/>
      <c r="T62" s="1054"/>
      <c r="U62" s="1054"/>
      <c r="V62" s="1054"/>
      <c r="W62" s="1054"/>
      <c r="X62" s="1054"/>
      <c r="Y62" s="1054"/>
      <c r="Z62" s="1054"/>
      <c r="AA62" s="1054"/>
      <c r="AB62" s="1054"/>
      <c r="AC62" s="1054"/>
      <c r="AD62" s="1054"/>
      <c r="AE62" s="1063"/>
      <c r="AF62" s="1064"/>
      <c r="AG62" s="1065"/>
      <c r="AH62" s="1065"/>
      <c r="AI62" s="1065"/>
      <c r="AJ62" s="1066"/>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08"/>
      <c r="BF62" s="1008"/>
      <c r="BG62" s="1008"/>
      <c r="BH62" s="1008"/>
      <c r="BI62" s="1009"/>
      <c r="BJ62" s="1056" t="s">
        <v>410</v>
      </c>
      <c r="BK62" s="1057"/>
      <c r="BL62" s="1057"/>
      <c r="BM62" s="1057"/>
      <c r="BN62" s="1058"/>
      <c r="BO62" s="241"/>
      <c r="BP62" s="241"/>
      <c r="BQ62" s="238">
        <v>56</v>
      </c>
      <c r="BR62" s="239"/>
      <c r="BS62" s="1021"/>
      <c r="BT62" s="1022"/>
      <c r="BU62" s="1022"/>
      <c r="BV62" s="1022"/>
      <c r="BW62" s="1022"/>
      <c r="BX62" s="1022"/>
      <c r="BY62" s="1022"/>
      <c r="BZ62" s="1022"/>
      <c r="CA62" s="1022"/>
      <c r="CB62" s="1022"/>
      <c r="CC62" s="1022"/>
      <c r="CD62" s="1022"/>
      <c r="CE62" s="1022"/>
      <c r="CF62" s="1022"/>
      <c r="CG62" s="1043"/>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230"/>
    </row>
    <row r="63" spans="1:131" ht="26.25" customHeight="1" thickBot="1" x14ac:dyDescent="0.25">
      <c r="A63" s="240" t="s">
        <v>391</v>
      </c>
      <c r="B63" s="973" t="s">
        <v>411</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49"/>
      <c r="AF63" s="1050">
        <v>96</v>
      </c>
      <c r="AG63" s="995"/>
      <c r="AH63" s="995"/>
      <c r="AI63" s="995"/>
      <c r="AJ63" s="1051"/>
      <c r="AK63" s="1052"/>
      <c r="AL63" s="999"/>
      <c r="AM63" s="999"/>
      <c r="AN63" s="999"/>
      <c r="AO63" s="999"/>
      <c r="AP63" s="995">
        <v>659</v>
      </c>
      <c r="AQ63" s="995"/>
      <c r="AR63" s="995"/>
      <c r="AS63" s="995"/>
      <c r="AT63" s="995"/>
      <c r="AU63" s="995">
        <v>586</v>
      </c>
      <c r="AV63" s="995"/>
      <c r="AW63" s="995"/>
      <c r="AX63" s="995"/>
      <c r="AY63" s="995"/>
      <c r="AZ63" s="1046"/>
      <c r="BA63" s="1046"/>
      <c r="BB63" s="1046"/>
      <c r="BC63" s="1046"/>
      <c r="BD63" s="1046"/>
      <c r="BE63" s="996"/>
      <c r="BF63" s="996"/>
      <c r="BG63" s="996"/>
      <c r="BH63" s="996"/>
      <c r="BI63" s="997"/>
      <c r="BJ63" s="1047" t="s">
        <v>130</v>
      </c>
      <c r="BK63" s="989"/>
      <c r="BL63" s="989"/>
      <c r="BM63" s="989"/>
      <c r="BN63" s="1048"/>
      <c r="BO63" s="241"/>
      <c r="BP63" s="241"/>
      <c r="BQ63" s="238">
        <v>57</v>
      </c>
      <c r="BR63" s="239"/>
      <c r="BS63" s="1021"/>
      <c r="BT63" s="1022"/>
      <c r="BU63" s="1022"/>
      <c r="BV63" s="1022"/>
      <c r="BW63" s="1022"/>
      <c r="BX63" s="1022"/>
      <c r="BY63" s="1022"/>
      <c r="BZ63" s="1022"/>
      <c r="CA63" s="1022"/>
      <c r="CB63" s="1022"/>
      <c r="CC63" s="1022"/>
      <c r="CD63" s="1022"/>
      <c r="CE63" s="1022"/>
      <c r="CF63" s="1022"/>
      <c r="CG63" s="1043"/>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1"/>
      <c r="BT64" s="1022"/>
      <c r="BU64" s="1022"/>
      <c r="BV64" s="1022"/>
      <c r="BW64" s="1022"/>
      <c r="BX64" s="1022"/>
      <c r="BY64" s="1022"/>
      <c r="BZ64" s="1022"/>
      <c r="CA64" s="1022"/>
      <c r="CB64" s="1022"/>
      <c r="CC64" s="1022"/>
      <c r="CD64" s="1022"/>
      <c r="CE64" s="1022"/>
      <c r="CF64" s="1022"/>
      <c r="CG64" s="1043"/>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230"/>
    </row>
    <row r="65" spans="1:131" ht="26.25" customHeight="1" thickBot="1" x14ac:dyDescent="0.25">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1"/>
      <c r="BT65" s="1022"/>
      <c r="BU65" s="1022"/>
      <c r="BV65" s="1022"/>
      <c r="BW65" s="1022"/>
      <c r="BX65" s="1022"/>
      <c r="BY65" s="1022"/>
      <c r="BZ65" s="1022"/>
      <c r="CA65" s="1022"/>
      <c r="CB65" s="1022"/>
      <c r="CC65" s="1022"/>
      <c r="CD65" s="1022"/>
      <c r="CE65" s="1022"/>
      <c r="CF65" s="1022"/>
      <c r="CG65" s="1043"/>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230"/>
    </row>
    <row r="66" spans="1:131" ht="26.25" customHeight="1" x14ac:dyDescent="0.2">
      <c r="A66" s="1024" t="s">
        <v>413</v>
      </c>
      <c r="B66" s="1025"/>
      <c r="C66" s="1025"/>
      <c r="D66" s="1025"/>
      <c r="E66" s="1025"/>
      <c r="F66" s="1025"/>
      <c r="G66" s="1025"/>
      <c r="H66" s="1025"/>
      <c r="I66" s="1025"/>
      <c r="J66" s="1025"/>
      <c r="K66" s="1025"/>
      <c r="L66" s="1025"/>
      <c r="M66" s="1025"/>
      <c r="N66" s="1025"/>
      <c r="O66" s="1025"/>
      <c r="P66" s="1026"/>
      <c r="Q66" s="1030" t="s">
        <v>414</v>
      </c>
      <c r="R66" s="1031"/>
      <c r="S66" s="1031"/>
      <c r="T66" s="1031"/>
      <c r="U66" s="1032"/>
      <c r="V66" s="1030" t="s">
        <v>415</v>
      </c>
      <c r="W66" s="1031"/>
      <c r="X66" s="1031"/>
      <c r="Y66" s="1031"/>
      <c r="Z66" s="1032"/>
      <c r="AA66" s="1030" t="s">
        <v>416</v>
      </c>
      <c r="AB66" s="1031"/>
      <c r="AC66" s="1031"/>
      <c r="AD66" s="1031"/>
      <c r="AE66" s="1032"/>
      <c r="AF66" s="1036" t="s">
        <v>417</v>
      </c>
      <c r="AG66" s="1037"/>
      <c r="AH66" s="1037"/>
      <c r="AI66" s="1037"/>
      <c r="AJ66" s="1038"/>
      <c r="AK66" s="1030" t="s">
        <v>418</v>
      </c>
      <c r="AL66" s="1025"/>
      <c r="AM66" s="1025"/>
      <c r="AN66" s="1025"/>
      <c r="AO66" s="1026"/>
      <c r="AP66" s="1030" t="s">
        <v>419</v>
      </c>
      <c r="AQ66" s="1031"/>
      <c r="AR66" s="1031"/>
      <c r="AS66" s="1031"/>
      <c r="AT66" s="1032"/>
      <c r="AU66" s="1030" t="s">
        <v>420</v>
      </c>
      <c r="AV66" s="1031"/>
      <c r="AW66" s="1031"/>
      <c r="AX66" s="1031"/>
      <c r="AY66" s="1032"/>
      <c r="AZ66" s="1030" t="s">
        <v>379</v>
      </c>
      <c r="BA66" s="1031"/>
      <c r="BB66" s="1031"/>
      <c r="BC66" s="1031"/>
      <c r="BD66" s="1044"/>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5"/>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10" t="s">
        <v>587</v>
      </c>
      <c r="C68" s="1011"/>
      <c r="D68" s="1011"/>
      <c r="E68" s="1011"/>
      <c r="F68" s="1011"/>
      <c r="G68" s="1011"/>
      <c r="H68" s="1011"/>
      <c r="I68" s="1011"/>
      <c r="J68" s="1011"/>
      <c r="K68" s="1011"/>
      <c r="L68" s="1011"/>
      <c r="M68" s="1011"/>
      <c r="N68" s="1011"/>
      <c r="O68" s="1011"/>
      <c r="P68" s="1012"/>
      <c r="Q68" s="1014">
        <v>255</v>
      </c>
      <c r="R68" s="1015"/>
      <c r="S68" s="1015"/>
      <c r="T68" s="1015"/>
      <c r="U68" s="1016"/>
      <c r="V68" s="1017">
        <v>241</v>
      </c>
      <c r="W68" s="1015"/>
      <c r="X68" s="1015"/>
      <c r="Y68" s="1015"/>
      <c r="Z68" s="1016"/>
      <c r="AA68" s="1017">
        <v>15</v>
      </c>
      <c r="AB68" s="1015"/>
      <c r="AC68" s="1015"/>
      <c r="AD68" s="1015"/>
      <c r="AE68" s="1016"/>
      <c r="AF68" s="1017">
        <v>15</v>
      </c>
      <c r="AG68" s="1015"/>
      <c r="AH68" s="1015"/>
      <c r="AI68" s="1015"/>
      <c r="AJ68" s="1016"/>
      <c r="AK68" s="1017" t="s">
        <v>588</v>
      </c>
      <c r="AL68" s="1015"/>
      <c r="AM68" s="1015"/>
      <c r="AN68" s="1015"/>
      <c r="AO68" s="1016"/>
      <c r="AP68" s="1017" t="s">
        <v>588</v>
      </c>
      <c r="AQ68" s="1015"/>
      <c r="AR68" s="1015"/>
      <c r="AS68" s="1015"/>
      <c r="AT68" s="1016"/>
      <c r="AU68" s="1017" t="s">
        <v>588</v>
      </c>
      <c r="AV68" s="1015"/>
      <c r="AW68" s="1015"/>
      <c r="AX68" s="1015"/>
      <c r="AY68" s="1016"/>
      <c r="AZ68" s="1008"/>
      <c r="BA68" s="1008"/>
      <c r="BB68" s="1008"/>
      <c r="BC68" s="1008"/>
      <c r="BD68" s="1009"/>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586</v>
      </c>
      <c r="C69" s="1011"/>
      <c r="D69" s="1011"/>
      <c r="E69" s="1011"/>
      <c r="F69" s="1011"/>
      <c r="G69" s="1011"/>
      <c r="H69" s="1011"/>
      <c r="I69" s="1011"/>
      <c r="J69" s="1011"/>
      <c r="K69" s="1011"/>
      <c r="L69" s="1011"/>
      <c r="M69" s="1011"/>
      <c r="N69" s="1011"/>
      <c r="O69" s="1011"/>
      <c r="P69" s="1012"/>
      <c r="Q69" s="1013">
        <v>2094</v>
      </c>
      <c r="R69" s="1007"/>
      <c r="S69" s="1007"/>
      <c r="T69" s="1007"/>
      <c r="U69" s="1007"/>
      <c r="V69" s="1007">
        <v>2057</v>
      </c>
      <c r="W69" s="1007"/>
      <c r="X69" s="1007"/>
      <c r="Y69" s="1007"/>
      <c r="Z69" s="1007"/>
      <c r="AA69" s="1007">
        <v>37</v>
      </c>
      <c r="AB69" s="1007"/>
      <c r="AC69" s="1007"/>
      <c r="AD69" s="1007"/>
      <c r="AE69" s="1007"/>
      <c r="AF69" s="1007">
        <v>37</v>
      </c>
      <c r="AG69" s="1007"/>
      <c r="AH69" s="1007"/>
      <c r="AI69" s="1007"/>
      <c r="AJ69" s="1007"/>
      <c r="AK69" s="1007">
        <v>104</v>
      </c>
      <c r="AL69" s="1007"/>
      <c r="AM69" s="1007"/>
      <c r="AN69" s="1007"/>
      <c r="AO69" s="1007"/>
      <c r="AP69" s="1007">
        <v>980</v>
      </c>
      <c r="AQ69" s="1007"/>
      <c r="AR69" s="1007"/>
      <c r="AS69" s="1007"/>
      <c r="AT69" s="1007"/>
      <c r="AU69" s="1007">
        <v>68</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585</v>
      </c>
      <c r="C70" s="1011"/>
      <c r="D70" s="1011"/>
      <c r="E70" s="1011"/>
      <c r="F70" s="1011"/>
      <c r="G70" s="1011"/>
      <c r="H70" s="1011"/>
      <c r="I70" s="1011"/>
      <c r="J70" s="1011"/>
      <c r="K70" s="1011"/>
      <c r="L70" s="1011"/>
      <c r="M70" s="1011"/>
      <c r="N70" s="1011"/>
      <c r="O70" s="1011"/>
      <c r="P70" s="1012"/>
      <c r="Q70" s="1013">
        <v>538</v>
      </c>
      <c r="R70" s="1007"/>
      <c r="S70" s="1007"/>
      <c r="T70" s="1007"/>
      <c r="U70" s="1007"/>
      <c r="V70" s="1007">
        <v>513</v>
      </c>
      <c r="W70" s="1007"/>
      <c r="X70" s="1007"/>
      <c r="Y70" s="1007"/>
      <c r="Z70" s="1007"/>
      <c r="AA70" s="1007">
        <v>25</v>
      </c>
      <c r="AB70" s="1007"/>
      <c r="AC70" s="1007"/>
      <c r="AD70" s="1007"/>
      <c r="AE70" s="1007"/>
      <c r="AF70" s="1007">
        <v>25</v>
      </c>
      <c r="AG70" s="1007"/>
      <c r="AH70" s="1007"/>
      <c r="AI70" s="1007"/>
      <c r="AJ70" s="1007"/>
      <c r="AK70" s="1007">
        <v>11</v>
      </c>
      <c r="AL70" s="1007"/>
      <c r="AM70" s="1007"/>
      <c r="AN70" s="1007"/>
      <c r="AO70" s="1007"/>
      <c r="AP70" s="1007">
        <v>74</v>
      </c>
      <c r="AQ70" s="1007"/>
      <c r="AR70" s="1007"/>
      <c r="AS70" s="1007"/>
      <c r="AT70" s="1007"/>
      <c r="AU70" s="1007" t="s">
        <v>588</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582</v>
      </c>
      <c r="C71" s="1011"/>
      <c r="D71" s="1011"/>
      <c r="E71" s="1011"/>
      <c r="F71" s="1011"/>
      <c r="G71" s="1011"/>
      <c r="H71" s="1011"/>
      <c r="I71" s="1011"/>
      <c r="J71" s="1011"/>
      <c r="K71" s="1011"/>
      <c r="L71" s="1011"/>
      <c r="M71" s="1011"/>
      <c r="N71" s="1011"/>
      <c r="O71" s="1011"/>
      <c r="P71" s="1012"/>
      <c r="Q71" s="1013">
        <v>159</v>
      </c>
      <c r="R71" s="1007"/>
      <c r="S71" s="1007"/>
      <c r="T71" s="1007"/>
      <c r="U71" s="1007"/>
      <c r="V71" s="1007">
        <v>134</v>
      </c>
      <c r="W71" s="1007"/>
      <c r="X71" s="1007"/>
      <c r="Y71" s="1007"/>
      <c r="Z71" s="1007"/>
      <c r="AA71" s="1007">
        <v>24</v>
      </c>
      <c r="AB71" s="1007"/>
      <c r="AC71" s="1007"/>
      <c r="AD71" s="1007"/>
      <c r="AE71" s="1007"/>
      <c r="AF71" s="1007">
        <v>24</v>
      </c>
      <c r="AG71" s="1007"/>
      <c r="AH71" s="1007"/>
      <c r="AI71" s="1007"/>
      <c r="AJ71" s="1007"/>
      <c r="AK71" s="1007">
        <v>9</v>
      </c>
      <c r="AL71" s="1007"/>
      <c r="AM71" s="1007"/>
      <c r="AN71" s="1007"/>
      <c r="AO71" s="1007"/>
      <c r="AP71" s="1007" t="s">
        <v>588</v>
      </c>
      <c r="AQ71" s="1007"/>
      <c r="AR71" s="1007"/>
      <c r="AS71" s="1007"/>
      <c r="AT71" s="1007"/>
      <c r="AU71" s="1007" t="s">
        <v>588</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595</v>
      </c>
      <c r="C72" s="1011"/>
      <c r="D72" s="1011"/>
      <c r="E72" s="1011"/>
      <c r="F72" s="1011"/>
      <c r="G72" s="1011"/>
      <c r="H72" s="1011"/>
      <c r="I72" s="1011"/>
      <c r="J72" s="1011"/>
      <c r="K72" s="1011"/>
      <c r="L72" s="1011"/>
      <c r="M72" s="1011"/>
      <c r="N72" s="1011"/>
      <c r="O72" s="1011"/>
      <c r="P72" s="1012"/>
      <c r="Q72" s="1013">
        <v>4300</v>
      </c>
      <c r="R72" s="1007"/>
      <c r="S72" s="1007"/>
      <c r="T72" s="1007"/>
      <c r="U72" s="1007"/>
      <c r="V72" s="1007">
        <v>3691</v>
      </c>
      <c r="W72" s="1007"/>
      <c r="X72" s="1007"/>
      <c r="Y72" s="1007"/>
      <c r="Z72" s="1007"/>
      <c r="AA72" s="1007">
        <v>609</v>
      </c>
      <c r="AB72" s="1007"/>
      <c r="AC72" s="1007"/>
      <c r="AD72" s="1007"/>
      <c r="AE72" s="1007"/>
      <c r="AF72" s="1007">
        <v>609</v>
      </c>
      <c r="AG72" s="1007"/>
      <c r="AH72" s="1007"/>
      <c r="AI72" s="1007"/>
      <c r="AJ72" s="1007"/>
      <c r="AK72" s="1007">
        <v>5</v>
      </c>
      <c r="AL72" s="1007"/>
      <c r="AM72" s="1007"/>
      <c r="AN72" s="1007"/>
      <c r="AO72" s="1007"/>
      <c r="AP72" s="1007" t="s">
        <v>588</v>
      </c>
      <c r="AQ72" s="1007"/>
      <c r="AR72" s="1007"/>
      <c r="AS72" s="1007"/>
      <c r="AT72" s="1007"/>
      <c r="AU72" s="1007" t="s">
        <v>588</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583</v>
      </c>
      <c r="C73" s="1011"/>
      <c r="D73" s="1011"/>
      <c r="E73" s="1011"/>
      <c r="F73" s="1011"/>
      <c r="G73" s="1011"/>
      <c r="H73" s="1011"/>
      <c r="I73" s="1011"/>
      <c r="J73" s="1011"/>
      <c r="K73" s="1011"/>
      <c r="L73" s="1011"/>
      <c r="M73" s="1011"/>
      <c r="N73" s="1011"/>
      <c r="O73" s="1011"/>
      <c r="P73" s="1012"/>
      <c r="Q73" s="1013">
        <v>91</v>
      </c>
      <c r="R73" s="1007"/>
      <c r="S73" s="1007"/>
      <c r="T73" s="1007"/>
      <c r="U73" s="1007"/>
      <c r="V73" s="1007">
        <v>85</v>
      </c>
      <c r="W73" s="1007"/>
      <c r="X73" s="1007"/>
      <c r="Y73" s="1007"/>
      <c r="Z73" s="1007"/>
      <c r="AA73" s="1007">
        <v>5</v>
      </c>
      <c r="AB73" s="1007"/>
      <c r="AC73" s="1007"/>
      <c r="AD73" s="1007"/>
      <c r="AE73" s="1007"/>
      <c r="AF73" s="1007">
        <v>5</v>
      </c>
      <c r="AG73" s="1007"/>
      <c r="AH73" s="1007"/>
      <c r="AI73" s="1007"/>
      <c r="AJ73" s="1007"/>
      <c r="AK73" s="1007">
        <v>5</v>
      </c>
      <c r="AL73" s="1007"/>
      <c r="AM73" s="1007"/>
      <c r="AN73" s="1007"/>
      <c r="AO73" s="1007"/>
      <c r="AP73" s="1007" t="s">
        <v>588</v>
      </c>
      <c r="AQ73" s="1007"/>
      <c r="AR73" s="1007"/>
      <c r="AS73" s="1007"/>
      <c r="AT73" s="1007"/>
      <c r="AU73" s="1007" t="s">
        <v>588</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584</v>
      </c>
      <c r="C74" s="1011"/>
      <c r="D74" s="1011"/>
      <c r="E74" s="1011"/>
      <c r="F74" s="1011"/>
      <c r="G74" s="1011"/>
      <c r="H74" s="1011"/>
      <c r="I74" s="1011"/>
      <c r="J74" s="1011"/>
      <c r="K74" s="1011"/>
      <c r="L74" s="1011"/>
      <c r="M74" s="1011"/>
      <c r="N74" s="1011"/>
      <c r="O74" s="1011"/>
      <c r="P74" s="1012"/>
      <c r="Q74" s="1013">
        <v>258426</v>
      </c>
      <c r="R74" s="1007"/>
      <c r="S74" s="1007"/>
      <c r="T74" s="1007"/>
      <c r="U74" s="1007"/>
      <c r="V74" s="1007">
        <v>253681</v>
      </c>
      <c r="W74" s="1007"/>
      <c r="X74" s="1007"/>
      <c r="Y74" s="1007"/>
      <c r="Z74" s="1007"/>
      <c r="AA74" s="1007">
        <v>4745</v>
      </c>
      <c r="AB74" s="1007"/>
      <c r="AC74" s="1007"/>
      <c r="AD74" s="1007"/>
      <c r="AE74" s="1007"/>
      <c r="AF74" s="1007">
        <v>4745</v>
      </c>
      <c r="AG74" s="1007"/>
      <c r="AH74" s="1007"/>
      <c r="AI74" s="1007"/>
      <c r="AJ74" s="1007"/>
      <c r="AK74" s="1007">
        <v>1906</v>
      </c>
      <c r="AL74" s="1007"/>
      <c r="AM74" s="1007"/>
      <c r="AN74" s="1007"/>
      <c r="AO74" s="1007"/>
      <c r="AP74" s="1007" t="s">
        <v>588</v>
      </c>
      <c r="AQ74" s="1007"/>
      <c r="AR74" s="1007"/>
      <c r="AS74" s="1007"/>
      <c r="AT74" s="1007"/>
      <c r="AU74" s="1007" t="s">
        <v>588</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3"/>
      <c r="R76" s="1007"/>
      <c r="S76" s="1007"/>
      <c r="T76" s="1007"/>
      <c r="U76" s="1007"/>
      <c r="V76" s="1007"/>
      <c r="W76" s="1007"/>
      <c r="X76" s="1007"/>
      <c r="Y76" s="1007"/>
      <c r="Z76" s="1007"/>
      <c r="AA76" s="1007"/>
      <c r="AB76" s="1007"/>
      <c r="AC76" s="1007"/>
      <c r="AD76" s="1007"/>
      <c r="AE76" s="1007"/>
      <c r="AF76" s="1007"/>
      <c r="AG76" s="1007"/>
      <c r="AH76" s="1007"/>
      <c r="AI76" s="1007"/>
      <c r="AJ76" s="1007"/>
      <c r="AK76" s="1007"/>
      <c r="AL76" s="1007"/>
      <c r="AM76" s="1007"/>
      <c r="AN76" s="1007"/>
      <c r="AO76" s="1007"/>
      <c r="AP76" s="1007"/>
      <c r="AQ76" s="1007"/>
      <c r="AR76" s="1007"/>
      <c r="AS76" s="1007"/>
      <c r="AT76" s="1007"/>
      <c r="AU76" s="1007"/>
      <c r="AV76" s="1007"/>
      <c r="AW76" s="1007"/>
      <c r="AX76" s="1007"/>
      <c r="AY76" s="1007"/>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3"/>
      <c r="R77" s="1007"/>
      <c r="S77" s="1007"/>
      <c r="T77" s="1007"/>
      <c r="U77" s="1007"/>
      <c r="V77" s="1007"/>
      <c r="W77" s="1007"/>
      <c r="X77" s="1007"/>
      <c r="Y77" s="1007"/>
      <c r="Z77" s="1007"/>
      <c r="AA77" s="1007"/>
      <c r="AB77" s="1007"/>
      <c r="AC77" s="1007"/>
      <c r="AD77" s="1007"/>
      <c r="AE77" s="1007"/>
      <c r="AF77" s="1007"/>
      <c r="AG77" s="1007"/>
      <c r="AH77" s="1007"/>
      <c r="AI77" s="1007"/>
      <c r="AJ77" s="1007"/>
      <c r="AK77" s="1007"/>
      <c r="AL77" s="1007"/>
      <c r="AM77" s="1007"/>
      <c r="AN77" s="1007"/>
      <c r="AO77" s="1007"/>
      <c r="AP77" s="1007"/>
      <c r="AQ77" s="1007"/>
      <c r="AR77" s="1007"/>
      <c r="AS77" s="1007"/>
      <c r="AT77" s="1007"/>
      <c r="AU77" s="1007"/>
      <c r="AV77" s="1007"/>
      <c r="AW77" s="1007"/>
      <c r="AX77" s="1007"/>
      <c r="AY77" s="1007"/>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391</v>
      </c>
      <c r="B88" s="973" t="s">
        <v>421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5461</v>
      </c>
      <c r="AG88" s="995"/>
      <c r="AH88" s="995"/>
      <c r="AI88" s="995"/>
      <c r="AJ88" s="995"/>
      <c r="AK88" s="999"/>
      <c r="AL88" s="999"/>
      <c r="AM88" s="999"/>
      <c r="AN88" s="999"/>
      <c r="AO88" s="999"/>
      <c r="AP88" s="995">
        <v>1055</v>
      </c>
      <c r="AQ88" s="995"/>
      <c r="AR88" s="995"/>
      <c r="AS88" s="995"/>
      <c r="AT88" s="995"/>
      <c r="AU88" s="995">
        <v>68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973" t="s">
        <v>422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9</v>
      </c>
      <c r="CS102" s="989"/>
      <c r="CT102" s="989"/>
      <c r="CU102" s="989"/>
      <c r="CV102" s="990"/>
      <c r="CW102" s="988">
        <v>55</v>
      </c>
      <c r="CX102" s="989"/>
      <c r="CY102" s="989"/>
      <c r="CZ102" s="989"/>
      <c r="DA102" s="990"/>
      <c r="DB102" s="988" t="s">
        <v>588</v>
      </c>
      <c r="DC102" s="989"/>
      <c r="DD102" s="989"/>
      <c r="DE102" s="989"/>
      <c r="DF102" s="990"/>
      <c r="DG102" s="988" t="s">
        <v>588</v>
      </c>
      <c r="DH102" s="989"/>
      <c r="DI102" s="989"/>
      <c r="DJ102" s="989"/>
      <c r="DK102" s="990"/>
      <c r="DL102" s="988" t="s">
        <v>588</v>
      </c>
      <c r="DM102" s="989"/>
      <c r="DN102" s="989"/>
      <c r="DO102" s="989"/>
      <c r="DP102" s="990"/>
      <c r="DQ102" s="988" t="s">
        <v>588</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429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430</v>
      </c>
      <c r="AB109" s="932"/>
      <c r="AC109" s="932"/>
      <c r="AD109" s="932"/>
      <c r="AE109" s="933"/>
      <c r="AF109" s="934" t="s">
        <v>431</v>
      </c>
      <c r="AG109" s="932"/>
      <c r="AH109" s="932"/>
      <c r="AI109" s="932"/>
      <c r="AJ109" s="933"/>
      <c r="AK109" s="934" t="s">
        <v>308</v>
      </c>
      <c r="AL109" s="932"/>
      <c r="AM109" s="932"/>
      <c r="AN109" s="932"/>
      <c r="AO109" s="933"/>
      <c r="AP109" s="934" t="s">
        <v>432</v>
      </c>
      <c r="AQ109" s="932"/>
      <c r="AR109" s="932"/>
      <c r="AS109" s="932"/>
      <c r="AT109" s="965"/>
      <c r="AU109" s="931" t="s">
        <v>429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430</v>
      </c>
      <c r="BR109" s="932"/>
      <c r="BS109" s="932"/>
      <c r="BT109" s="932"/>
      <c r="BU109" s="933"/>
      <c r="BV109" s="934" t="s">
        <v>431</v>
      </c>
      <c r="BW109" s="932"/>
      <c r="BX109" s="932"/>
      <c r="BY109" s="932"/>
      <c r="BZ109" s="933"/>
      <c r="CA109" s="934" t="s">
        <v>308</v>
      </c>
      <c r="CB109" s="932"/>
      <c r="CC109" s="932"/>
      <c r="CD109" s="932"/>
      <c r="CE109" s="933"/>
      <c r="CF109" s="972" t="s">
        <v>432</v>
      </c>
      <c r="CG109" s="972"/>
      <c r="CH109" s="972"/>
      <c r="CI109" s="972"/>
      <c r="CJ109" s="972"/>
      <c r="CK109" s="934" t="s">
        <v>433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430</v>
      </c>
      <c r="DH109" s="932"/>
      <c r="DI109" s="932"/>
      <c r="DJ109" s="932"/>
      <c r="DK109" s="933"/>
      <c r="DL109" s="934" t="s">
        <v>431</v>
      </c>
      <c r="DM109" s="932"/>
      <c r="DN109" s="932"/>
      <c r="DO109" s="932"/>
      <c r="DP109" s="933"/>
      <c r="DQ109" s="934" t="s">
        <v>308</v>
      </c>
      <c r="DR109" s="932"/>
      <c r="DS109" s="932"/>
      <c r="DT109" s="932"/>
      <c r="DU109" s="933"/>
      <c r="DV109" s="934" t="s">
        <v>432</v>
      </c>
      <c r="DW109" s="932"/>
      <c r="DX109" s="932"/>
      <c r="DY109" s="932"/>
      <c r="DZ109" s="965"/>
    </row>
    <row r="110" spans="1:131" s="230" customFormat="1" ht="26.25" customHeight="1" x14ac:dyDescent="0.2">
      <c r="A110" s="843" t="s">
        <v>434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454498</v>
      </c>
      <c r="AB110" s="925"/>
      <c r="AC110" s="925"/>
      <c r="AD110" s="925"/>
      <c r="AE110" s="926"/>
      <c r="AF110" s="927">
        <v>465549</v>
      </c>
      <c r="AG110" s="925"/>
      <c r="AH110" s="925"/>
      <c r="AI110" s="925"/>
      <c r="AJ110" s="926"/>
      <c r="AK110" s="927">
        <v>564399</v>
      </c>
      <c r="AL110" s="925"/>
      <c r="AM110" s="925"/>
      <c r="AN110" s="925"/>
      <c r="AO110" s="926"/>
      <c r="AP110" s="928">
        <v>21.6</v>
      </c>
      <c r="AQ110" s="929"/>
      <c r="AR110" s="929"/>
      <c r="AS110" s="929"/>
      <c r="AT110" s="930"/>
      <c r="AU110" s="966" t="s">
        <v>74</v>
      </c>
      <c r="AV110" s="967"/>
      <c r="AW110" s="967"/>
      <c r="AX110" s="967"/>
      <c r="AY110" s="967"/>
      <c r="AZ110" s="896" t="s">
        <v>435</v>
      </c>
      <c r="BA110" s="844"/>
      <c r="BB110" s="844"/>
      <c r="BC110" s="844"/>
      <c r="BD110" s="844"/>
      <c r="BE110" s="844"/>
      <c r="BF110" s="844"/>
      <c r="BG110" s="844"/>
      <c r="BH110" s="844"/>
      <c r="BI110" s="844"/>
      <c r="BJ110" s="844"/>
      <c r="BK110" s="844"/>
      <c r="BL110" s="844"/>
      <c r="BM110" s="844"/>
      <c r="BN110" s="844"/>
      <c r="BO110" s="844"/>
      <c r="BP110" s="845"/>
      <c r="BQ110" s="897">
        <v>4953789</v>
      </c>
      <c r="BR110" s="878"/>
      <c r="BS110" s="878"/>
      <c r="BT110" s="878"/>
      <c r="BU110" s="878"/>
      <c r="BV110" s="878">
        <v>4784205</v>
      </c>
      <c r="BW110" s="878"/>
      <c r="BX110" s="878"/>
      <c r="BY110" s="878"/>
      <c r="BZ110" s="878"/>
      <c r="CA110" s="878">
        <v>4480805</v>
      </c>
      <c r="CB110" s="878"/>
      <c r="CC110" s="878"/>
      <c r="CD110" s="878"/>
      <c r="CE110" s="878"/>
      <c r="CF110" s="902">
        <v>171.8</v>
      </c>
      <c r="CG110" s="903"/>
      <c r="CH110" s="903"/>
      <c r="CI110" s="903"/>
      <c r="CJ110" s="903"/>
      <c r="CK110" s="962" t="s">
        <v>436</v>
      </c>
      <c r="CL110" s="855"/>
      <c r="CM110" s="896" t="s">
        <v>437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438</v>
      </c>
      <c r="DH110" s="878"/>
      <c r="DI110" s="878"/>
      <c r="DJ110" s="878"/>
      <c r="DK110" s="878"/>
      <c r="DL110" s="878" t="s">
        <v>130</v>
      </c>
      <c r="DM110" s="878"/>
      <c r="DN110" s="878"/>
      <c r="DO110" s="878"/>
      <c r="DP110" s="878"/>
      <c r="DQ110" s="878" t="s">
        <v>438</v>
      </c>
      <c r="DR110" s="878"/>
      <c r="DS110" s="878"/>
      <c r="DT110" s="878"/>
      <c r="DU110" s="878"/>
      <c r="DV110" s="879" t="s">
        <v>439</v>
      </c>
      <c r="DW110" s="879"/>
      <c r="DX110" s="879"/>
      <c r="DY110" s="879"/>
      <c r="DZ110" s="880"/>
    </row>
    <row r="111" spans="1:131" s="230" customFormat="1" ht="26.25" customHeight="1" x14ac:dyDescent="0.2">
      <c r="A111" s="810" t="s">
        <v>440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130</v>
      </c>
      <c r="AB111" s="955"/>
      <c r="AC111" s="955"/>
      <c r="AD111" s="955"/>
      <c r="AE111" s="956"/>
      <c r="AF111" s="957" t="s">
        <v>130</v>
      </c>
      <c r="AG111" s="955"/>
      <c r="AH111" s="955"/>
      <c r="AI111" s="955"/>
      <c r="AJ111" s="956"/>
      <c r="AK111" s="957" t="s">
        <v>441</v>
      </c>
      <c r="AL111" s="955"/>
      <c r="AM111" s="955"/>
      <c r="AN111" s="955"/>
      <c r="AO111" s="956"/>
      <c r="AP111" s="958" t="s">
        <v>130</v>
      </c>
      <c r="AQ111" s="959"/>
      <c r="AR111" s="959"/>
      <c r="AS111" s="959"/>
      <c r="AT111" s="960"/>
      <c r="AU111" s="968"/>
      <c r="AV111" s="969"/>
      <c r="AW111" s="969"/>
      <c r="AX111" s="969"/>
      <c r="AY111" s="969"/>
      <c r="AZ111" s="851" t="s">
        <v>442</v>
      </c>
      <c r="BA111" s="788"/>
      <c r="BB111" s="788"/>
      <c r="BC111" s="788"/>
      <c r="BD111" s="788"/>
      <c r="BE111" s="788"/>
      <c r="BF111" s="788"/>
      <c r="BG111" s="788"/>
      <c r="BH111" s="788"/>
      <c r="BI111" s="788"/>
      <c r="BJ111" s="788"/>
      <c r="BK111" s="788"/>
      <c r="BL111" s="788"/>
      <c r="BM111" s="788"/>
      <c r="BN111" s="788"/>
      <c r="BO111" s="788"/>
      <c r="BP111" s="789"/>
      <c r="BQ111" s="852">
        <v>5796</v>
      </c>
      <c r="BR111" s="853"/>
      <c r="BS111" s="853"/>
      <c r="BT111" s="853"/>
      <c r="BU111" s="853"/>
      <c r="BV111" s="853">
        <v>4252</v>
      </c>
      <c r="BW111" s="853"/>
      <c r="BX111" s="853"/>
      <c r="BY111" s="853"/>
      <c r="BZ111" s="853"/>
      <c r="CA111" s="853">
        <v>2975</v>
      </c>
      <c r="CB111" s="853"/>
      <c r="CC111" s="853"/>
      <c r="CD111" s="853"/>
      <c r="CE111" s="853"/>
      <c r="CF111" s="911">
        <v>0.1</v>
      </c>
      <c r="CG111" s="912"/>
      <c r="CH111" s="912"/>
      <c r="CI111" s="912"/>
      <c r="CJ111" s="912"/>
      <c r="CK111" s="963"/>
      <c r="CL111" s="857"/>
      <c r="CM111" s="851" t="s">
        <v>443</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130</v>
      </c>
      <c r="DH111" s="853"/>
      <c r="DI111" s="853"/>
      <c r="DJ111" s="853"/>
      <c r="DK111" s="853"/>
      <c r="DL111" s="853" t="s">
        <v>438</v>
      </c>
      <c r="DM111" s="853"/>
      <c r="DN111" s="853"/>
      <c r="DO111" s="853"/>
      <c r="DP111" s="853"/>
      <c r="DQ111" s="853" t="s">
        <v>441</v>
      </c>
      <c r="DR111" s="853"/>
      <c r="DS111" s="853"/>
      <c r="DT111" s="853"/>
      <c r="DU111" s="853"/>
      <c r="DV111" s="830" t="s">
        <v>438</v>
      </c>
      <c r="DW111" s="830"/>
      <c r="DX111" s="830"/>
      <c r="DY111" s="830"/>
      <c r="DZ111" s="831"/>
    </row>
    <row r="112" spans="1:131" s="230" customFormat="1" ht="26.25" customHeight="1" x14ac:dyDescent="0.2">
      <c r="A112" s="948" t="s">
        <v>444</v>
      </c>
      <c r="B112" s="949"/>
      <c r="C112" s="788" t="s">
        <v>445</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446</v>
      </c>
      <c r="AB112" s="816"/>
      <c r="AC112" s="816"/>
      <c r="AD112" s="816"/>
      <c r="AE112" s="817"/>
      <c r="AF112" s="818" t="s">
        <v>441</v>
      </c>
      <c r="AG112" s="816"/>
      <c r="AH112" s="816"/>
      <c r="AI112" s="816"/>
      <c r="AJ112" s="817"/>
      <c r="AK112" s="818" t="s">
        <v>130</v>
      </c>
      <c r="AL112" s="816"/>
      <c r="AM112" s="816"/>
      <c r="AN112" s="816"/>
      <c r="AO112" s="817"/>
      <c r="AP112" s="860" t="s">
        <v>438</v>
      </c>
      <c r="AQ112" s="861"/>
      <c r="AR112" s="861"/>
      <c r="AS112" s="861"/>
      <c r="AT112" s="862"/>
      <c r="AU112" s="968"/>
      <c r="AV112" s="969"/>
      <c r="AW112" s="969"/>
      <c r="AX112" s="969"/>
      <c r="AY112" s="969"/>
      <c r="AZ112" s="851" t="s">
        <v>447</v>
      </c>
      <c r="BA112" s="788"/>
      <c r="BB112" s="788"/>
      <c r="BC112" s="788"/>
      <c r="BD112" s="788"/>
      <c r="BE112" s="788"/>
      <c r="BF112" s="788"/>
      <c r="BG112" s="788"/>
      <c r="BH112" s="788"/>
      <c r="BI112" s="788"/>
      <c r="BJ112" s="788"/>
      <c r="BK112" s="788"/>
      <c r="BL112" s="788"/>
      <c r="BM112" s="788"/>
      <c r="BN112" s="788"/>
      <c r="BO112" s="788"/>
      <c r="BP112" s="789"/>
      <c r="BQ112" s="852">
        <v>344568</v>
      </c>
      <c r="BR112" s="853"/>
      <c r="BS112" s="853"/>
      <c r="BT112" s="853"/>
      <c r="BU112" s="853"/>
      <c r="BV112" s="853">
        <v>407903</v>
      </c>
      <c r="BW112" s="853"/>
      <c r="BX112" s="853"/>
      <c r="BY112" s="853"/>
      <c r="BZ112" s="853"/>
      <c r="CA112" s="853">
        <v>585720</v>
      </c>
      <c r="CB112" s="853"/>
      <c r="CC112" s="853"/>
      <c r="CD112" s="853"/>
      <c r="CE112" s="853"/>
      <c r="CF112" s="911">
        <v>22.5</v>
      </c>
      <c r="CG112" s="912"/>
      <c r="CH112" s="912"/>
      <c r="CI112" s="912"/>
      <c r="CJ112" s="912"/>
      <c r="CK112" s="963"/>
      <c r="CL112" s="857"/>
      <c r="CM112" s="851" t="s">
        <v>448</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393</v>
      </c>
      <c r="DH112" s="853"/>
      <c r="DI112" s="853"/>
      <c r="DJ112" s="853"/>
      <c r="DK112" s="853"/>
      <c r="DL112" s="853" t="s">
        <v>130</v>
      </c>
      <c r="DM112" s="853"/>
      <c r="DN112" s="853"/>
      <c r="DO112" s="853"/>
      <c r="DP112" s="853"/>
      <c r="DQ112" s="853" t="s">
        <v>438</v>
      </c>
      <c r="DR112" s="853"/>
      <c r="DS112" s="853"/>
      <c r="DT112" s="853"/>
      <c r="DU112" s="853"/>
      <c r="DV112" s="830" t="s">
        <v>438</v>
      </c>
      <c r="DW112" s="830"/>
      <c r="DX112" s="830"/>
      <c r="DY112" s="830"/>
      <c r="DZ112" s="831"/>
    </row>
    <row r="113" spans="1:130" s="230" customFormat="1" ht="26.25" customHeight="1" x14ac:dyDescent="0.2">
      <c r="A113" s="950"/>
      <c r="B113" s="951"/>
      <c r="C113" s="788" t="s">
        <v>449</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42541</v>
      </c>
      <c r="AB113" s="955"/>
      <c r="AC113" s="955"/>
      <c r="AD113" s="955"/>
      <c r="AE113" s="956"/>
      <c r="AF113" s="957">
        <v>39380</v>
      </c>
      <c r="AG113" s="955"/>
      <c r="AH113" s="955"/>
      <c r="AI113" s="955"/>
      <c r="AJ113" s="956"/>
      <c r="AK113" s="957">
        <v>41616</v>
      </c>
      <c r="AL113" s="955"/>
      <c r="AM113" s="955"/>
      <c r="AN113" s="955"/>
      <c r="AO113" s="956"/>
      <c r="AP113" s="958">
        <v>1.6</v>
      </c>
      <c r="AQ113" s="959"/>
      <c r="AR113" s="959"/>
      <c r="AS113" s="959"/>
      <c r="AT113" s="960"/>
      <c r="AU113" s="968"/>
      <c r="AV113" s="969"/>
      <c r="AW113" s="969"/>
      <c r="AX113" s="969"/>
      <c r="AY113" s="969"/>
      <c r="AZ113" s="851" t="s">
        <v>450</v>
      </c>
      <c r="BA113" s="788"/>
      <c r="BB113" s="788"/>
      <c r="BC113" s="788"/>
      <c r="BD113" s="788"/>
      <c r="BE113" s="788"/>
      <c r="BF113" s="788"/>
      <c r="BG113" s="788"/>
      <c r="BH113" s="788"/>
      <c r="BI113" s="788"/>
      <c r="BJ113" s="788"/>
      <c r="BK113" s="788"/>
      <c r="BL113" s="788"/>
      <c r="BM113" s="788"/>
      <c r="BN113" s="788"/>
      <c r="BO113" s="788"/>
      <c r="BP113" s="789"/>
      <c r="BQ113" s="852">
        <v>81367</v>
      </c>
      <c r="BR113" s="853"/>
      <c r="BS113" s="853"/>
      <c r="BT113" s="853"/>
      <c r="BU113" s="853"/>
      <c r="BV113" s="853">
        <v>71797</v>
      </c>
      <c r="BW113" s="853"/>
      <c r="BX113" s="853"/>
      <c r="BY113" s="853"/>
      <c r="BZ113" s="853"/>
      <c r="CA113" s="853">
        <v>67645</v>
      </c>
      <c r="CB113" s="853"/>
      <c r="CC113" s="853"/>
      <c r="CD113" s="853"/>
      <c r="CE113" s="853"/>
      <c r="CF113" s="911">
        <v>2.6</v>
      </c>
      <c r="CG113" s="912"/>
      <c r="CH113" s="912"/>
      <c r="CI113" s="912"/>
      <c r="CJ113" s="912"/>
      <c r="CK113" s="963"/>
      <c r="CL113" s="857"/>
      <c r="CM113" s="851" t="s">
        <v>451</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441</v>
      </c>
      <c r="DH113" s="816"/>
      <c r="DI113" s="816"/>
      <c r="DJ113" s="816"/>
      <c r="DK113" s="817"/>
      <c r="DL113" s="818" t="s">
        <v>130</v>
      </c>
      <c r="DM113" s="816"/>
      <c r="DN113" s="816"/>
      <c r="DO113" s="816"/>
      <c r="DP113" s="817"/>
      <c r="DQ113" s="818" t="s">
        <v>438</v>
      </c>
      <c r="DR113" s="816"/>
      <c r="DS113" s="816"/>
      <c r="DT113" s="816"/>
      <c r="DU113" s="817"/>
      <c r="DV113" s="860" t="s">
        <v>441</v>
      </c>
      <c r="DW113" s="861"/>
      <c r="DX113" s="861"/>
      <c r="DY113" s="861"/>
      <c r="DZ113" s="862"/>
    </row>
    <row r="114" spans="1:130" s="230" customFormat="1" ht="26.25" customHeight="1" x14ac:dyDescent="0.2">
      <c r="A114" s="950"/>
      <c r="B114" s="951"/>
      <c r="C114" s="788" t="s">
        <v>452</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18177</v>
      </c>
      <c r="AB114" s="816"/>
      <c r="AC114" s="816"/>
      <c r="AD114" s="816"/>
      <c r="AE114" s="817"/>
      <c r="AF114" s="818">
        <v>20350</v>
      </c>
      <c r="AG114" s="816"/>
      <c r="AH114" s="816"/>
      <c r="AI114" s="816"/>
      <c r="AJ114" s="817"/>
      <c r="AK114" s="818">
        <v>19677</v>
      </c>
      <c r="AL114" s="816"/>
      <c r="AM114" s="816"/>
      <c r="AN114" s="816"/>
      <c r="AO114" s="817"/>
      <c r="AP114" s="860">
        <v>0.8</v>
      </c>
      <c r="AQ114" s="861"/>
      <c r="AR114" s="861"/>
      <c r="AS114" s="861"/>
      <c r="AT114" s="862"/>
      <c r="AU114" s="968"/>
      <c r="AV114" s="969"/>
      <c r="AW114" s="969"/>
      <c r="AX114" s="969"/>
      <c r="AY114" s="969"/>
      <c r="AZ114" s="851" t="s">
        <v>453</v>
      </c>
      <c r="BA114" s="788"/>
      <c r="BB114" s="788"/>
      <c r="BC114" s="788"/>
      <c r="BD114" s="788"/>
      <c r="BE114" s="788"/>
      <c r="BF114" s="788"/>
      <c r="BG114" s="788"/>
      <c r="BH114" s="788"/>
      <c r="BI114" s="788"/>
      <c r="BJ114" s="788"/>
      <c r="BK114" s="788"/>
      <c r="BL114" s="788"/>
      <c r="BM114" s="788"/>
      <c r="BN114" s="788"/>
      <c r="BO114" s="788"/>
      <c r="BP114" s="789"/>
      <c r="BQ114" s="852">
        <v>584102</v>
      </c>
      <c r="BR114" s="853"/>
      <c r="BS114" s="853"/>
      <c r="BT114" s="853"/>
      <c r="BU114" s="853"/>
      <c r="BV114" s="853">
        <v>663418</v>
      </c>
      <c r="BW114" s="853"/>
      <c r="BX114" s="853"/>
      <c r="BY114" s="853"/>
      <c r="BZ114" s="853"/>
      <c r="CA114" s="853">
        <v>659235</v>
      </c>
      <c r="CB114" s="853"/>
      <c r="CC114" s="853"/>
      <c r="CD114" s="853"/>
      <c r="CE114" s="853"/>
      <c r="CF114" s="911">
        <v>25.3</v>
      </c>
      <c r="CG114" s="912"/>
      <c r="CH114" s="912"/>
      <c r="CI114" s="912"/>
      <c r="CJ114" s="912"/>
      <c r="CK114" s="963"/>
      <c r="CL114" s="857"/>
      <c r="CM114" s="851" t="s">
        <v>454</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446</v>
      </c>
      <c r="DH114" s="816"/>
      <c r="DI114" s="816"/>
      <c r="DJ114" s="816"/>
      <c r="DK114" s="817"/>
      <c r="DL114" s="818" t="s">
        <v>130</v>
      </c>
      <c r="DM114" s="816"/>
      <c r="DN114" s="816"/>
      <c r="DO114" s="816"/>
      <c r="DP114" s="817"/>
      <c r="DQ114" s="818" t="s">
        <v>441</v>
      </c>
      <c r="DR114" s="816"/>
      <c r="DS114" s="816"/>
      <c r="DT114" s="816"/>
      <c r="DU114" s="817"/>
      <c r="DV114" s="860" t="s">
        <v>393</v>
      </c>
      <c r="DW114" s="861"/>
      <c r="DX114" s="861"/>
      <c r="DY114" s="861"/>
      <c r="DZ114" s="862"/>
    </row>
    <row r="115" spans="1:130" s="230" customFormat="1" ht="26.25" customHeight="1" x14ac:dyDescent="0.2">
      <c r="A115" s="950"/>
      <c r="B115" s="951"/>
      <c r="C115" s="788" t="s">
        <v>455</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197</v>
      </c>
      <c r="AB115" s="955"/>
      <c r="AC115" s="955"/>
      <c r="AD115" s="955"/>
      <c r="AE115" s="956"/>
      <c r="AF115" s="957">
        <v>133</v>
      </c>
      <c r="AG115" s="955"/>
      <c r="AH115" s="955"/>
      <c r="AI115" s="955"/>
      <c r="AJ115" s="956"/>
      <c r="AK115" s="957">
        <v>90</v>
      </c>
      <c r="AL115" s="955"/>
      <c r="AM115" s="955"/>
      <c r="AN115" s="955"/>
      <c r="AO115" s="956"/>
      <c r="AP115" s="958">
        <v>0</v>
      </c>
      <c r="AQ115" s="959"/>
      <c r="AR115" s="959"/>
      <c r="AS115" s="959"/>
      <c r="AT115" s="960"/>
      <c r="AU115" s="968"/>
      <c r="AV115" s="969"/>
      <c r="AW115" s="969"/>
      <c r="AX115" s="969"/>
      <c r="AY115" s="969"/>
      <c r="AZ115" s="851" t="s">
        <v>456</v>
      </c>
      <c r="BA115" s="788"/>
      <c r="BB115" s="788"/>
      <c r="BC115" s="788"/>
      <c r="BD115" s="788"/>
      <c r="BE115" s="788"/>
      <c r="BF115" s="788"/>
      <c r="BG115" s="788"/>
      <c r="BH115" s="788"/>
      <c r="BI115" s="788"/>
      <c r="BJ115" s="788"/>
      <c r="BK115" s="788"/>
      <c r="BL115" s="788"/>
      <c r="BM115" s="788"/>
      <c r="BN115" s="788"/>
      <c r="BO115" s="788"/>
      <c r="BP115" s="789"/>
      <c r="BQ115" s="852" t="s">
        <v>438</v>
      </c>
      <c r="BR115" s="853"/>
      <c r="BS115" s="853"/>
      <c r="BT115" s="853"/>
      <c r="BU115" s="853"/>
      <c r="BV115" s="853">
        <v>3772</v>
      </c>
      <c r="BW115" s="853"/>
      <c r="BX115" s="853"/>
      <c r="BY115" s="853"/>
      <c r="BZ115" s="853"/>
      <c r="CA115" s="853" t="s">
        <v>393</v>
      </c>
      <c r="CB115" s="853"/>
      <c r="CC115" s="853"/>
      <c r="CD115" s="853"/>
      <c r="CE115" s="853"/>
      <c r="CF115" s="911" t="s">
        <v>438</v>
      </c>
      <c r="CG115" s="912"/>
      <c r="CH115" s="912"/>
      <c r="CI115" s="912"/>
      <c r="CJ115" s="912"/>
      <c r="CK115" s="963"/>
      <c r="CL115" s="857"/>
      <c r="CM115" s="851" t="s">
        <v>457</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441</v>
      </c>
      <c r="DH115" s="816"/>
      <c r="DI115" s="816"/>
      <c r="DJ115" s="816"/>
      <c r="DK115" s="817"/>
      <c r="DL115" s="818" t="s">
        <v>438</v>
      </c>
      <c r="DM115" s="816"/>
      <c r="DN115" s="816"/>
      <c r="DO115" s="816"/>
      <c r="DP115" s="817"/>
      <c r="DQ115" s="818" t="s">
        <v>393</v>
      </c>
      <c r="DR115" s="816"/>
      <c r="DS115" s="816"/>
      <c r="DT115" s="816"/>
      <c r="DU115" s="817"/>
      <c r="DV115" s="860" t="s">
        <v>130</v>
      </c>
      <c r="DW115" s="861"/>
      <c r="DX115" s="861"/>
      <c r="DY115" s="861"/>
      <c r="DZ115" s="862"/>
    </row>
    <row r="116" spans="1:130" s="230" customFormat="1" ht="26.25" customHeight="1" x14ac:dyDescent="0.2">
      <c r="A116" s="952"/>
      <c r="B116" s="953"/>
      <c r="C116" s="875" t="s">
        <v>458</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446</v>
      </c>
      <c r="AB116" s="816"/>
      <c r="AC116" s="816"/>
      <c r="AD116" s="816"/>
      <c r="AE116" s="817"/>
      <c r="AF116" s="818" t="s">
        <v>130</v>
      </c>
      <c r="AG116" s="816"/>
      <c r="AH116" s="816"/>
      <c r="AI116" s="816"/>
      <c r="AJ116" s="817"/>
      <c r="AK116" s="818" t="s">
        <v>438</v>
      </c>
      <c r="AL116" s="816"/>
      <c r="AM116" s="816"/>
      <c r="AN116" s="816"/>
      <c r="AO116" s="817"/>
      <c r="AP116" s="860" t="s">
        <v>438</v>
      </c>
      <c r="AQ116" s="861"/>
      <c r="AR116" s="861"/>
      <c r="AS116" s="861"/>
      <c r="AT116" s="862"/>
      <c r="AU116" s="968"/>
      <c r="AV116" s="969"/>
      <c r="AW116" s="969"/>
      <c r="AX116" s="969"/>
      <c r="AY116" s="969"/>
      <c r="AZ116" s="945" t="s">
        <v>459</v>
      </c>
      <c r="BA116" s="946"/>
      <c r="BB116" s="946"/>
      <c r="BC116" s="946"/>
      <c r="BD116" s="946"/>
      <c r="BE116" s="946"/>
      <c r="BF116" s="946"/>
      <c r="BG116" s="946"/>
      <c r="BH116" s="946"/>
      <c r="BI116" s="946"/>
      <c r="BJ116" s="946"/>
      <c r="BK116" s="946"/>
      <c r="BL116" s="946"/>
      <c r="BM116" s="946"/>
      <c r="BN116" s="946"/>
      <c r="BO116" s="946"/>
      <c r="BP116" s="947"/>
      <c r="BQ116" s="852" t="s">
        <v>441</v>
      </c>
      <c r="BR116" s="853"/>
      <c r="BS116" s="853"/>
      <c r="BT116" s="853"/>
      <c r="BU116" s="853"/>
      <c r="BV116" s="853" t="s">
        <v>130</v>
      </c>
      <c r="BW116" s="853"/>
      <c r="BX116" s="853"/>
      <c r="BY116" s="853"/>
      <c r="BZ116" s="853"/>
      <c r="CA116" s="853" t="s">
        <v>130</v>
      </c>
      <c r="CB116" s="853"/>
      <c r="CC116" s="853"/>
      <c r="CD116" s="853"/>
      <c r="CE116" s="853"/>
      <c r="CF116" s="911" t="s">
        <v>130</v>
      </c>
      <c r="CG116" s="912"/>
      <c r="CH116" s="912"/>
      <c r="CI116" s="912"/>
      <c r="CJ116" s="912"/>
      <c r="CK116" s="963"/>
      <c r="CL116" s="857"/>
      <c r="CM116" s="851" t="s">
        <v>460</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438</v>
      </c>
      <c r="DH116" s="816"/>
      <c r="DI116" s="816"/>
      <c r="DJ116" s="816"/>
      <c r="DK116" s="817"/>
      <c r="DL116" s="818" t="s">
        <v>130</v>
      </c>
      <c r="DM116" s="816"/>
      <c r="DN116" s="816"/>
      <c r="DO116" s="816"/>
      <c r="DP116" s="817"/>
      <c r="DQ116" s="818" t="s">
        <v>441</v>
      </c>
      <c r="DR116" s="816"/>
      <c r="DS116" s="816"/>
      <c r="DT116" s="816"/>
      <c r="DU116" s="817"/>
      <c r="DV116" s="860" t="s">
        <v>393</v>
      </c>
      <c r="DW116" s="861"/>
      <c r="DX116" s="861"/>
      <c r="DY116" s="861"/>
      <c r="DZ116" s="862"/>
    </row>
    <row r="117" spans="1:130" s="230" customFormat="1" ht="26.25" customHeight="1" x14ac:dyDescent="0.2">
      <c r="A117" s="931" t="s">
        <v>189</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461</v>
      </c>
      <c r="Z117" s="933"/>
      <c r="AA117" s="938">
        <v>515413</v>
      </c>
      <c r="AB117" s="939"/>
      <c r="AC117" s="939"/>
      <c r="AD117" s="939"/>
      <c r="AE117" s="940"/>
      <c r="AF117" s="941">
        <v>525412</v>
      </c>
      <c r="AG117" s="939"/>
      <c r="AH117" s="939"/>
      <c r="AI117" s="939"/>
      <c r="AJ117" s="940"/>
      <c r="AK117" s="941">
        <v>625782</v>
      </c>
      <c r="AL117" s="939"/>
      <c r="AM117" s="939"/>
      <c r="AN117" s="939"/>
      <c r="AO117" s="940"/>
      <c r="AP117" s="942"/>
      <c r="AQ117" s="943"/>
      <c r="AR117" s="943"/>
      <c r="AS117" s="943"/>
      <c r="AT117" s="944"/>
      <c r="AU117" s="968"/>
      <c r="AV117" s="969"/>
      <c r="AW117" s="969"/>
      <c r="AX117" s="969"/>
      <c r="AY117" s="969"/>
      <c r="AZ117" s="899" t="s">
        <v>462</v>
      </c>
      <c r="BA117" s="900"/>
      <c r="BB117" s="900"/>
      <c r="BC117" s="900"/>
      <c r="BD117" s="900"/>
      <c r="BE117" s="900"/>
      <c r="BF117" s="900"/>
      <c r="BG117" s="900"/>
      <c r="BH117" s="900"/>
      <c r="BI117" s="900"/>
      <c r="BJ117" s="900"/>
      <c r="BK117" s="900"/>
      <c r="BL117" s="900"/>
      <c r="BM117" s="900"/>
      <c r="BN117" s="900"/>
      <c r="BO117" s="900"/>
      <c r="BP117" s="901"/>
      <c r="BQ117" s="852" t="s">
        <v>130</v>
      </c>
      <c r="BR117" s="853"/>
      <c r="BS117" s="853"/>
      <c r="BT117" s="853"/>
      <c r="BU117" s="853"/>
      <c r="BV117" s="853" t="s">
        <v>438</v>
      </c>
      <c r="BW117" s="853"/>
      <c r="BX117" s="853"/>
      <c r="BY117" s="853"/>
      <c r="BZ117" s="853"/>
      <c r="CA117" s="853" t="s">
        <v>438</v>
      </c>
      <c r="CB117" s="853"/>
      <c r="CC117" s="853"/>
      <c r="CD117" s="853"/>
      <c r="CE117" s="853"/>
      <c r="CF117" s="911" t="s">
        <v>446</v>
      </c>
      <c r="CG117" s="912"/>
      <c r="CH117" s="912"/>
      <c r="CI117" s="912"/>
      <c r="CJ117" s="912"/>
      <c r="CK117" s="963"/>
      <c r="CL117" s="857"/>
      <c r="CM117" s="851" t="s">
        <v>463</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130</v>
      </c>
      <c r="DH117" s="816"/>
      <c r="DI117" s="816"/>
      <c r="DJ117" s="816"/>
      <c r="DK117" s="817"/>
      <c r="DL117" s="818" t="s">
        <v>438</v>
      </c>
      <c r="DM117" s="816"/>
      <c r="DN117" s="816"/>
      <c r="DO117" s="816"/>
      <c r="DP117" s="817"/>
      <c r="DQ117" s="818" t="s">
        <v>130</v>
      </c>
      <c r="DR117" s="816"/>
      <c r="DS117" s="816"/>
      <c r="DT117" s="816"/>
      <c r="DU117" s="817"/>
      <c r="DV117" s="860" t="s">
        <v>446</v>
      </c>
      <c r="DW117" s="861"/>
      <c r="DX117" s="861"/>
      <c r="DY117" s="861"/>
      <c r="DZ117" s="862"/>
    </row>
    <row r="118" spans="1:130" s="230" customFormat="1" ht="26.25" customHeight="1" x14ac:dyDescent="0.2">
      <c r="A118" s="931" t="s">
        <v>433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430</v>
      </c>
      <c r="AB118" s="932"/>
      <c r="AC118" s="932"/>
      <c r="AD118" s="932"/>
      <c r="AE118" s="933"/>
      <c r="AF118" s="934" t="s">
        <v>431</v>
      </c>
      <c r="AG118" s="932"/>
      <c r="AH118" s="932"/>
      <c r="AI118" s="932"/>
      <c r="AJ118" s="933"/>
      <c r="AK118" s="934" t="s">
        <v>308</v>
      </c>
      <c r="AL118" s="932"/>
      <c r="AM118" s="932"/>
      <c r="AN118" s="932"/>
      <c r="AO118" s="933"/>
      <c r="AP118" s="935" t="s">
        <v>432</v>
      </c>
      <c r="AQ118" s="936"/>
      <c r="AR118" s="936"/>
      <c r="AS118" s="936"/>
      <c r="AT118" s="937"/>
      <c r="AU118" s="968"/>
      <c r="AV118" s="969"/>
      <c r="AW118" s="969"/>
      <c r="AX118" s="969"/>
      <c r="AY118" s="969"/>
      <c r="AZ118" s="874" t="s">
        <v>464</v>
      </c>
      <c r="BA118" s="875"/>
      <c r="BB118" s="875"/>
      <c r="BC118" s="875"/>
      <c r="BD118" s="875"/>
      <c r="BE118" s="875"/>
      <c r="BF118" s="875"/>
      <c r="BG118" s="875"/>
      <c r="BH118" s="875"/>
      <c r="BI118" s="875"/>
      <c r="BJ118" s="875"/>
      <c r="BK118" s="875"/>
      <c r="BL118" s="875"/>
      <c r="BM118" s="875"/>
      <c r="BN118" s="875"/>
      <c r="BO118" s="875"/>
      <c r="BP118" s="876"/>
      <c r="BQ118" s="915" t="s">
        <v>130</v>
      </c>
      <c r="BR118" s="881"/>
      <c r="BS118" s="881"/>
      <c r="BT118" s="881"/>
      <c r="BU118" s="881"/>
      <c r="BV118" s="881" t="s">
        <v>438</v>
      </c>
      <c r="BW118" s="881"/>
      <c r="BX118" s="881"/>
      <c r="BY118" s="881"/>
      <c r="BZ118" s="881"/>
      <c r="CA118" s="881" t="s">
        <v>438</v>
      </c>
      <c r="CB118" s="881"/>
      <c r="CC118" s="881"/>
      <c r="CD118" s="881"/>
      <c r="CE118" s="881"/>
      <c r="CF118" s="911" t="s">
        <v>438</v>
      </c>
      <c r="CG118" s="912"/>
      <c r="CH118" s="912"/>
      <c r="CI118" s="912"/>
      <c r="CJ118" s="912"/>
      <c r="CK118" s="963"/>
      <c r="CL118" s="857"/>
      <c r="CM118" s="851" t="s">
        <v>465</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446</v>
      </c>
      <c r="DH118" s="816"/>
      <c r="DI118" s="816"/>
      <c r="DJ118" s="816"/>
      <c r="DK118" s="817"/>
      <c r="DL118" s="818" t="s">
        <v>446</v>
      </c>
      <c r="DM118" s="816"/>
      <c r="DN118" s="816"/>
      <c r="DO118" s="816"/>
      <c r="DP118" s="817"/>
      <c r="DQ118" s="818" t="s">
        <v>130</v>
      </c>
      <c r="DR118" s="816"/>
      <c r="DS118" s="816"/>
      <c r="DT118" s="816"/>
      <c r="DU118" s="817"/>
      <c r="DV118" s="860" t="s">
        <v>130</v>
      </c>
      <c r="DW118" s="861"/>
      <c r="DX118" s="861"/>
      <c r="DY118" s="861"/>
      <c r="DZ118" s="862"/>
    </row>
    <row r="119" spans="1:130" s="230" customFormat="1" ht="26.25" customHeight="1" x14ac:dyDescent="0.2">
      <c r="A119" s="854" t="s">
        <v>436</v>
      </c>
      <c r="B119" s="855"/>
      <c r="C119" s="896" t="s">
        <v>437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130</v>
      </c>
      <c r="AB119" s="925"/>
      <c r="AC119" s="925"/>
      <c r="AD119" s="925"/>
      <c r="AE119" s="926"/>
      <c r="AF119" s="927" t="s">
        <v>446</v>
      </c>
      <c r="AG119" s="925"/>
      <c r="AH119" s="925"/>
      <c r="AI119" s="925"/>
      <c r="AJ119" s="926"/>
      <c r="AK119" s="927" t="s">
        <v>438</v>
      </c>
      <c r="AL119" s="925"/>
      <c r="AM119" s="925"/>
      <c r="AN119" s="925"/>
      <c r="AO119" s="926"/>
      <c r="AP119" s="928" t="s">
        <v>130</v>
      </c>
      <c r="AQ119" s="929"/>
      <c r="AR119" s="929"/>
      <c r="AS119" s="929"/>
      <c r="AT119" s="930"/>
      <c r="AU119" s="970"/>
      <c r="AV119" s="971"/>
      <c r="AW119" s="971"/>
      <c r="AX119" s="971"/>
      <c r="AY119" s="971"/>
      <c r="AZ119" s="251" t="s">
        <v>189</v>
      </c>
      <c r="BA119" s="251"/>
      <c r="BB119" s="251"/>
      <c r="BC119" s="251"/>
      <c r="BD119" s="251"/>
      <c r="BE119" s="251"/>
      <c r="BF119" s="251"/>
      <c r="BG119" s="251"/>
      <c r="BH119" s="251"/>
      <c r="BI119" s="251"/>
      <c r="BJ119" s="251"/>
      <c r="BK119" s="251"/>
      <c r="BL119" s="251"/>
      <c r="BM119" s="251"/>
      <c r="BN119" s="251"/>
      <c r="BO119" s="913" t="s">
        <v>466</v>
      </c>
      <c r="BP119" s="914"/>
      <c r="BQ119" s="915">
        <v>5969622</v>
      </c>
      <c r="BR119" s="881"/>
      <c r="BS119" s="881"/>
      <c r="BT119" s="881"/>
      <c r="BU119" s="881"/>
      <c r="BV119" s="881">
        <v>5935347</v>
      </c>
      <c r="BW119" s="881"/>
      <c r="BX119" s="881"/>
      <c r="BY119" s="881"/>
      <c r="BZ119" s="881"/>
      <c r="CA119" s="881">
        <v>5796380</v>
      </c>
      <c r="CB119" s="881"/>
      <c r="CC119" s="881"/>
      <c r="CD119" s="881"/>
      <c r="CE119" s="881"/>
      <c r="CF119" s="784"/>
      <c r="CG119" s="785"/>
      <c r="CH119" s="785"/>
      <c r="CI119" s="785"/>
      <c r="CJ119" s="870"/>
      <c r="CK119" s="964"/>
      <c r="CL119" s="859"/>
      <c r="CM119" s="874" t="s">
        <v>467</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5796</v>
      </c>
      <c r="DH119" s="800"/>
      <c r="DI119" s="800"/>
      <c r="DJ119" s="800"/>
      <c r="DK119" s="801"/>
      <c r="DL119" s="802">
        <v>4252</v>
      </c>
      <c r="DM119" s="800"/>
      <c r="DN119" s="800"/>
      <c r="DO119" s="800"/>
      <c r="DP119" s="801"/>
      <c r="DQ119" s="802">
        <v>2975</v>
      </c>
      <c r="DR119" s="800"/>
      <c r="DS119" s="800"/>
      <c r="DT119" s="800"/>
      <c r="DU119" s="801"/>
      <c r="DV119" s="884">
        <v>0.1</v>
      </c>
      <c r="DW119" s="885"/>
      <c r="DX119" s="885"/>
      <c r="DY119" s="885"/>
      <c r="DZ119" s="886"/>
    </row>
    <row r="120" spans="1:130" s="230" customFormat="1" ht="26.25" customHeight="1" x14ac:dyDescent="0.2">
      <c r="A120" s="856"/>
      <c r="B120" s="857"/>
      <c r="C120" s="851" t="s">
        <v>443</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446</v>
      </c>
      <c r="AB120" s="816"/>
      <c r="AC120" s="816"/>
      <c r="AD120" s="816"/>
      <c r="AE120" s="817"/>
      <c r="AF120" s="818" t="s">
        <v>446</v>
      </c>
      <c r="AG120" s="816"/>
      <c r="AH120" s="816"/>
      <c r="AI120" s="816"/>
      <c r="AJ120" s="817"/>
      <c r="AK120" s="818" t="s">
        <v>446</v>
      </c>
      <c r="AL120" s="816"/>
      <c r="AM120" s="816"/>
      <c r="AN120" s="816"/>
      <c r="AO120" s="817"/>
      <c r="AP120" s="860" t="s">
        <v>130</v>
      </c>
      <c r="AQ120" s="861"/>
      <c r="AR120" s="861"/>
      <c r="AS120" s="861"/>
      <c r="AT120" s="862"/>
      <c r="AU120" s="916" t="s">
        <v>468</v>
      </c>
      <c r="AV120" s="917"/>
      <c r="AW120" s="917"/>
      <c r="AX120" s="917"/>
      <c r="AY120" s="918"/>
      <c r="AZ120" s="896" t="s">
        <v>469</v>
      </c>
      <c r="BA120" s="844"/>
      <c r="BB120" s="844"/>
      <c r="BC120" s="844"/>
      <c r="BD120" s="844"/>
      <c r="BE120" s="844"/>
      <c r="BF120" s="844"/>
      <c r="BG120" s="844"/>
      <c r="BH120" s="844"/>
      <c r="BI120" s="844"/>
      <c r="BJ120" s="844"/>
      <c r="BK120" s="844"/>
      <c r="BL120" s="844"/>
      <c r="BM120" s="844"/>
      <c r="BN120" s="844"/>
      <c r="BO120" s="844"/>
      <c r="BP120" s="845"/>
      <c r="BQ120" s="897">
        <v>2143284</v>
      </c>
      <c r="BR120" s="878"/>
      <c r="BS120" s="878"/>
      <c r="BT120" s="878"/>
      <c r="BU120" s="878"/>
      <c r="BV120" s="878">
        <v>2534474</v>
      </c>
      <c r="BW120" s="878"/>
      <c r="BX120" s="878"/>
      <c r="BY120" s="878"/>
      <c r="BZ120" s="878"/>
      <c r="CA120" s="878">
        <v>3201071</v>
      </c>
      <c r="CB120" s="878"/>
      <c r="CC120" s="878"/>
      <c r="CD120" s="878"/>
      <c r="CE120" s="878"/>
      <c r="CF120" s="902">
        <v>122.8</v>
      </c>
      <c r="CG120" s="903"/>
      <c r="CH120" s="903"/>
      <c r="CI120" s="903"/>
      <c r="CJ120" s="903"/>
      <c r="CK120" s="904" t="s">
        <v>470</v>
      </c>
      <c r="CL120" s="888"/>
      <c r="CM120" s="888"/>
      <c r="CN120" s="888"/>
      <c r="CO120" s="889"/>
      <c r="CP120" s="908" t="s">
        <v>471</v>
      </c>
      <c r="CQ120" s="909"/>
      <c r="CR120" s="909"/>
      <c r="CS120" s="909"/>
      <c r="CT120" s="909"/>
      <c r="CU120" s="909"/>
      <c r="CV120" s="909"/>
      <c r="CW120" s="909"/>
      <c r="CX120" s="909"/>
      <c r="CY120" s="909"/>
      <c r="CZ120" s="909"/>
      <c r="DA120" s="909"/>
      <c r="DB120" s="909"/>
      <c r="DC120" s="909"/>
      <c r="DD120" s="909"/>
      <c r="DE120" s="909"/>
      <c r="DF120" s="910"/>
      <c r="DG120" s="897">
        <v>269453</v>
      </c>
      <c r="DH120" s="878"/>
      <c r="DI120" s="878"/>
      <c r="DJ120" s="878"/>
      <c r="DK120" s="878"/>
      <c r="DL120" s="878">
        <v>280027</v>
      </c>
      <c r="DM120" s="878"/>
      <c r="DN120" s="878"/>
      <c r="DO120" s="878"/>
      <c r="DP120" s="878"/>
      <c r="DQ120" s="878">
        <v>442457</v>
      </c>
      <c r="DR120" s="878"/>
      <c r="DS120" s="878"/>
      <c r="DT120" s="878"/>
      <c r="DU120" s="878"/>
      <c r="DV120" s="879">
        <v>17</v>
      </c>
      <c r="DW120" s="879"/>
      <c r="DX120" s="879"/>
      <c r="DY120" s="879"/>
      <c r="DZ120" s="880"/>
    </row>
    <row r="121" spans="1:130" s="230" customFormat="1" ht="26.25" customHeight="1" x14ac:dyDescent="0.2">
      <c r="A121" s="856"/>
      <c r="B121" s="857"/>
      <c r="C121" s="899" t="s">
        <v>472</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446</v>
      </c>
      <c r="AB121" s="816"/>
      <c r="AC121" s="816"/>
      <c r="AD121" s="816"/>
      <c r="AE121" s="817"/>
      <c r="AF121" s="818" t="s">
        <v>130</v>
      </c>
      <c r="AG121" s="816"/>
      <c r="AH121" s="816"/>
      <c r="AI121" s="816"/>
      <c r="AJ121" s="817"/>
      <c r="AK121" s="818" t="s">
        <v>446</v>
      </c>
      <c r="AL121" s="816"/>
      <c r="AM121" s="816"/>
      <c r="AN121" s="816"/>
      <c r="AO121" s="817"/>
      <c r="AP121" s="860" t="s">
        <v>130</v>
      </c>
      <c r="AQ121" s="861"/>
      <c r="AR121" s="861"/>
      <c r="AS121" s="861"/>
      <c r="AT121" s="862"/>
      <c r="AU121" s="919"/>
      <c r="AV121" s="920"/>
      <c r="AW121" s="920"/>
      <c r="AX121" s="920"/>
      <c r="AY121" s="921"/>
      <c r="AZ121" s="851" t="s">
        <v>473</v>
      </c>
      <c r="BA121" s="788"/>
      <c r="BB121" s="788"/>
      <c r="BC121" s="788"/>
      <c r="BD121" s="788"/>
      <c r="BE121" s="788"/>
      <c r="BF121" s="788"/>
      <c r="BG121" s="788"/>
      <c r="BH121" s="788"/>
      <c r="BI121" s="788"/>
      <c r="BJ121" s="788"/>
      <c r="BK121" s="788"/>
      <c r="BL121" s="788"/>
      <c r="BM121" s="788"/>
      <c r="BN121" s="788"/>
      <c r="BO121" s="788"/>
      <c r="BP121" s="789"/>
      <c r="BQ121" s="852" t="s">
        <v>130</v>
      </c>
      <c r="BR121" s="853"/>
      <c r="BS121" s="853"/>
      <c r="BT121" s="853"/>
      <c r="BU121" s="853"/>
      <c r="BV121" s="853" t="s">
        <v>446</v>
      </c>
      <c r="BW121" s="853"/>
      <c r="BX121" s="853"/>
      <c r="BY121" s="853"/>
      <c r="BZ121" s="853"/>
      <c r="CA121" s="853" t="s">
        <v>446</v>
      </c>
      <c r="CB121" s="853"/>
      <c r="CC121" s="853"/>
      <c r="CD121" s="853"/>
      <c r="CE121" s="853"/>
      <c r="CF121" s="911" t="s">
        <v>130</v>
      </c>
      <c r="CG121" s="912"/>
      <c r="CH121" s="912"/>
      <c r="CI121" s="912"/>
      <c r="CJ121" s="912"/>
      <c r="CK121" s="905"/>
      <c r="CL121" s="891"/>
      <c r="CM121" s="891"/>
      <c r="CN121" s="891"/>
      <c r="CO121" s="892"/>
      <c r="CP121" s="871" t="s">
        <v>474</v>
      </c>
      <c r="CQ121" s="872"/>
      <c r="CR121" s="872"/>
      <c r="CS121" s="872"/>
      <c r="CT121" s="872"/>
      <c r="CU121" s="872"/>
      <c r="CV121" s="872"/>
      <c r="CW121" s="872"/>
      <c r="CX121" s="872"/>
      <c r="CY121" s="872"/>
      <c r="CZ121" s="872"/>
      <c r="DA121" s="872"/>
      <c r="DB121" s="872"/>
      <c r="DC121" s="872"/>
      <c r="DD121" s="872"/>
      <c r="DE121" s="872"/>
      <c r="DF121" s="873"/>
      <c r="DG121" s="852">
        <v>75115</v>
      </c>
      <c r="DH121" s="853"/>
      <c r="DI121" s="853"/>
      <c r="DJ121" s="853"/>
      <c r="DK121" s="853"/>
      <c r="DL121" s="853">
        <v>127876</v>
      </c>
      <c r="DM121" s="853"/>
      <c r="DN121" s="853"/>
      <c r="DO121" s="853"/>
      <c r="DP121" s="853"/>
      <c r="DQ121" s="853">
        <v>143263</v>
      </c>
      <c r="DR121" s="853"/>
      <c r="DS121" s="853"/>
      <c r="DT121" s="853"/>
      <c r="DU121" s="853"/>
      <c r="DV121" s="830">
        <v>5.5</v>
      </c>
      <c r="DW121" s="830"/>
      <c r="DX121" s="830"/>
      <c r="DY121" s="830"/>
      <c r="DZ121" s="831"/>
    </row>
    <row r="122" spans="1:130" s="230" customFormat="1" ht="26.25" customHeight="1" x14ac:dyDescent="0.2">
      <c r="A122" s="856"/>
      <c r="B122" s="857"/>
      <c r="C122" s="851" t="s">
        <v>454</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130</v>
      </c>
      <c r="AB122" s="816"/>
      <c r="AC122" s="816"/>
      <c r="AD122" s="816"/>
      <c r="AE122" s="817"/>
      <c r="AF122" s="818" t="s">
        <v>446</v>
      </c>
      <c r="AG122" s="816"/>
      <c r="AH122" s="816"/>
      <c r="AI122" s="816"/>
      <c r="AJ122" s="817"/>
      <c r="AK122" s="818" t="s">
        <v>446</v>
      </c>
      <c r="AL122" s="816"/>
      <c r="AM122" s="816"/>
      <c r="AN122" s="816"/>
      <c r="AO122" s="817"/>
      <c r="AP122" s="860" t="s">
        <v>130</v>
      </c>
      <c r="AQ122" s="861"/>
      <c r="AR122" s="861"/>
      <c r="AS122" s="861"/>
      <c r="AT122" s="862"/>
      <c r="AU122" s="919"/>
      <c r="AV122" s="920"/>
      <c r="AW122" s="920"/>
      <c r="AX122" s="920"/>
      <c r="AY122" s="921"/>
      <c r="AZ122" s="874" t="s">
        <v>475</v>
      </c>
      <c r="BA122" s="875"/>
      <c r="BB122" s="875"/>
      <c r="BC122" s="875"/>
      <c r="BD122" s="875"/>
      <c r="BE122" s="875"/>
      <c r="BF122" s="875"/>
      <c r="BG122" s="875"/>
      <c r="BH122" s="875"/>
      <c r="BI122" s="875"/>
      <c r="BJ122" s="875"/>
      <c r="BK122" s="875"/>
      <c r="BL122" s="875"/>
      <c r="BM122" s="875"/>
      <c r="BN122" s="875"/>
      <c r="BO122" s="875"/>
      <c r="BP122" s="876"/>
      <c r="BQ122" s="915">
        <v>4114113</v>
      </c>
      <c r="BR122" s="881"/>
      <c r="BS122" s="881"/>
      <c r="BT122" s="881"/>
      <c r="BU122" s="881"/>
      <c r="BV122" s="881">
        <v>3995541</v>
      </c>
      <c r="BW122" s="881"/>
      <c r="BX122" s="881"/>
      <c r="BY122" s="881"/>
      <c r="BZ122" s="881"/>
      <c r="CA122" s="881">
        <v>3943525</v>
      </c>
      <c r="CB122" s="881"/>
      <c r="CC122" s="881"/>
      <c r="CD122" s="881"/>
      <c r="CE122" s="881"/>
      <c r="CF122" s="882">
        <v>151.19999999999999</v>
      </c>
      <c r="CG122" s="883"/>
      <c r="CH122" s="883"/>
      <c r="CI122" s="883"/>
      <c r="CJ122" s="883"/>
      <c r="CK122" s="905"/>
      <c r="CL122" s="891"/>
      <c r="CM122" s="891"/>
      <c r="CN122" s="891"/>
      <c r="CO122" s="892"/>
      <c r="CP122" s="871" t="s">
        <v>476</v>
      </c>
      <c r="CQ122" s="872"/>
      <c r="CR122" s="872"/>
      <c r="CS122" s="872"/>
      <c r="CT122" s="872"/>
      <c r="CU122" s="872"/>
      <c r="CV122" s="872"/>
      <c r="CW122" s="872"/>
      <c r="CX122" s="872"/>
      <c r="CY122" s="872"/>
      <c r="CZ122" s="872"/>
      <c r="DA122" s="872"/>
      <c r="DB122" s="872"/>
      <c r="DC122" s="872"/>
      <c r="DD122" s="872"/>
      <c r="DE122" s="872"/>
      <c r="DF122" s="873"/>
      <c r="DG122" s="852" t="s">
        <v>130</v>
      </c>
      <c r="DH122" s="853"/>
      <c r="DI122" s="853"/>
      <c r="DJ122" s="853"/>
      <c r="DK122" s="853"/>
      <c r="DL122" s="853" t="s">
        <v>130</v>
      </c>
      <c r="DM122" s="853"/>
      <c r="DN122" s="853"/>
      <c r="DO122" s="853"/>
      <c r="DP122" s="853"/>
      <c r="DQ122" s="853" t="s">
        <v>130</v>
      </c>
      <c r="DR122" s="853"/>
      <c r="DS122" s="853"/>
      <c r="DT122" s="853"/>
      <c r="DU122" s="853"/>
      <c r="DV122" s="830" t="s">
        <v>130</v>
      </c>
      <c r="DW122" s="830"/>
      <c r="DX122" s="830"/>
      <c r="DY122" s="830"/>
      <c r="DZ122" s="831"/>
    </row>
    <row r="123" spans="1:130" s="230" customFormat="1" ht="26.25" customHeight="1" x14ac:dyDescent="0.2">
      <c r="A123" s="856"/>
      <c r="B123" s="857"/>
      <c r="C123" s="851" t="s">
        <v>460</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130</v>
      </c>
      <c r="AB123" s="816"/>
      <c r="AC123" s="816"/>
      <c r="AD123" s="816"/>
      <c r="AE123" s="817"/>
      <c r="AF123" s="818" t="s">
        <v>130</v>
      </c>
      <c r="AG123" s="816"/>
      <c r="AH123" s="816"/>
      <c r="AI123" s="816"/>
      <c r="AJ123" s="817"/>
      <c r="AK123" s="818" t="s">
        <v>130</v>
      </c>
      <c r="AL123" s="816"/>
      <c r="AM123" s="816"/>
      <c r="AN123" s="816"/>
      <c r="AO123" s="817"/>
      <c r="AP123" s="860" t="s">
        <v>438</v>
      </c>
      <c r="AQ123" s="861"/>
      <c r="AR123" s="861"/>
      <c r="AS123" s="861"/>
      <c r="AT123" s="862"/>
      <c r="AU123" s="922"/>
      <c r="AV123" s="923"/>
      <c r="AW123" s="923"/>
      <c r="AX123" s="923"/>
      <c r="AY123" s="923"/>
      <c r="AZ123" s="251" t="s">
        <v>189</v>
      </c>
      <c r="BA123" s="251"/>
      <c r="BB123" s="251"/>
      <c r="BC123" s="251"/>
      <c r="BD123" s="251"/>
      <c r="BE123" s="251"/>
      <c r="BF123" s="251"/>
      <c r="BG123" s="251"/>
      <c r="BH123" s="251"/>
      <c r="BI123" s="251"/>
      <c r="BJ123" s="251"/>
      <c r="BK123" s="251"/>
      <c r="BL123" s="251"/>
      <c r="BM123" s="251"/>
      <c r="BN123" s="251"/>
      <c r="BO123" s="913" t="s">
        <v>477</v>
      </c>
      <c r="BP123" s="914"/>
      <c r="BQ123" s="868">
        <v>6257397</v>
      </c>
      <c r="BR123" s="869"/>
      <c r="BS123" s="869"/>
      <c r="BT123" s="869"/>
      <c r="BU123" s="869"/>
      <c r="BV123" s="869">
        <v>6530015</v>
      </c>
      <c r="BW123" s="869"/>
      <c r="BX123" s="869"/>
      <c r="BY123" s="869"/>
      <c r="BZ123" s="869"/>
      <c r="CA123" s="869">
        <v>7144596</v>
      </c>
      <c r="CB123" s="869"/>
      <c r="CC123" s="869"/>
      <c r="CD123" s="869"/>
      <c r="CE123" s="869"/>
      <c r="CF123" s="784"/>
      <c r="CG123" s="785"/>
      <c r="CH123" s="785"/>
      <c r="CI123" s="785"/>
      <c r="CJ123" s="870"/>
      <c r="CK123" s="905"/>
      <c r="CL123" s="891"/>
      <c r="CM123" s="891"/>
      <c r="CN123" s="891"/>
      <c r="CO123" s="892"/>
      <c r="CP123" s="871" t="s">
        <v>406</v>
      </c>
      <c r="CQ123" s="872"/>
      <c r="CR123" s="872"/>
      <c r="CS123" s="872"/>
      <c r="CT123" s="872"/>
      <c r="CU123" s="872"/>
      <c r="CV123" s="872"/>
      <c r="CW123" s="872"/>
      <c r="CX123" s="872"/>
      <c r="CY123" s="872"/>
      <c r="CZ123" s="872"/>
      <c r="DA123" s="872"/>
      <c r="DB123" s="872"/>
      <c r="DC123" s="872"/>
      <c r="DD123" s="872"/>
      <c r="DE123" s="872"/>
      <c r="DF123" s="873"/>
      <c r="DG123" s="815" t="s">
        <v>130</v>
      </c>
      <c r="DH123" s="816"/>
      <c r="DI123" s="816"/>
      <c r="DJ123" s="816"/>
      <c r="DK123" s="817"/>
      <c r="DL123" s="818" t="s">
        <v>130</v>
      </c>
      <c r="DM123" s="816"/>
      <c r="DN123" s="816"/>
      <c r="DO123" s="816"/>
      <c r="DP123" s="817"/>
      <c r="DQ123" s="818" t="s">
        <v>130</v>
      </c>
      <c r="DR123" s="816"/>
      <c r="DS123" s="816"/>
      <c r="DT123" s="816"/>
      <c r="DU123" s="817"/>
      <c r="DV123" s="860" t="s">
        <v>130</v>
      </c>
      <c r="DW123" s="861"/>
      <c r="DX123" s="861"/>
      <c r="DY123" s="861"/>
      <c r="DZ123" s="862"/>
    </row>
    <row r="124" spans="1:130" s="230" customFormat="1" ht="26.25" customHeight="1" thickBot="1" x14ac:dyDescent="0.25">
      <c r="A124" s="856"/>
      <c r="B124" s="857"/>
      <c r="C124" s="851" t="s">
        <v>463</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130</v>
      </c>
      <c r="AB124" s="816"/>
      <c r="AC124" s="816"/>
      <c r="AD124" s="816"/>
      <c r="AE124" s="817"/>
      <c r="AF124" s="818" t="s">
        <v>130</v>
      </c>
      <c r="AG124" s="816"/>
      <c r="AH124" s="816"/>
      <c r="AI124" s="816"/>
      <c r="AJ124" s="817"/>
      <c r="AK124" s="818" t="s">
        <v>130</v>
      </c>
      <c r="AL124" s="816"/>
      <c r="AM124" s="816"/>
      <c r="AN124" s="816"/>
      <c r="AO124" s="817"/>
      <c r="AP124" s="860" t="s">
        <v>438</v>
      </c>
      <c r="AQ124" s="861"/>
      <c r="AR124" s="861"/>
      <c r="AS124" s="861"/>
      <c r="AT124" s="862"/>
      <c r="AU124" s="863" t="s">
        <v>478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130</v>
      </c>
      <c r="BR124" s="867"/>
      <c r="BS124" s="867"/>
      <c r="BT124" s="867"/>
      <c r="BU124" s="867"/>
      <c r="BV124" s="867" t="s">
        <v>438</v>
      </c>
      <c r="BW124" s="867"/>
      <c r="BX124" s="867"/>
      <c r="BY124" s="867"/>
      <c r="BZ124" s="867"/>
      <c r="CA124" s="867" t="s">
        <v>130</v>
      </c>
      <c r="CB124" s="867"/>
      <c r="CC124" s="867"/>
      <c r="CD124" s="867"/>
      <c r="CE124" s="867"/>
      <c r="CF124" s="762"/>
      <c r="CG124" s="763"/>
      <c r="CH124" s="763"/>
      <c r="CI124" s="763"/>
      <c r="CJ124" s="898"/>
      <c r="CK124" s="906"/>
      <c r="CL124" s="906"/>
      <c r="CM124" s="906"/>
      <c r="CN124" s="906"/>
      <c r="CO124" s="907"/>
      <c r="CP124" s="871" t="s">
        <v>479</v>
      </c>
      <c r="CQ124" s="872"/>
      <c r="CR124" s="872"/>
      <c r="CS124" s="872"/>
      <c r="CT124" s="872"/>
      <c r="CU124" s="872"/>
      <c r="CV124" s="872"/>
      <c r="CW124" s="872"/>
      <c r="CX124" s="872"/>
      <c r="CY124" s="872"/>
      <c r="CZ124" s="872"/>
      <c r="DA124" s="872"/>
      <c r="DB124" s="872"/>
      <c r="DC124" s="872"/>
      <c r="DD124" s="872"/>
      <c r="DE124" s="872"/>
      <c r="DF124" s="873"/>
      <c r="DG124" s="799" t="s">
        <v>480</v>
      </c>
      <c r="DH124" s="800"/>
      <c r="DI124" s="800"/>
      <c r="DJ124" s="800"/>
      <c r="DK124" s="801"/>
      <c r="DL124" s="802" t="s">
        <v>480</v>
      </c>
      <c r="DM124" s="800"/>
      <c r="DN124" s="800"/>
      <c r="DO124" s="800"/>
      <c r="DP124" s="801"/>
      <c r="DQ124" s="802" t="s">
        <v>480</v>
      </c>
      <c r="DR124" s="800"/>
      <c r="DS124" s="800"/>
      <c r="DT124" s="800"/>
      <c r="DU124" s="801"/>
      <c r="DV124" s="884" t="s">
        <v>480</v>
      </c>
      <c r="DW124" s="885"/>
      <c r="DX124" s="885"/>
      <c r="DY124" s="885"/>
      <c r="DZ124" s="886"/>
    </row>
    <row r="125" spans="1:130" s="230" customFormat="1" ht="26.25" customHeight="1" x14ac:dyDescent="0.2">
      <c r="A125" s="856"/>
      <c r="B125" s="857"/>
      <c r="C125" s="851" t="s">
        <v>465</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480</v>
      </c>
      <c r="AB125" s="816"/>
      <c r="AC125" s="816"/>
      <c r="AD125" s="816"/>
      <c r="AE125" s="817"/>
      <c r="AF125" s="818" t="s">
        <v>480</v>
      </c>
      <c r="AG125" s="816"/>
      <c r="AH125" s="816"/>
      <c r="AI125" s="816"/>
      <c r="AJ125" s="817"/>
      <c r="AK125" s="818" t="s">
        <v>480</v>
      </c>
      <c r="AL125" s="816"/>
      <c r="AM125" s="816"/>
      <c r="AN125" s="816"/>
      <c r="AO125" s="817"/>
      <c r="AP125" s="860" t="s">
        <v>480</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481</v>
      </c>
      <c r="CL125" s="888"/>
      <c r="CM125" s="888"/>
      <c r="CN125" s="888"/>
      <c r="CO125" s="889"/>
      <c r="CP125" s="896" t="s">
        <v>482</v>
      </c>
      <c r="CQ125" s="844"/>
      <c r="CR125" s="844"/>
      <c r="CS125" s="844"/>
      <c r="CT125" s="844"/>
      <c r="CU125" s="844"/>
      <c r="CV125" s="844"/>
      <c r="CW125" s="844"/>
      <c r="CX125" s="844"/>
      <c r="CY125" s="844"/>
      <c r="CZ125" s="844"/>
      <c r="DA125" s="844"/>
      <c r="DB125" s="844"/>
      <c r="DC125" s="844"/>
      <c r="DD125" s="844"/>
      <c r="DE125" s="844"/>
      <c r="DF125" s="845"/>
      <c r="DG125" s="897" t="s">
        <v>480</v>
      </c>
      <c r="DH125" s="878"/>
      <c r="DI125" s="878"/>
      <c r="DJ125" s="878"/>
      <c r="DK125" s="878"/>
      <c r="DL125" s="878" t="s">
        <v>480</v>
      </c>
      <c r="DM125" s="878"/>
      <c r="DN125" s="878"/>
      <c r="DO125" s="878"/>
      <c r="DP125" s="878"/>
      <c r="DQ125" s="878" t="s">
        <v>480</v>
      </c>
      <c r="DR125" s="878"/>
      <c r="DS125" s="878"/>
      <c r="DT125" s="878"/>
      <c r="DU125" s="878"/>
      <c r="DV125" s="879" t="s">
        <v>480</v>
      </c>
      <c r="DW125" s="879"/>
      <c r="DX125" s="879"/>
      <c r="DY125" s="879"/>
      <c r="DZ125" s="880"/>
    </row>
    <row r="126" spans="1:130" s="230" customFormat="1" ht="26.25" customHeight="1" thickBot="1" x14ac:dyDescent="0.25">
      <c r="A126" s="856"/>
      <c r="B126" s="857"/>
      <c r="C126" s="851" t="s">
        <v>467</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480</v>
      </c>
      <c r="AB126" s="816"/>
      <c r="AC126" s="816"/>
      <c r="AD126" s="816"/>
      <c r="AE126" s="817"/>
      <c r="AF126" s="818" t="s">
        <v>480</v>
      </c>
      <c r="AG126" s="816"/>
      <c r="AH126" s="816"/>
      <c r="AI126" s="816"/>
      <c r="AJ126" s="817"/>
      <c r="AK126" s="818" t="s">
        <v>480</v>
      </c>
      <c r="AL126" s="816"/>
      <c r="AM126" s="816"/>
      <c r="AN126" s="816"/>
      <c r="AO126" s="817"/>
      <c r="AP126" s="860" t="s">
        <v>480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483</v>
      </c>
      <c r="CQ126" s="788"/>
      <c r="CR126" s="788"/>
      <c r="CS126" s="788"/>
      <c r="CT126" s="788"/>
      <c r="CU126" s="788"/>
      <c r="CV126" s="788"/>
      <c r="CW126" s="788"/>
      <c r="CX126" s="788"/>
      <c r="CY126" s="788"/>
      <c r="CZ126" s="788"/>
      <c r="DA126" s="788"/>
      <c r="DB126" s="788"/>
      <c r="DC126" s="788"/>
      <c r="DD126" s="788"/>
      <c r="DE126" s="788"/>
      <c r="DF126" s="789"/>
      <c r="DG126" s="852" t="s">
        <v>480</v>
      </c>
      <c r="DH126" s="853"/>
      <c r="DI126" s="853"/>
      <c r="DJ126" s="853"/>
      <c r="DK126" s="853"/>
      <c r="DL126" s="853" t="s">
        <v>480</v>
      </c>
      <c r="DM126" s="853"/>
      <c r="DN126" s="853"/>
      <c r="DO126" s="853"/>
      <c r="DP126" s="853"/>
      <c r="DQ126" s="853" t="s">
        <v>480</v>
      </c>
      <c r="DR126" s="853"/>
      <c r="DS126" s="853"/>
      <c r="DT126" s="853"/>
      <c r="DU126" s="853"/>
      <c r="DV126" s="830" t="s">
        <v>480</v>
      </c>
      <c r="DW126" s="830"/>
      <c r="DX126" s="830"/>
      <c r="DY126" s="830"/>
      <c r="DZ126" s="831"/>
    </row>
    <row r="127" spans="1:130" s="230" customFormat="1" ht="26.25" customHeight="1" x14ac:dyDescent="0.2">
      <c r="A127" s="858"/>
      <c r="B127" s="859"/>
      <c r="C127" s="874" t="s">
        <v>484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197</v>
      </c>
      <c r="AB127" s="816"/>
      <c r="AC127" s="816"/>
      <c r="AD127" s="816"/>
      <c r="AE127" s="817"/>
      <c r="AF127" s="818">
        <v>133</v>
      </c>
      <c r="AG127" s="816"/>
      <c r="AH127" s="816"/>
      <c r="AI127" s="816"/>
      <c r="AJ127" s="817"/>
      <c r="AK127" s="818">
        <v>90</v>
      </c>
      <c r="AL127" s="816"/>
      <c r="AM127" s="816"/>
      <c r="AN127" s="816"/>
      <c r="AO127" s="817"/>
      <c r="AP127" s="860">
        <v>0</v>
      </c>
      <c r="AQ127" s="861"/>
      <c r="AR127" s="861"/>
      <c r="AS127" s="861"/>
      <c r="AT127" s="862"/>
      <c r="AU127" s="232"/>
      <c r="AV127" s="232"/>
      <c r="AW127" s="232"/>
      <c r="AX127" s="877" t="s">
        <v>485</v>
      </c>
      <c r="AY127" s="848"/>
      <c r="AZ127" s="848"/>
      <c r="BA127" s="848"/>
      <c r="BB127" s="848"/>
      <c r="BC127" s="848"/>
      <c r="BD127" s="848"/>
      <c r="BE127" s="849"/>
      <c r="BF127" s="847" t="s">
        <v>486</v>
      </c>
      <c r="BG127" s="848"/>
      <c r="BH127" s="848"/>
      <c r="BI127" s="848"/>
      <c r="BJ127" s="848"/>
      <c r="BK127" s="848"/>
      <c r="BL127" s="849"/>
      <c r="BM127" s="847" t="s">
        <v>487</v>
      </c>
      <c r="BN127" s="848"/>
      <c r="BO127" s="848"/>
      <c r="BP127" s="848"/>
      <c r="BQ127" s="848"/>
      <c r="BR127" s="848"/>
      <c r="BS127" s="849"/>
      <c r="BT127" s="847" t="s">
        <v>488</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489</v>
      </c>
      <c r="CQ127" s="788"/>
      <c r="CR127" s="788"/>
      <c r="CS127" s="788"/>
      <c r="CT127" s="788"/>
      <c r="CU127" s="788"/>
      <c r="CV127" s="788"/>
      <c r="CW127" s="788"/>
      <c r="CX127" s="788"/>
      <c r="CY127" s="788"/>
      <c r="CZ127" s="788"/>
      <c r="DA127" s="788"/>
      <c r="DB127" s="788"/>
      <c r="DC127" s="788"/>
      <c r="DD127" s="788"/>
      <c r="DE127" s="788"/>
      <c r="DF127" s="789"/>
      <c r="DG127" s="852" t="s">
        <v>480</v>
      </c>
      <c r="DH127" s="853"/>
      <c r="DI127" s="853"/>
      <c r="DJ127" s="853"/>
      <c r="DK127" s="853"/>
      <c r="DL127" s="853" t="s">
        <v>480</v>
      </c>
      <c r="DM127" s="853"/>
      <c r="DN127" s="853"/>
      <c r="DO127" s="853"/>
      <c r="DP127" s="853"/>
      <c r="DQ127" s="853" t="s">
        <v>480</v>
      </c>
      <c r="DR127" s="853"/>
      <c r="DS127" s="853"/>
      <c r="DT127" s="853"/>
      <c r="DU127" s="853"/>
      <c r="DV127" s="830" t="s">
        <v>480</v>
      </c>
      <c r="DW127" s="830"/>
      <c r="DX127" s="830"/>
      <c r="DY127" s="830"/>
      <c r="DZ127" s="831"/>
    </row>
    <row r="128" spans="1:130" s="230" customFormat="1" ht="26.25" customHeight="1" thickBot="1" x14ac:dyDescent="0.25">
      <c r="A128" s="832" t="s">
        <v>490</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491</v>
      </c>
      <c r="X128" s="834"/>
      <c r="Y128" s="834"/>
      <c r="Z128" s="835"/>
      <c r="AA128" s="836" t="s">
        <v>480</v>
      </c>
      <c r="AB128" s="837"/>
      <c r="AC128" s="837"/>
      <c r="AD128" s="837"/>
      <c r="AE128" s="838"/>
      <c r="AF128" s="839" t="s">
        <v>480</v>
      </c>
      <c r="AG128" s="837"/>
      <c r="AH128" s="837"/>
      <c r="AI128" s="837"/>
      <c r="AJ128" s="838"/>
      <c r="AK128" s="839" t="s">
        <v>480</v>
      </c>
      <c r="AL128" s="837"/>
      <c r="AM128" s="837"/>
      <c r="AN128" s="837"/>
      <c r="AO128" s="838"/>
      <c r="AP128" s="840"/>
      <c r="AQ128" s="841"/>
      <c r="AR128" s="841"/>
      <c r="AS128" s="841"/>
      <c r="AT128" s="842"/>
      <c r="AU128" s="232"/>
      <c r="AV128" s="232"/>
      <c r="AW128" s="232"/>
      <c r="AX128" s="843" t="s">
        <v>492</v>
      </c>
      <c r="AY128" s="844"/>
      <c r="AZ128" s="844"/>
      <c r="BA128" s="844"/>
      <c r="BB128" s="844"/>
      <c r="BC128" s="844"/>
      <c r="BD128" s="844"/>
      <c r="BE128" s="845"/>
      <c r="BF128" s="822" t="s">
        <v>493</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494</v>
      </c>
      <c r="CQ128" s="766"/>
      <c r="CR128" s="766"/>
      <c r="CS128" s="766"/>
      <c r="CT128" s="766"/>
      <c r="CU128" s="766"/>
      <c r="CV128" s="766"/>
      <c r="CW128" s="766"/>
      <c r="CX128" s="766"/>
      <c r="CY128" s="766"/>
      <c r="CZ128" s="766"/>
      <c r="DA128" s="766"/>
      <c r="DB128" s="766"/>
      <c r="DC128" s="766"/>
      <c r="DD128" s="766"/>
      <c r="DE128" s="766"/>
      <c r="DF128" s="767"/>
      <c r="DG128" s="826" t="s">
        <v>493</v>
      </c>
      <c r="DH128" s="827"/>
      <c r="DI128" s="827"/>
      <c r="DJ128" s="827"/>
      <c r="DK128" s="827"/>
      <c r="DL128" s="827">
        <v>3772</v>
      </c>
      <c r="DM128" s="827"/>
      <c r="DN128" s="827"/>
      <c r="DO128" s="827"/>
      <c r="DP128" s="827"/>
      <c r="DQ128" s="827" t="s">
        <v>130</v>
      </c>
      <c r="DR128" s="827"/>
      <c r="DS128" s="827"/>
      <c r="DT128" s="827"/>
      <c r="DU128" s="827"/>
      <c r="DV128" s="828" t="s">
        <v>495</v>
      </c>
      <c r="DW128" s="828"/>
      <c r="DX128" s="828"/>
      <c r="DY128" s="828"/>
      <c r="DZ128" s="829"/>
    </row>
    <row r="129" spans="1:131" s="230" customFormat="1" ht="26.25" customHeight="1" x14ac:dyDescent="0.2">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496</v>
      </c>
      <c r="X129" s="813"/>
      <c r="Y129" s="813"/>
      <c r="Z129" s="814"/>
      <c r="AA129" s="815">
        <v>2796380</v>
      </c>
      <c r="AB129" s="816"/>
      <c r="AC129" s="816"/>
      <c r="AD129" s="816"/>
      <c r="AE129" s="817"/>
      <c r="AF129" s="818">
        <v>3038413</v>
      </c>
      <c r="AG129" s="816"/>
      <c r="AH129" s="816"/>
      <c r="AI129" s="816"/>
      <c r="AJ129" s="817"/>
      <c r="AK129" s="818">
        <v>3068134</v>
      </c>
      <c r="AL129" s="816"/>
      <c r="AM129" s="816"/>
      <c r="AN129" s="816"/>
      <c r="AO129" s="817"/>
      <c r="AP129" s="819"/>
      <c r="AQ129" s="820"/>
      <c r="AR129" s="820"/>
      <c r="AS129" s="820"/>
      <c r="AT129" s="821"/>
      <c r="AU129" s="233"/>
      <c r="AV129" s="233"/>
      <c r="AW129" s="233"/>
      <c r="AX129" s="787" t="s">
        <v>497</v>
      </c>
      <c r="AY129" s="788"/>
      <c r="AZ129" s="788"/>
      <c r="BA129" s="788"/>
      <c r="BB129" s="788"/>
      <c r="BC129" s="788"/>
      <c r="BD129" s="788"/>
      <c r="BE129" s="789"/>
      <c r="BF129" s="806" t="s">
        <v>498</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499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500</v>
      </c>
      <c r="X130" s="813"/>
      <c r="Y130" s="813"/>
      <c r="Z130" s="814"/>
      <c r="AA130" s="815">
        <v>386876</v>
      </c>
      <c r="AB130" s="816"/>
      <c r="AC130" s="816"/>
      <c r="AD130" s="816"/>
      <c r="AE130" s="817"/>
      <c r="AF130" s="818">
        <v>392834</v>
      </c>
      <c r="AG130" s="816"/>
      <c r="AH130" s="816"/>
      <c r="AI130" s="816"/>
      <c r="AJ130" s="817"/>
      <c r="AK130" s="818">
        <v>460681</v>
      </c>
      <c r="AL130" s="816"/>
      <c r="AM130" s="816"/>
      <c r="AN130" s="816"/>
      <c r="AO130" s="817"/>
      <c r="AP130" s="819"/>
      <c r="AQ130" s="820"/>
      <c r="AR130" s="820"/>
      <c r="AS130" s="820"/>
      <c r="AT130" s="821"/>
      <c r="AU130" s="233"/>
      <c r="AV130" s="233"/>
      <c r="AW130" s="233"/>
      <c r="AX130" s="787" t="s">
        <v>501</v>
      </c>
      <c r="AY130" s="788"/>
      <c r="AZ130" s="788"/>
      <c r="BA130" s="788"/>
      <c r="BB130" s="788"/>
      <c r="BC130" s="788"/>
      <c r="BD130" s="788"/>
      <c r="BE130" s="789"/>
      <c r="BF130" s="790">
        <v>5.5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502</v>
      </c>
      <c r="X131" s="797"/>
      <c r="Y131" s="797"/>
      <c r="Z131" s="798"/>
      <c r="AA131" s="799">
        <v>2409504</v>
      </c>
      <c r="AB131" s="800"/>
      <c r="AC131" s="800"/>
      <c r="AD131" s="800"/>
      <c r="AE131" s="801"/>
      <c r="AF131" s="802">
        <v>2645579</v>
      </c>
      <c r="AG131" s="800"/>
      <c r="AH131" s="800"/>
      <c r="AI131" s="800"/>
      <c r="AJ131" s="801"/>
      <c r="AK131" s="802">
        <v>2607453</v>
      </c>
      <c r="AL131" s="800"/>
      <c r="AM131" s="800"/>
      <c r="AN131" s="800"/>
      <c r="AO131" s="801"/>
      <c r="AP131" s="803"/>
      <c r="AQ131" s="804"/>
      <c r="AR131" s="804"/>
      <c r="AS131" s="804"/>
      <c r="AT131" s="805"/>
      <c r="AU131" s="233"/>
      <c r="AV131" s="233"/>
      <c r="AW131" s="233"/>
      <c r="AX131" s="765" t="s">
        <v>503</v>
      </c>
      <c r="AY131" s="766"/>
      <c r="AZ131" s="766"/>
      <c r="BA131" s="766"/>
      <c r="BB131" s="766"/>
      <c r="BC131" s="766"/>
      <c r="BD131" s="766"/>
      <c r="BE131" s="767"/>
      <c r="BF131" s="768" t="s">
        <v>504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505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506</v>
      </c>
      <c r="W132" s="778"/>
      <c r="X132" s="778"/>
      <c r="Y132" s="778"/>
      <c r="Z132" s="779"/>
      <c r="AA132" s="780">
        <v>5.334583383</v>
      </c>
      <c r="AB132" s="781"/>
      <c r="AC132" s="781"/>
      <c r="AD132" s="781"/>
      <c r="AE132" s="782"/>
      <c r="AF132" s="783">
        <v>5.011303764</v>
      </c>
      <c r="AG132" s="781"/>
      <c r="AH132" s="781"/>
      <c r="AI132" s="781"/>
      <c r="AJ132" s="782"/>
      <c r="AK132" s="783">
        <v>6.3318878610000002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507</v>
      </c>
      <c r="W133" s="757"/>
      <c r="X133" s="757"/>
      <c r="Y133" s="757"/>
      <c r="Z133" s="758"/>
      <c r="AA133" s="759">
        <v>4.7</v>
      </c>
      <c r="AB133" s="760"/>
      <c r="AC133" s="760"/>
      <c r="AD133" s="760"/>
      <c r="AE133" s="761"/>
      <c r="AF133" s="759">
        <v>4.9000000000000004</v>
      </c>
      <c r="AG133" s="760"/>
      <c r="AH133" s="760"/>
      <c r="AI133" s="760"/>
      <c r="AJ133" s="761"/>
      <c r="AK133" s="759">
        <v>5.5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ariEq5MjEM2qOjDHAWbRFaoWKA1d4tQ6q6/Uv0Bv5F4oZas+8R5s12hx4It+ZKr4/pOPeKshL482/3aHksQGA==" saltValue="IrICSYWAOusx9MdZkb03M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E9354-C74B-41A9-95D3-84735E494C0E}">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508</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xR37grgihpZVP64DMesV+XxJSI4hHfsp4RRESaoQPLD+MPGOQECQK0LZOw2TVoGu8NlrjQRA01ZXKsD8wySKBg==" saltValue="LKmV05M7q48j5L9DZOe9CA==" spinCount="100000" sheet="1" objects="1" scenarios="1"/>
  <dataConsolidate/>
  <phoneticPr fontId="2"/>
  <printOptions horizontalCentered="1" verticalCentered="1"/>
  <pageMargins left="0" right="0" top="0" bottom="0" header="0" footer="0"/>
  <pageSetup paperSize="9" scale="31" orientation="portrait" verticalDpi="30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siEG9KgqbwPpgi9/Z0wjVOOIqb7PG4mHBHGF3P6L9eZHQ474e53RLjsxteLocSmpk5kPkU/Ip28k9o4x0pBng==" saltValue="AvMxmrsK7tSFgLhN62B7RA==" spinCount="100000" sheet="1" objects="1" scenarios="1"/>
  <dataConsolidate/>
  <phoneticPr fontId="2"/>
  <printOptions horizontalCentered="1" verticalCentered="1"/>
  <pageMargins left="0" right="0" top="0" bottom="0" header="0" footer="0"/>
  <pageSetup paperSize="9" scale="48" orientation="landscape" verticalDpi="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509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47" t="s">
        <v>511</v>
      </c>
      <c r="AP7" s="272"/>
      <c r="AQ7" s="273" t="s">
        <v>512</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48"/>
      <c r="AP8" s="278" t="s">
        <v>513</v>
      </c>
      <c r="AQ8" s="279" t="s">
        <v>514</v>
      </c>
      <c r="AR8" s="280" t="s">
        <v>515</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9" t="s">
        <v>516</v>
      </c>
      <c r="AL9" s="1160"/>
      <c r="AM9" s="1160"/>
      <c r="AN9" s="1161"/>
      <c r="AO9" s="281">
        <v>694742</v>
      </c>
      <c r="AP9" s="281">
        <v>169947</v>
      </c>
      <c r="AQ9" s="282">
        <v>239803</v>
      </c>
      <c r="AR9" s="283">
        <v>-29.1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9" t="s">
        <v>517</v>
      </c>
      <c r="AL10" s="1160"/>
      <c r="AM10" s="1160"/>
      <c r="AN10" s="1161"/>
      <c r="AO10" s="284">
        <v>156364</v>
      </c>
      <c r="AP10" s="284">
        <v>38250</v>
      </c>
      <c r="AQ10" s="285">
        <v>35073</v>
      </c>
      <c r="AR10" s="286">
        <v>9.1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9" t="s">
        <v>518</v>
      </c>
      <c r="AL11" s="1160"/>
      <c r="AM11" s="1160"/>
      <c r="AN11" s="1161"/>
      <c r="AO11" s="284" t="s">
        <v>519</v>
      </c>
      <c r="AP11" s="284" t="s">
        <v>519</v>
      </c>
      <c r="AQ11" s="285">
        <v>3640</v>
      </c>
      <c r="AR11" s="286" t="s">
        <v>519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9" t="s">
        <v>520</v>
      </c>
      <c r="AL12" s="1160"/>
      <c r="AM12" s="1160"/>
      <c r="AN12" s="1161"/>
      <c r="AO12" s="284" t="s">
        <v>519</v>
      </c>
      <c r="AP12" s="284" t="s">
        <v>519</v>
      </c>
      <c r="AQ12" s="285" t="s">
        <v>519</v>
      </c>
      <c r="AR12" s="286" t="s">
        <v>519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9" t="s">
        <v>521</v>
      </c>
      <c r="AL13" s="1160"/>
      <c r="AM13" s="1160"/>
      <c r="AN13" s="1161"/>
      <c r="AO13" s="284">
        <v>56127</v>
      </c>
      <c r="AP13" s="284">
        <v>13730</v>
      </c>
      <c r="AQ13" s="285">
        <v>11407</v>
      </c>
      <c r="AR13" s="286">
        <v>20.399999999999999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9" t="s">
        <v>522</v>
      </c>
      <c r="AL14" s="1160"/>
      <c r="AM14" s="1160"/>
      <c r="AN14" s="1161"/>
      <c r="AO14" s="284">
        <v>15594</v>
      </c>
      <c r="AP14" s="284">
        <v>3815</v>
      </c>
      <c r="AQ14" s="285">
        <v>4585</v>
      </c>
      <c r="AR14" s="286">
        <v>-16.8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2" t="s">
        <v>523</v>
      </c>
      <c r="AL15" s="1163"/>
      <c r="AM15" s="1163"/>
      <c r="AN15" s="1164"/>
      <c r="AO15" s="284">
        <v>-57583</v>
      </c>
      <c r="AP15" s="284">
        <v>-14086</v>
      </c>
      <c r="AQ15" s="285">
        <v>-18839</v>
      </c>
      <c r="AR15" s="286">
        <v>-25.2</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2" t="s">
        <v>189</v>
      </c>
      <c r="AL16" s="1163"/>
      <c r="AM16" s="1163"/>
      <c r="AN16" s="1164"/>
      <c r="AO16" s="284">
        <v>865244</v>
      </c>
      <c r="AP16" s="284">
        <v>211655</v>
      </c>
      <c r="AQ16" s="285">
        <v>275669</v>
      </c>
      <c r="AR16" s="286">
        <v>-23.2</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524</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525</v>
      </c>
      <c r="AP20" s="293" t="s">
        <v>526</v>
      </c>
      <c r="AQ20" s="294" t="s">
        <v>527</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5" t="s">
        <v>528</v>
      </c>
      <c r="AL21" s="1166"/>
      <c r="AM21" s="1166"/>
      <c r="AN21" s="1167"/>
      <c r="AO21" s="297">
        <v>18.100000000000001</v>
      </c>
      <c r="AP21" s="298">
        <v>23.86</v>
      </c>
      <c r="AQ21" s="299">
        <v>-5.76</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5" t="s">
        <v>529</v>
      </c>
      <c r="AL22" s="1166"/>
      <c r="AM22" s="1166"/>
      <c r="AN22" s="1167"/>
      <c r="AO22" s="302">
        <v>94.4</v>
      </c>
      <c r="AP22" s="303">
        <v>95.5</v>
      </c>
      <c r="AQ22" s="304">
        <v>-1.1000000000000001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58" t="s">
        <v>530</v>
      </c>
      <c r="B26" s="1158"/>
      <c r="C26" s="1158"/>
      <c r="D26" s="1158"/>
      <c r="E26" s="1158"/>
      <c r="F26" s="1158"/>
      <c r="G26" s="1158"/>
      <c r="H26" s="1158"/>
      <c r="I26" s="1158"/>
      <c r="J26" s="1158"/>
      <c r="K26" s="1158"/>
      <c r="L26" s="1158"/>
      <c r="M26" s="1158"/>
      <c r="N26" s="1158"/>
      <c r="O26" s="1158"/>
      <c r="P26" s="1158"/>
      <c r="Q26" s="1158"/>
      <c r="R26" s="1158"/>
      <c r="S26" s="1158"/>
      <c r="T26" s="1158"/>
      <c r="U26" s="1158"/>
      <c r="V26" s="1158"/>
      <c r="W26" s="1158"/>
      <c r="X26" s="1158"/>
      <c r="Y26" s="1158"/>
      <c r="Z26" s="1158"/>
      <c r="AA26" s="1158"/>
      <c r="AB26" s="1158"/>
      <c r="AC26" s="1158"/>
      <c r="AD26" s="1158"/>
      <c r="AE26" s="1158"/>
      <c r="AF26" s="1158"/>
      <c r="AG26" s="1158"/>
      <c r="AH26" s="1158"/>
      <c r="AI26" s="1158"/>
      <c r="AJ26" s="1158"/>
      <c r="AK26" s="1158"/>
      <c r="AL26" s="1158"/>
      <c r="AM26" s="1158"/>
      <c r="AN26" s="1158"/>
      <c r="AO26" s="1158"/>
      <c r="AP26" s="1158"/>
      <c r="AQ26" s="1158"/>
      <c r="AR26" s="1158"/>
      <c r="AS26" s="1158"/>
      <c r="AT26" s="267"/>
    </row>
    <row r="27" spans="1:46" ht="13" x14ac:dyDescent="0.2">
      <c r="A27" s="309"/>
      <c r="AO27" s="262"/>
      <c r="AP27" s="262"/>
      <c r="AQ27" s="262"/>
      <c r="AR27" s="262"/>
      <c r="AS27" s="262"/>
      <c r="AT27" s="262"/>
    </row>
    <row r="28" spans="1:46" ht="16.5" x14ac:dyDescent="0.2">
      <c r="A28" s="263" t="s">
        <v>531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47" t="s">
        <v>511</v>
      </c>
      <c r="AP30" s="272"/>
      <c r="AQ30" s="273" t="s">
        <v>512</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48"/>
      <c r="AP31" s="278" t="s">
        <v>513</v>
      </c>
      <c r="AQ31" s="279" t="s">
        <v>514</v>
      </c>
      <c r="AR31" s="280" t="s">
        <v>515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49" t="s">
        <v>533</v>
      </c>
      <c r="AL32" s="1150"/>
      <c r="AM32" s="1150"/>
      <c r="AN32" s="1151"/>
      <c r="AO32" s="312">
        <v>564399</v>
      </c>
      <c r="AP32" s="312">
        <v>138062</v>
      </c>
      <c r="AQ32" s="313">
        <v>162926</v>
      </c>
      <c r="AR32" s="314">
        <v>-15.3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49" t="s">
        <v>534</v>
      </c>
      <c r="AL33" s="1150"/>
      <c r="AM33" s="1150"/>
      <c r="AN33" s="1151"/>
      <c r="AO33" s="312" t="s">
        <v>519</v>
      </c>
      <c r="AP33" s="312" t="s">
        <v>519</v>
      </c>
      <c r="AQ33" s="313" t="s">
        <v>519</v>
      </c>
      <c r="AR33" s="314" t="s">
        <v>519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49" t="s">
        <v>535</v>
      </c>
      <c r="AL34" s="1150"/>
      <c r="AM34" s="1150"/>
      <c r="AN34" s="1151"/>
      <c r="AO34" s="312" t="s">
        <v>519</v>
      </c>
      <c r="AP34" s="312" t="s">
        <v>519</v>
      </c>
      <c r="AQ34" s="313">
        <v>4</v>
      </c>
      <c r="AR34" s="314" t="s">
        <v>519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49" t="s">
        <v>536</v>
      </c>
      <c r="AL35" s="1150"/>
      <c r="AM35" s="1150"/>
      <c r="AN35" s="1151"/>
      <c r="AO35" s="312">
        <v>41616</v>
      </c>
      <c r="AP35" s="312">
        <v>10180</v>
      </c>
      <c r="AQ35" s="313">
        <v>33512</v>
      </c>
      <c r="AR35" s="314">
        <v>-69.599999999999994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49" t="s">
        <v>537</v>
      </c>
      <c r="AL36" s="1150"/>
      <c r="AM36" s="1150"/>
      <c r="AN36" s="1151"/>
      <c r="AO36" s="312">
        <v>19677</v>
      </c>
      <c r="AP36" s="312">
        <v>4813</v>
      </c>
      <c r="AQ36" s="313">
        <v>2866</v>
      </c>
      <c r="AR36" s="314">
        <v>67.900000000000006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49" t="s">
        <v>538</v>
      </c>
      <c r="AL37" s="1150"/>
      <c r="AM37" s="1150"/>
      <c r="AN37" s="1151"/>
      <c r="AO37" s="312">
        <v>90</v>
      </c>
      <c r="AP37" s="312">
        <v>22</v>
      </c>
      <c r="AQ37" s="313">
        <v>1429</v>
      </c>
      <c r="AR37" s="314">
        <v>-98.5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2" t="s">
        <v>539</v>
      </c>
      <c r="AL38" s="1153"/>
      <c r="AM38" s="1153"/>
      <c r="AN38" s="1154"/>
      <c r="AO38" s="315" t="s">
        <v>519</v>
      </c>
      <c r="AP38" s="315" t="s">
        <v>519</v>
      </c>
      <c r="AQ38" s="316">
        <v>30</v>
      </c>
      <c r="AR38" s="304" t="s">
        <v>519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2" t="s">
        <v>540</v>
      </c>
      <c r="AL39" s="1153"/>
      <c r="AM39" s="1153"/>
      <c r="AN39" s="1154"/>
      <c r="AO39" s="312" t="s">
        <v>519</v>
      </c>
      <c r="AP39" s="312" t="s">
        <v>519</v>
      </c>
      <c r="AQ39" s="313">
        <v>-7390</v>
      </c>
      <c r="AR39" s="314" t="s">
        <v>519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49" t="s">
        <v>541</v>
      </c>
      <c r="AL40" s="1150"/>
      <c r="AM40" s="1150"/>
      <c r="AN40" s="1151"/>
      <c r="AO40" s="312">
        <v>-460681</v>
      </c>
      <c r="AP40" s="312">
        <v>-112691</v>
      </c>
      <c r="AQ40" s="313">
        <v>-136323</v>
      </c>
      <c r="AR40" s="314">
        <v>-17.3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55" t="s">
        <v>300</v>
      </c>
      <c r="AL41" s="1156"/>
      <c r="AM41" s="1156"/>
      <c r="AN41" s="1157"/>
      <c r="AO41" s="312">
        <v>165101</v>
      </c>
      <c r="AP41" s="312">
        <v>40387</v>
      </c>
      <c r="AQ41" s="313">
        <v>57054</v>
      </c>
      <c r="AR41" s="314">
        <v>-29.2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542</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2" t="s">
        <v>511</v>
      </c>
      <c r="AN49" s="1144" t="s">
        <v>545</v>
      </c>
      <c r="AO49" s="1145"/>
      <c r="AP49" s="1145"/>
      <c r="AQ49" s="1145"/>
      <c r="AR49" s="1146"/>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43"/>
      <c r="AN50" s="328" t="s">
        <v>546</v>
      </c>
      <c r="AO50" s="329" t="s">
        <v>547</v>
      </c>
      <c r="AP50" s="330" t="s">
        <v>548</v>
      </c>
      <c r="AQ50" s="331" t="s">
        <v>549</v>
      </c>
      <c r="AR50" s="332" t="s">
        <v>550</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551</v>
      </c>
      <c r="AL51" s="325"/>
      <c r="AM51" s="333">
        <v>1290675</v>
      </c>
      <c r="AN51" s="334">
        <v>290562</v>
      </c>
      <c r="AO51" s="335">
        <v>-6.1</v>
      </c>
      <c r="AP51" s="336">
        <v>271581</v>
      </c>
      <c r="AQ51" s="337">
        <v>-6.7</v>
      </c>
      <c r="AR51" s="338">
        <v>0.6</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552</v>
      </c>
      <c r="AM52" s="341">
        <v>275762</v>
      </c>
      <c r="AN52" s="342">
        <v>62081</v>
      </c>
      <c r="AO52" s="343">
        <v>-19.7</v>
      </c>
      <c r="AP52" s="344">
        <v>117844</v>
      </c>
      <c r="AQ52" s="345">
        <v>-1</v>
      </c>
      <c r="AR52" s="346">
        <v>-18.7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553</v>
      </c>
      <c r="AL53" s="325"/>
      <c r="AM53" s="333">
        <v>542776</v>
      </c>
      <c r="AN53" s="334">
        <v>124177</v>
      </c>
      <c r="AO53" s="335">
        <v>-57.3</v>
      </c>
      <c r="AP53" s="336">
        <v>268375</v>
      </c>
      <c r="AQ53" s="337">
        <v>-1.2</v>
      </c>
      <c r="AR53" s="338">
        <v>-56.1</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552</v>
      </c>
      <c r="AM54" s="341">
        <v>332655</v>
      </c>
      <c r="AN54" s="342">
        <v>76105</v>
      </c>
      <c r="AO54" s="343">
        <v>22.6</v>
      </c>
      <c r="AP54" s="344">
        <v>119602</v>
      </c>
      <c r="AQ54" s="345">
        <v>1.5</v>
      </c>
      <c r="AR54" s="346">
        <v>21.1</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554</v>
      </c>
      <c r="AL55" s="325"/>
      <c r="AM55" s="333">
        <v>490805</v>
      </c>
      <c r="AN55" s="334">
        <v>114755</v>
      </c>
      <c r="AO55" s="335">
        <v>-7.6</v>
      </c>
      <c r="AP55" s="336">
        <v>301035</v>
      </c>
      <c r="AQ55" s="337">
        <v>12.2</v>
      </c>
      <c r="AR55" s="338">
        <v>-19.8</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552</v>
      </c>
      <c r="AM56" s="341">
        <v>285501</v>
      </c>
      <c r="AN56" s="342">
        <v>66753</v>
      </c>
      <c r="AO56" s="343">
        <v>-12.3</v>
      </c>
      <c r="AP56" s="344">
        <v>154376</v>
      </c>
      <c r="AQ56" s="345">
        <v>29.1</v>
      </c>
      <c r="AR56" s="346">
        <v>-41.4</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555</v>
      </c>
      <c r="AL57" s="325"/>
      <c r="AM57" s="333">
        <v>317885</v>
      </c>
      <c r="AN57" s="334">
        <v>75958</v>
      </c>
      <c r="AO57" s="335">
        <v>-33.799999999999997</v>
      </c>
      <c r="AP57" s="336">
        <v>277467</v>
      </c>
      <c r="AQ57" s="337">
        <v>-7.8</v>
      </c>
      <c r="AR57" s="338">
        <v>-26</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552</v>
      </c>
      <c r="AM58" s="341">
        <v>135036</v>
      </c>
      <c r="AN58" s="342">
        <v>32267</v>
      </c>
      <c r="AO58" s="343">
        <v>-51.7</v>
      </c>
      <c r="AP58" s="344">
        <v>128378</v>
      </c>
      <c r="AQ58" s="345">
        <v>-16.8</v>
      </c>
      <c r="AR58" s="346">
        <v>-34.9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556</v>
      </c>
      <c r="AL59" s="325"/>
      <c r="AM59" s="333">
        <v>370279</v>
      </c>
      <c r="AN59" s="334">
        <v>90577</v>
      </c>
      <c r="AO59" s="335">
        <v>19.2</v>
      </c>
      <c r="AP59" s="336">
        <v>282256</v>
      </c>
      <c r="AQ59" s="337">
        <v>1.7</v>
      </c>
      <c r="AR59" s="338">
        <v>17.5</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552</v>
      </c>
      <c r="AM60" s="341">
        <v>196336</v>
      </c>
      <c r="AN60" s="342">
        <v>48027</v>
      </c>
      <c r="AO60" s="343">
        <v>48.8</v>
      </c>
      <c r="AP60" s="344">
        <v>145453</v>
      </c>
      <c r="AQ60" s="345">
        <v>13.3</v>
      </c>
      <c r="AR60" s="346">
        <v>35.5</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557</v>
      </c>
      <c r="AL61" s="347"/>
      <c r="AM61" s="348">
        <v>602484</v>
      </c>
      <c r="AN61" s="349">
        <v>139206</v>
      </c>
      <c r="AO61" s="350">
        <v>-17.100000000000001</v>
      </c>
      <c r="AP61" s="351">
        <v>280143</v>
      </c>
      <c r="AQ61" s="352">
        <v>-0.4</v>
      </c>
      <c r="AR61" s="338">
        <v>-16.7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552</v>
      </c>
      <c r="AM62" s="341">
        <v>245058</v>
      </c>
      <c r="AN62" s="342">
        <v>57047</v>
      </c>
      <c r="AO62" s="343">
        <v>-2.5</v>
      </c>
      <c r="AP62" s="344">
        <v>133131</v>
      </c>
      <c r="AQ62" s="345">
        <v>5.2</v>
      </c>
      <c r="AR62" s="346">
        <v>-7.7</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3u6hm6PMcl03+qhdxQxYhhnZifqWXeik38OXDg1pd6RwJhjeTDLfy4TegKMjC2Z3a+3dQnMMCMq+KJd0LtZLow==" saltValue="WqG2QXgKhunm9Te1rMx9o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559</v>
      </c>
    </row>
    <row r="121" spans="125:125" ht="13.5" hidden="1" customHeight="1" x14ac:dyDescent="0.2">
      <c r="DU121" s="259"/>
    </row>
  </sheetData>
  <sheetProtection algorithmName="SHA-512" hashValue="ZEzZslGsafgnBmTrtuuN1+xrKBH1mUj0lRSmPWGaleE3widi8PHUBiEVDI7y4ZyGQBf2vEpKBkwv5E5ATX/gRA==" saltValue="2B2p6CqOxnM3rU1sfFiP7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560</v>
      </c>
    </row>
  </sheetData>
  <sheetProtection algorithmName="SHA-512" hashValue="w15WEuLWtATMn/S1qXqSjq7Oj/fnrlLZFhr58JC+L3hERjDw/TVD3SXpyORZZAm6RL5Miqr3BwgnVlzgygEjtQ==" saltValue="EinqEvnMWo7jZTQIImZyL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561</v>
      </c>
      <c r="G46" s="8" t="s">
        <v>562</v>
      </c>
      <c r="H46" s="8" t="s">
        <v>563</v>
      </c>
      <c r="I46" s="8" t="s">
        <v>564</v>
      </c>
      <c r="J46" s="9" t="s">
        <v>565</v>
      </c>
    </row>
    <row r="47" spans="2:10" ht="57.75" customHeight="1" x14ac:dyDescent="0.2">
      <c r="B47" s="10"/>
      <c r="C47" s="1168" t="s">
        <v>3</v>
      </c>
      <c r="D47" s="1168"/>
      <c r="E47" s="1169"/>
      <c r="F47" s="11">
        <v>42.21</v>
      </c>
      <c r="G47" s="12">
        <v>49.33</v>
      </c>
      <c r="H47" s="12">
        <v>56.51</v>
      </c>
      <c r="I47" s="12">
        <v>64.069999999999993</v>
      </c>
      <c r="J47" s="13">
        <v>76.849999999999994</v>
      </c>
    </row>
    <row r="48" spans="2:10" ht="57.75" customHeight="1" x14ac:dyDescent="0.2">
      <c r="B48" s="14"/>
      <c r="C48" s="1170" t="s">
        <v>4</v>
      </c>
      <c r="D48" s="1170"/>
      <c r="E48" s="1171"/>
      <c r="F48" s="15">
        <v>7</v>
      </c>
      <c r="G48" s="16">
        <v>8.98</v>
      </c>
      <c r="H48" s="16">
        <v>10.15</v>
      </c>
      <c r="I48" s="16">
        <v>16.91</v>
      </c>
      <c r="J48" s="17">
        <v>11.34</v>
      </c>
    </row>
    <row r="49" spans="2:10" ht="57.75" customHeight="1" thickBot="1" x14ac:dyDescent="0.25">
      <c r="B49" s="18"/>
      <c r="C49" s="1172" t="s">
        <v>5</v>
      </c>
      <c r="D49" s="1172"/>
      <c r="E49" s="1173"/>
      <c r="F49" s="19" t="s">
        <v>566</v>
      </c>
      <c r="G49" s="20">
        <v>6.01</v>
      </c>
      <c r="H49" s="20">
        <v>7.06</v>
      </c>
      <c r="I49" s="20">
        <v>14.69</v>
      </c>
      <c r="J49" s="21" t="s">
        <v>567</v>
      </c>
    </row>
    <row r="50" spans="2:10" ht="13" x14ac:dyDescent="0.2"/>
  </sheetData>
  <sheetProtection algorithmName="SHA-512" hashValue="XJpQCxAgQIt8FF1nlfwea91bV06awQDsvAY8SUK/2TXkRoFMR8cznDh3MfsxHXbbRBkOH/F45QJinPBtqjwltA==" saltValue="Fz848jdiEAB2qcv4KxvEW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D26BE03-AE4B-4B5F-B749-6BCB69CA41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A22C6BD-3864-4857-AE4C-34D71A28EF9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title>
  <dc:subject>
  </dc:subject>
  <cp:keywords>
  </cp:keywords>
  <dc:description>
  </dc:description>
  <cp:lastPrinted>2024-03-19T08:09:56Z</cp:lastPrinted>
  <dcterms:created xsi:type="dcterms:W3CDTF">2024-02-05T00:31:15Z</dcterms:created>
  <dcterms:modified xsi:type="dcterms:W3CDTF">2025-05-22T05:56:47Z</dcterms:modified>
  <cp:category>
  </cp:category>
</cp:coreProperties>
</file>