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03" documentId="13_ncr:1_{9F011728-16B7-4071-B0B2-446C115D581E}" xr6:coauthVersionLast="47" xr6:coauthVersionMax="47" xr10:uidLastSave="{B997DC1B-749E-486B-930A-B6FC69DBF621}"/>
  <bookViews>
    <workbookView xWindow="-108" yWindow="-108" windowWidth="23256" windowHeight="12576" tabRatio="585" firstSheet="3" activeTab="3" xr2:uid="{00000000-000D-0000-FFFF-FFFF00000000}"/>
  </bookViews>
  <sheets>
    <sheet name="別紙３－（１）" sheetId="154" r:id="rId1"/>
    <sheet name="別紙３－（１）記載例" sheetId="149" r:id="rId2"/>
    <sheet name="別紙３－（２）" sheetId="152" r:id="rId3"/>
    <sheet name="別紙３－（２） 記載例" sheetId="153" r:id="rId4"/>
    <sheet name="別紙３－（３）" sheetId="155" r:id="rId5"/>
    <sheet name="別紙３－（３）記入例" sheetId="156" r:id="rId6"/>
    <sheet name="別紙３－（４）" sheetId="157" r:id="rId7"/>
    <sheet name="別紙３－（４）記入例" sheetId="158" r:id="rId8"/>
    <sheet name="別紙３－（５）" sheetId="159" r:id="rId9"/>
    <sheet name="別紙３－（６）" sheetId="160" r:id="rId10"/>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8" hidden="1">#REF!</definedName>
    <definedName name="_Key1" localSheetId="9"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8" hidden="1">#REF!</definedName>
    <definedName name="_Key2" localSheetId="9"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8" hidden="1">#REF!</definedName>
    <definedName name="_Sort" localSheetId="9" hidden="1">#REF!</definedName>
    <definedName name="_Sort" hidden="1">#REF!</definedName>
    <definedName name="_xlnm.Print_Area" localSheetId="0">'別紙３－（１）'!$A$1:$K$32</definedName>
    <definedName name="_xlnm.Print_Area" localSheetId="2">'別紙３－（２）'!$A$1:$I$47</definedName>
    <definedName name="_xlnm.Print_Area" localSheetId="3">'別紙３－（２） 記載例'!$A$1:$I$47</definedName>
    <definedName name="_xlnm.Print_Area" localSheetId="4">'別紙３－（３）'!$A$1:$K$28</definedName>
    <definedName name="_xlnm.Print_Area" localSheetId="5">'別紙３－（３）記入例'!$A$1:$K$28</definedName>
    <definedName name="_xlnm.Print_Area" localSheetId="8">'別紙３－（５）'!$A$1:$K$35</definedName>
    <definedName name="_xlnm.Print_Area" localSheetId="9">'別紙３－（６）'!$A$1:$G$48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52" l="1"/>
  <c r="E36" i="152"/>
  <c r="D35" i="160"/>
  <c r="E35" i="160"/>
  <c r="E25" i="160"/>
  <c r="D25" i="160"/>
  <c r="E15" i="160"/>
  <c r="E37" i="160" s="1"/>
  <c r="D15" i="160"/>
  <c r="D37" i="160" s="1"/>
  <c r="F39" i="158"/>
  <c r="E39" i="158"/>
  <c r="D13" i="159" l="1"/>
  <c r="G13" i="159" s="1"/>
  <c r="I13" i="159" s="1"/>
  <c r="F38" i="157" l="1"/>
  <c r="E38" i="157"/>
  <c r="D13" i="156"/>
  <c r="G13" i="156" s="1"/>
  <c r="J13" i="156" s="1"/>
  <c r="D13" i="155"/>
  <c r="G13" i="155" s="1"/>
  <c r="J13" i="155" s="1"/>
  <c r="E36" i="153" l="1"/>
  <c r="G29" i="154"/>
  <c r="H29" i="154" s="1"/>
  <c r="G30" i="154"/>
  <c r="H30" i="154" s="1"/>
  <c r="G31" i="154"/>
  <c r="H31" i="154" s="1"/>
  <c r="G28" i="154"/>
  <c r="H28" i="154" s="1"/>
  <c r="D13" i="154"/>
  <c r="G13" i="154" s="1"/>
  <c r="J13" i="154" s="1"/>
  <c r="G29" i="149"/>
  <c r="G31" i="149"/>
  <c r="G28" i="149"/>
  <c r="H28" i="149" s="1"/>
  <c r="G30" i="149"/>
  <c r="E11" i="152"/>
  <c r="E14" i="152"/>
  <c r="E18" i="152"/>
  <c r="H34" i="153"/>
  <c r="G34" i="153"/>
  <c r="F34" i="153"/>
  <c r="D34" i="153"/>
  <c r="E29" i="153"/>
  <c r="E26" i="153"/>
  <c r="E22" i="153"/>
  <c r="E18" i="153"/>
  <c r="E14" i="153"/>
  <c r="E11" i="153"/>
  <c r="H34" i="152"/>
  <c r="G34" i="152"/>
  <c r="F34" i="152"/>
  <c r="D34" i="152"/>
  <c r="E29" i="152"/>
  <c r="E26" i="152"/>
  <c r="D13" i="149"/>
  <c r="G13" i="149"/>
  <c r="J13" i="149" s="1"/>
  <c r="E34" i="152" l="1"/>
  <c r="H31" i="149"/>
  <c r="H29" i="149"/>
  <c r="H30" i="149"/>
  <c r="E34" i="153"/>
  <c r="I38" i="1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00000000-0006-0000-0100-000001000000}">
      <text>
        <r>
          <rPr>
            <b/>
            <sz val="9"/>
            <color indexed="81"/>
            <rFont val="ＭＳ Ｐゴシック"/>
            <family val="3"/>
            <charset val="128"/>
          </rPr>
          <t>この金額は変えないでください</t>
        </r>
      </text>
    </comment>
    <comment ref="G13" authorId="0" shapeId="0" xr:uid="{00000000-0006-0000-0100-000002000000}">
      <text>
        <r>
          <rPr>
            <b/>
            <sz val="9"/>
            <color indexed="81"/>
            <rFont val="ＭＳ Ｐゴシック"/>
            <family val="3"/>
            <charset val="128"/>
          </rPr>
          <t>C、D、Eを比較し、最も少ない額を記載してください</t>
        </r>
      </text>
    </comment>
    <comment ref="I13" authorId="0" shapeId="0" xr:uid="{00000000-0006-0000-0100-000003000000}">
      <text>
        <r>
          <rPr>
            <b/>
            <sz val="9"/>
            <color indexed="81"/>
            <rFont val="ＭＳ Ｐゴシック"/>
            <family val="3"/>
            <charset val="128"/>
          </rPr>
          <t>原則、別紙１－（２）の進捗率を記載ください（受講期間で進捗率を決定する場合以外）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6" authorId="0" shapeId="0" xr:uid="{00000000-0006-0000-0300-000001000000}">
      <text>
        <r>
          <rPr>
            <b/>
            <sz val="9"/>
            <color indexed="81"/>
            <rFont val="ＭＳ Ｐゴシック"/>
            <family val="3"/>
            <charset val="128"/>
          </rPr>
          <t>R6年度に補助金を受け入れている場合に金額を記入ください。</t>
        </r>
      </text>
    </comment>
    <comment ref="G36" authorId="0" shapeId="0" xr:uid="{00000000-0006-0000-0300-000002000000}">
      <text>
        <r>
          <rPr>
            <b/>
            <sz val="9"/>
            <color indexed="81"/>
            <rFont val="ＭＳ Ｐゴシック"/>
            <family val="3"/>
            <charset val="128"/>
          </rPr>
          <t>今年度決算額を記載してください。</t>
        </r>
      </text>
    </comment>
  </commentList>
</comments>
</file>

<file path=xl/sharedStrings.xml><?xml version="1.0" encoding="utf-8"?>
<sst xmlns="http://schemas.openxmlformats.org/spreadsheetml/2006/main" count="470" uniqueCount="161">
  <si>
    <t>別紙３－（１）</t>
    <rPh sb="0" eb="2">
      <t>ベッシ</t>
    </rPh>
    <phoneticPr fontId="2"/>
  </si>
  <si>
    <t>看護師特定行為研修支援事業（所要額調書）</t>
    <rPh sb="0" eb="3">
      <t>カンゴシ</t>
    </rPh>
    <rPh sb="3" eb="7">
      <t>トクテイコウイ</t>
    </rPh>
    <rPh sb="7" eb="9">
      <t>ケンシュウ</t>
    </rPh>
    <rPh sb="9" eb="11">
      <t>シエン</t>
    </rPh>
    <rPh sb="11" eb="13">
      <t>ジギョウ</t>
    </rPh>
    <rPh sb="14" eb="17">
      <t>ショヨウガク</t>
    </rPh>
    <rPh sb="17" eb="19">
      <t>チョウショ</t>
    </rPh>
    <phoneticPr fontId="2"/>
  </si>
  <si>
    <t>設置主体（法人名）</t>
    <rPh sb="0" eb="2">
      <t>セッチ</t>
    </rPh>
    <rPh sb="2" eb="4">
      <t>シュタイ</t>
    </rPh>
    <rPh sb="5" eb="7">
      <t>ホウジン</t>
    </rPh>
    <rPh sb="7" eb="8">
      <t>メイ</t>
    </rPh>
    <phoneticPr fontId="2"/>
  </si>
  <si>
    <t>代表者職名</t>
    <rPh sb="0" eb="3">
      <t>ダイヒョウシャ</t>
    </rPh>
    <rPh sb="3" eb="5">
      <t>ショクメイ</t>
    </rPh>
    <phoneticPr fontId="2"/>
  </si>
  <si>
    <t>代表者氏名</t>
    <rPh sb="0" eb="3">
      <t>ダイヒョウシャ</t>
    </rPh>
    <rPh sb="3" eb="5">
      <t>シメイ</t>
    </rPh>
    <phoneticPr fontId="2"/>
  </si>
  <si>
    <t>設置主体（法人）所在地</t>
    <rPh sb="0" eb="2">
      <t>セッチ</t>
    </rPh>
    <rPh sb="2" eb="4">
      <t>シュタイ</t>
    </rPh>
    <rPh sb="5" eb="7">
      <t>ホウジン</t>
    </rPh>
    <rPh sb="8" eb="11">
      <t>ショザイチ</t>
    </rPh>
    <phoneticPr fontId="2"/>
  </si>
  <si>
    <t>施設名</t>
    <rPh sb="0" eb="2">
      <t>シセツ</t>
    </rPh>
    <rPh sb="2" eb="3">
      <t>メイ</t>
    </rPh>
    <phoneticPr fontId="2"/>
  </si>
  <si>
    <t>担当者所属</t>
    <rPh sb="0" eb="3">
      <t>タントウシャ</t>
    </rPh>
    <rPh sb="3" eb="5">
      <t>ショゾク</t>
    </rPh>
    <phoneticPr fontId="2"/>
  </si>
  <si>
    <t>担当者職名</t>
    <rPh sb="0" eb="3">
      <t>タントウシャ</t>
    </rPh>
    <rPh sb="3" eb="5">
      <t>ショクメイ</t>
    </rPh>
    <phoneticPr fontId="2"/>
  </si>
  <si>
    <t>担当者氏名</t>
    <rPh sb="0" eb="3">
      <t>タントウシャ</t>
    </rPh>
    <rPh sb="3" eb="5">
      <t>シメイ</t>
    </rPh>
    <phoneticPr fontId="2"/>
  </si>
  <si>
    <t>電話番号</t>
    <rPh sb="0" eb="2">
      <t>デンワ</t>
    </rPh>
    <rPh sb="2" eb="4">
      <t>バンゴウ</t>
    </rPh>
    <phoneticPr fontId="2"/>
  </si>
  <si>
    <t>ＦＡＸ</t>
    <phoneticPr fontId="2"/>
  </si>
  <si>
    <t>メール</t>
    <phoneticPr fontId="2"/>
  </si>
  <si>
    <t>補助金総括表</t>
    <rPh sb="0" eb="3">
      <t>ホジョキン</t>
    </rPh>
    <rPh sb="3" eb="5">
      <t>ソウカツ</t>
    </rPh>
    <rPh sb="5" eb="6">
      <t>ヒョウ</t>
    </rPh>
    <phoneticPr fontId="2"/>
  </si>
  <si>
    <t>総事業費</t>
    <rPh sb="0" eb="1">
      <t>ソウ</t>
    </rPh>
    <rPh sb="1" eb="4">
      <t>ジギョウヒ</t>
    </rPh>
    <phoneticPr fontId="2"/>
  </si>
  <si>
    <t>寄付金その他
の収入額</t>
    <rPh sb="0" eb="3">
      <t>キフキン</t>
    </rPh>
    <rPh sb="5" eb="6">
      <t>タ</t>
    </rPh>
    <rPh sb="8" eb="11">
      <t>シュウニュウガク</t>
    </rPh>
    <phoneticPr fontId="2"/>
  </si>
  <si>
    <t>差引額
(A)-(B)</t>
    <rPh sb="0" eb="3">
      <t>サシヒキガク</t>
    </rPh>
    <phoneticPr fontId="2"/>
  </si>
  <si>
    <t>対象経費の
支出見込額</t>
    <rPh sb="0" eb="2">
      <t>タイショウ</t>
    </rPh>
    <rPh sb="2" eb="4">
      <t>ケイヒ</t>
    </rPh>
    <rPh sb="6" eb="8">
      <t>シシュツ</t>
    </rPh>
    <rPh sb="8" eb="11">
      <t>ミコミガク</t>
    </rPh>
    <phoneticPr fontId="2"/>
  </si>
  <si>
    <t>補助基準額</t>
    <rPh sb="0" eb="2">
      <t>ホジョ</t>
    </rPh>
    <rPh sb="2" eb="5">
      <t>キジュンガク</t>
    </rPh>
    <phoneticPr fontId="2"/>
  </si>
  <si>
    <t>選定額</t>
    <rPh sb="0" eb="2">
      <t>センテイ</t>
    </rPh>
    <rPh sb="2" eb="3">
      <t>ガク</t>
    </rPh>
    <phoneticPr fontId="2"/>
  </si>
  <si>
    <t>補助率</t>
    <rPh sb="0" eb="3">
      <t>ホジョリツ</t>
    </rPh>
    <phoneticPr fontId="2"/>
  </si>
  <si>
    <t>年度内進捗率</t>
    <rPh sb="0" eb="3">
      <t>ネンドナイ</t>
    </rPh>
    <rPh sb="3" eb="6">
      <t>シンチョクリツ</t>
    </rPh>
    <phoneticPr fontId="2"/>
  </si>
  <si>
    <t>県補助所要額
(F)×(G)×(H)</t>
    <rPh sb="0" eb="1">
      <t>ケン</t>
    </rPh>
    <rPh sb="1" eb="3">
      <t>ホジョ</t>
    </rPh>
    <rPh sb="3" eb="6">
      <t>ショヨウガク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</si>
  <si>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</si>
  <si>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</si>
  <si>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</si>
  <si>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</si>
  <si>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</si>
  <si>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</si>
  <si>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</si>
  <si>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</si>
  <si>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</si>
  <si>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円</t>
  </si>
  <si>
    <t>円</t>
    <phoneticPr fontId="2"/>
  </si>
  <si>
    <t>％</t>
    <phoneticPr fontId="2"/>
  </si>
  <si>
    <t>（注）１．(Ｄ)欄は、『別紙３－（２）』の『左記必要額のうち医療機関等負担額合計額』の合計と一致すること。</t>
    <rPh sb="1" eb="2">
      <t>チュウ</t>
    </rPh>
    <rPh sb="8" eb="9">
      <t>ラン</t>
    </rPh>
    <rPh sb="12" eb="14">
      <t>ベッシ</t>
    </rPh>
    <rPh sb="38" eb="40">
      <t>ゴウケイ</t>
    </rPh>
    <rPh sb="40" eb="41">
      <t>ガク</t>
    </rPh>
    <rPh sb="43" eb="45">
      <t>ゴウケイ</t>
    </rPh>
    <phoneticPr fontId="2"/>
  </si>
  <si>
    <t>　　　２．(Ｆ) 選定額は、(C)、(D)、(E)を比較し、最も少ない額を記載すること。</t>
    <rPh sb="9" eb="11">
      <t>センテイ</t>
    </rPh>
    <rPh sb="11" eb="12">
      <t>ガク</t>
    </rPh>
    <rPh sb="26" eb="28">
      <t>ヒカク</t>
    </rPh>
    <rPh sb="30" eb="31">
      <t>モット</t>
    </rPh>
    <rPh sb="32" eb="33">
      <t>スク</t>
    </rPh>
    <rPh sb="35" eb="36">
      <t>ガク</t>
    </rPh>
    <rPh sb="37" eb="39">
      <t>キサイ</t>
    </rPh>
    <phoneticPr fontId="2"/>
  </si>
  <si>
    <r>
      <t>　　　３．(Ｉ</t>
    </r>
    <r>
      <rPr>
        <sz val="11"/>
        <color indexed="8"/>
        <rFont val="ＭＳ Ｐゴシック"/>
        <family val="3"/>
        <charset val="128"/>
      </rPr>
      <t>) 県補助所要額は、算出された額に1,000円未満の端数が生じた場合には、これを切り捨てるものとする。</t>
    </r>
    <rPh sb="9" eb="10">
      <t>ケン</t>
    </rPh>
    <rPh sb="10" eb="12">
      <t>ホジョ</t>
    </rPh>
    <rPh sb="12" eb="15">
      <t>ショヨウガク</t>
    </rPh>
    <rPh sb="17" eb="19">
      <t>サンシュツ</t>
    </rPh>
    <rPh sb="22" eb="23">
      <t>ガク</t>
    </rPh>
    <rPh sb="29" eb="30">
      <t>エン</t>
    </rPh>
    <rPh sb="30" eb="32">
      <t>ミマン</t>
    </rPh>
    <rPh sb="33" eb="35">
      <t>ハスウ</t>
    </rPh>
    <rPh sb="36" eb="37">
      <t>ショウ</t>
    </rPh>
    <rPh sb="39" eb="41">
      <t>バアイ</t>
    </rPh>
    <rPh sb="47" eb="48">
      <t>キ</t>
    </rPh>
    <rPh sb="49" eb="50">
      <t>ス</t>
    </rPh>
    <phoneticPr fontId="2"/>
  </si>
  <si>
    <t>　　　4．進捗率については、金額又は受講期間により決定することとする。</t>
    <rPh sb="5" eb="8">
      <t>シンチョクリツ</t>
    </rPh>
    <rPh sb="14" eb="16">
      <t>キンガク</t>
    </rPh>
    <rPh sb="16" eb="17">
      <t>マタ</t>
    </rPh>
    <rPh sb="18" eb="20">
      <t>ジュコウ</t>
    </rPh>
    <rPh sb="20" eb="22">
      <t>キカン</t>
    </rPh>
    <rPh sb="25" eb="27">
      <t>ケッテイ</t>
    </rPh>
    <phoneticPr fontId="2"/>
  </si>
  <si>
    <t xml:space="preserve">    </t>
    <phoneticPr fontId="2"/>
  </si>
  <si>
    <t>事業実績報告</t>
    <rPh sb="0" eb="2">
      <t>ジギョウ</t>
    </rPh>
    <rPh sb="2" eb="4">
      <t>ジッセキ</t>
    </rPh>
    <rPh sb="4" eb="6">
      <t>ホウコク</t>
    </rPh>
    <phoneticPr fontId="2"/>
  </si>
  <si>
    <t>【派遣職員】</t>
    <rPh sb="1" eb="3">
      <t>ハケン</t>
    </rPh>
    <rPh sb="3" eb="5">
      <t>ショクイン</t>
    </rPh>
    <phoneticPr fontId="2"/>
  </si>
  <si>
    <t>１対象者職員氏名</t>
    <rPh sb="1" eb="4">
      <t>タイショウシャ</t>
    </rPh>
    <rPh sb="4" eb="6">
      <t>ショクイン</t>
    </rPh>
    <rPh sb="6" eb="8">
      <t>シメイ</t>
    </rPh>
    <phoneticPr fontId="2"/>
  </si>
  <si>
    <t>研修修了後の予定</t>
    <rPh sb="0" eb="2">
      <t>ケンシュウ</t>
    </rPh>
    <rPh sb="2" eb="5">
      <t>シュウリョウゴ</t>
    </rPh>
    <rPh sb="6" eb="8">
      <t>ヨテイ</t>
    </rPh>
    <phoneticPr fontId="2"/>
  </si>
  <si>
    <t>２特定行為区分</t>
    <rPh sb="1" eb="7">
      <t>トクテイコウイクブン</t>
    </rPh>
    <phoneticPr fontId="2"/>
  </si>
  <si>
    <t>３指定研修機関</t>
    <rPh sb="1" eb="3">
      <t>シテイ</t>
    </rPh>
    <rPh sb="3" eb="5">
      <t>ケンシュウ</t>
    </rPh>
    <rPh sb="5" eb="7">
      <t>キカン</t>
    </rPh>
    <phoneticPr fontId="2"/>
  </si>
  <si>
    <t>名称</t>
    <rPh sb="0" eb="2">
      <t>メイショウ</t>
    </rPh>
    <phoneticPr fontId="2"/>
  </si>
  <si>
    <t>所在地</t>
    <rPh sb="0" eb="3">
      <t>ショザイチ</t>
    </rPh>
    <phoneticPr fontId="2"/>
  </si>
  <si>
    <t>４受講期間</t>
    <rPh sb="1" eb="3">
      <t>ジュコウ</t>
    </rPh>
    <rPh sb="3" eb="5">
      <t>キカン</t>
    </rPh>
    <phoneticPr fontId="2"/>
  </si>
  <si>
    <t>～</t>
    <phoneticPr fontId="2"/>
  </si>
  <si>
    <t>記載例</t>
    <rPh sb="0" eb="3">
      <t>キサイレイ</t>
    </rPh>
    <phoneticPr fontId="2"/>
  </si>
  <si>
    <t>有限会社○○○○</t>
    <rPh sb="0" eb="4">
      <t>ユウゲンガイシャ</t>
    </rPh>
    <phoneticPr fontId="2"/>
  </si>
  <si>
    <t>代表取締</t>
    <rPh sb="0" eb="2">
      <t>ダイヒョウ</t>
    </rPh>
    <rPh sb="2" eb="4">
      <t>トリシマリ</t>
    </rPh>
    <phoneticPr fontId="2"/>
  </si>
  <si>
    <t>△△△△</t>
    <phoneticPr fontId="2"/>
  </si>
  <si>
    <t>前橋市大手町１－１－１</t>
    <rPh sb="0" eb="3">
      <t>マエバシシ</t>
    </rPh>
    <rPh sb="3" eb="6">
      <t>オオテマチ</t>
    </rPh>
    <phoneticPr fontId="2"/>
  </si>
  <si>
    <t>訪問看護ステーション△△</t>
    <rPh sb="0" eb="2">
      <t>ホウモン</t>
    </rPh>
    <rPh sb="2" eb="4">
      <t>カンゴ</t>
    </rPh>
    <phoneticPr fontId="2"/>
  </si>
  <si>
    <t>事務員</t>
    <rPh sb="0" eb="3">
      <t>ジムイン</t>
    </rPh>
    <phoneticPr fontId="2"/>
  </si>
  <si>
    <t>■■■■</t>
    <phoneticPr fontId="2"/>
  </si>
  <si>
    <t>０２７－２２６－××××</t>
    <phoneticPr fontId="2"/>
  </si>
  <si>
    <t>０２７－２２３－××××</t>
    <phoneticPr fontId="2"/>
  </si>
  <si>
    <t>***-***@pref.gunma.lg.jp</t>
    <phoneticPr fontId="2"/>
  </si>
  <si>
    <t>　　　４．進捗率については、金額又は受講期間により決定することとする。</t>
    <rPh sb="5" eb="8">
      <t>シンチョクリツ</t>
    </rPh>
    <rPh sb="14" eb="16">
      <t>キンガク</t>
    </rPh>
    <rPh sb="16" eb="17">
      <t>マタ</t>
    </rPh>
    <rPh sb="18" eb="20">
      <t>ジュコウ</t>
    </rPh>
    <rPh sb="20" eb="22">
      <t>キカン</t>
    </rPh>
    <rPh sb="25" eb="27">
      <t>ケッテイ</t>
    </rPh>
    <phoneticPr fontId="2"/>
  </si>
  <si>
    <t>◎◎　◎◎</t>
    <phoneticPr fontId="2"/>
  </si>
  <si>
    <t>呼吸器（人工呼吸療法）、呼吸器（長期呼吸療法）、創傷管理関連、栄養及び水分管理に係る薬剤投与関連</t>
    <rPh sb="0" eb="3">
      <t>コキュウキ</t>
    </rPh>
    <rPh sb="4" eb="6">
      <t>ジンコウ</t>
    </rPh>
    <rPh sb="6" eb="8">
      <t>コキュウ</t>
    </rPh>
    <rPh sb="8" eb="10">
      <t>リョウホウ</t>
    </rPh>
    <rPh sb="12" eb="15">
      <t>コキュウキ</t>
    </rPh>
    <rPh sb="16" eb="18">
      <t>チョウキ</t>
    </rPh>
    <rPh sb="18" eb="20">
      <t>コキュウ</t>
    </rPh>
    <rPh sb="20" eb="22">
      <t>リョウホウ</t>
    </rPh>
    <rPh sb="24" eb="26">
      <t>ソウショウ</t>
    </rPh>
    <rPh sb="26" eb="28">
      <t>カンリ</t>
    </rPh>
    <rPh sb="28" eb="30">
      <t>カンレン</t>
    </rPh>
    <rPh sb="31" eb="33">
      <t>エイヨウ</t>
    </rPh>
    <rPh sb="33" eb="34">
      <t>オヨ</t>
    </rPh>
    <rPh sb="35" eb="37">
      <t>スイブン</t>
    </rPh>
    <rPh sb="37" eb="39">
      <t>カンリ</t>
    </rPh>
    <rPh sb="40" eb="41">
      <t>カカ</t>
    </rPh>
    <rPh sb="42" eb="44">
      <t>ヤクザイ</t>
    </rPh>
    <rPh sb="44" eb="46">
      <t>トウヨ</t>
    </rPh>
    <rPh sb="46" eb="48">
      <t>カンレン</t>
    </rPh>
    <phoneticPr fontId="2"/>
  </si>
  <si>
    <t>入院患者のカニューレ交換
創傷管理における特定行為予定</t>
    <rPh sb="0" eb="2">
      <t>ニュウイン</t>
    </rPh>
    <rPh sb="2" eb="4">
      <t>カンジャ</t>
    </rPh>
    <rPh sb="10" eb="12">
      <t>コウカン</t>
    </rPh>
    <rPh sb="13" eb="15">
      <t>ソウショウ</t>
    </rPh>
    <rPh sb="15" eb="17">
      <t>カンリ</t>
    </rPh>
    <rPh sb="21" eb="23">
      <t>トクテイ</t>
    </rPh>
    <rPh sb="23" eb="25">
      <t>コウイ</t>
    </rPh>
    <rPh sb="25" eb="27">
      <t>ヨテイ</t>
    </rPh>
    <phoneticPr fontId="2"/>
  </si>
  <si>
    <t>○○大学　特定行為研修センター</t>
    <rPh sb="2" eb="4">
      <t>ダイガク</t>
    </rPh>
    <rPh sb="5" eb="9">
      <t>トクテイコウイ</t>
    </rPh>
    <rPh sb="9" eb="11">
      <t>ケンシュウ</t>
    </rPh>
    <phoneticPr fontId="2"/>
  </si>
  <si>
    <t>群馬県前橋市○○１－１</t>
    <rPh sb="0" eb="3">
      <t>グンマケン</t>
    </rPh>
    <rPh sb="3" eb="6">
      <t>マエバシシ</t>
    </rPh>
    <phoneticPr fontId="2"/>
  </si>
  <si>
    <t>別紙３－（２）</t>
    <phoneticPr fontId="2"/>
  </si>
  <si>
    <t>対象経費の支出額算出内訳</t>
    <phoneticPr fontId="2"/>
  </si>
  <si>
    <t>区分</t>
  </si>
  <si>
    <t>左記総事業費のうち事業者の負担額</t>
    <rPh sb="0" eb="2">
      <t>サキ</t>
    </rPh>
    <rPh sb="2" eb="3">
      <t>ソウ</t>
    </rPh>
    <rPh sb="3" eb="6">
      <t>ジギョウヒ</t>
    </rPh>
    <rPh sb="9" eb="12">
      <t>ジギョウシャ</t>
    </rPh>
    <rPh sb="13" eb="16">
      <t>フタンガク</t>
    </rPh>
    <phoneticPr fontId="2"/>
  </si>
  <si>
    <t>積算内訳等</t>
    <rPh sb="4" eb="5">
      <t>トウ</t>
    </rPh>
    <phoneticPr fontId="2"/>
  </si>
  <si>
    <t>年度毎の支出内訳</t>
    <rPh sb="0" eb="2">
      <t>ネンド</t>
    </rPh>
    <rPh sb="2" eb="3">
      <t>ゴト</t>
    </rPh>
    <rPh sb="4" eb="6">
      <t>シシュツ</t>
    </rPh>
    <rPh sb="6" eb="8">
      <t>ウチワケ</t>
    </rPh>
    <phoneticPr fontId="2"/>
  </si>
  <si>
    <t>円　</t>
  </si>
  <si>
    <t>円</t>
    <rPh sb="0" eb="1">
      <t>エン</t>
    </rPh>
    <phoneticPr fontId="2"/>
  </si>
  <si>
    <t>（受講料等）</t>
    <rPh sb="1" eb="4">
      <t>ジュコウリョウ</t>
    </rPh>
    <rPh sb="4" eb="5">
      <t>トウ</t>
    </rPh>
    <phoneticPr fontId="2"/>
  </si>
  <si>
    <t>入学料</t>
    <rPh sb="0" eb="3">
      <t>ニュウガクリョウ</t>
    </rPh>
    <phoneticPr fontId="2"/>
  </si>
  <si>
    <t>受講料</t>
    <rPh sb="0" eb="3">
      <t>ジュコウリョウ</t>
    </rPh>
    <phoneticPr fontId="9"/>
  </si>
  <si>
    <t>実習費</t>
    <rPh sb="0" eb="3">
      <t>ジッシュウヒ</t>
    </rPh>
    <phoneticPr fontId="9"/>
  </si>
  <si>
    <t>教材費</t>
    <rPh sb="0" eb="3">
      <t>キョウザイヒ</t>
    </rPh>
    <phoneticPr fontId="9"/>
  </si>
  <si>
    <t>（交通費等）</t>
    <rPh sb="1" eb="4">
      <t>コウツウヒ</t>
    </rPh>
    <rPh sb="4" eb="5">
      <t>トウ</t>
    </rPh>
    <phoneticPr fontId="2"/>
  </si>
  <si>
    <t>旅費</t>
    <rPh sb="0" eb="2">
      <t>リョヒ</t>
    </rPh>
    <phoneticPr fontId="9"/>
  </si>
  <si>
    <t>宿泊費</t>
    <rPh sb="0" eb="3">
      <t>シュクハクヒ</t>
    </rPh>
    <phoneticPr fontId="9"/>
  </si>
  <si>
    <t>合計</t>
  </si>
  <si>
    <t>県補助金
受入額</t>
    <rPh sb="0" eb="1">
      <t>ケン</t>
    </rPh>
    <rPh sb="1" eb="4">
      <t>ホジョキン</t>
    </rPh>
    <rPh sb="5" eb="7">
      <t>ウケイ</t>
    </rPh>
    <rPh sb="7" eb="8">
      <t>ガク</t>
    </rPh>
    <phoneticPr fontId="2"/>
  </si>
  <si>
    <t>　　　（自動計算）</t>
    <rPh sb="4" eb="6">
      <t>ジドウ</t>
    </rPh>
    <rPh sb="6" eb="8">
      <t>ケイサン</t>
    </rPh>
    <phoneticPr fontId="2"/>
  </si>
  <si>
    <t>（注）１．「必要額」は、看護師特定行為研修の受講に当たり必要な金額を記入すること。</t>
    <rPh sb="1" eb="2">
      <t>チュウ</t>
    </rPh>
    <rPh sb="6" eb="9">
      <t>ヒツヨウガク</t>
    </rPh>
    <rPh sb="12" eb="15">
      <t>カンゴシ</t>
    </rPh>
    <rPh sb="15" eb="19">
      <t>トクテイコウイ</t>
    </rPh>
    <rPh sb="19" eb="21">
      <t>ケンシュウ</t>
    </rPh>
    <rPh sb="22" eb="24">
      <t>ジュコウ</t>
    </rPh>
    <rPh sb="25" eb="26">
      <t>ア</t>
    </rPh>
    <rPh sb="28" eb="30">
      <t>ヒツヨウ</t>
    </rPh>
    <rPh sb="31" eb="33">
      <t>キンガク</t>
    </rPh>
    <rPh sb="34" eb="36">
      <t>キニュウ</t>
    </rPh>
    <phoneticPr fontId="2"/>
  </si>
  <si>
    <t>　　　２．「教材費」は教科書代を含む。</t>
    <rPh sb="6" eb="9">
      <t>キョウザイヒ</t>
    </rPh>
    <rPh sb="11" eb="14">
      <t>キョウカショ</t>
    </rPh>
    <rPh sb="14" eb="15">
      <t>ダイ</t>
    </rPh>
    <rPh sb="16" eb="17">
      <t>フク</t>
    </rPh>
    <phoneticPr fontId="2"/>
  </si>
  <si>
    <t xml:space="preserve">       ３．複数年度に渡り事業を実施する場合は、備考欄に年度ごとの支出金記入すること。</t>
    <rPh sb="9" eb="11">
      <t>フクスウ</t>
    </rPh>
    <rPh sb="11" eb="13">
      <t>ネンド</t>
    </rPh>
    <rPh sb="14" eb="15">
      <t>ワタ</t>
    </rPh>
    <rPh sb="16" eb="18">
      <t>ジギョウ</t>
    </rPh>
    <rPh sb="19" eb="21">
      <t>ジッシ</t>
    </rPh>
    <rPh sb="23" eb="25">
      <t>バアイ</t>
    </rPh>
    <rPh sb="27" eb="29">
      <t>ビコウ</t>
    </rPh>
    <rPh sb="29" eb="30">
      <t>ラン</t>
    </rPh>
    <rPh sb="31" eb="33">
      <t>ネンド</t>
    </rPh>
    <rPh sb="36" eb="38">
      <t>シシュツ</t>
    </rPh>
    <rPh sb="38" eb="39">
      <t>キン</t>
    </rPh>
    <rPh sb="39" eb="41">
      <t>キニュウ</t>
    </rPh>
    <phoneticPr fontId="2"/>
  </si>
  <si>
    <t xml:space="preserve">       ４．「県補助金受入額」は、すでに補助金を受け入れた金額又は今年度決算額を記入すること。</t>
    <rPh sb="10" eb="11">
      <t>ケン</t>
    </rPh>
    <rPh sb="11" eb="14">
      <t>ホジョキン</t>
    </rPh>
    <rPh sb="14" eb="16">
      <t>ウケイ</t>
    </rPh>
    <rPh sb="16" eb="17">
      <t>ガク</t>
    </rPh>
    <rPh sb="23" eb="26">
      <t>ホジョキン</t>
    </rPh>
    <rPh sb="27" eb="28">
      <t>ウ</t>
    </rPh>
    <rPh sb="29" eb="30">
      <t>イ</t>
    </rPh>
    <rPh sb="32" eb="34">
      <t>キンガク</t>
    </rPh>
    <rPh sb="34" eb="35">
      <t>マタ</t>
    </rPh>
    <rPh sb="36" eb="39">
      <t>コンネンド</t>
    </rPh>
    <rPh sb="39" eb="42">
      <t>ケッサンガク</t>
    </rPh>
    <rPh sb="43" eb="45">
      <t>キニュウ</t>
    </rPh>
    <phoneticPr fontId="2"/>
  </si>
  <si>
    <t>　　　４．「県補助金受入額」は、すでに補助金を受け入れた金額又は今年度決算額を記入すること。</t>
    <phoneticPr fontId="2"/>
  </si>
  <si>
    <t>別紙３－（３）</t>
    <rPh sb="0" eb="2">
      <t>ベッシ</t>
    </rPh>
    <phoneticPr fontId="2"/>
  </si>
  <si>
    <t>感染管理認定看護師研修支援事業（所要額調書）</t>
    <rPh sb="0" eb="2">
      <t>カンセン</t>
    </rPh>
    <rPh sb="2" eb="4">
      <t>カンリ</t>
    </rPh>
    <rPh sb="4" eb="6">
      <t>ニンテイ</t>
    </rPh>
    <rPh sb="6" eb="9">
      <t>カンゴシ</t>
    </rPh>
    <rPh sb="9" eb="11">
      <t>ケンシュウ</t>
    </rPh>
    <rPh sb="11" eb="13">
      <t>シエン</t>
    </rPh>
    <rPh sb="16" eb="19">
      <t>ショヨウガク</t>
    </rPh>
    <rPh sb="19" eb="21">
      <t>チョウショ</t>
    </rPh>
    <phoneticPr fontId="2"/>
  </si>
  <si>
    <r>
      <t>（注）１．(Ｄ)欄は、『別紙</t>
    </r>
    <r>
      <rPr>
        <b/>
        <sz val="11"/>
        <rFont val="ＭＳ Ｐゴシック"/>
        <family val="3"/>
        <charset val="128"/>
      </rPr>
      <t>３</t>
    </r>
    <r>
      <rPr>
        <sz val="11"/>
        <rFont val="ＭＳ Ｐゴシック"/>
        <family val="3"/>
        <charset val="128"/>
      </rPr>
      <t>－（４）』の『左記必要額のうち医療機関等負担額合計額』の合計と一致すること。</t>
    </r>
    <rPh sb="1" eb="2">
      <t>チュウ</t>
    </rPh>
    <rPh sb="8" eb="9">
      <t>ラン</t>
    </rPh>
    <rPh sb="12" eb="14">
      <t>ベッシ</t>
    </rPh>
    <rPh sb="38" eb="40">
      <t>ゴウケイ</t>
    </rPh>
    <rPh sb="40" eb="41">
      <t>ガク</t>
    </rPh>
    <rPh sb="43" eb="45">
      <t>ゴウケイ</t>
    </rPh>
    <phoneticPr fontId="2"/>
  </si>
  <si>
    <t>事業計画</t>
    <rPh sb="0" eb="2">
      <t>ジギョウ</t>
    </rPh>
    <rPh sb="2" eb="4">
      <t>ケイカク</t>
    </rPh>
    <phoneticPr fontId="2"/>
  </si>
  <si>
    <t>６認定審査受験
　予定年度</t>
    <rPh sb="1" eb="3">
      <t>ニンテイ</t>
    </rPh>
    <rPh sb="3" eb="5">
      <t>シンサ</t>
    </rPh>
    <rPh sb="5" eb="7">
      <t>ジュケン</t>
    </rPh>
    <rPh sb="9" eb="11">
      <t>ヨテイ</t>
    </rPh>
    <rPh sb="11" eb="13">
      <t>ネンド</t>
    </rPh>
    <phoneticPr fontId="2"/>
  </si>
  <si>
    <t>年　　　　月　　受験予定</t>
    <rPh sb="0" eb="1">
      <t>トシ</t>
    </rPh>
    <rPh sb="5" eb="6">
      <t>ツキ</t>
    </rPh>
    <rPh sb="8" eb="10">
      <t>ジュケン</t>
    </rPh>
    <rPh sb="10" eb="12">
      <t>ヨテイ</t>
    </rPh>
    <phoneticPr fontId="2"/>
  </si>
  <si>
    <t>２認定看護分野</t>
    <rPh sb="1" eb="3">
      <t>ニンテイ</t>
    </rPh>
    <rPh sb="3" eb="5">
      <t>カンゴ</t>
    </rPh>
    <rPh sb="5" eb="7">
      <t>ブンヤ</t>
    </rPh>
    <phoneticPr fontId="2"/>
  </si>
  <si>
    <t>感染管理</t>
    <rPh sb="0" eb="2">
      <t>カンセン</t>
    </rPh>
    <rPh sb="2" eb="4">
      <t>カンリ</t>
    </rPh>
    <phoneticPr fontId="2"/>
  </si>
  <si>
    <t>７認定後における
　認定看護師とし
　ての活動計画等</t>
    <rPh sb="1" eb="4">
      <t>ニンテイゴ</t>
    </rPh>
    <rPh sb="10" eb="12">
      <t>ニンテイ</t>
    </rPh>
    <rPh sb="12" eb="15">
      <t>カンゴシ</t>
    </rPh>
    <rPh sb="21" eb="23">
      <t>カツドウ</t>
    </rPh>
    <rPh sb="23" eb="25">
      <t>ケイカク</t>
    </rPh>
    <rPh sb="25" eb="26">
      <t>トウ</t>
    </rPh>
    <phoneticPr fontId="2"/>
  </si>
  <si>
    <t>３派遣先教育機関</t>
    <rPh sb="1" eb="4">
      <t>ハケンサキ</t>
    </rPh>
    <rPh sb="4" eb="6">
      <t>キョウイク</t>
    </rPh>
    <rPh sb="6" eb="8">
      <t>キカン</t>
    </rPh>
    <phoneticPr fontId="2"/>
  </si>
  <si>
    <t>４教育課程期間</t>
    <rPh sb="1" eb="3">
      <t>キョウイク</t>
    </rPh>
    <rPh sb="3" eb="5">
      <t>カテイ</t>
    </rPh>
    <rPh sb="5" eb="7">
      <t>キカン</t>
    </rPh>
    <phoneticPr fontId="2"/>
  </si>
  <si>
    <t>５派遣（出張）期間</t>
    <rPh sb="1" eb="3">
      <t>ハケン</t>
    </rPh>
    <rPh sb="4" eb="6">
      <t>シュッチョウ</t>
    </rPh>
    <rPh sb="7" eb="9">
      <t>キカン</t>
    </rPh>
    <phoneticPr fontId="2"/>
  </si>
  <si>
    <t>医療法人●●会</t>
    <rPh sb="0" eb="2">
      <t>イリョウ</t>
    </rPh>
    <rPh sb="2" eb="4">
      <t>ホウジン</t>
    </rPh>
    <rPh sb="6" eb="7">
      <t>カイ</t>
    </rPh>
    <phoneticPr fontId="2"/>
  </si>
  <si>
    <t>理事長</t>
    <rPh sb="0" eb="3">
      <t>リジチョウ</t>
    </rPh>
    <phoneticPr fontId="2"/>
  </si>
  <si>
    <t>◎◎◎◎</t>
    <phoneticPr fontId="2"/>
  </si>
  <si>
    <t>●●病院</t>
    <rPh sb="2" eb="4">
      <t>ビョウイン</t>
    </rPh>
    <phoneticPr fontId="2"/>
  </si>
  <si>
    <t>事務部</t>
  </si>
  <si>
    <t>総務課長</t>
  </si>
  <si>
    <t>○○○○</t>
  </si>
  <si>
    <t>０２７－２２６－００００</t>
  </si>
  <si>
    <t>０２７－２２３－００００</t>
  </si>
  <si>
    <r>
      <t>（注）１．(Ｄ)欄は、『</t>
    </r>
    <r>
      <rPr>
        <b/>
        <sz val="11"/>
        <rFont val="ＭＳ Ｐゴシック"/>
        <family val="3"/>
        <charset val="128"/>
      </rPr>
      <t>別紙３</t>
    </r>
    <r>
      <rPr>
        <sz val="11"/>
        <rFont val="ＭＳ Ｐゴシック"/>
        <family val="3"/>
        <charset val="128"/>
      </rPr>
      <t>－（４）』の『左記必要額のうち医療機関等負担額合計額』の合計と一致すること。</t>
    </r>
    <rPh sb="1" eb="2">
      <t>チュウ</t>
    </rPh>
    <rPh sb="8" eb="9">
      <t>ラン</t>
    </rPh>
    <rPh sb="12" eb="14">
      <t>ベッシ</t>
    </rPh>
    <rPh sb="38" eb="40">
      <t>ゴウケイ</t>
    </rPh>
    <rPh sb="40" eb="41">
      <t>ガク</t>
    </rPh>
    <rPh sb="43" eb="45">
      <t>ゴウケイ</t>
    </rPh>
    <phoneticPr fontId="2"/>
  </si>
  <si>
    <t>□□　□□</t>
    <phoneticPr fontId="2"/>
  </si>
  <si>
    <t>１　●●講演会（講師）
　　令和　年　月開催予定
２　院内の感染管理委員会委員に従事
　　</t>
    <rPh sb="4" eb="7">
      <t>コウエンカイ</t>
    </rPh>
    <rPh sb="8" eb="10">
      <t>コウシ</t>
    </rPh>
    <rPh sb="14" eb="16">
      <t>レイワ</t>
    </rPh>
    <rPh sb="17" eb="18">
      <t>ネン</t>
    </rPh>
    <rPh sb="19" eb="20">
      <t>ガツ</t>
    </rPh>
    <rPh sb="20" eb="22">
      <t>カイサイ</t>
    </rPh>
    <rPh sb="22" eb="24">
      <t>ヨテイ</t>
    </rPh>
    <rPh sb="28" eb="30">
      <t>インナイ</t>
    </rPh>
    <rPh sb="31" eb="33">
      <t>カンセン</t>
    </rPh>
    <rPh sb="33" eb="35">
      <t>カンリ</t>
    </rPh>
    <rPh sb="35" eb="38">
      <t>イインカイ</t>
    </rPh>
    <rPh sb="38" eb="40">
      <t>イイン</t>
    </rPh>
    <rPh sb="41" eb="43">
      <t>ジュウジ</t>
    </rPh>
    <phoneticPr fontId="2"/>
  </si>
  <si>
    <t>□□看護大学　看護実践○○センター</t>
    <rPh sb="2" eb="4">
      <t>カンゴ</t>
    </rPh>
    <rPh sb="4" eb="6">
      <t>ダイガク</t>
    </rPh>
    <rPh sb="7" eb="9">
      <t>カンゴ</t>
    </rPh>
    <rPh sb="9" eb="11">
      <t>ジッセン</t>
    </rPh>
    <phoneticPr fontId="2"/>
  </si>
  <si>
    <t>別紙３－（４）</t>
    <rPh sb="0" eb="2">
      <t>ベッシ</t>
    </rPh>
    <phoneticPr fontId="2"/>
  </si>
  <si>
    <t>対象経費の支出予定額算出内訳</t>
    <phoneticPr fontId="2"/>
  </si>
  <si>
    <t>必要額</t>
    <rPh sb="0" eb="2">
      <t>ヒツヨウ</t>
    </rPh>
    <rPh sb="2" eb="3">
      <t>ガク</t>
    </rPh>
    <phoneticPr fontId="2"/>
  </si>
  <si>
    <t>左記必要額の
うち医療機関等
負担額</t>
    <rPh sb="0" eb="2">
      <t>サキ</t>
    </rPh>
    <rPh sb="2" eb="5">
      <t>ヒツヨウガク</t>
    </rPh>
    <rPh sb="9" eb="11">
      <t>イリョウ</t>
    </rPh>
    <rPh sb="11" eb="13">
      <t>キカン</t>
    </rPh>
    <rPh sb="13" eb="14">
      <t>トウ</t>
    </rPh>
    <rPh sb="15" eb="18">
      <t>フタンガク</t>
    </rPh>
    <phoneticPr fontId="2"/>
  </si>
  <si>
    <t>積算内訳</t>
  </si>
  <si>
    <t>（認定看護師研修経費）</t>
    <rPh sb="1" eb="3">
      <t>ニンテイ</t>
    </rPh>
    <rPh sb="3" eb="6">
      <t>カンゴシ</t>
    </rPh>
    <rPh sb="6" eb="8">
      <t>ケンシュウ</t>
    </rPh>
    <rPh sb="8" eb="10">
      <t>ケイヒ</t>
    </rPh>
    <phoneticPr fontId="2"/>
  </si>
  <si>
    <t>受験料</t>
    <rPh sb="0" eb="3">
      <t>ジュケンリョウ</t>
    </rPh>
    <phoneticPr fontId="2"/>
  </si>
  <si>
    <t>入学料</t>
    <rPh sb="0" eb="3">
      <t>ニュウガクリョウ</t>
    </rPh>
    <phoneticPr fontId="9"/>
  </si>
  <si>
    <t>授業料</t>
    <rPh sb="0" eb="3">
      <t>ジュギョウリョウ</t>
    </rPh>
    <phoneticPr fontId="9"/>
  </si>
  <si>
    <t>人件費</t>
    <rPh sb="0" eb="3">
      <t>ジンケンヒ</t>
    </rPh>
    <phoneticPr fontId="2"/>
  </si>
  <si>
    <t>（代替職員）</t>
    <rPh sb="1" eb="5">
      <t>ダイガエショクイン</t>
    </rPh>
    <phoneticPr fontId="2"/>
  </si>
  <si>
    <t>（注）１．「必要額」は、認定看護師教育課程の受講に当たり必要な金額を記入すること。</t>
    <rPh sb="1" eb="2">
      <t>チュウ</t>
    </rPh>
    <rPh sb="6" eb="9">
      <t>ヒツヨウガク</t>
    </rPh>
    <rPh sb="12" eb="14">
      <t>ニンテイ</t>
    </rPh>
    <rPh sb="14" eb="17">
      <t>カンゴシ</t>
    </rPh>
    <rPh sb="17" eb="19">
      <t>キョウイク</t>
    </rPh>
    <rPh sb="19" eb="21">
      <t>カテイ</t>
    </rPh>
    <rPh sb="22" eb="24">
      <t>ジュコウ</t>
    </rPh>
    <rPh sb="25" eb="26">
      <t>ア</t>
    </rPh>
    <rPh sb="28" eb="30">
      <t>ヒツヨウ</t>
    </rPh>
    <rPh sb="31" eb="33">
      <t>キンガク</t>
    </rPh>
    <rPh sb="34" eb="36">
      <t>キニュウ</t>
    </rPh>
    <phoneticPr fontId="2"/>
  </si>
  <si>
    <t>別紙３－（４）　</t>
    <rPh sb="0" eb="2">
      <t>ベッシ</t>
    </rPh>
    <phoneticPr fontId="2"/>
  </si>
  <si>
    <t>授業料の１／２を病院が負担</t>
    <rPh sb="0" eb="3">
      <t>ジュギョウリョウ</t>
    </rPh>
    <rPh sb="8" eb="10">
      <t>ビョウイン</t>
    </rPh>
    <rPh sb="11" eb="13">
      <t>フタン</t>
    </rPh>
    <phoneticPr fontId="2"/>
  </si>
  <si>
    <t>宿泊料の一部を病院が負担</t>
    <rPh sb="0" eb="3">
      <t>シュクハクリョウ</t>
    </rPh>
    <rPh sb="4" eb="6">
      <t>イチブ</t>
    </rPh>
    <rPh sb="7" eb="9">
      <t>ビョウイン</t>
    </rPh>
    <rPh sb="10" eb="12">
      <t>フタン</t>
    </rPh>
    <phoneticPr fontId="2"/>
  </si>
  <si>
    <t>別紙３－（５）</t>
    <rPh sb="0" eb="2">
      <t>ベッシ</t>
    </rPh>
    <phoneticPr fontId="2"/>
  </si>
  <si>
    <t>アドバンス助産師支援事業（所要額調書）</t>
    <rPh sb="5" eb="8">
      <t>ジョサンシ</t>
    </rPh>
    <rPh sb="8" eb="10">
      <t>シエン</t>
    </rPh>
    <rPh sb="10" eb="12">
      <t>ジギョウ</t>
    </rPh>
    <rPh sb="13" eb="16">
      <t>ショヨウガク</t>
    </rPh>
    <rPh sb="16" eb="18">
      <t>チョウショ</t>
    </rPh>
    <phoneticPr fontId="2"/>
  </si>
  <si>
    <t>県補助所要額
(F)×(G)</t>
    <rPh sb="0" eb="1">
      <t>ケン</t>
    </rPh>
    <rPh sb="1" eb="3">
      <t>ホジョ</t>
    </rPh>
    <rPh sb="3" eb="6">
      <t>ショヨウガク</t>
    </rPh>
    <phoneticPr fontId="2"/>
  </si>
  <si>
    <t>（注）１．(Ｄ)欄は、『別紙３－（６）』の『左記必要額のうち医療機関等負担額合計額』の合計と一致すること。</t>
    <rPh sb="1" eb="2">
      <t>チュウ</t>
    </rPh>
    <rPh sb="8" eb="9">
      <t>ラン</t>
    </rPh>
    <rPh sb="12" eb="14">
      <t>ベッシ</t>
    </rPh>
    <rPh sb="38" eb="40">
      <t>ゴウケイ</t>
    </rPh>
    <rPh sb="40" eb="41">
      <t>ガク</t>
    </rPh>
    <rPh sb="43" eb="45">
      <t>ゴウケイ</t>
    </rPh>
    <phoneticPr fontId="2"/>
  </si>
  <si>
    <r>
      <t>　　　３．(H</t>
    </r>
    <r>
      <rPr>
        <sz val="11"/>
        <color indexed="8"/>
        <rFont val="ＭＳ Ｐゴシック"/>
        <family val="3"/>
        <charset val="128"/>
      </rPr>
      <t>) 県補助所要額は、算出された額に1,000円未満の端数が生じた場合には、これを切り捨てるものとする。</t>
    </r>
    <rPh sb="9" eb="10">
      <t>ケン</t>
    </rPh>
    <rPh sb="10" eb="12">
      <t>ホジョ</t>
    </rPh>
    <rPh sb="12" eb="15">
      <t>ショヨウガク</t>
    </rPh>
    <rPh sb="17" eb="19">
      <t>サンシュツ</t>
    </rPh>
    <rPh sb="22" eb="23">
      <t>ガク</t>
    </rPh>
    <rPh sb="29" eb="30">
      <t>エン</t>
    </rPh>
    <rPh sb="30" eb="32">
      <t>ミマン</t>
    </rPh>
    <rPh sb="33" eb="35">
      <t>ハスウ</t>
    </rPh>
    <rPh sb="36" eb="37">
      <t>ショウ</t>
    </rPh>
    <rPh sb="39" eb="41">
      <t>バアイ</t>
    </rPh>
    <rPh sb="47" eb="48">
      <t>キ</t>
    </rPh>
    <rPh sb="49" eb="50">
      <t>ス</t>
    </rPh>
    <phoneticPr fontId="2"/>
  </si>
  <si>
    <t>【対象職員１】</t>
    <rPh sb="1" eb="3">
      <t>タイショウ</t>
    </rPh>
    <rPh sb="3" eb="5">
      <t>ショクイン</t>
    </rPh>
    <phoneticPr fontId="2"/>
  </si>
  <si>
    <t>認証後の予定</t>
    <rPh sb="0" eb="2">
      <t>ニンショウ</t>
    </rPh>
    <rPh sb="2" eb="3">
      <t>ゴ</t>
    </rPh>
    <rPh sb="4" eb="6">
      <t>ヨテイ</t>
    </rPh>
    <phoneticPr fontId="2"/>
  </si>
  <si>
    <t>２申請区分</t>
    <rPh sb="1" eb="3">
      <t>シンセイ</t>
    </rPh>
    <rPh sb="3" eb="5">
      <t>クブン</t>
    </rPh>
    <phoneticPr fontId="2"/>
  </si>
  <si>
    <t>新規申請</t>
    <rPh sb="0" eb="2">
      <t>シンキ</t>
    </rPh>
    <rPh sb="2" eb="4">
      <t>シンセイ</t>
    </rPh>
    <phoneticPr fontId="2"/>
  </si>
  <si>
    <t>３必須研修受講及び指定学術集会参加の期間</t>
    <rPh sb="1" eb="3">
      <t>ヒッス</t>
    </rPh>
    <rPh sb="3" eb="5">
      <t>ケンシュウ</t>
    </rPh>
    <rPh sb="5" eb="7">
      <t>ジュコウ</t>
    </rPh>
    <rPh sb="7" eb="8">
      <t>オヨ</t>
    </rPh>
    <rPh sb="9" eb="11">
      <t>シテイ</t>
    </rPh>
    <rPh sb="11" eb="13">
      <t>ガクジュツ</t>
    </rPh>
    <rPh sb="13" eb="15">
      <t>シュウカイ</t>
    </rPh>
    <rPh sb="15" eb="17">
      <t>サンカ</t>
    </rPh>
    <rPh sb="18" eb="20">
      <t>キカン</t>
    </rPh>
    <phoneticPr fontId="2"/>
  </si>
  <si>
    <t>【対象職員２】</t>
    <rPh sb="1" eb="3">
      <t>タイショウ</t>
    </rPh>
    <rPh sb="3" eb="5">
      <t>ショクイン</t>
    </rPh>
    <phoneticPr fontId="2"/>
  </si>
  <si>
    <t>【対象職員３】</t>
    <rPh sb="1" eb="3">
      <t>タイショウ</t>
    </rPh>
    <rPh sb="3" eb="5">
      <t>ショクイン</t>
    </rPh>
    <phoneticPr fontId="2"/>
  </si>
  <si>
    <t>別紙３－（６）</t>
    <phoneticPr fontId="2"/>
  </si>
  <si>
    <t>左記総事業費のうち
事業者の負担額</t>
    <rPh sb="0" eb="2">
      <t>サキ</t>
    </rPh>
    <rPh sb="2" eb="3">
      <t>ソウ</t>
    </rPh>
    <rPh sb="3" eb="6">
      <t>ジギョウヒ</t>
    </rPh>
    <rPh sb="10" eb="13">
      <t>ジギョウシャ</t>
    </rPh>
    <rPh sb="14" eb="17">
      <t>フタンガク</t>
    </rPh>
    <phoneticPr fontId="2"/>
  </si>
  <si>
    <t>申請料</t>
    <rPh sb="0" eb="3">
      <t>シンセイリョウ</t>
    </rPh>
    <phoneticPr fontId="2"/>
  </si>
  <si>
    <t>研修受講料</t>
    <rPh sb="0" eb="2">
      <t>ケンシュウ</t>
    </rPh>
    <rPh sb="2" eb="5">
      <t>ジュコウリョウ</t>
    </rPh>
    <phoneticPr fontId="9"/>
  </si>
  <si>
    <t>学会参加費</t>
    <rPh sb="0" eb="2">
      <t>ガッカイ</t>
    </rPh>
    <rPh sb="2" eb="4">
      <t>サンカ</t>
    </rPh>
    <rPh sb="4" eb="5">
      <t>ヒ</t>
    </rPh>
    <phoneticPr fontId="2"/>
  </si>
  <si>
    <t>小計</t>
    <rPh sb="0" eb="2">
      <t>ショウケイ</t>
    </rPh>
    <phoneticPr fontId="2"/>
  </si>
  <si>
    <t>（注）１．「総事業費」は、アドバンス助産師を新規に申請するために必要な金額を記入すること。</t>
    <rPh sb="1" eb="2">
      <t>チュウ</t>
    </rPh>
    <rPh sb="6" eb="7">
      <t>ソウ</t>
    </rPh>
    <rPh sb="7" eb="10">
      <t>ジギョウヒ</t>
    </rPh>
    <rPh sb="18" eb="21">
      <t>ジョサンシ</t>
    </rPh>
    <rPh sb="22" eb="24">
      <t>シンキ</t>
    </rPh>
    <rPh sb="25" eb="27">
      <t>シンセイ</t>
    </rPh>
    <rPh sb="32" eb="34">
      <t>ヒツヨウ</t>
    </rPh>
    <rPh sb="35" eb="37">
      <t>キンガク</t>
    </rPh>
    <rPh sb="38" eb="40">
      <t>キニュウ</t>
    </rPh>
    <phoneticPr fontId="2"/>
  </si>
  <si>
    <t xml:space="preserve">       ２．「県補助金受入額」は、すでに補助金を受け入れた金額又は今年度決算額を記入すること。</t>
    <rPh sb="10" eb="11">
      <t>ケン</t>
    </rPh>
    <rPh sb="11" eb="14">
      <t>ホジョキン</t>
    </rPh>
    <rPh sb="14" eb="16">
      <t>ウケイ</t>
    </rPh>
    <rPh sb="16" eb="17">
      <t>ガク</t>
    </rPh>
    <rPh sb="23" eb="26">
      <t>ホジョキン</t>
    </rPh>
    <rPh sb="27" eb="28">
      <t>ウ</t>
    </rPh>
    <rPh sb="29" eb="30">
      <t>イ</t>
    </rPh>
    <rPh sb="32" eb="34">
      <t>キンガク</t>
    </rPh>
    <rPh sb="34" eb="35">
      <t>マタ</t>
    </rPh>
    <rPh sb="36" eb="39">
      <t>コンネンド</t>
    </rPh>
    <rPh sb="39" eb="42">
      <t>ケッサンガク</t>
    </rPh>
    <rPh sb="43" eb="45">
      <t>キニュウ</t>
    </rPh>
    <phoneticPr fontId="2"/>
  </si>
  <si>
    <t>令和8年　月　予定</t>
    <rPh sb="0" eb="2">
      <t>レイワ</t>
    </rPh>
    <rPh sb="3" eb="4">
      <t>ネン</t>
    </rPh>
    <rPh sb="5" eb="6">
      <t>ガツ</t>
    </rPh>
    <rPh sb="7" eb="9">
      <t>ヨテイ</t>
    </rPh>
    <phoneticPr fontId="2"/>
  </si>
  <si>
    <r>
      <t>（令和</t>
    </r>
    <r>
      <rPr>
        <sz val="11"/>
        <color rgb="FFFF0000"/>
        <rFont val="ＭＳ Ｐゴシック"/>
        <family val="3"/>
        <charset val="128"/>
      </rPr>
      <t>7</t>
    </r>
    <r>
      <rPr>
        <sz val="11"/>
        <rFont val="ＭＳ Ｐゴシック"/>
        <family val="3"/>
        <charset val="128"/>
      </rPr>
      <t>年度進捗率）</t>
    </r>
    <rPh sb="1" eb="3">
      <t>レイワ</t>
    </rPh>
    <rPh sb="4" eb="6">
      <t>ネンド</t>
    </rPh>
    <rPh sb="6" eb="9">
      <t>シンチョクリツ</t>
    </rPh>
    <phoneticPr fontId="2"/>
  </si>
  <si>
    <r>
      <t>R</t>
    </r>
    <r>
      <rPr>
        <sz val="11"/>
        <rFont val="ＭＳ Ｐゴシック"/>
        <family val="3"/>
        <charset val="128"/>
      </rPr>
      <t>6年度</t>
    </r>
    <rPh sb="2" eb="4">
      <t>ネンド</t>
    </rPh>
    <phoneticPr fontId="2"/>
  </si>
  <si>
    <r>
      <t>R</t>
    </r>
    <r>
      <rPr>
        <sz val="11"/>
        <rFont val="ＭＳ Ｐゴシック"/>
        <family val="3"/>
        <charset val="128"/>
      </rPr>
      <t>7年度</t>
    </r>
    <rPh sb="2" eb="4">
      <t>ネンド</t>
    </rPh>
    <phoneticPr fontId="2"/>
  </si>
  <si>
    <r>
      <t>R</t>
    </r>
    <r>
      <rPr>
        <sz val="11"/>
        <rFont val="ＭＳ Ｐゴシック"/>
        <family val="3"/>
        <charset val="128"/>
      </rPr>
      <t>8年度</t>
    </r>
    <rPh sb="2" eb="4">
      <t>ネンド</t>
    </rPh>
    <phoneticPr fontId="2"/>
  </si>
  <si>
    <r>
      <t>総計
(R</t>
    </r>
    <r>
      <rPr>
        <sz val="11"/>
        <rFont val="ＭＳ Ｐゴシック"/>
        <family val="3"/>
        <charset val="128"/>
      </rPr>
      <t>6～R8支出）</t>
    </r>
    <rPh sb="0" eb="2">
      <t>ソウケイ</t>
    </rPh>
    <rPh sb="9" eb="11">
      <t>シシュツ</t>
    </rPh>
    <phoneticPr fontId="2"/>
  </si>
  <si>
    <r>
      <t>R</t>
    </r>
    <r>
      <rPr>
        <sz val="11"/>
        <rFont val="ＭＳ Ｐゴシック"/>
        <family val="3"/>
        <charset val="128"/>
      </rPr>
      <t>6年度支出</t>
    </r>
    <rPh sb="2" eb="4">
      <t>ネンド</t>
    </rPh>
    <rPh sb="4" eb="6">
      <t>シシュツ</t>
    </rPh>
    <phoneticPr fontId="2"/>
  </si>
  <si>
    <r>
      <t>R</t>
    </r>
    <r>
      <rPr>
        <sz val="11"/>
        <rFont val="ＭＳ Ｐゴシック"/>
        <family val="3"/>
        <charset val="128"/>
      </rPr>
      <t>7年度支出</t>
    </r>
    <rPh sb="2" eb="4">
      <t>ネンド</t>
    </rPh>
    <rPh sb="4" eb="6">
      <t>シシュツ</t>
    </rPh>
    <phoneticPr fontId="2"/>
  </si>
  <si>
    <r>
      <t>R</t>
    </r>
    <r>
      <rPr>
        <sz val="11"/>
        <rFont val="ＭＳ Ｐゴシック"/>
        <family val="3"/>
        <charset val="128"/>
      </rPr>
      <t>8年度支出</t>
    </r>
    <rPh sb="2" eb="4">
      <t>ネンド</t>
    </rPh>
    <rPh sb="4" eb="6">
      <t>シシュツ</t>
    </rPh>
    <phoneticPr fontId="2"/>
  </si>
  <si>
    <r>
      <t>R</t>
    </r>
    <r>
      <rPr>
        <sz val="11"/>
        <rFont val="ＭＳ Ｐゴシック"/>
        <family val="3"/>
        <charset val="128"/>
      </rPr>
      <t>7進捗率</t>
    </r>
    <rPh sb="2" eb="5">
      <t>シンチョクリツ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</si>
</sst>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0_);[Red]\(0.0\)"/>
    <numFmt numFmtId="179" formatCode="\(General\)"/>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16"/>
      <name val="ＭＳ Ｐゴシック"/>
      <family val="3"/>
      <charset val="128"/>
    </font>
    <font>
      <sz val="18"/>
      <name val="ＭＳ ゴシック"/>
      <family val="3"/>
      <charset val="128"/>
    </font>
    <font>
      <sz val="11"/>
      <name val="ＭＳ ゴシック"/>
      <family val="3"/>
      <charset val="128"/>
    </font>
    <font>
      <b/>
      <sz val="11"/>
      <name val="ＭＳ Ｐゴシック"/>
      <family val="3"/>
      <charset val="128"/>
    </font>
    <font>
      <sz val="6"/>
      <name val="ＭＳ Ｐ明朝"/>
      <family val="1"/>
      <charset val="128"/>
    </font>
    <font>
      <sz val="18"/>
      <name val="ＭＳ Ｐゴシック"/>
      <family val="3"/>
      <charset val="128"/>
    </font>
    <font>
      <sz val="11"/>
      <color indexed="8"/>
      <name val="ＭＳ Ｐゴシック"/>
      <family val="3"/>
      <charset val="128"/>
    </font>
    <font>
      <sz val="14"/>
      <name val="ＭＳ Ｐゴシック"/>
      <family val="3"/>
      <charset val="128"/>
    </font>
    <font>
      <b/>
      <sz val="9"/>
      <color indexed="81"/>
      <name val="ＭＳ Ｐゴシック"/>
      <family val="3"/>
      <charset val="128"/>
    </font>
    <font>
      <u/>
      <sz val="11"/>
      <color theme="10"/>
      <name val="ＭＳ Ｐゴシック"/>
      <family val="3"/>
      <charset val="128"/>
    </font>
    <font>
      <sz val="11"/>
      <name val="ＭＳ Ｐゴシック"/>
      <family val="3"/>
      <charset val="128"/>
      <scheme val="minor"/>
    </font>
    <font>
      <strike/>
      <sz val="11"/>
      <color rgb="FFFF0000"/>
      <name val="ＭＳ Ｐゴシック"/>
      <family val="3"/>
      <charset val="128"/>
      <scheme val="minor"/>
    </font>
    <font>
      <strike/>
      <sz val="11"/>
      <color rgb="FFFF0000"/>
      <name val="ＭＳ ゴシック"/>
      <family val="3"/>
      <charset val="128"/>
    </font>
    <font>
      <strike/>
      <sz val="11"/>
      <color rgb="FFFF0000"/>
      <name val="ＭＳ Ｐゴシック"/>
      <family val="3"/>
      <charset val="128"/>
    </font>
    <font>
      <sz val="11"/>
      <color theme="1"/>
      <name val="ＭＳ Ｐゴシック"/>
      <family val="3"/>
      <charset val="128"/>
    </font>
    <font>
      <sz val="11"/>
      <color theme="1"/>
      <name val="ＭＳ ゴシック"/>
      <family val="3"/>
      <charset val="128"/>
    </font>
    <font>
      <sz val="18"/>
      <color theme="1"/>
      <name val="ＭＳ Ｐゴシック"/>
      <family val="3"/>
      <charset val="128"/>
    </font>
    <font>
      <strike/>
      <sz val="11"/>
      <color theme="1"/>
      <name val="ＭＳ ゴシック"/>
      <family val="3"/>
      <charset val="128"/>
    </font>
    <font>
      <strike/>
      <sz val="11"/>
      <color theme="1"/>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5">
    <border>
      <left/>
      <right/>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s>
  <cellStyleXfs count="7">
    <xf numFmtId="0" fontId="0" fillId="0" borderId="0"/>
    <xf numFmtId="9" fontId="1" fillId="0" borderId="0" applyFont="0" applyFill="0" applyBorder="0" applyAlignment="0" applyProtection="0">
      <alignment vertical="center"/>
    </xf>
    <xf numFmtId="0" fontId="14" fillId="0" borderId="0" applyNumberForma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0" fontId="3" fillId="0" borderId="0"/>
    <xf numFmtId="1" fontId="4" fillId="0" borderId="0"/>
  </cellStyleXfs>
  <cellXfs count="269">
    <xf numFmtId="0" fontId="0" fillId="0" borderId="0" xfId="0"/>
    <xf numFmtId="0" fontId="5" fillId="0" borderId="0" xfId="0" applyFont="1"/>
    <xf numFmtId="38" fontId="7" fillId="0" borderId="1" xfId="3" applyFont="1" applyBorder="1" applyAlignment="1">
      <alignment horizontal="center" vertical="center" wrapText="1"/>
    </xf>
    <xf numFmtId="38" fontId="7" fillId="0" borderId="0" xfId="3" applyFont="1" applyAlignment="1">
      <alignment vertical="center"/>
    </xf>
    <xf numFmtId="38" fontId="7" fillId="0" borderId="2" xfId="3" applyFont="1" applyFill="1" applyBorder="1" applyAlignment="1">
      <alignment horizontal="right" vertical="center"/>
    </xf>
    <xf numFmtId="38" fontId="7" fillId="0" borderId="3" xfId="3" applyFont="1" applyFill="1" applyBorder="1" applyAlignment="1">
      <alignment horizontal="right" vertical="center" shrinkToFit="1"/>
    </xf>
    <xf numFmtId="38" fontId="7" fillId="0" borderId="0" xfId="3" applyFont="1" applyFill="1" applyAlignment="1">
      <alignment vertical="center"/>
    </xf>
    <xf numFmtId="38" fontId="7" fillId="0" borderId="4" xfId="3" applyFont="1" applyFill="1" applyBorder="1" applyAlignment="1">
      <alignment horizontal="right"/>
    </xf>
    <xf numFmtId="38" fontId="7" fillId="0" borderId="5" xfId="3" applyFont="1" applyFill="1" applyBorder="1" applyAlignment="1">
      <alignment horizontal="right"/>
    </xf>
    <xf numFmtId="38" fontId="7" fillId="0" borderId="0" xfId="3" applyFont="1" applyFill="1" applyBorder="1"/>
    <xf numFmtId="38" fontId="7" fillId="0" borderId="1" xfId="3" applyFont="1" applyFill="1" applyBorder="1" applyAlignment="1">
      <alignment horizontal="center" vertical="center" wrapText="1"/>
    </xf>
    <xf numFmtId="38" fontId="7" fillId="0" borderId="1" xfId="3" applyFont="1" applyBorder="1" applyAlignment="1">
      <alignment horizontal="center" wrapText="1"/>
    </xf>
    <xf numFmtId="38" fontId="7" fillId="0" borderId="6" xfId="3" applyFont="1" applyBorder="1" applyAlignment="1">
      <alignment horizontal="center" vertical="center" wrapText="1"/>
    </xf>
    <xf numFmtId="0" fontId="8" fillId="0" borderId="0" xfId="0" applyFont="1"/>
    <xf numFmtId="12" fontId="7" fillId="0" borderId="7" xfId="3" applyNumberFormat="1" applyFont="1" applyFill="1" applyBorder="1" applyAlignment="1">
      <alignment horizontal="center" vertical="center" wrapText="1"/>
    </xf>
    <xf numFmtId="0" fontId="0" fillId="0" borderId="8" xfId="0" applyBorder="1" applyAlignment="1">
      <alignment horizontal="center" vertical="center"/>
    </xf>
    <xf numFmtId="0" fontId="0" fillId="2" borderId="9" xfId="0" applyFill="1" applyBorder="1" applyAlignment="1">
      <alignment horizontal="center" vertical="center"/>
    </xf>
    <xf numFmtId="0" fontId="0" fillId="0" borderId="0" xfId="0" applyAlignment="1">
      <alignment horizontal="center" vertical="center"/>
    </xf>
    <xf numFmtId="38" fontId="7" fillId="0" borderId="10" xfId="3" applyFont="1" applyFill="1" applyBorder="1" applyAlignment="1">
      <alignment horizontal="center" vertical="center"/>
    </xf>
    <xf numFmtId="38" fontId="7" fillId="0" borderId="11" xfId="3" applyFont="1" applyFill="1" applyBorder="1" applyAlignment="1">
      <alignment horizontal="right" vertical="center"/>
    </xf>
    <xf numFmtId="38" fontId="7" fillId="0" borderId="12" xfId="3" applyFont="1" applyFill="1" applyBorder="1" applyAlignment="1">
      <alignment horizontal="right"/>
    </xf>
    <xf numFmtId="0" fontId="0" fillId="0" borderId="13" xfId="0" applyBorder="1" applyAlignment="1">
      <alignment horizontal="center" vertical="center"/>
    </xf>
    <xf numFmtId="49" fontId="0" fillId="0" borderId="14" xfId="0" applyNumberFormat="1" applyBorder="1" applyAlignment="1">
      <alignment horizontal="center" vertical="center" wrapText="1" shrinkToFit="1"/>
    </xf>
    <xf numFmtId="0" fontId="0" fillId="0" borderId="14" xfId="0" applyBorder="1" applyAlignment="1">
      <alignment horizontal="center" vertical="center" wrapText="1" shrinkToFit="1"/>
    </xf>
    <xf numFmtId="0" fontId="0" fillId="0" borderId="0" xfId="0" applyAlignment="1">
      <alignment vertical="center"/>
    </xf>
    <xf numFmtId="0" fontId="0" fillId="0" borderId="4" xfId="0" applyBorder="1" applyAlignment="1">
      <alignment vertical="center"/>
    </xf>
    <xf numFmtId="0" fontId="0" fillId="0" borderId="15" xfId="0" applyBorder="1" applyAlignment="1">
      <alignment horizontal="right" vertical="center"/>
    </xf>
    <xf numFmtId="0" fontId="0" fillId="0" borderId="15" xfId="0" applyBorder="1" applyAlignment="1">
      <alignment vertical="center"/>
    </xf>
    <xf numFmtId="38" fontId="7" fillId="2" borderId="15" xfId="3" applyFont="1" applyFill="1" applyBorder="1" applyAlignment="1">
      <alignment vertical="center"/>
    </xf>
    <xf numFmtId="0" fontId="0" fillId="2" borderId="15" xfId="0" applyFill="1" applyBorder="1" applyAlignment="1">
      <alignment vertical="center"/>
    </xf>
    <xf numFmtId="38" fontId="7" fillId="0" borderId="16" xfId="3" applyFont="1" applyBorder="1" applyAlignment="1">
      <alignment horizontal="center" vertical="center" wrapText="1"/>
    </xf>
    <xf numFmtId="38" fontId="7" fillId="0" borderId="0" xfId="3" applyFont="1" applyFill="1" applyBorder="1" applyAlignment="1"/>
    <xf numFmtId="38" fontId="7" fillId="0" borderId="7" xfId="3" applyFont="1" applyFill="1" applyBorder="1" applyAlignment="1">
      <alignment vertical="center"/>
    </xf>
    <xf numFmtId="38" fontId="7" fillId="0" borderId="17" xfId="3" applyFont="1" applyFill="1" applyBorder="1" applyAlignment="1">
      <alignment vertical="center"/>
    </xf>
    <xf numFmtId="0" fontId="15" fillId="0" borderId="0" xfId="0" applyFont="1"/>
    <xf numFmtId="0" fontId="0" fillId="2" borderId="18" xfId="0" applyFill="1" applyBorder="1" applyAlignment="1">
      <alignment horizontal="center" vertical="center"/>
    </xf>
    <xf numFmtId="0" fontId="0" fillId="0" borderId="0" xfId="0" applyAlignment="1">
      <alignment vertical="center" wrapText="1"/>
    </xf>
    <xf numFmtId="38" fontId="7" fillId="0" borderId="0" xfId="3" applyFont="1" applyFill="1" applyBorder="1" applyAlignment="1">
      <alignment vertical="center"/>
    </xf>
    <xf numFmtId="0" fontId="0" fillId="0" borderId="21" xfId="0" applyBorder="1" applyAlignment="1">
      <alignment vertical="center"/>
    </xf>
    <xf numFmtId="0" fontId="0" fillId="0" borderId="22" xfId="0" applyBorder="1" applyAlignment="1">
      <alignment vertical="center"/>
    </xf>
    <xf numFmtId="38" fontId="7" fillId="2" borderId="23" xfId="3" applyFont="1" applyFill="1" applyBorder="1" applyAlignment="1">
      <alignment vertical="center"/>
    </xf>
    <xf numFmtId="0" fontId="0" fillId="2" borderId="23" xfId="0" applyFill="1" applyBorder="1" applyAlignment="1">
      <alignment vertical="center"/>
    </xf>
    <xf numFmtId="0" fontId="0" fillId="2" borderId="24" xfId="0" applyFill="1" applyBorder="1" applyAlignment="1">
      <alignment vertical="center"/>
    </xf>
    <xf numFmtId="0" fontId="0" fillId="0" borderId="2" xfId="0" applyBorder="1" applyAlignment="1">
      <alignment vertical="center"/>
    </xf>
    <xf numFmtId="0" fontId="0" fillId="0" borderId="25" xfId="0" applyBorder="1" applyAlignment="1">
      <alignment vertical="center"/>
    </xf>
    <xf numFmtId="178" fontId="7" fillId="0" borderId="26" xfId="3" applyNumberFormat="1" applyFont="1" applyFill="1" applyBorder="1" applyAlignment="1">
      <alignment vertical="center" wrapText="1"/>
    </xf>
    <xf numFmtId="177" fontId="0" fillId="0" borderId="14" xfId="0" applyNumberFormat="1" applyBorder="1" applyAlignment="1">
      <alignment vertical="center"/>
    </xf>
    <xf numFmtId="176" fontId="0" fillId="2" borderId="27" xfId="0" applyNumberFormat="1" applyFill="1" applyBorder="1" applyAlignment="1">
      <alignment horizontal="center" vertical="center"/>
    </xf>
    <xf numFmtId="0" fontId="0" fillId="2" borderId="28" xfId="0" applyFill="1" applyBorder="1" applyAlignment="1">
      <alignment horizontal="center" vertical="center"/>
    </xf>
    <xf numFmtId="176" fontId="0" fillId="2" borderId="29" xfId="0" applyNumberFormat="1" applyFill="1" applyBorder="1" applyAlignment="1">
      <alignment horizontal="center" vertical="center"/>
    </xf>
    <xf numFmtId="9" fontId="0" fillId="0" borderId="24" xfId="1" applyFont="1" applyBorder="1" applyAlignment="1">
      <alignment horizontal="center"/>
    </xf>
    <xf numFmtId="0" fontId="0" fillId="0" borderId="19" xfId="0" applyBorder="1" applyAlignment="1">
      <alignment vertical="center"/>
    </xf>
    <xf numFmtId="0" fontId="0" fillId="0" borderId="20" xfId="0" applyBorder="1" applyAlignment="1">
      <alignment vertical="center"/>
    </xf>
    <xf numFmtId="9" fontId="0" fillId="0" borderId="18" xfId="1" applyFont="1" applyBorder="1" applyAlignment="1">
      <alignment horizontal="center"/>
    </xf>
    <xf numFmtId="0" fontId="0" fillId="0" borderId="0" xfId="0" applyAlignment="1">
      <alignment vertical="top"/>
    </xf>
    <xf numFmtId="0" fontId="12" fillId="4" borderId="14" xfId="0" applyFont="1" applyFill="1" applyBorder="1" applyAlignment="1">
      <alignment horizontal="center" vertical="center"/>
    </xf>
    <xf numFmtId="9" fontId="0" fillId="0" borderId="36" xfId="1" applyFont="1" applyBorder="1" applyAlignment="1">
      <alignment horizontal="center"/>
    </xf>
    <xf numFmtId="57" fontId="0" fillId="0" borderId="0" xfId="0" applyNumberFormat="1"/>
    <xf numFmtId="56" fontId="0" fillId="0" borderId="0" xfId="0" applyNumberFormat="1"/>
    <xf numFmtId="179" fontId="0" fillId="0" borderId="8" xfId="0" applyNumberFormat="1" applyBorder="1" applyAlignment="1">
      <alignment horizontal="center"/>
    </xf>
    <xf numFmtId="9" fontId="0" fillId="0" borderId="38" xfId="1" applyFont="1" applyBorder="1" applyAlignment="1">
      <alignment horizontal="center"/>
    </xf>
    <xf numFmtId="9" fontId="0" fillId="0" borderId="3" xfId="1" applyFont="1" applyBorder="1" applyAlignment="1">
      <alignment horizontal="center"/>
    </xf>
    <xf numFmtId="9" fontId="0" fillId="0" borderId="17" xfId="1" applyFont="1" applyBorder="1" applyAlignment="1">
      <alignment horizontal="center"/>
    </xf>
    <xf numFmtId="38" fontId="7" fillId="0" borderId="0" xfId="3" applyFont="1" applyBorder="1" applyAlignment="1">
      <alignment horizontal="center" vertical="center" wrapText="1"/>
    </xf>
    <xf numFmtId="38" fontId="7" fillId="0" borderId="0" xfId="3" applyFont="1" applyFill="1" applyBorder="1" applyAlignment="1">
      <alignment horizontal="right" vertical="center"/>
    </xf>
    <xf numFmtId="38" fontId="7" fillId="0" borderId="0" xfId="3" applyFont="1" applyFill="1" applyBorder="1" applyAlignment="1">
      <alignment horizontal="right" vertical="center" shrinkToFit="1"/>
    </xf>
    <xf numFmtId="38" fontId="7" fillId="0" borderId="0" xfId="3" applyFont="1" applyFill="1" applyBorder="1" applyAlignment="1">
      <alignment horizontal="right"/>
    </xf>
    <xf numFmtId="38" fontId="7" fillId="2" borderId="14" xfId="3" applyFont="1" applyFill="1" applyBorder="1" applyAlignment="1">
      <alignment vertical="center"/>
    </xf>
    <xf numFmtId="0" fontId="0" fillId="2" borderId="14" xfId="0" applyFill="1" applyBorder="1" applyAlignment="1">
      <alignment vertical="center"/>
    </xf>
    <xf numFmtId="0" fontId="0" fillId="2" borderId="53" xfId="0" applyFill="1" applyBorder="1" applyAlignment="1">
      <alignment horizontal="center" vertical="center"/>
    </xf>
    <xf numFmtId="0" fontId="0" fillId="0" borderId="0" xfId="0" applyAlignment="1">
      <alignment horizontal="center"/>
    </xf>
    <xf numFmtId="12" fontId="7" fillId="0" borderId="26" xfId="3" applyNumberFormat="1" applyFont="1" applyFill="1" applyBorder="1" applyAlignment="1">
      <alignment vertical="center" wrapText="1"/>
    </xf>
    <xf numFmtId="0" fontId="0" fillId="0" borderId="8" xfId="0" applyBorder="1" applyAlignment="1">
      <alignment horizontal="left" vertical="center" wrapText="1"/>
    </xf>
    <xf numFmtId="176" fontId="0" fillId="2" borderId="52" xfId="0" applyNumberFormat="1" applyFill="1" applyBorder="1" applyAlignment="1">
      <alignment horizontal="center" vertical="center"/>
    </xf>
    <xf numFmtId="176" fontId="0" fillId="2" borderId="54" xfId="0" applyNumberFormat="1" applyFill="1" applyBorder="1" applyAlignment="1">
      <alignment horizontal="center" vertical="center"/>
    </xf>
    <xf numFmtId="176" fontId="0" fillId="2" borderId="43" xfId="0" applyNumberFormat="1" applyFill="1" applyBorder="1" applyAlignment="1">
      <alignment horizontal="center" vertical="center"/>
    </xf>
    <xf numFmtId="0" fontId="0" fillId="2" borderId="62" xfId="0" applyFill="1" applyBorder="1" applyAlignment="1">
      <alignment horizontal="center" vertical="center"/>
    </xf>
    <xf numFmtId="176" fontId="0" fillId="2" borderId="63" xfId="0" applyNumberFormat="1" applyFill="1" applyBorder="1" applyAlignment="1">
      <alignment horizontal="center" vertical="center"/>
    </xf>
    <xf numFmtId="0" fontId="0" fillId="0" borderId="52" xfId="0" applyBorder="1" applyAlignment="1">
      <alignment vertical="center"/>
    </xf>
    <xf numFmtId="0" fontId="0" fillId="0" borderId="53" xfId="0" applyBorder="1" applyAlignment="1">
      <alignment horizontal="center" vertical="center"/>
    </xf>
    <xf numFmtId="0" fontId="0" fillId="0" borderId="32"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60" xfId="0" applyBorder="1" applyAlignment="1">
      <alignment vertical="center"/>
    </xf>
    <xf numFmtId="38" fontId="7" fillId="2" borderId="15" xfId="3" applyFont="1" applyFill="1" applyBorder="1" applyAlignment="1">
      <alignment horizontal="center" vertical="center" shrinkToFit="1"/>
    </xf>
    <xf numFmtId="0" fontId="0" fillId="0" borderId="64" xfId="0" applyBorder="1" applyAlignment="1">
      <alignment vertical="center"/>
    </xf>
    <xf numFmtId="0" fontId="0" fillId="0" borderId="30" xfId="0" applyBorder="1" applyAlignment="1">
      <alignment vertical="center"/>
    </xf>
    <xf numFmtId="38" fontId="7" fillId="2" borderId="24" xfId="3" quotePrefix="1" applyFont="1" applyFill="1" applyBorder="1" applyAlignment="1">
      <alignment horizontal="right" vertical="center"/>
    </xf>
    <xf numFmtId="38" fontId="7" fillId="2" borderId="15" xfId="3" quotePrefix="1" applyFont="1" applyFill="1" applyBorder="1" applyAlignment="1">
      <alignment horizontal="right" vertical="center" shrinkToFit="1"/>
    </xf>
    <xf numFmtId="0" fontId="16" fillId="0" borderId="0" xfId="0" applyFont="1"/>
    <xf numFmtId="0" fontId="18" fillId="0" borderId="0" xfId="0" applyFont="1" applyAlignment="1">
      <alignment vertical="center"/>
    </xf>
    <xf numFmtId="38" fontId="17" fillId="2" borderId="15" xfId="3" applyFont="1" applyFill="1" applyBorder="1" applyAlignment="1">
      <alignment vertical="center"/>
    </xf>
    <xf numFmtId="38" fontId="17" fillId="2" borderId="15" xfId="3" quotePrefix="1" applyFont="1" applyFill="1" applyBorder="1" applyAlignment="1">
      <alignment horizontal="center" vertical="center"/>
    </xf>
    <xf numFmtId="38" fontId="17" fillId="2" borderId="24" xfId="3" applyFont="1" applyFill="1" applyBorder="1" applyAlignment="1">
      <alignment vertical="center"/>
    </xf>
    <xf numFmtId="38" fontId="7" fillId="2" borderId="20" xfId="3" applyFont="1" applyFill="1" applyBorder="1" applyAlignment="1">
      <alignment vertical="center"/>
    </xf>
    <xf numFmtId="38" fontId="7" fillId="2" borderId="7" xfId="3" applyFont="1" applyFill="1" applyBorder="1" applyAlignment="1">
      <alignment vertical="center"/>
    </xf>
    <xf numFmtId="179" fontId="0" fillId="0" borderId="30" xfId="0" applyNumberFormat="1" applyBorder="1" applyAlignment="1">
      <alignment horizontal="center"/>
    </xf>
    <xf numFmtId="179" fontId="0" fillId="0" borderId="35" xfId="0" applyNumberFormat="1" applyBorder="1" applyAlignment="1">
      <alignment horizontal="center"/>
    </xf>
    <xf numFmtId="179" fontId="0" fillId="0" borderId="37" xfId="0" applyNumberFormat="1" applyBorder="1" applyAlignment="1">
      <alignment horizontal="center"/>
    </xf>
    <xf numFmtId="176" fontId="0" fillId="2" borderId="18" xfId="0" applyNumberFormat="1" applyFill="1" applyBorder="1" applyAlignment="1">
      <alignment horizontal="center" vertical="center"/>
    </xf>
    <xf numFmtId="176" fontId="0" fillId="2" borderId="34" xfId="0" applyNumberFormat="1" applyFill="1" applyBorder="1" applyAlignment="1">
      <alignment horizontal="center" vertical="center"/>
    </xf>
    <xf numFmtId="179" fontId="0" fillId="0" borderId="31" xfId="0" applyNumberFormat="1" applyBorder="1" applyAlignment="1">
      <alignment horizontal="center"/>
    </xf>
    <xf numFmtId="9" fontId="0" fillId="6" borderId="14" xfId="1" applyFont="1" applyFill="1" applyBorder="1" applyAlignment="1">
      <alignment horizontal="center"/>
    </xf>
    <xf numFmtId="176" fontId="0" fillId="2" borderId="14" xfId="0" applyNumberFormat="1" applyFill="1" applyBorder="1" applyAlignment="1">
      <alignment horizontal="center" vertical="center"/>
    </xf>
    <xf numFmtId="176" fontId="0" fillId="2" borderId="33" xfId="0" applyNumberFormat="1" applyFill="1" applyBorder="1" applyAlignment="1">
      <alignment horizontal="center" vertical="center"/>
    </xf>
    <xf numFmtId="0" fontId="0" fillId="0" borderId="0" xfId="0" applyAlignment="1">
      <alignment horizontal="left"/>
    </xf>
    <xf numFmtId="179" fontId="0" fillId="0" borderId="39" xfId="0" applyNumberFormat="1" applyBorder="1" applyAlignment="1">
      <alignment horizontal="center"/>
    </xf>
    <xf numFmtId="179" fontId="0" fillId="0" borderId="20" xfId="0" applyNumberFormat="1" applyBorder="1" applyAlignment="1">
      <alignment horizontal="center"/>
    </xf>
    <xf numFmtId="176" fontId="0" fillId="2" borderId="52" xfId="0" applyNumberFormat="1" applyFill="1" applyBorder="1" applyAlignment="1">
      <alignment horizontal="center" vertical="center" wrapText="1"/>
    </xf>
    <xf numFmtId="176" fontId="0" fillId="2" borderId="54" xfId="0" applyNumberFormat="1" applyFill="1" applyBorder="1" applyAlignment="1">
      <alignment horizontal="center" vertical="center" wrapText="1"/>
    </xf>
    <xf numFmtId="176" fontId="0" fillId="2" borderId="43" xfId="0" applyNumberFormat="1" applyFill="1" applyBorder="1" applyAlignment="1">
      <alignment horizontal="center" vertical="center" wrapText="1"/>
    </xf>
    <xf numFmtId="176" fontId="0" fillId="2" borderId="63" xfId="0" applyNumberFormat="1" applyFill="1" applyBorder="1" applyAlignment="1">
      <alignment horizontal="center" vertical="center" wrapText="1"/>
    </xf>
    <xf numFmtId="0" fontId="19" fillId="0" borderId="14" xfId="0" applyFont="1" applyBorder="1" applyAlignment="1">
      <alignment horizontal="center" vertical="center" wrapText="1"/>
    </xf>
    <xf numFmtId="38" fontId="20" fillId="0" borderId="7" xfId="3" applyFont="1" applyFill="1" applyBorder="1" applyAlignment="1">
      <alignment vertical="center"/>
    </xf>
    <xf numFmtId="38" fontId="20" fillId="2" borderId="7" xfId="3" applyFont="1" applyFill="1" applyBorder="1" applyAlignment="1">
      <alignment vertical="center"/>
    </xf>
    <xf numFmtId="12" fontId="20" fillId="0" borderId="7" xfId="3" applyNumberFormat="1" applyFont="1" applyFill="1" applyBorder="1" applyAlignment="1">
      <alignment horizontal="center" vertical="center" wrapText="1"/>
    </xf>
    <xf numFmtId="12" fontId="20" fillId="0" borderId="26" xfId="3" applyNumberFormat="1" applyFont="1" applyFill="1" applyBorder="1" applyAlignment="1">
      <alignment vertical="center" wrapText="1"/>
    </xf>
    <xf numFmtId="38" fontId="20" fillId="0" borderId="17" xfId="3" applyFont="1" applyFill="1" applyBorder="1" applyAlignment="1">
      <alignment vertical="center"/>
    </xf>
    <xf numFmtId="0" fontId="19" fillId="0" borderId="0" xfId="0" applyFont="1" applyAlignment="1">
      <alignment vertical="center"/>
    </xf>
    <xf numFmtId="0" fontId="19" fillId="0" borderId="60" xfId="0" applyFont="1" applyBorder="1" applyAlignment="1">
      <alignment vertical="center"/>
    </xf>
    <xf numFmtId="38" fontId="20" fillId="2" borderId="15" xfId="3" applyFont="1" applyFill="1" applyBorder="1" applyAlignment="1">
      <alignment vertical="center"/>
    </xf>
    <xf numFmtId="38" fontId="20" fillId="2" borderId="23" xfId="3" applyFont="1" applyFill="1" applyBorder="1" applyAlignment="1">
      <alignment vertical="center"/>
    </xf>
    <xf numFmtId="0" fontId="19" fillId="0" borderId="15" xfId="0" applyFont="1" applyBorder="1" applyAlignment="1">
      <alignment horizontal="right" vertical="center"/>
    </xf>
    <xf numFmtId="38" fontId="20" fillId="0" borderId="15" xfId="3" applyFont="1" applyFill="1" applyBorder="1" applyAlignment="1">
      <alignment vertical="center"/>
    </xf>
    <xf numFmtId="38" fontId="20" fillId="2" borderId="15" xfId="3" applyFont="1" applyFill="1" applyBorder="1" applyAlignment="1">
      <alignment horizontal="right" vertical="center"/>
    </xf>
    <xf numFmtId="0" fontId="19" fillId="0" borderId="0" xfId="0" applyFont="1" applyAlignment="1">
      <alignment horizontal="right" vertical="center"/>
    </xf>
    <xf numFmtId="38" fontId="20" fillId="0" borderId="15" xfId="3" applyFont="1" applyFill="1" applyBorder="1" applyAlignment="1">
      <alignment horizontal="right" vertical="center"/>
    </xf>
    <xf numFmtId="38" fontId="20" fillId="2" borderId="15" xfId="3" quotePrefix="1" applyFont="1" applyFill="1" applyBorder="1" applyAlignment="1">
      <alignment horizontal="right" vertical="center"/>
    </xf>
    <xf numFmtId="38" fontId="20" fillId="0" borderId="15" xfId="3" quotePrefix="1" applyFont="1" applyFill="1" applyBorder="1" applyAlignment="1">
      <alignment horizontal="right" vertical="center"/>
    </xf>
    <xf numFmtId="0" fontId="19" fillId="0" borderId="22" xfId="0" applyFont="1" applyBorder="1" applyAlignment="1">
      <alignment vertical="center"/>
    </xf>
    <xf numFmtId="38" fontId="20" fillId="0" borderId="23" xfId="3" applyFont="1" applyFill="1" applyBorder="1" applyAlignment="1">
      <alignment vertical="center"/>
    </xf>
    <xf numFmtId="0" fontId="19" fillId="0" borderId="0" xfId="0" applyFont="1" applyAlignment="1">
      <alignment horizontal="center" vertical="center"/>
    </xf>
    <xf numFmtId="0" fontId="19" fillId="5" borderId="14" xfId="0" applyFont="1" applyFill="1" applyBorder="1" applyAlignment="1">
      <alignment horizontal="center" vertical="center"/>
    </xf>
    <xf numFmtId="0" fontId="19" fillId="0" borderId="4" xfId="0" applyFont="1" applyBorder="1" applyAlignment="1">
      <alignment vertical="center"/>
    </xf>
    <xf numFmtId="0" fontId="19" fillId="0" borderId="15" xfId="0" applyFont="1" applyBorder="1" applyAlignment="1">
      <alignment vertical="center"/>
    </xf>
    <xf numFmtId="0" fontId="19" fillId="2" borderId="15" xfId="0" applyFont="1" applyFill="1" applyBorder="1" applyAlignment="1">
      <alignment vertical="center"/>
    </xf>
    <xf numFmtId="0" fontId="19" fillId="0" borderId="21" xfId="0" applyFont="1" applyBorder="1" applyAlignment="1">
      <alignment vertical="center"/>
    </xf>
    <xf numFmtId="0" fontId="19" fillId="0" borderId="23" xfId="0" applyFont="1" applyBorder="1" applyAlignment="1">
      <alignment vertical="center"/>
    </xf>
    <xf numFmtId="0" fontId="19" fillId="0" borderId="2" xfId="0" applyFont="1" applyBorder="1" applyAlignment="1">
      <alignment vertical="center"/>
    </xf>
    <xf numFmtId="0" fontId="19" fillId="0" borderId="25" xfId="0" applyFont="1" applyBorder="1" applyAlignment="1">
      <alignment vertical="center"/>
    </xf>
    <xf numFmtId="38" fontId="22" fillId="0" borderId="24" xfId="3" applyFont="1" applyFill="1" applyBorder="1" applyAlignment="1">
      <alignment vertical="center"/>
    </xf>
    <xf numFmtId="0" fontId="19" fillId="0" borderId="24" xfId="0" applyFont="1" applyBorder="1" applyAlignment="1">
      <alignment vertical="center"/>
    </xf>
    <xf numFmtId="38" fontId="20" fillId="2" borderId="14" xfId="3" applyFont="1" applyFill="1" applyBorder="1" applyAlignment="1">
      <alignment vertical="center"/>
    </xf>
    <xf numFmtId="0" fontId="19" fillId="2" borderId="14" xfId="0" applyFont="1" applyFill="1" applyBorder="1" applyAlignment="1">
      <alignment vertical="center"/>
    </xf>
    <xf numFmtId="0" fontId="19" fillId="0" borderId="0" xfId="0" applyFont="1"/>
    <xf numFmtId="0" fontId="23" fillId="0" borderId="0" xfId="0" applyFont="1" applyAlignment="1">
      <alignment vertical="center"/>
    </xf>
    <xf numFmtId="178" fontId="7" fillId="2" borderId="26" xfId="3" applyNumberFormat="1" applyFont="1" applyFill="1" applyBorder="1" applyAlignment="1">
      <alignment vertical="center" wrapText="1"/>
    </xf>
    <xf numFmtId="0" fontId="0" fillId="0" borderId="32"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40" xfId="0" applyFont="1" applyBorder="1" applyAlignment="1">
      <alignment horizontal="center" vertical="center" shrinkToFit="1"/>
    </xf>
    <xf numFmtId="49" fontId="0" fillId="0" borderId="14" xfId="0" applyNumberFormat="1" applyFont="1" applyBorder="1" applyAlignment="1">
      <alignment horizontal="center" vertical="center" wrapText="1" shrinkToFit="1"/>
    </xf>
    <xf numFmtId="0" fontId="0" fillId="0" borderId="14" xfId="0" applyFont="1" applyBorder="1" applyAlignment="1">
      <alignment horizontal="center" vertical="center" wrapText="1" shrinkToFit="1"/>
    </xf>
    <xf numFmtId="176" fontId="0" fillId="2" borderId="27" xfId="0" applyNumberFormat="1" applyFont="1" applyFill="1" applyBorder="1" applyAlignment="1">
      <alignment horizontal="center" vertical="center" wrapText="1"/>
    </xf>
    <xf numFmtId="0" fontId="0" fillId="2" borderId="28" xfId="0" applyFont="1" applyFill="1" applyBorder="1" applyAlignment="1">
      <alignment horizontal="center" vertical="center"/>
    </xf>
    <xf numFmtId="176" fontId="0" fillId="2" borderId="29" xfId="0" applyNumberFormat="1" applyFont="1" applyFill="1" applyBorder="1" applyAlignment="1">
      <alignment horizontal="center" vertical="center" wrapText="1"/>
    </xf>
    <xf numFmtId="0" fontId="0" fillId="0" borderId="19" xfId="0" applyFont="1" applyBorder="1" applyAlignment="1">
      <alignment vertical="center"/>
    </xf>
    <xf numFmtId="176" fontId="0" fillId="2" borderId="14" xfId="0" applyNumberFormat="1" applyFont="1" applyFill="1" applyBorder="1" applyAlignment="1">
      <alignment horizontal="center" vertical="center" wrapText="1"/>
    </xf>
    <xf numFmtId="176" fontId="0" fillId="2" borderId="14" xfId="0" applyNumberFormat="1" applyFont="1" applyFill="1" applyBorder="1" applyAlignment="1">
      <alignment horizontal="center" vertical="center"/>
    </xf>
    <xf numFmtId="176" fontId="0" fillId="2" borderId="33" xfId="0" applyNumberFormat="1" applyFont="1" applyFill="1" applyBorder="1" applyAlignment="1">
      <alignment horizontal="center" vertical="center" wrapText="1"/>
    </xf>
    <xf numFmtId="176" fontId="0" fillId="2" borderId="33" xfId="0" applyNumberFormat="1" applyFont="1" applyFill="1" applyBorder="1" applyAlignment="1">
      <alignment horizontal="center" vertical="center"/>
    </xf>
    <xf numFmtId="0" fontId="0" fillId="0" borderId="20" xfId="0" applyFont="1" applyBorder="1" applyAlignment="1">
      <alignment vertical="center"/>
    </xf>
    <xf numFmtId="176" fontId="0" fillId="2" borderId="18" xfId="0" applyNumberFormat="1" applyFont="1" applyFill="1" applyBorder="1" applyAlignment="1">
      <alignment horizontal="center" vertical="center"/>
    </xf>
    <xf numFmtId="176" fontId="0" fillId="2" borderId="34" xfId="0" applyNumberFormat="1" applyFont="1" applyFill="1" applyBorder="1" applyAlignment="1">
      <alignment horizontal="center" vertical="center"/>
    </xf>
    <xf numFmtId="0" fontId="0" fillId="0" borderId="14" xfId="0" applyFont="1" applyBorder="1" applyAlignment="1">
      <alignment horizontal="center" vertical="center" wrapText="1"/>
    </xf>
    <xf numFmtId="0" fontId="0" fillId="3" borderId="14" xfId="0" applyFont="1" applyFill="1" applyBorder="1" applyAlignment="1">
      <alignment horizontal="center" vertical="center"/>
    </xf>
    <xf numFmtId="0" fontId="0" fillId="0" borderId="44" xfId="0" applyBorder="1" applyAlignment="1">
      <alignment horizontal="left" vertical="center"/>
    </xf>
    <xf numFmtId="0" fontId="0" fillId="0" borderId="35" xfId="0" applyBorder="1" applyAlignment="1">
      <alignment horizontal="left" vertical="center"/>
    </xf>
    <xf numFmtId="0" fontId="0" fillId="0" borderId="45" xfId="0" applyBorder="1" applyAlignment="1">
      <alignment vertical="center"/>
    </xf>
    <xf numFmtId="0" fontId="0" fillId="0" borderId="42" xfId="0" applyBorder="1" applyAlignment="1">
      <alignment vertical="center"/>
    </xf>
    <xf numFmtId="0" fontId="0" fillId="2" borderId="41"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vertical="center"/>
    </xf>
    <xf numFmtId="0" fontId="0" fillId="0" borderId="32" xfId="0" applyBorder="1" applyAlignment="1">
      <alignment vertical="center"/>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0" fillId="2" borderId="54" xfId="0" applyFill="1" applyBorder="1" applyAlignment="1">
      <alignment horizontal="left" vertical="center" wrapText="1"/>
    </xf>
    <xf numFmtId="0" fontId="0" fillId="2" borderId="44"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0" xfId="0" applyFill="1" applyAlignment="1">
      <alignment horizontal="center" vertical="center" wrapText="1"/>
    </xf>
    <xf numFmtId="0" fontId="0" fillId="2" borderId="55"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58" xfId="0" applyFill="1" applyBorder="1" applyAlignment="1">
      <alignment horizontal="center" vertical="center" wrapText="1"/>
    </xf>
    <xf numFmtId="0" fontId="0" fillId="0" borderId="59" xfId="0" applyBorder="1" applyAlignment="1">
      <alignment vertical="center"/>
    </xf>
    <xf numFmtId="0" fontId="0" fillId="0" borderId="39" xfId="0" applyBorder="1" applyAlignment="1">
      <alignment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3" xfId="0" applyBorder="1" applyAlignment="1">
      <alignment horizontal="center" vertical="center"/>
    </xf>
    <xf numFmtId="0" fontId="0" fillId="0" borderId="38" xfId="0" applyBorder="1" applyAlignment="1">
      <alignment horizontal="center" vertical="center"/>
    </xf>
    <xf numFmtId="0" fontId="0" fillId="2" borderId="43" xfId="0" applyFill="1" applyBorder="1" applyAlignment="1">
      <alignment horizontal="center" vertical="center"/>
    </xf>
    <xf numFmtId="0" fontId="0" fillId="2" borderId="31" xfId="0" applyFill="1" applyBorder="1" applyAlignment="1">
      <alignment horizontal="center" vertical="center"/>
    </xf>
    <xf numFmtId="0" fontId="14" fillId="2" borderId="18" xfId="2" applyFill="1" applyBorder="1" applyAlignment="1">
      <alignment horizontal="center" vertical="center"/>
    </xf>
    <xf numFmtId="0" fontId="0" fillId="2" borderId="34" xfId="0" applyFill="1" applyBorder="1" applyAlignment="1">
      <alignment horizontal="center" vertical="center"/>
    </xf>
    <xf numFmtId="0" fontId="6" fillId="0" borderId="0" xfId="0" applyFont="1" applyAlignment="1">
      <alignment horizontal="center"/>
    </xf>
    <xf numFmtId="38" fontId="7" fillId="0" borderId="8" xfId="3" applyFont="1" applyBorder="1" applyAlignment="1">
      <alignment horizontal="center" vertical="center"/>
    </xf>
    <xf numFmtId="38" fontId="7" fillId="0" borderId="13" xfId="3" applyFont="1" applyBorder="1" applyAlignment="1">
      <alignment horizontal="center" vertical="center"/>
    </xf>
    <xf numFmtId="38" fontId="7" fillId="0" borderId="13" xfId="3" applyFont="1" applyBorder="1" applyAlignment="1">
      <alignment horizontal="center" vertical="center" shrinkToFit="1"/>
    </xf>
    <xf numFmtId="57" fontId="7" fillId="0" borderId="13" xfId="3" applyNumberFormat="1" applyFont="1" applyBorder="1" applyAlignment="1">
      <alignment horizontal="center" vertical="center"/>
    </xf>
    <xf numFmtId="57" fontId="7" fillId="0" borderId="38" xfId="3" applyNumberFormat="1" applyFont="1" applyBorder="1" applyAlignment="1">
      <alignment horizontal="center" vertical="center"/>
    </xf>
    <xf numFmtId="38" fontId="7" fillId="2" borderId="9" xfId="3" applyFont="1" applyFill="1" applyBorder="1" applyAlignment="1">
      <alignment horizontal="center" vertical="center" wrapText="1"/>
    </xf>
    <xf numFmtId="38" fontId="7" fillId="2" borderId="18" xfId="3" applyFont="1" applyFill="1" applyBorder="1" applyAlignment="1">
      <alignment horizontal="center" vertical="center"/>
    </xf>
    <xf numFmtId="38" fontId="7" fillId="2" borderId="18" xfId="3" applyFont="1" applyFill="1" applyBorder="1" applyAlignment="1">
      <alignment horizontal="center" vertical="center" shrinkToFit="1"/>
    </xf>
    <xf numFmtId="57" fontId="7" fillId="2" borderId="18" xfId="3" applyNumberFormat="1" applyFont="1" applyFill="1" applyBorder="1" applyAlignment="1">
      <alignment horizontal="center" vertical="center"/>
    </xf>
    <xf numFmtId="57" fontId="7" fillId="2" borderId="34" xfId="3" applyNumberFormat="1" applyFont="1" applyFill="1" applyBorder="1" applyAlignment="1">
      <alignment horizontal="center" vertical="center"/>
    </xf>
    <xf numFmtId="0" fontId="0" fillId="0" borderId="44" xfId="0" applyFont="1" applyBorder="1" applyAlignment="1">
      <alignment horizontal="left" vertical="center"/>
    </xf>
    <xf numFmtId="0" fontId="0" fillId="0" borderId="35" xfId="0" applyFont="1" applyBorder="1" applyAlignment="1">
      <alignment horizontal="left" vertical="center"/>
    </xf>
    <xf numFmtId="0" fontId="0" fillId="0" borderId="59" xfId="0" applyFont="1" applyBorder="1" applyAlignment="1">
      <alignment vertical="center"/>
    </xf>
    <xf numFmtId="0" fontId="0" fillId="0" borderId="39" xfId="0" applyFont="1" applyBorder="1" applyAlignment="1">
      <alignment vertical="center"/>
    </xf>
    <xf numFmtId="0" fontId="0" fillId="2" borderId="52"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54" xfId="0" applyFont="1" applyFill="1" applyBorder="1" applyAlignment="1">
      <alignment horizontal="center" vertical="center"/>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0" fillId="0" borderId="0" xfId="0" applyFont="1" applyAlignment="1">
      <alignment horizontal="center" vertical="center"/>
    </xf>
    <xf numFmtId="0" fontId="0" fillId="0" borderId="32" xfId="0"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24" xfId="0" applyFont="1" applyBorder="1" applyAlignment="1">
      <alignment horizontal="center" vertical="center" wrapText="1"/>
    </xf>
    <xf numFmtId="0" fontId="0" fillId="5" borderId="36" xfId="0" applyFill="1" applyBorder="1" applyAlignment="1">
      <alignment horizontal="center" vertical="center"/>
    </xf>
    <xf numFmtId="0" fontId="0" fillId="5" borderId="15" xfId="0" applyFill="1" applyBorder="1" applyAlignment="1">
      <alignment horizontal="center" vertical="center"/>
    </xf>
    <xf numFmtId="0" fontId="0" fillId="5" borderId="24" xfId="0" applyFill="1" applyBorder="1" applyAlignment="1">
      <alignment horizontal="center" vertical="center"/>
    </xf>
    <xf numFmtId="0" fontId="0" fillId="0" borderId="27" xfId="0" applyBorder="1" applyAlignment="1">
      <alignment horizontal="center" vertical="center"/>
    </xf>
    <xf numFmtId="0" fontId="0" fillId="0" borderId="35" xfId="0" applyBorder="1" applyAlignment="1">
      <alignment horizontal="center" vertical="center"/>
    </xf>
    <xf numFmtId="0" fontId="0" fillId="0" borderId="4" xfId="0" applyBorder="1" applyAlignment="1">
      <alignment horizontal="center" vertical="center"/>
    </xf>
    <xf numFmtId="0" fontId="0" fillId="0" borderId="60" xfId="0" applyBorder="1" applyAlignment="1">
      <alignment horizontal="center" vertical="center"/>
    </xf>
    <xf numFmtId="0" fontId="0" fillId="0" borderId="2"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0" borderId="61" xfId="0" applyBorder="1" applyAlignment="1">
      <alignment vertical="center"/>
    </xf>
    <xf numFmtId="0" fontId="0" fillId="0" borderId="31" xfId="0" applyBorder="1" applyAlignment="1">
      <alignment vertical="center"/>
    </xf>
    <xf numFmtId="0" fontId="0" fillId="2" borderId="13" xfId="0" applyFill="1" applyBorder="1" applyAlignment="1">
      <alignment horizontal="center" vertical="center"/>
    </xf>
    <xf numFmtId="0" fontId="0" fillId="2" borderId="38" xfId="0" applyFill="1" applyBorder="1" applyAlignment="1">
      <alignment horizontal="center" vertical="center"/>
    </xf>
    <xf numFmtId="0" fontId="0" fillId="0" borderId="37" xfId="0" applyBorder="1" applyAlignment="1">
      <alignment vertical="center" wrapText="1"/>
    </xf>
    <xf numFmtId="0" fontId="0" fillId="0" borderId="9" xfId="0" applyBorder="1" applyAlignment="1">
      <alignment vertical="center" wrapText="1"/>
    </xf>
    <xf numFmtId="0" fontId="0" fillId="2" borderId="14" xfId="0" applyFill="1" applyBorder="1" applyAlignment="1">
      <alignment vertical="center" wrapText="1"/>
    </xf>
    <xf numFmtId="0" fontId="0" fillId="2" borderId="33" xfId="0" applyFill="1" applyBorder="1" applyAlignment="1">
      <alignment vertical="center" wrapText="1"/>
    </xf>
    <xf numFmtId="0" fontId="0" fillId="2" borderId="18" xfId="0" applyFill="1" applyBorder="1" applyAlignment="1">
      <alignment vertical="center" wrapText="1"/>
    </xf>
    <xf numFmtId="0" fontId="0" fillId="2" borderId="34" xfId="0" applyFill="1" applyBorder="1" applyAlignment="1">
      <alignment vertical="center" wrapText="1"/>
    </xf>
    <xf numFmtId="0" fontId="0" fillId="0" borderId="22" xfId="0" applyBorder="1" applyAlignment="1">
      <alignment vertical="center"/>
    </xf>
    <xf numFmtId="0" fontId="0" fillId="0" borderId="25" xfId="0" applyBorder="1" applyAlignment="1">
      <alignment vertical="center"/>
    </xf>
    <xf numFmtId="0" fontId="12" fillId="0" borderId="0" xfId="0" applyFont="1" applyAlignment="1">
      <alignment horizontal="right" vertical="center"/>
    </xf>
    <xf numFmtId="0" fontId="0" fillId="2" borderId="52" xfId="0" applyFill="1" applyBorder="1" applyAlignment="1">
      <alignment horizontal="center" vertical="center" wrapText="1"/>
    </xf>
    <xf numFmtId="0" fontId="0" fillId="2" borderId="53"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44"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0" fillId="2" borderId="58" xfId="0" applyFill="1" applyBorder="1" applyAlignment="1">
      <alignment horizontal="left" vertical="center"/>
    </xf>
    <xf numFmtId="0" fontId="0" fillId="0" borderId="61" xfId="0" applyBorder="1" applyAlignment="1">
      <alignment horizontal="left" vertical="center" wrapText="1"/>
    </xf>
    <xf numFmtId="0" fontId="0" fillId="0" borderId="31" xfId="0" applyBorder="1" applyAlignment="1">
      <alignment horizontal="left" vertical="center" wrapText="1"/>
    </xf>
    <xf numFmtId="0" fontId="21" fillId="0" borderId="0" xfId="0" applyFont="1" applyAlignment="1">
      <alignment horizontal="center" vertical="center"/>
    </xf>
    <xf numFmtId="0" fontId="19" fillId="0" borderId="14" xfId="0" applyFont="1" applyBorder="1" applyAlignment="1">
      <alignment horizontal="center" vertical="center"/>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cellXfs>
  <cellStyles count="7">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pref.gunma.lg.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pref.gunma.lg.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J35"/>
  <sheetViews>
    <sheetView view="pageBreakPreview" zoomScale="90" zoomScaleNormal="100" zoomScaleSheetLayoutView="90" workbookViewId="0">
      <selection activeCell="C29" sqref="C29:C31"/>
    </sheetView>
  </sheetViews>
  <sheetFormatPr defaultRowHeight="13.2" x14ac:dyDescent="0.2"/>
  <cols>
    <col min="1" max="1" width="2.77734375" customWidth="1"/>
    <col min="2" max="10" width="18.21875" customWidth="1"/>
    <col min="11" max="11" width="2.77734375" customWidth="1"/>
    <col min="13" max="13" width="9.77734375" bestFit="1" customWidth="1"/>
  </cols>
  <sheetData>
    <row r="1" spans="1:10" ht="38.25" customHeight="1" x14ac:dyDescent="0.2">
      <c r="B1" s="54" t="s">
        <v>0</v>
      </c>
    </row>
    <row r="2" spans="1:10" s="1" customFormat="1" ht="23.25" customHeight="1" x14ac:dyDescent="0.25">
      <c r="B2" s="202" t="s">
        <v>1</v>
      </c>
      <c r="C2" s="202"/>
      <c r="D2" s="202"/>
      <c r="E2" s="202"/>
      <c r="F2" s="202"/>
      <c r="G2" s="202"/>
      <c r="H2" s="202"/>
      <c r="I2" s="202"/>
      <c r="J2" s="202"/>
    </row>
    <row r="3" spans="1:10" ht="13.8" thickBot="1" x14ac:dyDescent="0.25"/>
    <row r="4" spans="1:10" x14ac:dyDescent="0.2">
      <c r="B4" s="203" t="s">
        <v>2</v>
      </c>
      <c r="C4" s="204"/>
      <c r="D4" s="21" t="s">
        <v>3</v>
      </c>
      <c r="E4" s="21" t="s">
        <v>4</v>
      </c>
      <c r="F4" s="205" t="s">
        <v>5</v>
      </c>
      <c r="G4" s="205"/>
      <c r="H4" s="205"/>
      <c r="I4" s="206" t="s">
        <v>6</v>
      </c>
      <c r="J4" s="207"/>
    </row>
    <row r="5" spans="1:10" ht="27" customHeight="1" thickBot="1" x14ac:dyDescent="0.25">
      <c r="B5" s="208"/>
      <c r="C5" s="209"/>
      <c r="D5" s="35"/>
      <c r="E5" s="35"/>
      <c r="F5" s="210"/>
      <c r="G5" s="210"/>
      <c r="H5" s="210"/>
      <c r="I5" s="211"/>
      <c r="J5" s="212"/>
    </row>
    <row r="6" spans="1:10" x14ac:dyDescent="0.2">
      <c r="B6" s="15" t="s">
        <v>7</v>
      </c>
      <c r="C6" s="21" t="s">
        <v>8</v>
      </c>
      <c r="D6" s="21" t="s">
        <v>9</v>
      </c>
      <c r="E6" s="194" t="s">
        <v>10</v>
      </c>
      <c r="F6" s="195"/>
      <c r="G6" s="194" t="s">
        <v>11</v>
      </c>
      <c r="H6" s="195"/>
      <c r="I6" s="196" t="s">
        <v>12</v>
      </c>
      <c r="J6" s="197"/>
    </row>
    <row r="7" spans="1:10" ht="27" customHeight="1" thickBot="1" x14ac:dyDescent="0.25">
      <c r="B7" s="16"/>
      <c r="C7" s="35"/>
      <c r="D7" s="35"/>
      <c r="E7" s="198"/>
      <c r="F7" s="199"/>
      <c r="G7" s="198"/>
      <c r="H7" s="199"/>
      <c r="I7" s="200"/>
      <c r="J7" s="201"/>
    </row>
    <row r="9" spans="1:10" ht="13.8" thickBot="1" x14ac:dyDescent="0.25">
      <c r="B9" s="13" t="s">
        <v>13</v>
      </c>
      <c r="C9" s="13"/>
    </row>
    <row r="10" spans="1:10" s="3" customFormat="1" ht="26.4"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24.75" customHeight="1" thickBot="1" x14ac:dyDescent="0.25">
      <c r="A13" s="31"/>
      <c r="B13" s="94"/>
      <c r="C13" s="95"/>
      <c r="D13" s="32">
        <f>B13-C13</f>
        <v>0</v>
      </c>
      <c r="E13" s="95"/>
      <c r="F13" s="32">
        <v>1000000</v>
      </c>
      <c r="G13" s="32">
        <f>MIN(D13:F13)</f>
        <v>0</v>
      </c>
      <c r="H13" s="14">
        <v>0.5</v>
      </c>
      <c r="I13" s="146"/>
      <c r="J13" s="33">
        <f>ROUNDDOWN(G13*H13*I13/100,-3)</f>
        <v>0</v>
      </c>
    </row>
    <row r="14" spans="1:10" ht="15" customHeight="1" x14ac:dyDescent="0.2"/>
    <row r="15" spans="1:10" ht="14.25" customHeight="1" x14ac:dyDescent="0.2">
      <c r="B15" s="34" t="s">
        <v>35</v>
      </c>
      <c r="I15" s="63"/>
      <c r="J15" s="63"/>
    </row>
    <row r="16" spans="1:10" x14ac:dyDescent="0.2">
      <c r="B16" s="34" t="s">
        <v>36</v>
      </c>
      <c r="I16" s="64"/>
      <c r="J16" s="65"/>
    </row>
    <row r="17" spans="2:10" x14ac:dyDescent="0.2">
      <c r="B17" s="34" t="s">
        <v>37</v>
      </c>
      <c r="I17" s="31"/>
      <c r="J17" s="66"/>
    </row>
    <row r="18" spans="2:10" x14ac:dyDescent="0.2">
      <c r="B18" s="34" t="s">
        <v>38</v>
      </c>
      <c r="I18" s="31"/>
      <c r="J18" s="37"/>
    </row>
    <row r="19" spans="2:10" x14ac:dyDescent="0.2">
      <c r="B19" s="89"/>
      <c r="I19" s="31"/>
    </row>
    <row r="21" spans="2:10" x14ac:dyDescent="0.2">
      <c r="B21" s="34" t="s">
        <v>39</v>
      </c>
    </row>
    <row r="22" spans="2:10" x14ac:dyDescent="0.2">
      <c r="B22" s="13" t="s">
        <v>40</v>
      </c>
    </row>
    <row r="23" spans="2:10" ht="13.8" thickBot="1" x14ac:dyDescent="0.25">
      <c r="B23" s="13" t="s">
        <v>41</v>
      </c>
    </row>
    <row r="24" spans="2:10" ht="27" customHeight="1" x14ac:dyDescent="0.2">
      <c r="B24" s="167" t="s">
        <v>42</v>
      </c>
      <c r="C24" s="168"/>
      <c r="D24" s="169"/>
      <c r="E24" s="170"/>
      <c r="F24" s="171"/>
      <c r="G24" s="172" t="s">
        <v>43</v>
      </c>
      <c r="H24" s="173"/>
      <c r="I24" s="173"/>
      <c r="J24" s="174"/>
    </row>
    <row r="25" spans="2:10" ht="48" customHeight="1" x14ac:dyDescent="0.2">
      <c r="B25" s="175" t="s">
        <v>44</v>
      </c>
      <c r="C25" s="176"/>
      <c r="D25" s="177"/>
      <c r="E25" s="178"/>
      <c r="F25" s="179"/>
      <c r="G25" s="180"/>
      <c r="H25" s="181"/>
      <c r="I25" s="181"/>
      <c r="J25" s="182"/>
    </row>
    <row r="26" spans="2:10" ht="27" customHeight="1" x14ac:dyDescent="0.2">
      <c r="B26" s="189" t="s">
        <v>45</v>
      </c>
      <c r="C26" s="22" t="s">
        <v>46</v>
      </c>
      <c r="D26" s="191"/>
      <c r="E26" s="192"/>
      <c r="F26" s="193"/>
      <c r="G26" s="183"/>
      <c r="H26" s="184"/>
      <c r="I26" s="184"/>
      <c r="J26" s="185"/>
    </row>
    <row r="27" spans="2:10" ht="27" customHeight="1" thickBot="1" x14ac:dyDescent="0.25">
      <c r="B27" s="190"/>
      <c r="C27" s="23" t="s">
        <v>47</v>
      </c>
      <c r="D27" s="191"/>
      <c r="E27" s="192"/>
      <c r="F27" s="193"/>
      <c r="G27" s="186"/>
      <c r="H27" s="187"/>
      <c r="I27" s="187"/>
      <c r="J27" s="188"/>
    </row>
    <row r="28" spans="2:10" ht="27" customHeight="1" x14ac:dyDescent="0.2">
      <c r="B28" s="165" t="s">
        <v>48</v>
      </c>
      <c r="C28" s="166"/>
      <c r="D28" s="47"/>
      <c r="E28" s="48" t="s">
        <v>49</v>
      </c>
      <c r="F28" s="49"/>
      <c r="G28" s="59" t="str">
        <f>IF(D28="","",DATEDIF(D28,F28,"d")+1)</f>
        <v/>
      </c>
      <c r="H28" s="60" t="str">
        <f>IF(G28="","",G28/$G$28)</f>
        <v/>
      </c>
      <c r="I28" s="36"/>
      <c r="J28" s="36"/>
    </row>
    <row r="29" spans="2:10" ht="18.75" customHeight="1" x14ac:dyDescent="0.2">
      <c r="B29" s="51"/>
      <c r="C29" s="147" t="s">
        <v>153</v>
      </c>
      <c r="D29" s="103"/>
      <c r="E29" s="103" t="s">
        <v>49</v>
      </c>
      <c r="F29" s="104"/>
      <c r="G29" s="106" t="str">
        <f>IF(D29="","",DATEDIF(D29,F29,"d")+1)</f>
        <v/>
      </c>
      <c r="H29" s="61" t="str">
        <f>IF(G29="","",G29/$G$28)</f>
        <v/>
      </c>
    </row>
    <row r="30" spans="2:10" ht="18.75" customHeight="1" x14ac:dyDescent="0.2">
      <c r="B30" s="51"/>
      <c r="C30" s="148" t="s">
        <v>154</v>
      </c>
      <c r="D30" s="103"/>
      <c r="E30" s="103" t="s">
        <v>49</v>
      </c>
      <c r="F30" s="104"/>
      <c r="G30" s="106" t="str">
        <f>IF(D30="","",DATEDIF(D30,F30,"d")+1)</f>
        <v/>
      </c>
      <c r="H30" s="61" t="str">
        <f>IF(G30="","",G30/$G$28)</f>
        <v/>
      </c>
      <c r="I30" s="105" t="s">
        <v>152</v>
      </c>
    </row>
    <row r="31" spans="2:10" ht="18.75" customHeight="1" thickBot="1" x14ac:dyDescent="0.25">
      <c r="B31" s="52"/>
      <c r="C31" s="149" t="s">
        <v>155</v>
      </c>
      <c r="D31" s="99"/>
      <c r="E31" s="99" t="s">
        <v>49</v>
      </c>
      <c r="F31" s="100"/>
      <c r="G31" s="107" t="str">
        <f>IF(D31="","",DATEDIF(D31,F31,"d")+1)</f>
        <v/>
      </c>
      <c r="H31" s="62" t="str">
        <f>IF(G31="","",G31/$G$28)</f>
        <v/>
      </c>
    </row>
    <row r="32" spans="2:10" ht="8.25" customHeight="1" x14ac:dyDescent="0.2"/>
    <row r="34" spans="6:7" x14ac:dyDescent="0.2">
      <c r="G34" s="58"/>
    </row>
    <row r="35" spans="6:7" x14ac:dyDescent="0.2">
      <c r="F35" s="57"/>
    </row>
  </sheetData>
  <mergeCells count="23">
    <mergeCell ref="B2:J2"/>
    <mergeCell ref="B4:C4"/>
    <mergeCell ref="F4:H4"/>
    <mergeCell ref="I4:J4"/>
    <mergeCell ref="B5:C5"/>
    <mergeCell ref="F5:H5"/>
    <mergeCell ref="I5:J5"/>
    <mergeCell ref="E6:F6"/>
    <mergeCell ref="G6:H6"/>
    <mergeCell ref="I6:J6"/>
    <mergeCell ref="E7:F7"/>
    <mergeCell ref="G7:H7"/>
    <mergeCell ref="I7:J7"/>
    <mergeCell ref="B28:C28"/>
    <mergeCell ref="B24:C24"/>
    <mergeCell ref="D24:F24"/>
    <mergeCell ref="G24:J24"/>
    <mergeCell ref="B25:C25"/>
    <mergeCell ref="D25:F25"/>
    <mergeCell ref="G25:J27"/>
    <mergeCell ref="B26:B27"/>
    <mergeCell ref="D26:F26"/>
    <mergeCell ref="D27:F27"/>
  </mergeCells>
  <phoneticPr fontId="2"/>
  <pageMargins left="0.78740157480314965" right="0.78740157480314965" top="0.78740157480314965" bottom="0.78740157480314965" header="0.51181102362204722" footer="0.51181102362204722"/>
  <pageSetup paperSize="9" scale="77" fitToHeight="0"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5B111-E709-4800-A215-5E2F4721C6D5}">
  <sheetPr>
    <tabColor theme="3" tint="0.79998168889431442"/>
    <pageSetUpPr fitToPage="1"/>
  </sheetPr>
  <dimension ref="A1:F46"/>
  <sheetViews>
    <sheetView view="pageBreakPreview" zoomScaleNormal="100" zoomScaleSheetLayoutView="100" workbookViewId="0">
      <selection activeCell="F55" sqref="F55"/>
    </sheetView>
  </sheetViews>
  <sheetFormatPr defaultColWidth="9" defaultRowHeight="13.2" x14ac:dyDescent="0.2"/>
  <cols>
    <col min="1" max="2" width="2.77734375" style="118" customWidth="1"/>
    <col min="3" max="3" width="13.21875" style="118" customWidth="1"/>
    <col min="4" max="5" width="21.5546875" style="118" customWidth="1"/>
    <col min="6" max="6" width="40" style="118" customWidth="1"/>
    <col min="7" max="7" width="2.77734375" style="118" customWidth="1"/>
    <col min="8" max="16384" width="9" style="118"/>
  </cols>
  <sheetData>
    <row r="1" spans="1:6" x14ac:dyDescent="0.2">
      <c r="B1" s="118" t="s">
        <v>143</v>
      </c>
    </row>
    <row r="3" spans="1:6" ht="21" x14ac:dyDescent="0.2">
      <c r="A3" s="265" t="s">
        <v>68</v>
      </c>
      <c r="B3" s="265"/>
      <c r="C3" s="265"/>
      <c r="D3" s="265"/>
      <c r="E3" s="265"/>
      <c r="F3" s="265"/>
    </row>
    <row r="4" spans="1:6" x14ac:dyDescent="0.2">
      <c r="A4" s="131"/>
      <c r="B4" s="131"/>
      <c r="C4" s="131"/>
      <c r="D4" s="131"/>
      <c r="E4" s="131"/>
      <c r="F4" s="131"/>
    </row>
    <row r="5" spans="1:6" ht="27.75" customHeight="1" x14ac:dyDescent="0.2">
      <c r="B5" s="266" t="s">
        <v>69</v>
      </c>
      <c r="C5" s="266"/>
      <c r="D5" s="132" t="s">
        <v>14</v>
      </c>
      <c r="E5" s="112" t="s">
        <v>144</v>
      </c>
      <c r="F5" s="112" t="s">
        <v>71</v>
      </c>
    </row>
    <row r="6" spans="1:6" x14ac:dyDescent="0.2">
      <c r="B6" s="133"/>
      <c r="D6" s="122" t="s">
        <v>73</v>
      </c>
      <c r="E6" s="122" t="s">
        <v>73</v>
      </c>
      <c r="F6" s="134"/>
    </row>
    <row r="7" spans="1:6" x14ac:dyDescent="0.2">
      <c r="B7" s="133" t="s">
        <v>136</v>
      </c>
      <c r="D7" s="122"/>
      <c r="E7" s="122"/>
      <c r="F7" s="134"/>
    </row>
    <row r="8" spans="1:6" ht="18.75" customHeight="1" x14ac:dyDescent="0.2">
      <c r="B8" s="133" t="s">
        <v>75</v>
      </c>
      <c r="D8" s="123"/>
      <c r="E8" s="123"/>
      <c r="F8" s="134"/>
    </row>
    <row r="9" spans="1:6" ht="18.75" customHeight="1" x14ac:dyDescent="0.2">
      <c r="B9" s="133"/>
      <c r="C9" s="118" t="s">
        <v>145</v>
      </c>
      <c r="D9" s="124"/>
      <c r="E9" s="124"/>
      <c r="F9" s="135"/>
    </row>
    <row r="10" spans="1:6" ht="18.75" customHeight="1" x14ac:dyDescent="0.2">
      <c r="B10" s="133"/>
      <c r="D10" s="124"/>
      <c r="E10" s="124"/>
      <c r="F10" s="135"/>
    </row>
    <row r="11" spans="1:6" ht="18.75" customHeight="1" x14ac:dyDescent="0.2">
      <c r="B11" s="133"/>
      <c r="C11" s="118" t="s">
        <v>146</v>
      </c>
      <c r="D11" s="124"/>
      <c r="E11" s="124"/>
      <c r="F11" s="135"/>
    </row>
    <row r="12" spans="1:6" ht="18.75" customHeight="1" x14ac:dyDescent="0.2">
      <c r="B12" s="133"/>
      <c r="D12" s="124"/>
      <c r="E12" s="124"/>
      <c r="F12" s="135"/>
    </row>
    <row r="13" spans="1:6" ht="18.75" customHeight="1" x14ac:dyDescent="0.2">
      <c r="B13" s="133"/>
      <c r="C13" s="118" t="s">
        <v>147</v>
      </c>
      <c r="D13" s="124"/>
      <c r="E13" s="124"/>
      <c r="F13" s="135"/>
    </row>
    <row r="14" spans="1:6" ht="18.75" customHeight="1" x14ac:dyDescent="0.2">
      <c r="B14" s="133"/>
      <c r="D14" s="124"/>
      <c r="E14" s="124"/>
      <c r="F14" s="135"/>
    </row>
    <row r="15" spans="1:6" ht="18.75" customHeight="1" x14ac:dyDescent="0.2">
      <c r="B15" s="133"/>
      <c r="C15" s="125" t="s">
        <v>148</v>
      </c>
      <c r="D15" s="126">
        <f>SUM(D9:D14)</f>
        <v>0</v>
      </c>
      <c r="E15" s="126">
        <f>SUM(E9:E14)</f>
        <v>0</v>
      </c>
      <c r="F15" s="134"/>
    </row>
    <row r="16" spans="1:6" ht="18.75" customHeight="1" x14ac:dyDescent="0.2">
      <c r="B16" s="133"/>
      <c r="D16" s="126"/>
      <c r="E16" s="126"/>
      <c r="F16" s="134"/>
    </row>
    <row r="17" spans="2:6" ht="18.75" customHeight="1" x14ac:dyDescent="0.2">
      <c r="B17" s="133" t="s">
        <v>141</v>
      </c>
      <c r="D17" s="126"/>
      <c r="E17" s="126"/>
      <c r="F17" s="134"/>
    </row>
    <row r="18" spans="2:6" ht="18.75" customHeight="1" x14ac:dyDescent="0.2">
      <c r="B18" s="133" t="s">
        <v>75</v>
      </c>
      <c r="D18" s="126"/>
      <c r="E18" s="126"/>
      <c r="F18" s="134"/>
    </row>
    <row r="19" spans="2:6" ht="18.75" customHeight="1" x14ac:dyDescent="0.2">
      <c r="B19" s="133"/>
      <c r="C19" s="118" t="s">
        <v>145</v>
      </c>
      <c r="D19" s="124"/>
      <c r="E19" s="124"/>
      <c r="F19" s="135"/>
    </row>
    <row r="20" spans="2:6" ht="18.75" customHeight="1" x14ac:dyDescent="0.2">
      <c r="B20" s="133"/>
      <c r="D20" s="124"/>
      <c r="E20" s="124"/>
      <c r="F20" s="135"/>
    </row>
    <row r="21" spans="2:6" ht="18.75" customHeight="1" x14ac:dyDescent="0.2">
      <c r="B21" s="133"/>
      <c r="C21" s="118" t="s">
        <v>146</v>
      </c>
      <c r="D21" s="124"/>
      <c r="E21" s="124"/>
      <c r="F21" s="135"/>
    </row>
    <row r="22" spans="2:6" ht="18.75" customHeight="1" x14ac:dyDescent="0.2">
      <c r="B22" s="133"/>
      <c r="D22" s="124"/>
      <c r="E22" s="124"/>
      <c r="F22" s="135"/>
    </row>
    <row r="23" spans="2:6" ht="18.75" customHeight="1" x14ac:dyDescent="0.2">
      <c r="B23" s="133"/>
      <c r="C23" s="118" t="s">
        <v>147</v>
      </c>
      <c r="D23" s="124"/>
      <c r="E23" s="124"/>
      <c r="F23" s="135"/>
    </row>
    <row r="24" spans="2:6" ht="18.75" customHeight="1" x14ac:dyDescent="0.2">
      <c r="B24" s="133"/>
      <c r="D24" s="124"/>
      <c r="E24" s="124"/>
      <c r="F24" s="135"/>
    </row>
    <row r="25" spans="2:6" ht="18.75" customHeight="1" x14ac:dyDescent="0.2">
      <c r="B25" s="133"/>
      <c r="C25" s="125" t="s">
        <v>148</v>
      </c>
      <c r="D25" s="127">
        <f>SUM(D19:D24)</f>
        <v>0</v>
      </c>
      <c r="E25" s="127">
        <f>SUM(E19:E24)</f>
        <v>0</v>
      </c>
      <c r="F25" s="135"/>
    </row>
    <row r="26" spans="2:6" ht="18.75" customHeight="1" x14ac:dyDescent="0.2">
      <c r="B26" s="133"/>
      <c r="C26" s="125"/>
      <c r="D26" s="128"/>
      <c r="E26" s="128"/>
      <c r="F26" s="134"/>
    </row>
    <row r="27" spans="2:6" ht="18.75" customHeight="1" x14ac:dyDescent="0.2">
      <c r="B27" s="133" t="s">
        <v>142</v>
      </c>
      <c r="D27" s="128"/>
      <c r="E27" s="128"/>
      <c r="F27" s="134"/>
    </row>
    <row r="28" spans="2:6" ht="18.75" customHeight="1" x14ac:dyDescent="0.2">
      <c r="B28" s="133" t="s">
        <v>75</v>
      </c>
      <c r="D28" s="128"/>
      <c r="E28" s="128"/>
      <c r="F28" s="134"/>
    </row>
    <row r="29" spans="2:6" ht="18.75" customHeight="1" x14ac:dyDescent="0.2">
      <c r="B29" s="133"/>
      <c r="C29" s="118" t="s">
        <v>145</v>
      </c>
      <c r="D29" s="127"/>
      <c r="E29" s="127"/>
      <c r="F29" s="135"/>
    </row>
    <row r="30" spans="2:6" ht="18.75" customHeight="1" x14ac:dyDescent="0.2">
      <c r="B30" s="133"/>
      <c r="D30" s="127"/>
      <c r="E30" s="127"/>
      <c r="F30" s="135"/>
    </row>
    <row r="31" spans="2:6" ht="18.75" customHeight="1" x14ac:dyDescent="0.2">
      <c r="B31" s="133"/>
      <c r="C31" s="118" t="s">
        <v>146</v>
      </c>
      <c r="D31" s="127"/>
      <c r="E31" s="127"/>
      <c r="F31" s="135"/>
    </row>
    <row r="32" spans="2:6" ht="18.75" customHeight="1" x14ac:dyDescent="0.2">
      <c r="B32" s="133"/>
      <c r="D32" s="127"/>
      <c r="E32" s="127"/>
      <c r="F32" s="135"/>
    </row>
    <row r="33" spans="2:6" ht="18.75" customHeight="1" x14ac:dyDescent="0.2">
      <c r="B33" s="133"/>
      <c r="C33" s="118" t="s">
        <v>147</v>
      </c>
      <c r="D33" s="127"/>
      <c r="E33" s="127"/>
      <c r="F33" s="135"/>
    </row>
    <row r="34" spans="2:6" ht="18.75" customHeight="1" x14ac:dyDescent="0.2">
      <c r="B34" s="133"/>
      <c r="D34" s="127"/>
      <c r="E34" s="127"/>
      <c r="F34" s="135"/>
    </row>
    <row r="35" spans="2:6" ht="18.75" customHeight="1" x14ac:dyDescent="0.2">
      <c r="B35" s="133"/>
      <c r="C35" s="125" t="s">
        <v>148</v>
      </c>
      <c r="D35" s="128">
        <f>SUM(D29:D33)</f>
        <v>0</v>
      </c>
      <c r="E35" s="128">
        <f>SUM(E29:E33)</f>
        <v>0</v>
      </c>
      <c r="F35" s="134"/>
    </row>
    <row r="36" spans="2:6" ht="18.75" customHeight="1" thickBot="1" x14ac:dyDescent="0.25">
      <c r="B36" s="133"/>
      <c r="D36" s="123"/>
      <c r="E36" s="123"/>
      <c r="F36" s="134"/>
    </row>
    <row r="37" spans="2:6" ht="27" customHeight="1" thickTop="1" x14ac:dyDescent="0.2">
      <c r="B37" s="136"/>
      <c r="C37" s="129" t="s">
        <v>83</v>
      </c>
      <c r="D37" s="130">
        <f>D15+D25+D35</f>
        <v>0</v>
      </c>
      <c r="E37" s="130">
        <f>E15+E25+E35</f>
        <v>0</v>
      </c>
      <c r="F37" s="137"/>
    </row>
    <row r="38" spans="2:6" ht="12" customHeight="1" x14ac:dyDescent="0.2">
      <c r="B38" s="138"/>
      <c r="C38" s="139"/>
      <c r="D38" s="140"/>
      <c r="E38" s="140"/>
      <c r="F38" s="141"/>
    </row>
    <row r="39" spans="2:6" ht="31.2" customHeight="1" x14ac:dyDescent="0.2">
      <c r="B39" s="267" t="s">
        <v>84</v>
      </c>
      <c r="C39" s="268"/>
      <c r="D39" s="142"/>
      <c r="E39" s="142"/>
      <c r="F39" s="143"/>
    </row>
    <row r="42" spans="2:6" x14ac:dyDescent="0.2">
      <c r="C42" s="144" t="s">
        <v>149</v>
      </c>
    </row>
    <row r="43" spans="2:6" x14ac:dyDescent="0.2">
      <c r="C43" s="144" t="s">
        <v>150</v>
      </c>
    </row>
    <row r="44" spans="2:6" x14ac:dyDescent="0.2">
      <c r="C44" s="144"/>
      <c r="D44" s="145"/>
      <c r="E44" s="145"/>
    </row>
    <row r="45" spans="2:6" x14ac:dyDescent="0.2">
      <c r="C45" s="144"/>
      <c r="D45" s="145"/>
      <c r="E45" s="145"/>
    </row>
    <row r="46" spans="2:6" x14ac:dyDescent="0.2">
      <c r="C46" s="145"/>
      <c r="D46" s="145"/>
      <c r="E46" s="145"/>
    </row>
  </sheetData>
  <mergeCells count="3">
    <mergeCell ref="A3:F3"/>
    <mergeCell ref="B5:C5"/>
    <mergeCell ref="B39:C39"/>
  </mergeCells>
  <phoneticPr fontId="2"/>
  <pageMargins left="0.7" right="0.7" top="0.75" bottom="0.75" header="0.3" footer="0.3"/>
  <pageSetup paperSize="9" scale="85" orientation="portrait" r:id="rId1"/>
  <colBreaks count="1" manualBreakCount="1">
    <brk id="6" max="4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J32"/>
  <sheetViews>
    <sheetView view="pageBreakPreview" topLeftCell="A15" zoomScaleNormal="100" zoomScaleSheetLayoutView="100" workbookViewId="0">
      <selection activeCell="C27" sqref="B26:F31"/>
    </sheetView>
  </sheetViews>
  <sheetFormatPr defaultRowHeight="13.2" x14ac:dyDescent="0.2"/>
  <cols>
    <col min="1" max="1" width="2.77734375" customWidth="1"/>
    <col min="2" max="10" width="18.21875" customWidth="1"/>
    <col min="11" max="11" width="2.77734375" customWidth="1"/>
    <col min="13" max="13" width="9.77734375" bestFit="1" customWidth="1"/>
  </cols>
  <sheetData>
    <row r="1" spans="1:10" ht="38.25" customHeight="1" x14ac:dyDescent="0.2">
      <c r="B1" s="54" t="s">
        <v>0</v>
      </c>
      <c r="J1" s="55" t="s">
        <v>50</v>
      </c>
    </row>
    <row r="2" spans="1:10" s="1" customFormat="1" ht="23.25" customHeight="1" x14ac:dyDescent="0.25">
      <c r="B2" s="202" t="s">
        <v>1</v>
      </c>
      <c r="C2" s="202"/>
      <c r="D2" s="202"/>
      <c r="E2" s="202"/>
      <c r="F2" s="202"/>
      <c r="G2" s="202"/>
      <c r="H2" s="202"/>
      <c r="I2" s="202"/>
      <c r="J2" s="202"/>
    </row>
    <row r="3" spans="1:10" ht="13.8" thickBot="1" x14ac:dyDescent="0.25"/>
    <row r="4" spans="1:10" x14ac:dyDescent="0.2">
      <c r="B4" s="203" t="s">
        <v>2</v>
      </c>
      <c r="C4" s="204"/>
      <c r="D4" s="21" t="s">
        <v>3</v>
      </c>
      <c r="E4" s="21" t="s">
        <v>4</v>
      </c>
      <c r="F4" s="205" t="s">
        <v>5</v>
      </c>
      <c r="G4" s="205"/>
      <c r="H4" s="205"/>
      <c r="I4" s="206" t="s">
        <v>6</v>
      </c>
      <c r="J4" s="207"/>
    </row>
    <row r="5" spans="1:10" ht="27" customHeight="1" thickBot="1" x14ac:dyDescent="0.25">
      <c r="B5" s="208" t="s">
        <v>51</v>
      </c>
      <c r="C5" s="209"/>
      <c r="D5" s="35" t="s">
        <v>52</v>
      </c>
      <c r="E5" s="35" t="s">
        <v>53</v>
      </c>
      <c r="F5" s="210" t="s">
        <v>54</v>
      </c>
      <c r="G5" s="210"/>
      <c r="H5" s="210"/>
      <c r="I5" s="211" t="s">
        <v>55</v>
      </c>
      <c r="J5" s="212"/>
    </row>
    <row r="6" spans="1:10" x14ac:dyDescent="0.2">
      <c r="B6" s="15" t="s">
        <v>7</v>
      </c>
      <c r="C6" s="21" t="s">
        <v>8</v>
      </c>
      <c r="D6" s="21" t="s">
        <v>9</v>
      </c>
      <c r="E6" s="194" t="s">
        <v>10</v>
      </c>
      <c r="F6" s="195"/>
      <c r="G6" s="194" t="s">
        <v>11</v>
      </c>
      <c r="H6" s="195"/>
      <c r="I6" s="196" t="s">
        <v>12</v>
      </c>
      <c r="J6" s="197"/>
    </row>
    <row r="7" spans="1:10" ht="27" customHeight="1" thickBot="1" x14ac:dyDescent="0.25">
      <c r="B7" s="16"/>
      <c r="C7" s="35" t="s">
        <v>56</v>
      </c>
      <c r="D7" s="35" t="s">
        <v>57</v>
      </c>
      <c r="E7" s="198" t="s">
        <v>58</v>
      </c>
      <c r="F7" s="199"/>
      <c r="G7" s="198" t="s">
        <v>59</v>
      </c>
      <c r="H7" s="199"/>
      <c r="I7" s="200" t="s">
        <v>60</v>
      </c>
      <c r="J7" s="201"/>
    </row>
    <row r="9" spans="1:10" ht="13.8" thickBot="1" x14ac:dyDescent="0.25">
      <c r="B9" s="13" t="s">
        <v>13</v>
      </c>
      <c r="C9" s="13"/>
    </row>
    <row r="10" spans="1:10" s="3" customFormat="1" ht="26.4"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24.75" customHeight="1" thickBot="1" x14ac:dyDescent="0.25">
      <c r="A13" s="31"/>
      <c r="B13" s="94">
        <v>1100000</v>
      </c>
      <c r="C13" s="95">
        <v>0</v>
      </c>
      <c r="D13" s="32">
        <f>B13-C13</f>
        <v>1100000</v>
      </c>
      <c r="E13" s="95">
        <v>1070000</v>
      </c>
      <c r="F13" s="32">
        <v>1000000</v>
      </c>
      <c r="G13" s="32">
        <f>MIN(D13:F13)</f>
        <v>1000000</v>
      </c>
      <c r="H13" s="14">
        <v>0.5</v>
      </c>
      <c r="I13" s="45">
        <v>79</v>
      </c>
      <c r="J13" s="33">
        <f>ROUNDDOWN(G13*H13*I13/100,-3)</f>
        <v>395000</v>
      </c>
    </row>
    <row r="14" spans="1:10" ht="15" customHeight="1" x14ac:dyDescent="0.2"/>
    <row r="15" spans="1:10" ht="16.5" customHeight="1" x14ac:dyDescent="0.2">
      <c r="B15" s="34" t="s">
        <v>35</v>
      </c>
      <c r="I15" s="63"/>
      <c r="J15" s="63"/>
    </row>
    <row r="16" spans="1:10" x14ac:dyDescent="0.2">
      <c r="B16" s="34" t="s">
        <v>36</v>
      </c>
      <c r="I16" s="64"/>
      <c r="J16" s="65"/>
    </row>
    <row r="17" spans="2:10" x14ac:dyDescent="0.2">
      <c r="B17" s="34" t="s">
        <v>37</v>
      </c>
      <c r="I17" s="31"/>
      <c r="J17" s="66"/>
    </row>
    <row r="18" spans="2:10" x14ac:dyDescent="0.2">
      <c r="B18" s="34" t="s">
        <v>61</v>
      </c>
      <c r="I18" s="31"/>
      <c r="J18" s="37"/>
    </row>
    <row r="19" spans="2:10" x14ac:dyDescent="0.2">
      <c r="B19" s="89"/>
      <c r="I19" s="31"/>
    </row>
    <row r="21" spans="2:10" x14ac:dyDescent="0.2">
      <c r="B21" s="34" t="s">
        <v>39</v>
      </c>
    </row>
    <row r="22" spans="2:10" x14ac:dyDescent="0.2">
      <c r="B22" s="13" t="s">
        <v>40</v>
      </c>
    </row>
    <row r="23" spans="2:10" ht="13.8" thickBot="1" x14ac:dyDescent="0.25">
      <c r="B23" s="13" t="s">
        <v>41</v>
      </c>
    </row>
    <row r="24" spans="2:10" ht="27" customHeight="1" x14ac:dyDescent="0.2">
      <c r="B24" s="167" t="s">
        <v>42</v>
      </c>
      <c r="C24" s="168"/>
      <c r="D24" s="169" t="s">
        <v>62</v>
      </c>
      <c r="E24" s="170"/>
      <c r="F24" s="171"/>
      <c r="G24" s="172" t="s">
        <v>43</v>
      </c>
      <c r="H24" s="173"/>
      <c r="I24" s="173"/>
      <c r="J24" s="174"/>
    </row>
    <row r="25" spans="2:10" ht="48" customHeight="1" x14ac:dyDescent="0.2">
      <c r="B25" s="175" t="s">
        <v>44</v>
      </c>
      <c r="C25" s="176"/>
      <c r="D25" s="177" t="s">
        <v>63</v>
      </c>
      <c r="E25" s="178"/>
      <c r="F25" s="179"/>
      <c r="G25" s="180" t="s">
        <v>64</v>
      </c>
      <c r="H25" s="181"/>
      <c r="I25" s="181"/>
      <c r="J25" s="182"/>
    </row>
    <row r="26" spans="2:10" ht="27" customHeight="1" x14ac:dyDescent="0.2">
      <c r="B26" s="215" t="s">
        <v>45</v>
      </c>
      <c r="C26" s="150" t="s">
        <v>46</v>
      </c>
      <c r="D26" s="217" t="s">
        <v>65</v>
      </c>
      <c r="E26" s="218"/>
      <c r="F26" s="219"/>
      <c r="G26" s="183"/>
      <c r="H26" s="184"/>
      <c r="I26" s="184"/>
      <c r="J26" s="185"/>
    </row>
    <row r="27" spans="2:10" ht="27" customHeight="1" thickBot="1" x14ac:dyDescent="0.25">
      <c r="B27" s="216"/>
      <c r="C27" s="151" t="s">
        <v>47</v>
      </c>
      <c r="D27" s="217" t="s">
        <v>66</v>
      </c>
      <c r="E27" s="218"/>
      <c r="F27" s="219"/>
      <c r="G27" s="186"/>
      <c r="H27" s="187"/>
      <c r="I27" s="187"/>
      <c r="J27" s="188"/>
    </row>
    <row r="28" spans="2:10" ht="27" customHeight="1" x14ac:dyDescent="0.2">
      <c r="B28" s="213" t="s">
        <v>48</v>
      </c>
      <c r="C28" s="214"/>
      <c r="D28" s="152">
        <v>45931</v>
      </c>
      <c r="E28" s="153" t="s">
        <v>49</v>
      </c>
      <c r="F28" s="154">
        <v>46295</v>
      </c>
      <c r="G28" s="96">
        <f>(DATEDIF(D28,F28,"d"))+1</f>
        <v>365</v>
      </c>
      <c r="H28" s="50">
        <f>+G28/$G$28</f>
        <v>1</v>
      </c>
      <c r="I28" s="36"/>
      <c r="J28" s="36"/>
    </row>
    <row r="29" spans="2:10" ht="18.75" customHeight="1" x14ac:dyDescent="0.2">
      <c r="B29" s="155"/>
      <c r="C29" s="147" t="s">
        <v>153</v>
      </c>
      <c r="D29" s="156"/>
      <c r="E29" s="157" t="s">
        <v>49</v>
      </c>
      <c r="F29" s="158"/>
      <c r="G29" s="97">
        <f>(DATEDIF(D29,F29,"d"))+1</f>
        <v>1</v>
      </c>
      <c r="H29" s="56">
        <f>+G29/$G$28</f>
        <v>2.7397260273972603E-3</v>
      </c>
    </row>
    <row r="30" spans="2:10" ht="18.75" customHeight="1" x14ac:dyDescent="0.2">
      <c r="B30" s="155"/>
      <c r="C30" s="148" t="s">
        <v>154</v>
      </c>
      <c r="D30" s="157">
        <v>45931</v>
      </c>
      <c r="E30" s="157" t="s">
        <v>49</v>
      </c>
      <c r="F30" s="159">
        <v>46112</v>
      </c>
      <c r="G30" s="98">
        <f>(DATEDIF(D30,F30,"d"))+1</f>
        <v>182</v>
      </c>
      <c r="H30" s="102">
        <f>+G30/$G$28</f>
        <v>0.49863013698630138</v>
      </c>
      <c r="I30" s="105" t="s">
        <v>152</v>
      </c>
    </row>
    <row r="31" spans="2:10" ht="18.75" customHeight="1" thickBot="1" x14ac:dyDescent="0.25">
      <c r="B31" s="160"/>
      <c r="C31" s="149" t="s">
        <v>155</v>
      </c>
      <c r="D31" s="161">
        <v>46113</v>
      </c>
      <c r="E31" s="161" t="s">
        <v>49</v>
      </c>
      <c r="F31" s="162">
        <v>46295</v>
      </c>
      <c r="G31" s="101">
        <f>(DATEDIF(D31,F31,"d"))+1</f>
        <v>183</v>
      </c>
      <c r="H31" s="53">
        <f>+G31/$G$28</f>
        <v>0.50136986301369868</v>
      </c>
    </row>
    <row r="32" spans="2:10" ht="8.25" customHeight="1" x14ac:dyDescent="0.2"/>
  </sheetData>
  <mergeCells count="23">
    <mergeCell ref="B2:J2"/>
    <mergeCell ref="B4:C4"/>
    <mergeCell ref="F4:H4"/>
    <mergeCell ref="I4:J4"/>
    <mergeCell ref="B5:C5"/>
    <mergeCell ref="F5:H5"/>
    <mergeCell ref="I5:J5"/>
    <mergeCell ref="E6:F6"/>
    <mergeCell ref="G6:H6"/>
    <mergeCell ref="I6:J6"/>
    <mergeCell ref="E7:F7"/>
    <mergeCell ref="G7:H7"/>
    <mergeCell ref="I7:J7"/>
    <mergeCell ref="G24:J24"/>
    <mergeCell ref="G25:J27"/>
    <mergeCell ref="B28:C28"/>
    <mergeCell ref="B24:C24"/>
    <mergeCell ref="D24:F24"/>
    <mergeCell ref="B25:C25"/>
    <mergeCell ref="D25:F25"/>
    <mergeCell ref="B26:B27"/>
    <mergeCell ref="D26:F26"/>
    <mergeCell ref="D27:F27"/>
  </mergeCells>
  <phoneticPr fontId="2"/>
  <hyperlinks>
    <hyperlink ref="I7" r:id="rId1" xr:uid="{00000000-0004-0000-0100-000000000000}"/>
  </hyperlinks>
  <pageMargins left="0.78740157480314965" right="0.78740157480314965" top="0.78740157480314965" bottom="0.78740157480314965" header="0.51181102362204722" footer="0.51181102362204722"/>
  <pageSetup paperSize="9" scale="79" fitToHeight="0" orientation="landscape"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I45"/>
  <sheetViews>
    <sheetView view="pageBreakPreview" topLeftCell="A20" zoomScaleNormal="100" zoomScaleSheetLayoutView="100" workbookViewId="0">
      <selection activeCell="H38" sqref="H38"/>
    </sheetView>
  </sheetViews>
  <sheetFormatPr defaultColWidth="9" defaultRowHeight="13.2" x14ac:dyDescent="0.2"/>
  <cols>
    <col min="1" max="2" width="2.77734375" style="24" customWidth="1"/>
    <col min="3" max="3" width="8.77734375" style="24" customWidth="1"/>
    <col min="4" max="8" width="15" style="24" customWidth="1"/>
    <col min="9" max="9" width="18.77734375" style="24" customWidth="1"/>
    <col min="10" max="10" width="2.77734375" style="24" customWidth="1"/>
    <col min="11" max="16384" width="9" style="24"/>
  </cols>
  <sheetData>
    <row r="1" spans="1:9" x14ac:dyDescent="0.2">
      <c r="B1" s="24" t="s">
        <v>67</v>
      </c>
    </row>
    <row r="3" spans="1:9" ht="21" x14ac:dyDescent="0.2">
      <c r="A3" s="222" t="s">
        <v>68</v>
      </c>
      <c r="B3" s="222"/>
      <c r="C3" s="222"/>
      <c r="D3" s="222"/>
      <c r="E3" s="222"/>
      <c r="F3" s="222"/>
      <c r="G3" s="222"/>
      <c r="H3" s="222"/>
      <c r="I3" s="222"/>
    </row>
    <row r="4" spans="1:9" x14ac:dyDescent="0.2">
      <c r="A4" s="17"/>
      <c r="B4" s="17"/>
      <c r="C4" s="17"/>
      <c r="D4" s="17"/>
      <c r="E4" s="17"/>
      <c r="F4" s="17"/>
      <c r="G4" s="17"/>
      <c r="H4" s="17"/>
      <c r="I4" s="17"/>
    </row>
    <row r="5" spans="1:9" ht="27.75" customHeight="1" x14ac:dyDescent="0.2">
      <c r="B5" s="232" t="s">
        <v>69</v>
      </c>
      <c r="C5" s="233"/>
      <c r="D5" s="229" t="s">
        <v>14</v>
      </c>
      <c r="E5" s="220" t="s">
        <v>70</v>
      </c>
      <c r="F5" s="221"/>
      <c r="G5" s="221"/>
      <c r="H5" s="223"/>
      <c r="I5" s="238" t="s">
        <v>71</v>
      </c>
    </row>
    <row r="6" spans="1:9" ht="21" customHeight="1" x14ac:dyDescent="0.2">
      <c r="B6" s="234"/>
      <c r="C6" s="235"/>
      <c r="D6" s="230"/>
      <c r="E6" s="227" t="s">
        <v>156</v>
      </c>
      <c r="F6" s="224" t="s">
        <v>72</v>
      </c>
      <c r="G6" s="225"/>
      <c r="H6" s="226"/>
      <c r="I6" s="239"/>
    </row>
    <row r="7" spans="1:9" ht="19.5" customHeight="1" x14ac:dyDescent="0.2">
      <c r="B7" s="236"/>
      <c r="C7" s="237"/>
      <c r="D7" s="231"/>
      <c r="E7" s="228"/>
      <c r="F7" s="163" t="s">
        <v>157</v>
      </c>
      <c r="G7" s="163" t="s">
        <v>158</v>
      </c>
      <c r="H7" s="163" t="s">
        <v>159</v>
      </c>
      <c r="I7" s="240"/>
    </row>
    <row r="8" spans="1:9" x14ac:dyDescent="0.2">
      <c r="B8" s="25"/>
      <c r="D8" s="26" t="s">
        <v>73</v>
      </c>
      <c r="E8" s="26" t="s">
        <v>73</v>
      </c>
      <c r="F8" s="26" t="s">
        <v>74</v>
      </c>
      <c r="G8" s="26" t="s">
        <v>74</v>
      </c>
      <c r="H8" s="26" t="s">
        <v>74</v>
      </c>
      <c r="I8" s="27"/>
    </row>
    <row r="9" spans="1:9" ht="18.75" customHeight="1" x14ac:dyDescent="0.2">
      <c r="B9" s="25" t="s">
        <v>75</v>
      </c>
      <c r="D9" s="28"/>
      <c r="E9" s="28"/>
      <c r="F9" s="28"/>
      <c r="G9" s="28"/>
      <c r="H9" s="28"/>
      <c r="I9" s="29"/>
    </row>
    <row r="10" spans="1:9" ht="18.75" customHeight="1" x14ac:dyDescent="0.2">
      <c r="B10" s="25"/>
      <c r="D10" s="28"/>
      <c r="E10" s="28"/>
      <c r="F10" s="28"/>
      <c r="G10" s="28"/>
      <c r="H10" s="28"/>
      <c r="I10" s="29"/>
    </row>
    <row r="11" spans="1:9" ht="18.75" customHeight="1" x14ac:dyDescent="0.2">
      <c r="B11" s="25"/>
      <c r="C11" s="24" t="s">
        <v>76</v>
      </c>
      <c r="D11" s="28"/>
      <c r="E11" s="28">
        <f>F11+G11+H11</f>
        <v>0</v>
      </c>
      <c r="F11" s="28"/>
      <c r="G11" s="28"/>
      <c r="H11" s="28"/>
      <c r="I11" s="29"/>
    </row>
    <row r="12" spans="1:9" ht="18.75" customHeight="1" x14ac:dyDescent="0.2">
      <c r="B12" s="25"/>
      <c r="D12" s="28"/>
      <c r="E12" s="28"/>
      <c r="F12" s="28"/>
      <c r="G12" s="28"/>
      <c r="H12" s="28"/>
      <c r="I12" s="29"/>
    </row>
    <row r="13" spans="1:9" ht="18.75" customHeight="1" x14ac:dyDescent="0.2">
      <c r="B13" s="25"/>
      <c r="D13" s="28"/>
      <c r="E13" s="28"/>
      <c r="F13" s="28"/>
      <c r="G13" s="28"/>
      <c r="H13" s="28"/>
      <c r="I13" s="29"/>
    </row>
    <row r="14" spans="1:9" ht="18.75" customHeight="1" x14ac:dyDescent="0.2">
      <c r="B14" s="25"/>
      <c r="C14" s="24" t="s">
        <v>77</v>
      </c>
      <c r="D14" s="28"/>
      <c r="E14" s="28">
        <f>F14+G14+H14+F15+G15+H15</f>
        <v>0</v>
      </c>
      <c r="F14" s="28"/>
      <c r="G14" s="28"/>
      <c r="H14" s="28"/>
      <c r="I14" s="29"/>
    </row>
    <row r="15" spans="1:9" ht="18.75" customHeight="1" x14ac:dyDescent="0.2">
      <c r="B15" s="25"/>
      <c r="D15" s="28"/>
      <c r="E15" s="28"/>
      <c r="F15" s="28"/>
      <c r="G15" s="28"/>
      <c r="H15" s="28"/>
      <c r="I15" s="29"/>
    </row>
    <row r="16" spans="1:9" ht="18.75" customHeight="1" x14ac:dyDescent="0.2">
      <c r="B16" s="25"/>
      <c r="D16" s="28"/>
      <c r="E16" s="28"/>
      <c r="F16" s="28"/>
      <c r="G16" s="28"/>
      <c r="H16" s="28"/>
      <c r="I16" s="29"/>
    </row>
    <row r="17" spans="2:9" ht="18.75" customHeight="1" x14ac:dyDescent="0.2">
      <c r="B17" s="25"/>
      <c r="D17" s="28"/>
      <c r="E17" s="28"/>
      <c r="F17" s="28"/>
      <c r="G17" s="28"/>
      <c r="H17" s="28"/>
      <c r="I17" s="29"/>
    </row>
    <row r="18" spans="2:9" ht="18.75" customHeight="1" x14ac:dyDescent="0.2">
      <c r="B18" s="25"/>
      <c r="C18" s="24" t="s">
        <v>78</v>
      </c>
      <c r="D18" s="28"/>
      <c r="E18" s="28">
        <f>F18+G18+H18</f>
        <v>0</v>
      </c>
      <c r="F18" s="28"/>
      <c r="G18" s="28"/>
      <c r="H18" s="28"/>
      <c r="I18" s="29"/>
    </row>
    <row r="19" spans="2:9" ht="18.75" customHeight="1" x14ac:dyDescent="0.2">
      <c r="B19" s="25"/>
      <c r="D19" s="28"/>
      <c r="E19" s="28"/>
      <c r="F19" s="28"/>
      <c r="G19" s="28"/>
      <c r="H19" s="28"/>
      <c r="I19" s="29"/>
    </row>
    <row r="20" spans="2:9" ht="18.75" customHeight="1" x14ac:dyDescent="0.2">
      <c r="B20" s="25"/>
      <c r="D20" s="91"/>
      <c r="E20" s="91"/>
      <c r="F20" s="91"/>
      <c r="G20" s="91"/>
      <c r="H20" s="91"/>
      <c r="I20" s="29"/>
    </row>
    <row r="21" spans="2:9" ht="18.75" customHeight="1" x14ac:dyDescent="0.2">
      <c r="B21" s="25"/>
      <c r="D21" s="28"/>
      <c r="E21" s="28"/>
      <c r="F21" s="28"/>
      <c r="G21" s="28"/>
      <c r="H21" s="28"/>
      <c r="I21" s="29"/>
    </row>
    <row r="22" spans="2:9" ht="18.75" customHeight="1" x14ac:dyDescent="0.2">
      <c r="B22" s="25"/>
      <c r="C22" s="24" t="s">
        <v>79</v>
      </c>
      <c r="D22" s="28"/>
      <c r="E22" s="28"/>
      <c r="F22" s="28"/>
      <c r="G22" s="28"/>
      <c r="H22" s="28"/>
      <c r="I22" s="29"/>
    </row>
    <row r="23" spans="2:9" ht="18.75" customHeight="1" x14ac:dyDescent="0.2">
      <c r="B23" s="25"/>
      <c r="D23" s="92"/>
      <c r="E23" s="92"/>
      <c r="F23" s="92"/>
      <c r="G23" s="92"/>
      <c r="H23" s="92"/>
      <c r="I23" s="29"/>
    </row>
    <row r="24" spans="2:9" ht="18.75" customHeight="1" x14ac:dyDescent="0.2">
      <c r="B24" s="25"/>
      <c r="D24" s="28"/>
      <c r="E24" s="28"/>
      <c r="F24" s="28"/>
      <c r="G24" s="28"/>
      <c r="H24" s="28"/>
      <c r="I24" s="29"/>
    </row>
    <row r="25" spans="2:9" ht="18.75" customHeight="1" x14ac:dyDescent="0.2">
      <c r="B25" s="25" t="s">
        <v>80</v>
      </c>
      <c r="D25" s="28"/>
      <c r="E25" s="28"/>
      <c r="F25" s="28"/>
      <c r="G25" s="28"/>
      <c r="H25" s="28"/>
      <c r="I25" s="29"/>
    </row>
    <row r="26" spans="2:9" ht="18.75" customHeight="1" x14ac:dyDescent="0.2">
      <c r="B26" s="25"/>
      <c r="C26" s="24" t="s">
        <v>81</v>
      </c>
      <c r="D26" s="28"/>
      <c r="E26" s="28">
        <f>F26+G26+H26</f>
        <v>0</v>
      </c>
      <c r="F26" s="28"/>
      <c r="G26" s="28"/>
      <c r="H26" s="28"/>
      <c r="I26" s="29"/>
    </row>
    <row r="27" spans="2:9" ht="18.75" customHeight="1" x14ac:dyDescent="0.2">
      <c r="B27" s="25"/>
      <c r="D27" s="28"/>
      <c r="E27" s="28"/>
      <c r="F27" s="28"/>
      <c r="G27" s="28"/>
      <c r="H27" s="28"/>
      <c r="I27" s="29"/>
    </row>
    <row r="28" spans="2:9" ht="18.75" customHeight="1" x14ac:dyDescent="0.2">
      <c r="B28" s="25"/>
      <c r="D28" s="28"/>
      <c r="E28" s="28"/>
      <c r="F28" s="28"/>
      <c r="G28" s="28"/>
      <c r="H28" s="28"/>
      <c r="I28" s="29"/>
    </row>
    <row r="29" spans="2:9" ht="18.75" customHeight="1" x14ac:dyDescent="0.2">
      <c r="B29" s="25"/>
      <c r="C29" s="24" t="s">
        <v>82</v>
      </c>
      <c r="D29" s="28"/>
      <c r="E29" s="28">
        <f>F29+G29+H29</f>
        <v>0</v>
      </c>
      <c r="F29" s="28"/>
      <c r="G29" s="28"/>
      <c r="H29" s="28"/>
      <c r="I29" s="29"/>
    </row>
    <row r="30" spans="2:9" ht="18.75" customHeight="1" x14ac:dyDescent="0.2">
      <c r="B30" s="25"/>
      <c r="D30" s="92"/>
      <c r="E30" s="92"/>
      <c r="F30" s="92"/>
      <c r="G30" s="92"/>
      <c r="H30" s="92"/>
      <c r="I30" s="29"/>
    </row>
    <row r="31" spans="2:9" ht="18.75" customHeight="1" x14ac:dyDescent="0.2">
      <c r="B31" s="25"/>
      <c r="D31" s="28"/>
      <c r="E31" s="28"/>
      <c r="F31" s="28"/>
      <c r="G31" s="28"/>
      <c r="H31" s="28"/>
      <c r="I31" s="29"/>
    </row>
    <row r="32" spans="2:9" ht="18.75" customHeight="1" x14ac:dyDescent="0.2">
      <c r="B32" s="25"/>
      <c r="D32" s="28"/>
      <c r="E32" s="28"/>
      <c r="F32" s="28"/>
      <c r="G32" s="28"/>
      <c r="H32" s="28"/>
      <c r="I32" s="29"/>
    </row>
    <row r="33" spans="2:9" ht="18.75" customHeight="1" thickBot="1" x14ac:dyDescent="0.25">
      <c r="B33" s="25"/>
      <c r="D33" s="28"/>
      <c r="E33" s="28"/>
      <c r="F33" s="28"/>
      <c r="G33" s="28"/>
      <c r="H33" s="28"/>
      <c r="I33" s="29"/>
    </row>
    <row r="34" spans="2:9" ht="27" customHeight="1" thickTop="1" x14ac:dyDescent="0.2">
      <c r="B34" s="38"/>
      <c r="C34" s="39" t="s">
        <v>83</v>
      </c>
      <c r="D34" s="40">
        <f>SUM(D9:D33)</f>
        <v>0</v>
      </c>
      <c r="E34" s="40">
        <f>SUM(E9:E33)</f>
        <v>0</v>
      </c>
      <c r="F34" s="40">
        <f>SUM(F9:F33)</f>
        <v>0</v>
      </c>
      <c r="G34" s="40">
        <f>SUM(G9:G33)</f>
        <v>0</v>
      </c>
      <c r="H34" s="40">
        <f>SUM(H9:H33)</f>
        <v>0</v>
      </c>
      <c r="I34" s="41"/>
    </row>
    <row r="35" spans="2:9" ht="27" customHeight="1" x14ac:dyDescent="0.2">
      <c r="B35" s="43"/>
      <c r="C35" s="44"/>
      <c r="D35" s="93"/>
      <c r="E35" s="93"/>
      <c r="F35" s="93"/>
      <c r="G35" s="93"/>
      <c r="H35" s="93"/>
      <c r="I35" s="42"/>
    </row>
    <row r="36" spans="2:9" ht="27" customHeight="1" x14ac:dyDescent="0.2">
      <c r="B36" s="220" t="s">
        <v>84</v>
      </c>
      <c r="C36" s="221"/>
      <c r="D36" s="67"/>
      <c r="E36" s="67">
        <f>F36+G36+H36</f>
        <v>0</v>
      </c>
      <c r="F36" s="67"/>
      <c r="G36" s="67"/>
      <c r="H36" s="67"/>
      <c r="I36" s="68"/>
    </row>
    <row r="38" spans="2:9" x14ac:dyDescent="0.2">
      <c r="H38" s="164" t="s">
        <v>160</v>
      </c>
      <c r="I38" s="46" t="e">
        <f>G34/E34</f>
        <v>#DIV/0!</v>
      </c>
    </row>
    <row r="39" spans="2:9" x14ac:dyDescent="0.2">
      <c r="I39" s="24" t="s">
        <v>85</v>
      </c>
    </row>
    <row r="41" spans="2:9" x14ac:dyDescent="0.2">
      <c r="C41" t="s">
        <v>86</v>
      </c>
    </row>
    <row r="42" spans="2:9" x14ac:dyDescent="0.2">
      <c r="C42" s="24" t="s">
        <v>87</v>
      </c>
    </row>
    <row r="43" spans="2:9" x14ac:dyDescent="0.2">
      <c r="C43" t="s">
        <v>88</v>
      </c>
      <c r="D43" s="90"/>
      <c r="E43" s="90"/>
      <c r="F43" s="90"/>
      <c r="G43" s="90"/>
    </row>
    <row r="44" spans="2:9" x14ac:dyDescent="0.2">
      <c r="C44" t="s">
        <v>89</v>
      </c>
      <c r="D44" s="90"/>
      <c r="E44" s="90"/>
      <c r="F44" s="90"/>
      <c r="G44" s="90"/>
    </row>
    <row r="45" spans="2:9" x14ac:dyDescent="0.2">
      <c r="C45" s="90"/>
      <c r="D45" s="90"/>
      <c r="E45" s="90"/>
      <c r="F45" s="90"/>
      <c r="G45" s="90"/>
    </row>
  </sheetData>
  <mergeCells count="8">
    <mergeCell ref="B36:C36"/>
    <mergeCell ref="A3:I3"/>
    <mergeCell ref="E5:H5"/>
    <mergeCell ref="F6:H6"/>
    <mergeCell ref="E6:E7"/>
    <mergeCell ref="D5:D7"/>
    <mergeCell ref="B5:C7"/>
    <mergeCell ref="I5:I7"/>
  </mergeCells>
  <phoneticPr fontId="2"/>
  <pageMargins left="0.7" right="0.7" top="0.75" bottom="0.75" header="0.3" footer="0.3"/>
  <pageSetup paperSize="9" scale="82" orientation="portrait" r:id="rId1"/>
  <colBreaks count="1" manualBreakCount="1">
    <brk id="9" max="42"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I45"/>
  <sheetViews>
    <sheetView tabSelected="1" view="pageBreakPreview" topLeftCell="A24" zoomScaleNormal="100" zoomScaleSheetLayoutView="100" workbookViewId="0">
      <selection activeCell="H38" sqref="H38"/>
    </sheetView>
  </sheetViews>
  <sheetFormatPr defaultColWidth="9" defaultRowHeight="13.2" x14ac:dyDescent="0.2"/>
  <cols>
    <col min="1" max="2" width="2.77734375" style="24" customWidth="1"/>
    <col min="3" max="3" width="8.77734375" style="24" customWidth="1"/>
    <col min="4" max="8" width="15" style="24" customWidth="1"/>
    <col min="9" max="9" width="18.77734375" style="24" customWidth="1"/>
    <col min="10" max="10" width="2.77734375" style="24" customWidth="1"/>
    <col min="11" max="16384" width="9" style="24"/>
  </cols>
  <sheetData>
    <row r="1" spans="1:9" x14ac:dyDescent="0.2">
      <c r="B1" s="24" t="s">
        <v>67</v>
      </c>
    </row>
    <row r="2" spans="1:9" ht="29.25" customHeight="1" x14ac:dyDescent="0.2">
      <c r="I2" s="55" t="s">
        <v>50</v>
      </c>
    </row>
    <row r="3" spans="1:9" ht="21" x14ac:dyDescent="0.2">
      <c r="A3" s="222" t="s">
        <v>68</v>
      </c>
      <c r="B3" s="222"/>
      <c r="C3" s="222"/>
      <c r="D3" s="222"/>
      <c r="E3" s="222"/>
      <c r="F3" s="222"/>
      <c r="G3" s="222"/>
      <c r="H3" s="222"/>
      <c r="I3" s="222"/>
    </row>
    <row r="4" spans="1:9" x14ac:dyDescent="0.2">
      <c r="A4" s="17"/>
      <c r="B4" s="17"/>
      <c r="C4" s="17"/>
      <c r="D4" s="17"/>
      <c r="E4" s="17"/>
      <c r="F4" s="17"/>
      <c r="G4" s="17"/>
      <c r="H4" s="17"/>
      <c r="I4" s="17"/>
    </row>
    <row r="5" spans="1:9" ht="27.75" customHeight="1" x14ac:dyDescent="0.2">
      <c r="B5" s="232" t="s">
        <v>69</v>
      </c>
      <c r="C5" s="233"/>
      <c r="D5" s="229" t="s">
        <v>14</v>
      </c>
      <c r="E5" s="220" t="s">
        <v>70</v>
      </c>
      <c r="F5" s="221"/>
      <c r="G5" s="221"/>
      <c r="H5" s="223"/>
      <c r="I5" s="238" t="s">
        <v>71</v>
      </c>
    </row>
    <row r="6" spans="1:9" ht="21" customHeight="1" x14ac:dyDescent="0.2">
      <c r="B6" s="234"/>
      <c r="C6" s="235"/>
      <c r="D6" s="230"/>
      <c r="E6" s="227" t="s">
        <v>156</v>
      </c>
      <c r="F6" s="224" t="s">
        <v>72</v>
      </c>
      <c r="G6" s="225"/>
      <c r="H6" s="226"/>
      <c r="I6" s="239"/>
    </row>
    <row r="7" spans="1:9" ht="19.5" customHeight="1" x14ac:dyDescent="0.2">
      <c r="B7" s="236"/>
      <c r="C7" s="237"/>
      <c r="D7" s="231"/>
      <c r="E7" s="228"/>
      <c r="F7" s="163" t="s">
        <v>157</v>
      </c>
      <c r="G7" s="163" t="s">
        <v>158</v>
      </c>
      <c r="H7" s="163" t="s">
        <v>159</v>
      </c>
      <c r="I7" s="240"/>
    </row>
    <row r="8" spans="1:9" x14ac:dyDescent="0.2">
      <c r="B8" s="25"/>
      <c r="D8" s="26" t="s">
        <v>73</v>
      </c>
      <c r="E8" s="26" t="s">
        <v>73</v>
      </c>
      <c r="F8" s="26" t="s">
        <v>74</v>
      </c>
      <c r="G8" s="26" t="s">
        <v>74</v>
      </c>
      <c r="H8" s="26" t="s">
        <v>74</v>
      </c>
      <c r="I8" s="27"/>
    </row>
    <row r="9" spans="1:9" ht="18.75" customHeight="1" x14ac:dyDescent="0.2">
      <c r="B9" s="25" t="s">
        <v>75</v>
      </c>
      <c r="D9" s="28"/>
      <c r="E9" s="28"/>
      <c r="F9" s="28"/>
      <c r="G9" s="28"/>
      <c r="H9" s="28"/>
      <c r="I9" s="29"/>
    </row>
    <row r="10" spans="1:9" ht="18.75" customHeight="1" x14ac:dyDescent="0.2">
      <c r="B10" s="25"/>
      <c r="D10" s="28"/>
      <c r="E10" s="28"/>
      <c r="F10" s="28"/>
      <c r="G10" s="28"/>
      <c r="H10" s="28"/>
      <c r="I10" s="29"/>
    </row>
    <row r="11" spans="1:9" ht="18.75" customHeight="1" x14ac:dyDescent="0.2">
      <c r="B11" s="25"/>
      <c r="C11" s="24" t="s">
        <v>76</v>
      </c>
      <c r="D11" s="28">
        <v>30000</v>
      </c>
      <c r="E11" s="28">
        <f>F11+G11+H11</f>
        <v>30000</v>
      </c>
      <c r="F11" s="28"/>
      <c r="G11" s="28">
        <v>30000</v>
      </c>
      <c r="H11" s="28"/>
      <c r="I11" s="29"/>
    </row>
    <row r="12" spans="1:9" ht="18.75" customHeight="1" x14ac:dyDescent="0.2">
      <c r="B12" s="25"/>
      <c r="D12" s="28"/>
      <c r="E12" s="28"/>
      <c r="F12" s="28"/>
      <c r="G12" s="28"/>
      <c r="H12" s="28"/>
      <c r="I12" s="29"/>
    </row>
    <row r="13" spans="1:9" ht="18.75" customHeight="1" x14ac:dyDescent="0.2">
      <c r="B13" s="25"/>
      <c r="D13" s="28"/>
      <c r="E13" s="28"/>
      <c r="F13" s="28"/>
      <c r="G13" s="28"/>
      <c r="H13" s="28"/>
      <c r="I13" s="29"/>
    </row>
    <row r="14" spans="1:9" ht="18.75" customHeight="1" x14ac:dyDescent="0.2">
      <c r="B14" s="25"/>
      <c r="C14" s="24" t="s">
        <v>77</v>
      </c>
      <c r="D14" s="28">
        <v>400000</v>
      </c>
      <c r="E14" s="28">
        <f>F14+G14+H14+F15+G15+H15</f>
        <v>635000</v>
      </c>
      <c r="F14" s="28"/>
      <c r="G14" s="28">
        <v>400000</v>
      </c>
      <c r="H14" s="28"/>
      <c r="I14" s="29"/>
    </row>
    <row r="15" spans="1:9" ht="18.75" customHeight="1" x14ac:dyDescent="0.2">
      <c r="B15" s="25"/>
      <c r="D15" s="28">
        <v>235000</v>
      </c>
      <c r="E15" s="28"/>
      <c r="F15" s="28"/>
      <c r="G15" s="28">
        <v>235000</v>
      </c>
      <c r="H15" s="28"/>
      <c r="I15" s="29"/>
    </row>
    <row r="16" spans="1:9" ht="18.75" customHeight="1" x14ac:dyDescent="0.2">
      <c r="B16" s="25"/>
      <c r="D16" s="28"/>
      <c r="E16" s="28"/>
      <c r="F16" s="28"/>
      <c r="G16" s="28"/>
      <c r="H16" s="28"/>
      <c r="I16" s="29"/>
    </row>
    <row r="17" spans="2:9" ht="18.75" customHeight="1" x14ac:dyDescent="0.2">
      <c r="B17" s="25"/>
      <c r="D17" s="28"/>
      <c r="E17" s="28"/>
      <c r="F17" s="28"/>
      <c r="G17" s="28"/>
      <c r="H17" s="28"/>
      <c r="I17" s="29"/>
    </row>
    <row r="18" spans="2:9" ht="18.75" customHeight="1" x14ac:dyDescent="0.2">
      <c r="B18" s="25"/>
      <c r="C18" s="24" t="s">
        <v>78</v>
      </c>
      <c r="D18" s="28">
        <v>50000</v>
      </c>
      <c r="E18" s="28">
        <f>F18+G18+H18</f>
        <v>50000</v>
      </c>
      <c r="F18" s="28"/>
      <c r="G18" s="28"/>
      <c r="H18" s="28">
        <v>50000</v>
      </c>
      <c r="I18" s="29"/>
    </row>
    <row r="19" spans="2:9" ht="18.75" customHeight="1" x14ac:dyDescent="0.2">
      <c r="B19" s="25"/>
      <c r="D19" s="28"/>
      <c r="E19" s="28"/>
      <c r="F19" s="28"/>
      <c r="G19" s="28"/>
      <c r="H19" s="28"/>
      <c r="I19" s="29"/>
    </row>
    <row r="20" spans="2:9" ht="18.75" customHeight="1" x14ac:dyDescent="0.2">
      <c r="B20" s="25"/>
      <c r="D20" s="91"/>
      <c r="E20" s="91"/>
      <c r="F20" s="91"/>
      <c r="G20" s="91"/>
      <c r="H20" s="91"/>
      <c r="I20" s="29"/>
    </row>
    <row r="21" spans="2:9" ht="18.75" customHeight="1" x14ac:dyDescent="0.2">
      <c r="B21" s="25"/>
      <c r="D21" s="28"/>
      <c r="E21" s="28"/>
      <c r="F21" s="28"/>
      <c r="G21" s="28"/>
      <c r="H21" s="28"/>
      <c r="I21" s="29"/>
    </row>
    <row r="22" spans="2:9" ht="18.75" customHeight="1" x14ac:dyDescent="0.2">
      <c r="B22" s="25"/>
      <c r="C22" s="24" t="s">
        <v>79</v>
      </c>
      <c r="D22" s="28">
        <v>60000</v>
      </c>
      <c r="E22" s="28">
        <f>F22+G22+H22</f>
        <v>30000</v>
      </c>
      <c r="F22" s="28"/>
      <c r="G22" s="28">
        <v>30000</v>
      </c>
      <c r="H22" s="28"/>
      <c r="I22" s="29"/>
    </row>
    <row r="23" spans="2:9" ht="18.75" customHeight="1" x14ac:dyDescent="0.2">
      <c r="B23" s="25"/>
      <c r="D23" s="92"/>
      <c r="E23" s="92"/>
      <c r="F23" s="92"/>
      <c r="G23" s="92"/>
      <c r="H23" s="92"/>
      <c r="I23" s="29"/>
    </row>
    <row r="24" spans="2:9" ht="18.75" customHeight="1" x14ac:dyDescent="0.2">
      <c r="B24" s="25"/>
      <c r="D24" s="28"/>
      <c r="E24" s="28"/>
      <c r="F24" s="28"/>
      <c r="G24" s="28"/>
      <c r="H24" s="28"/>
      <c r="I24" s="29"/>
    </row>
    <row r="25" spans="2:9" ht="18.75" customHeight="1" x14ac:dyDescent="0.2">
      <c r="B25" s="25" t="s">
        <v>80</v>
      </c>
      <c r="D25" s="28"/>
      <c r="E25" s="28"/>
      <c r="F25" s="28"/>
      <c r="G25" s="28"/>
      <c r="H25" s="28"/>
      <c r="I25" s="29"/>
    </row>
    <row r="26" spans="2:9" ht="18.75" customHeight="1" x14ac:dyDescent="0.2">
      <c r="B26" s="25"/>
      <c r="C26" s="24" t="s">
        <v>81</v>
      </c>
      <c r="D26" s="28">
        <v>175000</v>
      </c>
      <c r="E26" s="28">
        <f>F26+G26+H26</f>
        <v>175000</v>
      </c>
      <c r="F26" s="28"/>
      <c r="G26" s="28">
        <v>75000</v>
      </c>
      <c r="H26" s="28">
        <v>100000</v>
      </c>
      <c r="I26" s="29"/>
    </row>
    <row r="27" spans="2:9" ht="18.75" customHeight="1" x14ac:dyDescent="0.2">
      <c r="B27" s="25"/>
      <c r="D27" s="28"/>
      <c r="E27" s="28"/>
      <c r="F27" s="28"/>
      <c r="G27" s="28"/>
      <c r="H27" s="28"/>
      <c r="I27" s="29"/>
    </row>
    <row r="28" spans="2:9" ht="18.75" customHeight="1" x14ac:dyDescent="0.2">
      <c r="B28" s="25"/>
      <c r="D28" s="28"/>
      <c r="E28" s="28"/>
      <c r="F28" s="28"/>
      <c r="G28" s="28"/>
      <c r="H28" s="28"/>
      <c r="I28" s="29"/>
    </row>
    <row r="29" spans="2:9" ht="18.75" customHeight="1" x14ac:dyDescent="0.2">
      <c r="B29" s="25"/>
      <c r="C29" s="24" t="s">
        <v>82</v>
      </c>
      <c r="D29" s="28">
        <v>150000</v>
      </c>
      <c r="E29" s="28">
        <f>F29+G29+H29</f>
        <v>150000</v>
      </c>
      <c r="F29" s="28"/>
      <c r="G29" s="28">
        <v>75000</v>
      </c>
      <c r="H29" s="28">
        <v>75000</v>
      </c>
      <c r="I29" s="29"/>
    </row>
    <row r="30" spans="2:9" ht="18.75" customHeight="1" x14ac:dyDescent="0.2">
      <c r="B30" s="25"/>
      <c r="D30" s="92"/>
      <c r="E30" s="92"/>
      <c r="F30" s="92"/>
      <c r="G30" s="92"/>
      <c r="H30" s="92"/>
      <c r="I30" s="29"/>
    </row>
    <row r="31" spans="2:9" ht="18.75" customHeight="1" x14ac:dyDescent="0.2">
      <c r="B31" s="25"/>
      <c r="D31" s="28"/>
      <c r="E31" s="28"/>
      <c r="F31" s="28"/>
      <c r="G31" s="28"/>
      <c r="H31" s="28"/>
      <c r="I31" s="29"/>
    </row>
    <row r="32" spans="2:9" ht="18.75" customHeight="1" x14ac:dyDescent="0.2">
      <c r="B32" s="25"/>
      <c r="D32" s="28"/>
      <c r="E32" s="28"/>
      <c r="F32" s="28"/>
      <c r="G32" s="28"/>
      <c r="H32" s="28"/>
      <c r="I32" s="29"/>
    </row>
    <row r="33" spans="2:9" ht="18.75" customHeight="1" thickBot="1" x14ac:dyDescent="0.25">
      <c r="B33" s="25"/>
      <c r="D33" s="28"/>
      <c r="E33" s="28"/>
      <c r="F33" s="28"/>
      <c r="G33" s="28"/>
      <c r="H33" s="28"/>
      <c r="I33" s="29"/>
    </row>
    <row r="34" spans="2:9" ht="27" customHeight="1" thickTop="1" x14ac:dyDescent="0.2">
      <c r="B34" s="38"/>
      <c r="C34" s="39" t="s">
        <v>83</v>
      </c>
      <c r="D34" s="40">
        <f>SUM(D9:D33)</f>
        <v>1100000</v>
      </c>
      <c r="E34" s="40">
        <f>SUM(E9:E33)</f>
        <v>1070000</v>
      </c>
      <c r="F34" s="40">
        <f>SUM(F9:F33)</f>
        <v>0</v>
      </c>
      <c r="G34" s="40">
        <f>SUM(G9:G33)</f>
        <v>845000</v>
      </c>
      <c r="H34" s="40">
        <f>SUM(H9:H33)</f>
        <v>225000</v>
      </c>
      <c r="I34" s="41"/>
    </row>
    <row r="35" spans="2:9" ht="27" customHeight="1" x14ac:dyDescent="0.2">
      <c r="B35" s="43"/>
      <c r="C35" s="44"/>
      <c r="D35" s="93"/>
      <c r="E35" s="93"/>
      <c r="F35" s="93"/>
      <c r="G35" s="93"/>
      <c r="H35" s="93"/>
      <c r="I35" s="42"/>
    </row>
    <row r="36" spans="2:9" ht="27" customHeight="1" x14ac:dyDescent="0.2">
      <c r="B36" s="220" t="s">
        <v>84</v>
      </c>
      <c r="C36" s="221"/>
      <c r="D36" s="67"/>
      <c r="E36" s="67">
        <f>F36+G36+H36</f>
        <v>0</v>
      </c>
      <c r="F36" s="67"/>
      <c r="G36" s="67"/>
      <c r="H36" s="67"/>
      <c r="I36" s="68"/>
    </row>
    <row r="38" spans="2:9" x14ac:dyDescent="0.2">
      <c r="H38" s="164" t="s">
        <v>160</v>
      </c>
      <c r="I38" s="46">
        <f>G34/E34</f>
        <v>0.78971962616822433</v>
      </c>
    </row>
    <row r="39" spans="2:9" x14ac:dyDescent="0.2">
      <c r="I39" s="24" t="s">
        <v>85</v>
      </c>
    </row>
    <row r="41" spans="2:9" x14ac:dyDescent="0.2">
      <c r="C41" t="s">
        <v>86</v>
      </c>
    </row>
    <row r="42" spans="2:9" x14ac:dyDescent="0.2">
      <c r="C42" s="24" t="s">
        <v>87</v>
      </c>
    </row>
    <row r="43" spans="2:9" x14ac:dyDescent="0.2">
      <c r="C43" t="s">
        <v>88</v>
      </c>
    </row>
    <row r="44" spans="2:9" x14ac:dyDescent="0.2">
      <c r="C44" s="24" t="s">
        <v>90</v>
      </c>
    </row>
    <row r="45" spans="2:9" x14ac:dyDescent="0.2">
      <c r="C45" s="90"/>
    </row>
  </sheetData>
  <mergeCells count="8">
    <mergeCell ref="B36:C36"/>
    <mergeCell ref="A3:I3"/>
    <mergeCell ref="B5:C7"/>
    <mergeCell ref="D5:D7"/>
    <mergeCell ref="E5:H5"/>
    <mergeCell ref="I5:I7"/>
    <mergeCell ref="E6:E7"/>
    <mergeCell ref="F6:H6"/>
  </mergeCells>
  <phoneticPr fontId="2"/>
  <pageMargins left="0.78740157480314965" right="0.78740157480314965" top="0.78740157480314965" bottom="0.78740157480314965" header="0.31496062992125984" footer="0.31496062992125984"/>
  <pageSetup paperSize="9" scale="75" orientation="portrait" r:id="rId1"/>
  <colBreaks count="1" manualBreakCount="1">
    <brk id="9" max="42"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B0B21-1235-4A05-8F35-BEECE36A390E}">
  <sheetPr>
    <tabColor theme="6" tint="0.59999389629810485"/>
    <pageSetUpPr fitToPage="1"/>
  </sheetPr>
  <dimension ref="A1:J27"/>
  <sheetViews>
    <sheetView view="pageBreakPreview" zoomScale="90" zoomScaleNormal="90" zoomScaleSheetLayoutView="90" workbookViewId="0">
      <selection activeCell="J13" sqref="J13"/>
    </sheetView>
  </sheetViews>
  <sheetFormatPr defaultRowHeight="13.2" x14ac:dyDescent="0.2"/>
  <cols>
    <col min="1" max="1" width="2.77734375" customWidth="1"/>
    <col min="2" max="10" width="18.21875" customWidth="1"/>
    <col min="11" max="11" width="2.77734375" customWidth="1"/>
    <col min="13" max="13" width="9.77734375" bestFit="1" customWidth="1"/>
    <col min="257" max="257" width="2.77734375" customWidth="1"/>
    <col min="258" max="266" width="18.21875" customWidth="1"/>
    <col min="267" max="267" width="2.77734375" customWidth="1"/>
    <col min="269" max="269" width="9.77734375" bestFit="1" customWidth="1"/>
    <col min="513" max="513" width="2.77734375" customWidth="1"/>
    <col min="514" max="522" width="18.21875" customWidth="1"/>
    <col min="523" max="523" width="2.77734375" customWidth="1"/>
    <col min="525" max="525" width="9.77734375" bestFit="1" customWidth="1"/>
    <col min="769" max="769" width="2.77734375" customWidth="1"/>
    <col min="770" max="778" width="18.21875" customWidth="1"/>
    <col min="779" max="779" width="2.77734375" customWidth="1"/>
    <col min="781" max="781" width="9.77734375" bestFit="1" customWidth="1"/>
    <col min="1025" max="1025" width="2.77734375" customWidth="1"/>
    <col min="1026" max="1034" width="18.21875" customWidth="1"/>
    <col min="1035" max="1035" width="2.77734375" customWidth="1"/>
    <col min="1037" max="1037" width="9.77734375" bestFit="1" customWidth="1"/>
    <col min="1281" max="1281" width="2.77734375" customWidth="1"/>
    <col min="1282" max="1290" width="18.21875" customWidth="1"/>
    <col min="1291" max="1291" width="2.77734375" customWidth="1"/>
    <col min="1293" max="1293" width="9.77734375" bestFit="1" customWidth="1"/>
    <col min="1537" max="1537" width="2.77734375" customWidth="1"/>
    <col min="1538" max="1546" width="18.21875" customWidth="1"/>
    <col min="1547" max="1547" width="2.77734375" customWidth="1"/>
    <col min="1549" max="1549" width="9.77734375" bestFit="1" customWidth="1"/>
    <col min="1793" max="1793" width="2.77734375" customWidth="1"/>
    <col min="1794" max="1802" width="18.21875" customWidth="1"/>
    <col min="1803" max="1803" width="2.77734375" customWidth="1"/>
    <col min="1805" max="1805" width="9.77734375" bestFit="1" customWidth="1"/>
    <col min="2049" max="2049" width="2.77734375" customWidth="1"/>
    <col min="2050" max="2058" width="18.21875" customWidth="1"/>
    <col min="2059" max="2059" width="2.77734375" customWidth="1"/>
    <col min="2061" max="2061" width="9.77734375" bestFit="1" customWidth="1"/>
    <col min="2305" max="2305" width="2.77734375" customWidth="1"/>
    <col min="2306" max="2314" width="18.21875" customWidth="1"/>
    <col min="2315" max="2315" width="2.77734375" customWidth="1"/>
    <col min="2317" max="2317" width="9.77734375" bestFit="1" customWidth="1"/>
    <col min="2561" max="2561" width="2.77734375" customWidth="1"/>
    <col min="2562" max="2570" width="18.21875" customWidth="1"/>
    <col min="2571" max="2571" width="2.77734375" customWidth="1"/>
    <col min="2573" max="2573" width="9.77734375" bestFit="1" customWidth="1"/>
    <col min="2817" max="2817" width="2.77734375" customWidth="1"/>
    <col min="2818" max="2826" width="18.21875" customWidth="1"/>
    <col min="2827" max="2827" width="2.77734375" customWidth="1"/>
    <col min="2829" max="2829" width="9.77734375" bestFit="1" customWidth="1"/>
    <col min="3073" max="3073" width="2.77734375" customWidth="1"/>
    <col min="3074" max="3082" width="18.21875" customWidth="1"/>
    <col min="3083" max="3083" width="2.77734375" customWidth="1"/>
    <col min="3085" max="3085" width="9.77734375" bestFit="1" customWidth="1"/>
    <col min="3329" max="3329" width="2.77734375" customWidth="1"/>
    <col min="3330" max="3338" width="18.21875" customWidth="1"/>
    <col min="3339" max="3339" width="2.77734375" customWidth="1"/>
    <col min="3341" max="3341" width="9.77734375" bestFit="1" customWidth="1"/>
    <col min="3585" max="3585" width="2.77734375" customWidth="1"/>
    <col min="3586" max="3594" width="18.21875" customWidth="1"/>
    <col min="3595" max="3595" width="2.77734375" customWidth="1"/>
    <col min="3597" max="3597" width="9.77734375" bestFit="1" customWidth="1"/>
    <col min="3841" max="3841" width="2.77734375" customWidth="1"/>
    <col min="3842" max="3850" width="18.21875" customWidth="1"/>
    <col min="3851" max="3851" width="2.77734375" customWidth="1"/>
    <col min="3853" max="3853" width="9.77734375" bestFit="1" customWidth="1"/>
    <col min="4097" max="4097" width="2.77734375" customWidth="1"/>
    <col min="4098" max="4106" width="18.21875" customWidth="1"/>
    <col min="4107" max="4107" width="2.77734375" customWidth="1"/>
    <col min="4109" max="4109" width="9.77734375" bestFit="1" customWidth="1"/>
    <col min="4353" max="4353" width="2.77734375" customWidth="1"/>
    <col min="4354" max="4362" width="18.21875" customWidth="1"/>
    <col min="4363" max="4363" width="2.77734375" customWidth="1"/>
    <col min="4365" max="4365" width="9.77734375" bestFit="1" customWidth="1"/>
    <col min="4609" max="4609" width="2.77734375" customWidth="1"/>
    <col min="4610" max="4618" width="18.21875" customWidth="1"/>
    <col min="4619" max="4619" width="2.77734375" customWidth="1"/>
    <col min="4621" max="4621" width="9.77734375" bestFit="1" customWidth="1"/>
    <col min="4865" max="4865" width="2.77734375" customWidth="1"/>
    <col min="4866" max="4874" width="18.21875" customWidth="1"/>
    <col min="4875" max="4875" width="2.77734375" customWidth="1"/>
    <col min="4877" max="4877" width="9.77734375" bestFit="1" customWidth="1"/>
    <col min="5121" max="5121" width="2.77734375" customWidth="1"/>
    <col min="5122" max="5130" width="18.21875" customWidth="1"/>
    <col min="5131" max="5131" width="2.77734375" customWidth="1"/>
    <col min="5133" max="5133" width="9.77734375" bestFit="1" customWidth="1"/>
    <col min="5377" max="5377" width="2.77734375" customWidth="1"/>
    <col min="5378" max="5386" width="18.21875" customWidth="1"/>
    <col min="5387" max="5387" width="2.77734375" customWidth="1"/>
    <col min="5389" max="5389" width="9.77734375" bestFit="1" customWidth="1"/>
    <col min="5633" max="5633" width="2.77734375" customWidth="1"/>
    <col min="5634" max="5642" width="18.21875" customWidth="1"/>
    <col min="5643" max="5643" width="2.77734375" customWidth="1"/>
    <col min="5645" max="5645" width="9.77734375" bestFit="1" customWidth="1"/>
    <col min="5889" max="5889" width="2.77734375" customWidth="1"/>
    <col min="5890" max="5898" width="18.21875" customWidth="1"/>
    <col min="5899" max="5899" width="2.77734375" customWidth="1"/>
    <col min="5901" max="5901" width="9.77734375" bestFit="1" customWidth="1"/>
    <col min="6145" max="6145" width="2.77734375" customWidth="1"/>
    <col min="6146" max="6154" width="18.21875" customWidth="1"/>
    <col min="6155" max="6155" width="2.77734375" customWidth="1"/>
    <col min="6157" max="6157" width="9.77734375" bestFit="1" customWidth="1"/>
    <col min="6401" max="6401" width="2.77734375" customWidth="1"/>
    <col min="6402" max="6410" width="18.21875" customWidth="1"/>
    <col min="6411" max="6411" width="2.77734375" customWidth="1"/>
    <col min="6413" max="6413" width="9.77734375" bestFit="1" customWidth="1"/>
    <col min="6657" max="6657" width="2.77734375" customWidth="1"/>
    <col min="6658" max="6666" width="18.21875" customWidth="1"/>
    <col min="6667" max="6667" width="2.77734375" customWidth="1"/>
    <col min="6669" max="6669" width="9.77734375" bestFit="1" customWidth="1"/>
    <col min="6913" max="6913" width="2.77734375" customWidth="1"/>
    <col min="6914" max="6922" width="18.21875" customWidth="1"/>
    <col min="6923" max="6923" width="2.77734375" customWidth="1"/>
    <col min="6925" max="6925" width="9.77734375" bestFit="1" customWidth="1"/>
    <col min="7169" max="7169" width="2.77734375" customWidth="1"/>
    <col min="7170" max="7178" width="18.21875" customWidth="1"/>
    <col min="7179" max="7179" width="2.77734375" customWidth="1"/>
    <col min="7181" max="7181" width="9.77734375" bestFit="1" customWidth="1"/>
    <col min="7425" max="7425" width="2.77734375" customWidth="1"/>
    <col min="7426" max="7434" width="18.21875" customWidth="1"/>
    <col min="7435" max="7435" width="2.77734375" customWidth="1"/>
    <col min="7437" max="7437" width="9.77734375" bestFit="1" customWidth="1"/>
    <col min="7681" max="7681" width="2.77734375" customWidth="1"/>
    <col min="7682" max="7690" width="18.21875" customWidth="1"/>
    <col min="7691" max="7691" width="2.77734375" customWidth="1"/>
    <col min="7693" max="7693" width="9.77734375" bestFit="1" customWidth="1"/>
    <col min="7937" max="7937" width="2.77734375" customWidth="1"/>
    <col min="7938" max="7946" width="18.21875" customWidth="1"/>
    <col min="7947" max="7947" width="2.77734375" customWidth="1"/>
    <col min="7949" max="7949" width="9.77734375" bestFit="1" customWidth="1"/>
    <col min="8193" max="8193" width="2.77734375" customWidth="1"/>
    <col min="8194" max="8202" width="18.21875" customWidth="1"/>
    <col min="8203" max="8203" width="2.77734375" customWidth="1"/>
    <col min="8205" max="8205" width="9.77734375" bestFit="1" customWidth="1"/>
    <col min="8449" max="8449" width="2.77734375" customWidth="1"/>
    <col min="8450" max="8458" width="18.21875" customWidth="1"/>
    <col min="8459" max="8459" width="2.77734375" customWidth="1"/>
    <col min="8461" max="8461" width="9.77734375" bestFit="1" customWidth="1"/>
    <col min="8705" max="8705" width="2.77734375" customWidth="1"/>
    <col min="8706" max="8714" width="18.21875" customWidth="1"/>
    <col min="8715" max="8715" width="2.77734375" customWidth="1"/>
    <col min="8717" max="8717" width="9.77734375" bestFit="1" customWidth="1"/>
    <col min="8961" max="8961" width="2.77734375" customWidth="1"/>
    <col min="8962" max="8970" width="18.21875" customWidth="1"/>
    <col min="8971" max="8971" width="2.77734375" customWidth="1"/>
    <col min="8973" max="8973" width="9.77734375" bestFit="1" customWidth="1"/>
    <col min="9217" max="9217" width="2.77734375" customWidth="1"/>
    <col min="9218" max="9226" width="18.21875" customWidth="1"/>
    <col min="9227" max="9227" width="2.77734375" customWidth="1"/>
    <col min="9229" max="9229" width="9.77734375" bestFit="1" customWidth="1"/>
    <col min="9473" max="9473" width="2.77734375" customWidth="1"/>
    <col min="9474" max="9482" width="18.21875" customWidth="1"/>
    <col min="9483" max="9483" width="2.77734375" customWidth="1"/>
    <col min="9485" max="9485" width="9.77734375" bestFit="1" customWidth="1"/>
    <col min="9729" max="9729" width="2.77734375" customWidth="1"/>
    <col min="9730" max="9738" width="18.21875" customWidth="1"/>
    <col min="9739" max="9739" width="2.77734375" customWidth="1"/>
    <col min="9741" max="9741" width="9.77734375" bestFit="1" customWidth="1"/>
    <col min="9985" max="9985" width="2.77734375" customWidth="1"/>
    <col min="9986" max="9994" width="18.21875" customWidth="1"/>
    <col min="9995" max="9995" width="2.77734375" customWidth="1"/>
    <col min="9997" max="9997" width="9.77734375" bestFit="1" customWidth="1"/>
    <col min="10241" max="10241" width="2.77734375" customWidth="1"/>
    <col min="10242" max="10250" width="18.21875" customWidth="1"/>
    <col min="10251" max="10251" width="2.77734375" customWidth="1"/>
    <col min="10253" max="10253" width="9.77734375" bestFit="1" customWidth="1"/>
    <col min="10497" max="10497" width="2.77734375" customWidth="1"/>
    <col min="10498" max="10506" width="18.21875" customWidth="1"/>
    <col min="10507" max="10507" width="2.77734375" customWidth="1"/>
    <col min="10509" max="10509" width="9.77734375" bestFit="1" customWidth="1"/>
    <col min="10753" max="10753" width="2.77734375" customWidth="1"/>
    <col min="10754" max="10762" width="18.21875" customWidth="1"/>
    <col min="10763" max="10763" width="2.77734375" customWidth="1"/>
    <col min="10765" max="10765" width="9.77734375" bestFit="1" customWidth="1"/>
    <col min="11009" max="11009" width="2.77734375" customWidth="1"/>
    <col min="11010" max="11018" width="18.21875" customWidth="1"/>
    <col min="11019" max="11019" width="2.77734375" customWidth="1"/>
    <col min="11021" max="11021" width="9.77734375" bestFit="1" customWidth="1"/>
    <col min="11265" max="11265" width="2.77734375" customWidth="1"/>
    <col min="11266" max="11274" width="18.21875" customWidth="1"/>
    <col min="11275" max="11275" width="2.77734375" customWidth="1"/>
    <col min="11277" max="11277" width="9.77734375" bestFit="1" customWidth="1"/>
    <col min="11521" max="11521" width="2.77734375" customWidth="1"/>
    <col min="11522" max="11530" width="18.21875" customWidth="1"/>
    <col min="11531" max="11531" width="2.77734375" customWidth="1"/>
    <col min="11533" max="11533" width="9.77734375" bestFit="1" customWidth="1"/>
    <col min="11777" max="11777" width="2.77734375" customWidth="1"/>
    <col min="11778" max="11786" width="18.21875" customWidth="1"/>
    <col min="11787" max="11787" width="2.77734375" customWidth="1"/>
    <col min="11789" max="11789" width="9.77734375" bestFit="1" customWidth="1"/>
    <col min="12033" max="12033" width="2.77734375" customWidth="1"/>
    <col min="12034" max="12042" width="18.21875" customWidth="1"/>
    <col min="12043" max="12043" width="2.77734375" customWidth="1"/>
    <col min="12045" max="12045" width="9.77734375" bestFit="1" customWidth="1"/>
    <col min="12289" max="12289" width="2.77734375" customWidth="1"/>
    <col min="12290" max="12298" width="18.21875" customWidth="1"/>
    <col min="12299" max="12299" width="2.77734375" customWidth="1"/>
    <col min="12301" max="12301" width="9.77734375" bestFit="1" customWidth="1"/>
    <col min="12545" max="12545" width="2.77734375" customWidth="1"/>
    <col min="12546" max="12554" width="18.21875" customWidth="1"/>
    <col min="12555" max="12555" width="2.77734375" customWidth="1"/>
    <col min="12557" max="12557" width="9.77734375" bestFit="1" customWidth="1"/>
    <col min="12801" max="12801" width="2.77734375" customWidth="1"/>
    <col min="12802" max="12810" width="18.21875" customWidth="1"/>
    <col min="12811" max="12811" width="2.77734375" customWidth="1"/>
    <col min="12813" max="12813" width="9.77734375" bestFit="1" customWidth="1"/>
    <col min="13057" max="13057" width="2.77734375" customWidth="1"/>
    <col min="13058" max="13066" width="18.21875" customWidth="1"/>
    <col min="13067" max="13067" width="2.77734375" customWidth="1"/>
    <col min="13069" max="13069" width="9.77734375" bestFit="1" customWidth="1"/>
    <col min="13313" max="13313" width="2.77734375" customWidth="1"/>
    <col min="13314" max="13322" width="18.21875" customWidth="1"/>
    <col min="13323" max="13323" width="2.77734375" customWidth="1"/>
    <col min="13325" max="13325" width="9.77734375" bestFit="1" customWidth="1"/>
    <col min="13569" max="13569" width="2.77734375" customWidth="1"/>
    <col min="13570" max="13578" width="18.21875" customWidth="1"/>
    <col min="13579" max="13579" width="2.77734375" customWidth="1"/>
    <col min="13581" max="13581" width="9.77734375" bestFit="1" customWidth="1"/>
    <col min="13825" max="13825" width="2.77734375" customWidth="1"/>
    <col min="13826" max="13834" width="18.21875" customWidth="1"/>
    <col min="13835" max="13835" width="2.77734375" customWidth="1"/>
    <col min="13837" max="13837" width="9.77734375" bestFit="1" customWidth="1"/>
    <col min="14081" max="14081" width="2.77734375" customWidth="1"/>
    <col min="14082" max="14090" width="18.21875" customWidth="1"/>
    <col min="14091" max="14091" width="2.77734375" customWidth="1"/>
    <col min="14093" max="14093" width="9.77734375" bestFit="1" customWidth="1"/>
    <col min="14337" max="14337" width="2.77734375" customWidth="1"/>
    <col min="14338" max="14346" width="18.21875" customWidth="1"/>
    <col min="14347" max="14347" width="2.77734375" customWidth="1"/>
    <col min="14349" max="14349" width="9.77734375" bestFit="1" customWidth="1"/>
    <col min="14593" max="14593" width="2.77734375" customWidth="1"/>
    <col min="14594" max="14602" width="18.21875" customWidth="1"/>
    <col min="14603" max="14603" width="2.77734375" customWidth="1"/>
    <col min="14605" max="14605" width="9.77734375" bestFit="1" customWidth="1"/>
    <col min="14849" max="14849" width="2.77734375" customWidth="1"/>
    <col min="14850" max="14858" width="18.21875" customWidth="1"/>
    <col min="14859" max="14859" width="2.77734375" customWidth="1"/>
    <col min="14861" max="14861" width="9.77734375" bestFit="1" customWidth="1"/>
    <col min="15105" max="15105" width="2.77734375" customWidth="1"/>
    <col min="15106" max="15114" width="18.21875" customWidth="1"/>
    <col min="15115" max="15115" width="2.77734375" customWidth="1"/>
    <col min="15117" max="15117" width="9.77734375" bestFit="1" customWidth="1"/>
    <col min="15361" max="15361" width="2.77734375" customWidth="1"/>
    <col min="15362" max="15370" width="18.21875" customWidth="1"/>
    <col min="15371" max="15371" width="2.77734375" customWidth="1"/>
    <col min="15373" max="15373" width="9.77734375" bestFit="1" customWidth="1"/>
    <col min="15617" max="15617" width="2.77734375" customWidth="1"/>
    <col min="15618" max="15626" width="18.21875" customWidth="1"/>
    <col min="15627" max="15627" width="2.77734375" customWidth="1"/>
    <col min="15629" max="15629" width="9.77734375" bestFit="1" customWidth="1"/>
    <col min="15873" max="15873" width="2.77734375" customWidth="1"/>
    <col min="15874" max="15882" width="18.21875" customWidth="1"/>
    <col min="15883" max="15883" width="2.77734375" customWidth="1"/>
    <col min="15885" max="15885" width="9.77734375" bestFit="1" customWidth="1"/>
    <col min="16129" max="16129" width="2.77734375" customWidth="1"/>
    <col min="16130" max="16138" width="18.21875" customWidth="1"/>
    <col min="16139" max="16139" width="2.77734375" customWidth="1"/>
    <col min="16141" max="16141" width="9.77734375" bestFit="1" customWidth="1"/>
  </cols>
  <sheetData>
    <row r="1" spans="1:10" ht="18" customHeight="1" x14ac:dyDescent="0.2">
      <c r="B1" t="s">
        <v>91</v>
      </c>
      <c r="J1" s="70"/>
    </row>
    <row r="2" spans="1:10" s="1" customFormat="1" ht="29.25" customHeight="1" x14ac:dyDescent="0.25">
      <c r="B2" s="202" t="s">
        <v>92</v>
      </c>
      <c r="C2" s="202"/>
      <c r="D2" s="202"/>
      <c r="E2" s="202"/>
      <c r="F2" s="202"/>
      <c r="G2" s="202"/>
      <c r="H2" s="202"/>
      <c r="I2" s="202"/>
      <c r="J2" s="202"/>
    </row>
    <row r="3" spans="1:10" ht="13.8" thickBot="1" x14ac:dyDescent="0.25"/>
    <row r="4" spans="1:10" x14ac:dyDescent="0.2">
      <c r="B4" s="203" t="s">
        <v>2</v>
      </c>
      <c r="C4" s="204"/>
      <c r="D4" s="21" t="s">
        <v>3</v>
      </c>
      <c r="E4" s="21" t="s">
        <v>4</v>
      </c>
      <c r="F4" s="205" t="s">
        <v>5</v>
      </c>
      <c r="G4" s="205"/>
      <c r="H4" s="205"/>
      <c r="I4" s="206" t="s">
        <v>6</v>
      </c>
      <c r="J4" s="207"/>
    </row>
    <row r="5" spans="1:10" ht="27" customHeight="1" thickBot="1" x14ac:dyDescent="0.25">
      <c r="B5" s="208"/>
      <c r="C5" s="209"/>
      <c r="D5" s="35"/>
      <c r="E5" s="35"/>
      <c r="F5" s="210"/>
      <c r="G5" s="210"/>
      <c r="H5" s="210"/>
      <c r="I5" s="211"/>
      <c r="J5" s="212"/>
    </row>
    <row r="6" spans="1:10" x14ac:dyDescent="0.2">
      <c r="B6" s="15" t="s">
        <v>7</v>
      </c>
      <c r="C6" s="21" t="s">
        <v>8</v>
      </c>
      <c r="D6" s="21" t="s">
        <v>9</v>
      </c>
      <c r="E6" s="194" t="s">
        <v>10</v>
      </c>
      <c r="F6" s="195"/>
      <c r="G6" s="194" t="s">
        <v>11</v>
      </c>
      <c r="H6" s="195"/>
      <c r="I6" s="196" t="s">
        <v>12</v>
      </c>
      <c r="J6" s="197"/>
    </row>
    <row r="7" spans="1:10" ht="27" customHeight="1" thickBot="1" x14ac:dyDescent="0.25">
      <c r="B7" s="16"/>
      <c r="C7" s="35"/>
      <c r="D7" s="35"/>
      <c r="E7" s="198"/>
      <c r="F7" s="199"/>
      <c r="G7" s="198"/>
      <c r="H7" s="199"/>
      <c r="I7" s="200"/>
      <c r="J7" s="201"/>
    </row>
    <row r="9" spans="1:10" ht="13.8" thickBot="1" x14ac:dyDescent="0.25">
      <c r="B9" s="13" t="s">
        <v>13</v>
      </c>
      <c r="C9" s="13"/>
    </row>
    <row r="10" spans="1:10" s="3" customFormat="1" ht="26.4"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34.5" customHeight="1" thickBot="1" x14ac:dyDescent="0.25">
      <c r="A13" s="31"/>
      <c r="B13" s="94"/>
      <c r="C13" s="95"/>
      <c r="D13" s="32">
        <f>B13-C13</f>
        <v>0</v>
      </c>
      <c r="E13" s="95"/>
      <c r="F13" s="113">
        <v>2200000</v>
      </c>
      <c r="G13" s="32">
        <f>MIN(D13:F13)</f>
        <v>0</v>
      </c>
      <c r="H13" s="14">
        <v>0.5</v>
      </c>
      <c r="I13" s="71">
        <v>100</v>
      </c>
      <c r="J13" s="33">
        <f>ROUNDDOWN(G13*H13*I13/100,-3)</f>
        <v>0</v>
      </c>
    </row>
    <row r="14" spans="1:10" ht="15" customHeight="1" x14ac:dyDescent="0.2">
      <c r="B14" s="34" t="s">
        <v>93</v>
      </c>
    </row>
    <row r="15" spans="1:10" x14ac:dyDescent="0.2">
      <c r="B15" s="34" t="s">
        <v>36</v>
      </c>
    </row>
    <row r="16" spans="1:10" x14ac:dyDescent="0.2">
      <c r="B16" s="34" t="s">
        <v>37</v>
      </c>
    </row>
    <row r="17" spans="2:10" x14ac:dyDescent="0.2">
      <c r="B17" s="34"/>
    </row>
    <row r="18" spans="2:10" x14ac:dyDescent="0.2">
      <c r="B18" s="34"/>
    </row>
    <row r="19" spans="2:10" x14ac:dyDescent="0.2">
      <c r="B19" s="34"/>
    </row>
    <row r="20" spans="2:10" x14ac:dyDescent="0.2">
      <c r="B20" s="13" t="s">
        <v>94</v>
      </c>
    </row>
    <row r="21" spans="2:10" ht="13.8" thickBot="1" x14ac:dyDescent="0.25">
      <c r="B21" s="13" t="s">
        <v>41</v>
      </c>
    </row>
    <row r="22" spans="2:10" ht="27" customHeight="1" x14ac:dyDescent="0.2">
      <c r="B22" s="167" t="s">
        <v>42</v>
      </c>
      <c r="C22" s="168"/>
      <c r="D22" s="169"/>
      <c r="E22" s="170"/>
      <c r="F22" s="171"/>
      <c r="G22" s="72" t="s">
        <v>95</v>
      </c>
      <c r="H22" s="243" t="s">
        <v>96</v>
      </c>
      <c r="I22" s="243"/>
      <c r="J22" s="244"/>
    </row>
    <row r="23" spans="2:10" ht="27" customHeight="1" x14ac:dyDescent="0.2">
      <c r="B23" s="175" t="s">
        <v>97</v>
      </c>
      <c r="C23" s="176"/>
      <c r="D23" s="191" t="s">
        <v>98</v>
      </c>
      <c r="E23" s="192"/>
      <c r="F23" s="193"/>
      <c r="G23" s="245" t="s">
        <v>99</v>
      </c>
      <c r="H23" s="247"/>
      <c r="I23" s="247"/>
      <c r="J23" s="248"/>
    </row>
    <row r="24" spans="2:10" ht="27" customHeight="1" x14ac:dyDescent="0.2">
      <c r="B24" s="189" t="s">
        <v>100</v>
      </c>
      <c r="C24" s="22" t="s">
        <v>46</v>
      </c>
      <c r="D24" s="191"/>
      <c r="E24" s="192"/>
      <c r="F24" s="193"/>
      <c r="G24" s="245"/>
      <c r="H24" s="247"/>
      <c r="I24" s="247"/>
      <c r="J24" s="248"/>
    </row>
    <row r="25" spans="2:10" ht="27" customHeight="1" x14ac:dyDescent="0.2">
      <c r="B25" s="190"/>
      <c r="C25" s="23" t="s">
        <v>47</v>
      </c>
      <c r="D25" s="191"/>
      <c r="E25" s="192"/>
      <c r="F25" s="193"/>
      <c r="G25" s="245"/>
      <c r="H25" s="247"/>
      <c r="I25" s="247"/>
      <c r="J25" s="248"/>
    </row>
    <row r="26" spans="2:10" ht="27" customHeight="1" x14ac:dyDescent="0.2">
      <c r="B26" s="175" t="s">
        <v>101</v>
      </c>
      <c r="C26" s="176"/>
      <c r="D26" s="73"/>
      <c r="E26" s="69" t="s">
        <v>49</v>
      </c>
      <c r="F26" s="74"/>
      <c r="G26" s="245"/>
      <c r="H26" s="247"/>
      <c r="I26" s="247"/>
      <c r="J26" s="248"/>
    </row>
    <row r="27" spans="2:10" ht="27" customHeight="1" thickBot="1" x14ac:dyDescent="0.25">
      <c r="B27" s="241" t="s">
        <v>102</v>
      </c>
      <c r="C27" s="242"/>
      <c r="D27" s="75"/>
      <c r="E27" s="76" t="s">
        <v>49</v>
      </c>
      <c r="F27" s="77"/>
      <c r="G27" s="246"/>
      <c r="H27" s="249"/>
      <c r="I27" s="249"/>
      <c r="J27" s="250"/>
    </row>
  </sheetData>
  <mergeCells count="25">
    <mergeCell ref="B26:C26"/>
    <mergeCell ref="B27:C27"/>
    <mergeCell ref="B22:C22"/>
    <mergeCell ref="D22:F22"/>
    <mergeCell ref="H22:J22"/>
    <mergeCell ref="B23:C23"/>
    <mergeCell ref="D23:F23"/>
    <mergeCell ref="G23:G27"/>
    <mergeCell ref="H23:J27"/>
    <mergeCell ref="B24:B25"/>
    <mergeCell ref="D24:F24"/>
    <mergeCell ref="D25:F25"/>
    <mergeCell ref="E6:F6"/>
    <mergeCell ref="G6:H6"/>
    <mergeCell ref="I6:J6"/>
    <mergeCell ref="E7:F7"/>
    <mergeCell ref="G7:H7"/>
    <mergeCell ref="I7:J7"/>
    <mergeCell ref="B2:J2"/>
    <mergeCell ref="B4:C4"/>
    <mergeCell ref="F4:H4"/>
    <mergeCell ref="I4:J4"/>
    <mergeCell ref="B5:C5"/>
    <mergeCell ref="F5:H5"/>
    <mergeCell ref="I5:J5"/>
  </mergeCells>
  <phoneticPr fontId="2"/>
  <pageMargins left="0.78740157480314965" right="0.78740157480314965" top="0.78740157480314965" bottom="0.78740157480314965" header="0.51181102362204722" footer="0.51181102362204722"/>
  <pageSetup paperSize="9" scale="77"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8467-14F4-43F7-B174-B40E9D679516}">
  <sheetPr>
    <tabColor theme="6" tint="0.59999389629810485"/>
    <pageSetUpPr fitToPage="1"/>
  </sheetPr>
  <dimension ref="A1:J27"/>
  <sheetViews>
    <sheetView zoomScale="90" zoomScaleNormal="90" zoomScaleSheetLayoutView="75" workbookViewId="0">
      <selection activeCell="B13" sqref="B13"/>
    </sheetView>
  </sheetViews>
  <sheetFormatPr defaultRowHeight="13.2" x14ac:dyDescent="0.2"/>
  <cols>
    <col min="1" max="1" width="2.77734375" customWidth="1"/>
    <col min="2" max="10" width="18.21875" customWidth="1"/>
    <col min="11" max="11" width="2.77734375" customWidth="1"/>
    <col min="13" max="13" width="9.77734375" bestFit="1" customWidth="1"/>
    <col min="257" max="257" width="2.77734375" customWidth="1"/>
    <col min="258" max="266" width="18.21875" customWidth="1"/>
    <col min="267" max="267" width="2.77734375" customWidth="1"/>
    <col min="269" max="269" width="9.77734375" bestFit="1" customWidth="1"/>
    <col min="513" max="513" width="2.77734375" customWidth="1"/>
    <col min="514" max="522" width="18.21875" customWidth="1"/>
    <col min="523" max="523" width="2.77734375" customWidth="1"/>
    <col min="525" max="525" width="9.77734375" bestFit="1" customWidth="1"/>
    <col min="769" max="769" width="2.77734375" customWidth="1"/>
    <col min="770" max="778" width="18.21875" customWidth="1"/>
    <col min="779" max="779" width="2.77734375" customWidth="1"/>
    <col min="781" max="781" width="9.77734375" bestFit="1" customWidth="1"/>
    <col min="1025" max="1025" width="2.77734375" customWidth="1"/>
    <col min="1026" max="1034" width="18.21875" customWidth="1"/>
    <col min="1035" max="1035" width="2.77734375" customWidth="1"/>
    <col min="1037" max="1037" width="9.77734375" bestFit="1" customWidth="1"/>
    <col min="1281" max="1281" width="2.77734375" customWidth="1"/>
    <col min="1282" max="1290" width="18.21875" customWidth="1"/>
    <col min="1291" max="1291" width="2.77734375" customWidth="1"/>
    <col min="1293" max="1293" width="9.77734375" bestFit="1" customWidth="1"/>
    <col min="1537" max="1537" width="2.77734375" customWidth="1"/>
    <col min="1538" max="1546" width="18.21875" customWidth="1"/>
    <col min="1547" max="1547" width="2.77734375" customWidth="1"/>
    <col min="1549" max="1549" width="9.77734375" bestFit="1" customWidth="1"/>
    <col min="1793" max="1793" width="2.77734375" customWidth="1"/>
    <col min="1794" max="1802" width="18.21875" customWidth="1"/>
    <col min="1803" max="1803" width="2.77734375" customWidth="1"/>
    <col min="1805" max="1805" width="9.77734375" bestFit="1" customWidth="1"/>
    <col min="2049" max="2049" width="2.77734375" customWidth="1"/>
    <col min="2050" max="2058" width="18.21875" customWidth="1"/>
    <col min="2059" max="2059" width="2.77734375" customWidth="1"/>
    <col min="2061" max="2061" width="9.77734375" bestFit="1" customWidth="1"/>
    <col min="2305" max="2305" width="2.77734375" customWidth="1"/>
    <col min="2306" max="2314" width="18.21875" customWidth="1"/>
    <col min="2315" max="2315" width="2.77734375" customWidth="1"/>
    <col min="2317" max="2317" width="9.77734375" bestFit="1" customWidth="1"/>
    <col min="2561" max="2561" width="2.77734375" customWidth="1"/>
    <col min="2562" max="2570" width="18.21875" customWidth="1"/>
    <col min="2571" max="2571" width="2.77734375" customWidth="1"/>
    <col min="2573" max="2573" width="9.77734375" bestFit="1" customWidth="1"/>
    <col min="2817" max="2817" width="2.77734375" customWidth="1"/>
    <col min="2818" max="2826" width="18.21875" customWidth="1"/>
    <col min="2827" max="2827" width="2.77734375" customWidth="1"/>
    <col min="2829" max="2829" width="9.77734375" bestFit="1" customWidth="1"/>
    <col min="3073" max="3073" width="2.77734375" customWidth="1"/>
    <col min="3074" max="3082" width="18.21875" customWidth="1"/>
    <col min="3083" max="3083" width="2.77734375" customWidth="1"/>
    <col min="3085" max="3085" width="9.77734375" bestFit="1" customWidth="1"/>
    <col min="3329" max="3329" width="2.77734375" customWidth="1"/>
    <col min="3330" max="3338" width="18.21875" customWidth="1"/>
    <col min="3339" max="3339" width="2.77734375" customWidth="1"/>
    <col min="3341" max="3341" width="9.77734375" bestFit="1" customWidth="1"/>
    <col min="3585" max="3585" width="2.77734375" customWidth="1"/>
    <col min="3586" max="3594" width="18.21875" customWidth="1"/>
    <col min="3595" max="3595" width="2.77734375" customWidth="1"/>
    <col min="3597" max="3597" width="9.77734375" bestFit="1" customWidth="1"/>
    <col min="3841" max="3841" width="2.77734375" customWidth="1"/>
    <col min="3842" max="3850" width="18.21875" customWidth="1"/>
    <col min="3851" max="3851" width="2.77734375" customWidth="1"/>
    <col min="3853" max="3853" width="9.77734375" bestFit="1" customWidth="1"/>
    <col min="4097" max="4097" width="2.77734375" customWidth="1"/>
    <col min="4098" max="4106" width="18.21875" customWidth="1"/>
    <col min="4107" max="4107" width="2.77734375" customWidth="1"/>
    <col min="4109" max="4109" width="9.77734375" bestFit="1" customWidth="1"/>
    <col min="4353" max="4353" width="2.77734375" customWidth="1"/>
    <col min="4354" max="4362" width="18.21875" customWidth="1"/>
    <col min="4363" max="4363" width="2.77734375" customWidth="1"/>
    <col min="4365" max="4365" width="9.77734375" bestFit="1" customWidth="1"/>
    <col min="4609" max="4609" width="2.77734375" customWidth="1"/>
    <col min="4610" max="4618" width="18.21875" customWidth="1"/>
    <col min="4619" max="4619" width="2.77734375" customWidth="1"/>
    <col min="4621" max="4621" width="9.77734375" bestFit="1" customWidth="1"/>
    <col min="4865" max="4865" width="2.77734375" customWidth="1"/>
    <col min="4866" max="4874" width="18.21875" customWidth="1"/>
    <col min="4875" max="4875" width="2.77734375" customWidth="1"/>
    <col min="4877" max="4877" width="9.77734375" bestFit="1" customWidth="1"/>
    <col min="5121" max="5121" width="2.77734375" customWidth="1"/>
    <col min="5122" max="5130" width="18.21875" customWidth="1"/>
    <col min="5131" max="5131" width="2.77734375" customWidth="1"/>
    <col min="5133" max="5133" width="9.77734375" bestFit="1" customWidth="1"/>
    <col min="5377" max="5377" width="2.77734375" customWidth="1"/>
    <col min="5378" max="5386" width="18.21875" customWidth="1"/>
    <col min="5387" max="5387" width="2.77734375" customWidth="1"/>
    <col min="5389" max="5389" width="9.77734375" bestFit="1" customWidth="1"/>
    <col min="5633" max="5633" width="2.77734375" customWidth="1"/>
    <col min="5634" max="5642" width="18.21875" customWidth="1"/>
    <col min="5643" max="5643" width="2.77734375" customWidth="1"/>
    <col min="5645" max="5645" width="9.77734375" bestFit="1" customWidth="1"/>
    <col min="5889" max="5889" width="2.77734375" customWidth="1"/>
    <col min="5890" max="5898" width="18.21875" customWidth="1"/>
    <col min="5899" max="5899" width="2.77734375" customWidth="1"/>
    <col min="5901" max="5901" width="9.77734375" bestFit="1" customWidth="1"/>
    <col min="6145" max="6145" width="2.77734375" customWidth="1"/>
    <col min="6146" max="6154" width="18.21875" customWidth="1"/>
    <col min="6155" max="6155" width="2.77734375" customWidth="1"/>
    <col min="6157" max="6157" width="9.77734375" bestFit="1" customWidth="1"/>
    <col min="6401" max="6401" width="2.77734375" customWidth="1"/>
    <col min="6402" max="6410" width="18.21875" customWidth="1"/>
    <col min="6411" max="6411" width="2.77734375" customWidth="1"/>
    <col min="6413" max="6413" width="9.77734375" bestFit="1" customWidth="1"/>
    <col min="6657" max="6657" width="2.77734375" customWidth="1"/>
    <col min="6658" max="6666" width="18.21875" customWidth="1"/>
    <col min="6667" max="6667" width="2.77734375" customWidth="1"/>
    <col min="6669" max="6669" width="9.77734375" bestFit="1" customWidth="1"/>
    <col min="6913" max="6913" width="2.77734375" customWidth="1"/>
    <col min="6914" max="6922" width="18.21875" customWidth="1"/>
    <col min="6923" max="6923" width="2.77734375" customWidth="1"/>
    <col min="6925" max="6925" width="9.77734375" bestFit="1" customWidth="1"/>
    <col min="7169" max="7169" width="2.77734375" customWidth="1"/>
    <col min="7170" max="7178" width="18.21875" customWidth="1"/>
    <col min="7179" max="7179" width="2.77734375" customWidth="1"/>
    <col min="7181" max="7181" width="9.77734375" bestFit="1" customWidth="1"/>
    <col min="7425" max="7425" width="2.77734375" customWidth="1"/>
    <col min="7426" max="7434" width="18.21875" customWidth="1"/>
    <col min="7435" max="7435" width="2.77734375" customWidth="1"/>
    <col min="7437" max="7437" width="9.77734375" bestFit="1" customWidth="1"/>
    <col min="7681" max="7681" width="2.77734375" customWidth="1"/>
    <col min="7682" max="7690" width="18.21875" customWidth="1"/>
    <col min="7691" max="7691" width="2.77734375" customWidth="1"/>
    <col min="7693" max="7693" width="9.77734375" bestFit="1" customWidth="1"/>
    <col min="7937" max="7937" width="2.77734375" customWidth="1"/>
    <col min="7938" max="7946" width="18.21875" customWidth="1"/>
    <col min="7947" max="7947" width="2.77734375" customWidth="1"/>
    <col min="7949" max="7949" width="9.77734375" bestFit="1" customWidth="1"/>
    <col min="8193" max="8193" width="2.77734375" customWidth="1"/>
    <col min="8194" max="8202" width="18.21875" customWidth="1"/>
    <col min="8203" max="8203" width="2.77734375" customWidth="1"/>
    <col min="8205" max="8205" width="9.77734375" bestFit="1" customWidth="1"/>
    <col min="8449" max="8449" width="2.77734375" customWidth="1"/>
    <col min="8450" max="8458" width="18.21875" customWidth="1"/>
    <col min="8459" max="8459" width="2.77734375" customWidth="1"/>
    <col min="8461" max="8461" width="9.77734375" bestFit="1" customWidth="1"/>
    <col min="8705" max="8705" width="2.77734375" customWidth="1"/>
    <col min="8706" max="8714" width="18.21875" customWidth="1"/>
    <col min="8715" max="8715" width="2.77734375" customWidth="1"/>
    <col min="8717" max="8717" width="9.77734375" bestFit="1" customWidth="1"/>
    <col min="8961" max="8961" width="2.77734375" customWidth="1"/>
    <col min="8962" max="8970" width="18.21875" customWidth="1"/>
    <col min="8971" max="8971" width="2.77734375" customWidth="1"/>
    <col min="8973" max="8973" width="9.77734375" bestFit="1" customWidth="1"/>
    <col min="9217" max="9217" width="2.77734375" customWidth="1"/>
    <col min="9218" max="9226" width="18.21875" customWidth="1"/>
    <col min="9227" max="9227" width="2.77734375" customWidth="1"/>
    <col min="9229" max="9229" width="9.77734375" bestFit="1" customWidth="1"/>
    <col min="9473" max="9473" width="2.77734375" customWidth="1"/>
    <col min="9474" max="9482" width="18.21875" customWidth="1"/>
    <col min="9483" max="9483" width="2.77734375" customWidth="1"/>
    <col min="9485" max="9485" width="9.77734375" bestFit="1" customWidth="1"/>
    <col min="9729" max="9729" width="2.77734375" customWidth="1"/>
    <col min="9730" max="9738" width="18.21875" customWidth="1"/>
    <col min="9739" max="9739" width="2.77734375" customWidth="1"/>
    <col min="9741" max="9741" width="9.77734375" bestFit="1" customWidth="1"/>
    <col min="9985" max="9985" width="2.77734375" customWidth="1"/>
    <col min="9986" max="9994" width="18.21875" customWidth="1"/>
    <col min="9995" max="9995" width="2.77734375" customWidth="1"/>
    <col min="9997" max="9997" width="9.77734375" bestFit="1" customWidth="1"/>
    <col min="10241" max="10241" width="2.77734375" customWidth="1"/>
    <col min="10242" max="10250" width="18.21875" customWidth="1"/>
    <col min="10251" max="10251" width="2.77734375" customWidth="1"/>
    <col min="10253" max="10253" width="9.77734375" bestFit="1" customWidth="1"/>
    <col min="10497" max="10497" width="2.77734375" customWidth="1"/>
    <col min="10498" max="10506" width="18.21875" customWidth="1"/>
    <col min="10507" max="10507" width="2.77734375" customWidth="1"/>
    <col min="10509" max="10509" width="9.77734375" bestFit="1" customWidth="1"/>
    <col min="10753" max="10753" width="2.77734375" customWidth="1"/>
    <col min="10754" max="10762" width="18.21875" customWidth="1"/>
    <col min="10763" max="10763" width="2.77734375" customWidth="1"/>
    <col min="10765" max="10765" width="9.77734375" bestFit="1" customWidth="1"/>
    <col min="11009" max="11009" width="2.77734375" customWidth="1"/>
    <col min="11010" max="11018" width="18.21875" customWidth="1"/>
    <col min="11019" max="11019" width="2.77734375" customWidth="1"/>
    <col min="11021" max="11021" width="9.77734375" bestFit="1" customWidth="1"/>
    <col min="11265" max="11265" width="2.77734375" customWidth="1"/>
    <col min="11266" max="11274" width="18.21875" customWidth="1"/>
    <col min="11275" max="11275" width="2.77734375" customWidth="1"/>
    <col min="11277" max="11277" width="9.77734375" bestFit="1" customWidth="1"/>
    <col min="11521" max="11521" width="2.77734375" customWidth="1"/>
    <col min="11522" max="11530" width="18.21875" customWidth="1"/>
    <col min="11531" max="11531" width="2.77734375" customWidth="1"/>
    <col min="11533" max="11533" width="9.77734375" bestFit="1" customWidth="1"/>
    <col min="11777" max="11777" width="2.77734375" customWidth="1"/>
    <col min="11778" max="11786" width="18.21875" customWidth="1"/>
    <col min="11787" max="11787" width="2.77734375" customWidth="1"/>
    <col min="11789" max="11789" width="9.77734375" bestFit="1" customWidth="1"/>
    <col min="12033" max="12033" width="2.77734375" customWidth="1"/>
    <col min="12034" max="12042" width="18.21875" customWidth="1"/>
    <col min="12043" max="12043" width="2.77734375" customWidth="1"/>
    <col min="12045" max="12045" width="9.77734375" bestFit="1" customWidth="1"/>
    <col min="12289" max="12289" width="2.77734375" customWidth="1"/>
    <col min="12290" max="12298" width="18.21875" customWidth="1"/>
    <col min="12299" max="12299" width="2.77734375" customWidth="1"/>
    <col min="12301" max="12301" width="9.77734375" bestFit="1" customWidth="1"/>
    <col min="12545" max="12545" width="2.77734375" customWidth="1"/>
    <col min="12546" max="12554" width="18.21875" customWidth="1"/>
    <col min="12555" max="12555" width="2.77734375" customWidth="1"/>
    <col min="12557" max="12557" width="9.77734375" bestFit="1" customWidth="1"/>
    <col min="12801" max="12801" width="2.77734375" customWidth="1"/>
    <col min="12802" max="12810" width="18.21875" customWidth="1"/>
    <col min="12811" max="12811" width="2.77734375" customWidth="1"/>
    <col min="12813" max="12813" width="9.77734375" bestFit="1" customWidth="1"/>
    <col min="13057" max="13057" width="2.77734375" customWidth="1"/>
    <col min="13058" max="13066" width="18.21875" customWidth="1"/>
    <col min="13067" max="13067" width="2.77734375" customWidth="1"/>
    <col min="13069" max="13069" width="9.77734375" bestFit="1" customWidth="1"/>
    <col min="13313" max="13313" width="2.77734375" customWidth="1"/>
    <col min="13314" max="13322" width="18.21875" customWidth="1"/>
    <col min="13323" max="13323" width="2.77734375" customWidth="1"/>
    <col min="13325" max="13325" width="9.77734375" bestFit="1" customWidth="1"/>
    <col min="13569" max="13569" width="2.77734375" customWidth="1"/>
    <col min="13570" max="13578" width="18.21875" customWidth="1"/>
    <col min="13579" max="13579" width="2.77734375" customWidth="1"/>
    <col min="13581" max="13581" width="9.77734375" bestFit="1" customWidth="1"/>
    <col min="13825" max="13825" width="2.77734375" customWidth="1"/>
    <col min="13826" max="13834" width="18.21875" customWidth="1"/>
    <col min="13835" max="13835" width="2.77734375" customWidth="1"/>
    <col min="13837" max="13837" width="9.77734375" bestFit="1" customWidth="1"/>
    <col min="14081" max="14081" width="2.77734375" customWidth="1"/>
    <col min="14082" max="14090" width="18.21875" customWidth="1"/>
    <col min="14091" max="14091" width="2.77734375" customWidth="1"/>
    <col min="14093" max="14093" width="9.77734375" bestFit="1" customWidth="1"/>
    <col min="14337" max="14337" width="2.77734375" customWidth="1"/>
    <col min="14338" max="14346" width="18.21875" customWidth="1"/>
    <col min="14347" max="14347" width="2.77734375" customWidth="1"/>
    <col min="14349" max="14349" width="9.77734375" bestFit="1" customWidth="1"/>
    <col min="14593" max="14593" width="2.77734375" customWidth="1"/>
    <col min="14594" max="14602" width="18.21875" customWidth="1"/>
    <col min="14603" max="14603" width="2.77734375" customWidth="1"/>
    <col min="14605" max="14605" width="9.77734375" bestFit="1" customWidth="1"/>
    <col min="14849" max="14849" width="2.77734375" customWidth="1"/>
    <col min="14850" max="14858" width="18.21875" customWidth="1"/>
    <col min="14859" max="14859" width="2.77734375" customWidth="1"/>
    <col min="14861" max="14861" width="9.77734375" bestFit="1" customWidth="1"/>
    <col min="15105" max="15105" width="2.77734375" customWidth="1"/>
    <col min="15106" max="15114" width="18.21875" customWidth="1"/>
    <col min="15115" max="15115" width="2.77734375" customWidth="1"/>
    <col min="15117" max="15117" width="9.77734375" bestFit="1" customWidth="1"/>
    <col min="15361" max="15361" width="2.77734375" customWidth="1"/>
    <col min="15362" max="15370" width="18.21875" customWidth="1"/>
    <col min="15371" max="15371" width="2.77734375" customWidth="1"/>
    <col min="15373" max="15373" width="9.77734375" bestFit="1" customWidth="1"/>
    <col min="15617" max="15617" width="2.77734375" customWidth="1"/>
    <col min="15618" max="15626" width="18.21875" customWidth="1"/>
    <col min="15627" max="15627" width="2.77734375" customWidth="1"/>
    <col min="15629" max="15629" width="9.77734375" bestFit="1" customWidth="1"/>
    <col min="15873" max="15873" width="2.77734375" customWidth="1"/>
    <col min="15874" max="15882" width="18.21875" customWidth="1"/>
    <col min="15883" max="15883" width="2.77734375" customWidth="1"/>
    <col min="15885" max="15885" width="9.77734375" bestFit="1" customWidth="1"/>
    <col min="16129" max="16129" width="2.77734375" customWidth="1"/>
    <col min="16130" max="16138" width="18.21875" customWidth="1"/>
    <col min="16139" max="16139" width="2.77734375" customWidth="1"/>
    <col min="16141" max="16141" width="9.77734375" bestFit="1" customWidth="1"/>
  </cols>
  <sheetData>
    <row r="1" spans="1:10" ht="16.2" x14ac:dyDescent="0.2">
      <c r="B1" t="s">
        <v>91</v>
      </c>
      <c r="J1" s="55" t="s">
        <v>50</v>
      </c>
    </row>
    <row r="2" spans="1:10" s="1" customFormat="1" ht="29.25" customHeight="1" x14ac:dyDescent="0.25">
      <c r="B2" s="202" t="s">
        <v>92</v>
      </c>
      <c r="C2" s="202"/>
      <c r="D2" s="202"/>
      <c r="E2" s="202"/>
      <c r="F2" s="202"/>
      <c r="G2" s="202"/>
      <c r="H2" s="202"/>
      <c r="I2" s="202"/>
      <c r="J2" s="202"/>
    </row>
    <row r="3" spans="1:10" ht="13.8" thickBot="1" x14ac:dyDescent="0.25"/>
    <row r="4" spans="1:10" x14ac:dyDescent="0.2">
      <c r="B4" s="203" t="s">
        <v>2</v>
      </c>
      <c r="C4" s="204"/>
      <c r="D4" s="21" t="s">
        <v>3</v>
      </c>
      <c r="E4" s="21" t="s">
        <v>4</v>
      </c>
      <c r="F4" s="205" t="s">
        <v>5</v>
      </c>
      <c r="G4" s="205"/>
      <c r="H4" s="205"/>
      <c r="I4" s="206" t="s">
        <v>6</v>
      </c>
      <c r="J4" s="207"/>
    </row>
    <row r="5" spans="1:10" ht="27" customHeight="1" thickBot="1" x14ac:dyDescent="0.25">
      <c r="B5" s="208" t="s">
        <v>103</v>
      </c>
      <c r="C5" s="209"/>
      <c r="D5" s="35" t="s">
        <v>104</v>
      </c>
      <c r="E5" s="35" t="s">
        <v>105</v>
      </c>
      <c r="F5" s="210" t="s">
        <v>54</v>
      </c>
      <c r="G5" s="210"/>
      <c r="H5" s="210"/>
      <c r="I5" s="211" t="s">
        <v>106</v>
      </c>
      <c r="J5" s="212"/>
    </row>
    <row r="6" spans="1:10" x14ac:dyDescent="0.2">
      <c r="B6" s="15" t="s">
        <v>7</v>
      </c>
      <c r="C6" s="21" t="s">
        <v>8</v>
      </c>
      <c r="D6" s="21" t="s">
        <v>9</v>
      </c>
      <c r="E6" s="194" t="s">
        <v>10</v>
      </c>
      <c r="F6" s="195"/>
      <c r="G6" s="194" t="s">
        <v>11</v>
      </c>
      <c r="H6" s="195"/>
      <c r="I6" s="196" t="s">
        <v>12</v>
      </c>
      <c r="J6" s="197"/>
    </row>
    <row r="7" spans="1:10" ht="27" customHeight="1" thickBot="1" x14ac:dyDescent="0.25">
      <c r="B7" s="16" t="s">
        <v>107</v>
      </c>
      <c r="C7" s="35" t="s">
        <v>108</v>
      </c>
      <c r="D7" s="35" t="s">
        <v>109</v>
      </c>
      <c r="E7" s="198" t="s">
        <v>110</v>
      </c>
      <c r="F7" s="199"/>
      <c r="G7" s="198" t="s">
        <v>111</v>
      </c>
      <c r="H7" s="199"/>
      <c r="I7" s="200" t="s">
        <v>60</v>
      </c>
      <c r="J7" s="201"/>
    </row>
    <row r="9" spans="1:10" ht="13.8" thickBot="1" x14ac:dyDescent="0.25">
      <c r="B9" s="13" t="s">
        <v>13</v>
      </c>
      <c r="C9" s="13"/>
    </row>
    <row r="10" spans="1:10" s="3" customFormat="1" ht="26.4" x14ac:dyDescent="0.2">
      <c r="B10" s="18" t="s">
        <v>14</v>
      </c>
      <c r="C10" s="10" t="s">
        <v>15</v>
      </c>
      <c r="D10" s="2" t="s">
        <v>16</v>
      </c>
      <c r="E10" s="11" t="s">
        <v>17</v>
      </c>
      <c r="F10" s="2" t="s">
        <v>18</v>
      </c>
      <c r="G10" s="2" t="s">
        <v>19</v>
      </c>
      <c r="H10" s="2" t="s">
        <v>20</v>
      </c>
      <c r="I10" s="30" t="s">
        <v>21</v>
      </c>
      <c r="J10" s="12" t="s">
        <v>22</v>
      </c>
    </row>
    <row r="11" spans="1:10" s="6" customFormat="1" ht="16.5" customHeight="1" x14ac:dyDescent="0.2">
      <c r="B11" s="19" t="s">
        <v>23</v>
      </c>
      <c r="C11" s="4" t="s">
        <v>24</v>
      </c>
      <c r="D11" s="4" t="s">
        <v>25</v>
      </c>
      <c r="E11" s="4" t="s">
        <v>26</v>
      </c>
      <c r="F11" s="4" t="s">
        <v>27</v>
      </c>
      <c r="G11" s="4" t="s">
        <v>28</v>
      </c>
      <c r="H11" s="4" t="s">
        <v>29</v>
      </c>
      <c r="I11" s="4" t="s">
        <v>30</v>
      </c>
      <c r="J11" s="5" t="s">
        <v>31</v>
      </c>
    </row>
    <row r="12" spans="1:10" s="9" customFormat="1" x14ac:dyDescent="0.2">
      <c r="B12" s="20" t="s">
        <v>32</v>
      </c>
      <c r="C12" s="7" t="s">
        <v>32</v>
      </c>
      <c r="D12" s="7" t="s">
        <v>32</v>
      </c>
      <c r="E12" s="7" t="s">
        <v>33</v>
      </c>
      <c r="F12" s="7" t="s">
        <v>32</v>
      </c>
      <c r="G12" s="7"/>
      <c r="H12" s="7"/>
      <c r="I12" s="7" t="s">
        <v>34</v>
      </c>
      <c r="J12" s="8" t="s">
        <v>33</v>
      </c>
    </row>
    <row r="13" spans="1:10" s="9" customFormat="1" ht="27" customHeight="1" thickBot="1" x14ac:dyDescent="0.25">
      <c r="A13" s="31"/>
      <c r="B13" s="94">
        <v>2878000</v>
      </c>
      <c r="C13" s="95">
        <v>0</v>
      </c>
      <c r="D13" s="113">
        <f>B13-C13</f>
        <v>2878000</v>
      </c>
      <c r="E13" s="114">
        <v>1978000</v>
      </c>
      <c r="F13" s="113">
        <v>2200000</v>
      </c>
      <c r="G13" s="113">
        <f>MIN(D13:F13)</f>
        <v>1978000</v>
      </c>
      <c r="H13" s="115">
        <v>0.5</v>
      </c>
      <c r="I13" s="116">
        <v>100</v>
      </c>
      <c r="J13" s="117">
        <f>ROUNDDOWN(G13*H13*I13/100,-3)</f>
        <v>989000</v>
      </c>
    </row>
    <row r="14" spans="1:10" ht="15" customHeight="1" x14ac:dyDescent="0.2">
      <c r="B14" s="34" t="s">
        <v>112</v>
      </c>
    </row>
    <row r="15" spans="1:10" x14ac:dyDescent="0.2">
      <c r="B15" s="34" t="s">
        <v>36</v>
      </c>
    </row>
    <row r="16" spans="1:10" x14ac:dyDescent="0.2">
      <c r="B16" s="34" t="s">
        <v>37</v>
      </c>
    </row>
    <row r="17" spans="2:10" x14ac:dyDescent="0.2">
      <c r="B17" s="34"/>
    </row>
    <row r="18" spans="2:10" x14ac:dyDescent="0.2">
      <c r="B18" s="34"/>
    </row>
    <row r="20" spans="2:10" x14ac:dyDescent="0.2">
      <c r="B20" s="13" t="s">
        <v>94</v>
      </c>
    </row>
    <row r="21" spans="2:10" ht="13.8" thickBot="1" x14ac:dyDescent="0.25">
      <c r="B21" s="13" t="s">
        <v>41</v>
      </c>
    </row>
    <row r="22" spans="2:10" ht="27" customHeight="1" x14ac:dyDescent="0.2">
      <c r="B22" s="167" t="s">
        <v>42</v>
      </c>
      <c r="C22" s="168"/>
      <c r="D22" s="169" t="s">
        <v>113</v>
      </c>
      <c r="E22" s="170"/>
      <c r="F22" s="171"/>
      <c r="G22" s="72" t="s">
        <v>95</v>
      </c>
      <c r="H22" s="243" t="s">
        <v>151</v>
      </c>
      <c r="I22" s="243"/>
      <c r="J22" s="244"/>
    </row>
    <row r="23" spans="2:10" ht="27" customHeight="1" x14ac:dyDescent="0.2">
      <c r="B23" s="175" t="s">
        <v>97</v>
      </c>
      <c r="C23" s="176"/>
      <c r="D23" s="191" t="s">
        <v>98</v>
      </c>
      <c r="E23" s="192"/>
      <c r="F23" s="193"/>
      <c r="G23" s="245" t="s">
        <v>99</v>
      </c>
      <c r="H23" s="247" t="s">
        <v>114</v>
      </c>
      <c r="I23" s="247"/>
      <c r="J23" s="248"/>
    </row>
    <row r="24" spans="2:10" ht="27" customHeight="1" x14ac:dyDescent="0.2">
      <c r="B24" s="189" t="s">
        <v>100</v>
      </c>
      <c r="C24" s="22" t="s">
        <v>46</v>
      </c>
      <c r="D24" s="191" t="s">
        <v>115</v>
      </c>
      <c r="E24" s="192"/>
      <c r="F24" s="193"/>
      <c r="G24" s="245"/>
      <c r="H24" s="247"/>
      <c r="I24" s="247"/>
      <c r="J24" s="248"/>
    </row>
    <row r="25" spans="2:10" ht="27" customHeight="1" x14ac:dyDescent="0.2">
      <c r="B25" s="190"/>
      <c r="C25" s="23" t="s">
        <v>47</v>
      </c>
      <c r="D25" s="191" t="s">
        <v>66</v>
      </c>
      <c r="E25" s="192"/>
      <c r="F25" s="193"/>
      <c r="G25" s="245"/>
      <c r="H25" s="247"/>
      <c r="I25" s="247"/>
      <c r="J25" s="248"/>
    </row>
    <row r="26" spans="2:10" ht="27" customHeight="1" x14ac:dyDescent="0.2">
      <c r="B26" s="175" t="s">
        <v>101</v>
      </c>
      <c r="C26" s="176"/>
      <c r="D26" s="108">
        <v>45870</v>
      </c>
      <c r="E26" s="69" t="s">
        <v>49</v>
      </c>
      <c r="F26" s="109">
        <v>46081</v>
      </c>
      <c r="G26" s="245"/>
      <c r="H26" s="247"/>
      <c r="I26" s="247"/>
      <c r="J26" s="248"/>
    </row>
    <row r="27" spans="2:10" ht="27" customHeight="1" thickBot="1" x14ac:dyDescent="0.25">
      <c r="B27" s="241" t="s">
        <v>102</v>
      </c>
      <c r="C27" s="242"/>
      <c r="D27" s="110">
        <v>45870</v>
      </c>
      <c r="E27" s="76" t="s">
        <v>49</v>
      </c>
      <c r="F27" s="111">
        <v>46081</v>
      </c>
      <c r="G27" s="246"/>
      <c r="H27" s="249"/>
      <c r="I27" s="249"/>
      <c r="J27" s="250"/>
    </row>
  </sheetData>
  <mergeCells count="25">
    <mergeCell ref="B26:C26"/>
    <mergeCell ref="B27:C27"/>
    <mergeCell ref="B22:C22"/>
    <mergeCell ref="D22:F22"/>
    <mergeCell ref="H22:J22"/>
    <mergeCell ref="B23:C23"/>
    <mergeCell ref="D23:F23"/>
    <mergeCell ref="G23:G27"/>
    <mergeCell ref="H23:J27"/>
    <mergeCell ref="B24:B25"/>
    <mergeCell ref="D24:F24"/>
    <mergeCell ref="D25:F25"/>
    <mergeCell ref="E6:F6"/>
    <mergeCell ref="G6:H6"/>
    <mergeCell ref="I6:J6"/>
    <mergeCell ref="E7:F7"/>
    <mergeCell ref="G7:H7"/>
    <mergeCell ref="I7:J7"/>
    <mergeCell ref="B2:J2"/>
    <mergeCell ref="B4:C4"/>
    <mergeCell ref="F4:H4"/>
    <mergeCell ref="I4:J4"/>
    <mergeCell ref="B5:C5"/>
    <mergeCell ref="F5:H5"/>
    <mergeCell ref="I5:J5"/>
  </mergeCells>
  <phoneticPr fontId="2"/>
  <hyperlinks>
    <hyperlink ref="I7" r:id="rId1" xr:uid="{178FC7D2-A197-4DB7-8722-D0A7E4CC2580}"/>
  </hyperlinks>
  <pageMargins left="0.78740157480314965" right="0.78740157480314965" top="0.78740157480314965" bottom="0.78740157480314965" header="0.51181102362204722" footer="0.51181102362204722"/>
  <pageSetup paperSize="9" scale="78" fitToHeight="0" orientation="landscape"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4ACB8-E5EC-43A3-85EE-2B4113B5B7FC}">
  <sheetPr>
    <tabColor theme="6" tint="0.59999389629810485"/>
  </sheetPr>
  <dimension ref="A1:G41"/>
  <sheetViews>
    <sheetView zoomScale="90" zoomScaleNormal="90" workbookViewId="0">
      <selection activeCell="E12" sqref="E12"/>
    </sheetView>
  </sheetViews>
  <sheetFormatPr defaultColWidth="9" defaultRowHeight="13.2" x14ac:dyDescent="0.2"/>
  <cols>
    <col min="1" max="2" width="2.77734375" style="24" customWidth="1"/>
    <col min="3" max="3" width="15.77734375" style="24" customWidth="1"/>
    <col min="4" max="4" width="2.77734375" style="24" customWidth="1"/>
    <col min="5" max="6" width="15.77734375" style="24" customWidth="1"/>
    <col min="7" max="7" width="28.77734375" style="24" customWidth="1"/>
    <col min="8" max="8" width="2.77734375" style="24" customWidth="1"/>
    <col min="9" max="256" width="9" style="24"/>
    <col min="257" max="258" width="2.77734375" style="24" customWidth="1"/>
    <col min="259" max="259" width="15.77734375" style="24" customWidth="1"/>
    <col min="260" max="260" width="2.77734375" style="24" customWidth="1"/>
    <col min="261" max="262" width="15.77734375" style="24" customWidth="1"/>
    <col min="263" max="263" width="28.77734375" style="24" customWidth="1"/>
    <col min="264" max="264" width="2.77734375" style="24" customWidth="1"/>
    <col min="265" max="512" width="9" style="24"/>
    <col min="513" max="514" width="2.77734375" style="24" customWidth="1"/>
    <col min="515" max="515" width="15.77734375" style="24" customWidth="1"/>
    <col min="516" max="516" width="2.77734375" style="24" customWidth="1"/>
    <col min="517" max="518" width="15.77734375" style="24" customWidth="1"/>
    <col min="519" max="519" width="28.77734375" style="24" customWidth="1"/>
    <col min="520" max="520" width="2.77734375" style="24" customWidth="1"/>
    <col min="521" max="768" width="9" style="24"/>
    <col min="769" max="770" width="2.77734375" style="24" customWidth="1"/>
    <col min="771" max="771" width="15.77734375" style="24" customWidth="1"/>
    <col min="772" max="772" width="2.77734375" style="24" customWidth="1"/>
    <col min="773" max="774" width="15.77734375" style="24" customWidth="1"/>
    <col min="775" max="775" width="28.77734375" style="24" customWidth="1"/>
    <col min="776" max="776" width="2.77734375" style="24" customWidth="1"/>
    <col min="777" max="1024" width="9" style="24"/>
    <col min="1025" max="1026" width="2.77734375" style="24" customWidth="1"/>
    <col min="1027" max="1027" width="15.77734375" style="24" customWidth="1"/>
    <col min="1028" max="1028" width="2.77734375" style="24" customWidth="1"/>
    <col min="1029" max="1030" width="15.77734375" style="24" customWidth="1"/>
    <col min="1031" max="1031" width="28.77734375" style="24" customWidth="1"/>
    <col min="1032" max="1032" width="2.77734375" style="24" customWidth="1"/>
    <col min="1033" max="1280" width="9" style="24"/>
    <col min="1281" max="1282" width="2.77734375" style="24" customWidth="1"/>
    <col min="1283" max="1283" width="15.77734375" style="24" customWidth="1"/>
    <col min="1284" max="1284" width="2.77734375" style="24" customWidth="1"/>
    <col min="1285" max="1286" width="15.77734375" style="24" customWidth="1"/>
    <col min="1287" max="1287" width="28.77734375" style="24" customWidth="1"/>
    <col min="1288" max="1288" width="2.77734375" style="24" customWidth="1"/>
    <col min="1289" max="1536" width="9" style="24"/>
    <col min="1537" max="1538" width="2.77734375" style="24" customWidth="1"/>
    <col min="1539" max="1539" width="15.77734375" style="24" customWidth="1"/>
    <col min="1540" max="1540" width="2.77734375" style="24" customWidth="1"/>
    <col min="1541" max="1542" width="15.77734375" style="24" customWidth="1"/>
    <col min="1543" max="1543" width="28.77734375" style="24" customWidth="1"/>
    <col min="1544" max="1544" width="2.77734375" style="24" customWidth="1"/>
    <col min="1545" max="1792" width="9" style="24"/>
    <col min="1793" max="1794" width="2.77734375" style="24" customWidth="1"/>
    <col min="1795" max="1795" width="15.77734375" style="24" customWidth="1"/>
    <col min="1796" max="1796" width="2.77734375" style="24" customWidth="1"/>
    <col min="1797" max="1798" width="15.77734375" style="24" customWidth="1"/>
    <col min="1799" max="1799" width="28.77734375" style="24" customWidth="1"/>
    <col min="1800" max="1800" width="2.77734375" style="24" customWidth="1"/>
    <col min="1801" max="2048" width="9" style="24"/>
    <col min="2049" max="2050" width="2.77734375" style="24" customWidth="1"/>
    <col min="2051" max="2051" width="15.77734375" style="24" customWidth="1"/>
    <col min="2052" max="2052" width="2.77734375" style="24" customWidth="1"/>
    <col min="2053" max="2054" width="15.77734375" style="24" customWidth="1"/>
    <col min="2055" max="2055" width="28.77734375" style="24" customWidth="1"/>
    <col min="2056" max="2056" width="2.77734375" style="24" customWidth="1"/>
    <col min="2057" max="2304" width="9" style="24"/>
    <col min="2305" max="2306" width="2.77734375" style="24" customWidth="1"/>
    <col min="2307" max="2307" width="15.77734375" style="24" customWidth="1"/>
    <col min="2308" max="2308" width="2.77734375" style="24" customWidth="1"/>
    <col min="2309" max="2310" width="15.77734375" style="24" customWidth="1"/>
    <col min="2311" max="2311" width="28.77734375" style="24" customWidth="1"/>
    <col min="2312" max="2312" width="2.77734375" style="24" customWidth="1"/>
    <col min="2313" max="2560" width="9" style="24"/>
    <col min="2561" max="2562" width="2.77734375" style="24" customWidth="1"/>
    <col min="2563" max="2563" width="15.77734375" style="24" customWidth="1"/>
    <col min="2564" max="2564" width="2.77734375" style="24" customWidth="1"/>
    <col min="2565" max="2566" width="15.77734375" style="24" customWidth="1"/>
    <col min="2567" max="2567" width="28.77734375" style="24" customWidth="1"/>
    <col min="2568" max="2568" width="2.77734375" style="24" customWidth="1"/>
    <col min="2569" max="2816" width="9" style="24"/>
    <col min="2817" max="2818" width="2.77734375" style="24" customWidth="1"/>
    <col min="2819" max="2819" width="15.77734375" style="24" customWidth="1"/>
    <col min="2820" max="2820" width="2.77734375" style="24" customWidth="1"/>
    <col min="2821" max="2822" width="15.77734375" style="24" customWidth="1"/>
    <col min="2823" max="2823" width="28.77734375" style="24" customWidth="1"/>
    <col min="2824" max="2824" width="2.77734375" style="24" customWidth="1"/>
    <col min="2825" max="3072" width="9" style="24"/>
    <col min="3073" max="3074" width="2.77734375" style="24" customWidth="1"/>
    <col min="3075" max="3075" width="15.77734375" style="24" customWidth="1"/>
    <col min="3076" max="3076" width="2.77734375" style="24" customWidth="1"/>
    <col min="3077" max="3078" width="15.77734375" style="24" customWidth="1"/>
    <col min="3079" max="3079" width="28.77734375" style="24" customWidth="1"/>
    <col min="3080" max="3080" width="2.77734375" style="24" customWidth="1"/>
    <col min="3081" max="3328" width="9" style="24"/>
    <col min="3329" max="3330" width="2.77734375" style="24" customWidth="1"/>
    <col min="3331" max="3331" width="15.77734375" style="24" customWidth="1"/>
    <col min="3332" max="3332" width="2.77734375" style="24" customWidth="1"/>
    <col min="3333" max="3334" width="15.77734375" style="24" customWidth="1"/>
    <col min="3335" max="3335" width="28.77734375" style="24" customWidth="1"/>
    <col min="3336" max="3336" width="2.77734375" style="24" customWidth="1"/>
    <col min="3337" max="3584" width="9" style="24"/>
    <col min="3585" max="3586" width="2.77734375" style="24" customWidth="1"/>
    <col min="3587" max="3587" width="15.77734375" style="24" customWidth="1"/>
    <col min="3588" max="3588" width="2.77734375" style="24" customWidth="1"/>
    <col min="3589" max="3590" width="15.77734375" style="24" customWidth="1"/>
    <col min="3591" max="3591" width="28.77734375" style="24" customWidth="1"/>
    <col min="3592" max="3592" width="2.77734375" style="24" customWidth="1"/>
    <col min="3593" max="3840" width="9" style="24"/>
    <col min="3841" max="3842" width="2.77734375" style="24" customWidth="1"/>
    <col min="3843" max="3843" width="15.77734375" style="24" customWidth="1"/>
    <col min="3844" max="3844" width="2.77734375" style="24" customWidth="1"/>
    <col min="3845" max="3846" width="15.77734375" style="24" customWidth="1"/>
    <col min="3847" max="3847" width="28.77734375" style="24" customWidth="1"/>
    <col min="3848" max="3848" width="2.77734375" style="24" customWidth="1"/>
    <col min="3849" max="4096" width="9" style="24"/>
    <col min="4097" max="4098" width="2.77734375" style="24" customWidth="1"/>
    <col min="4099" max="4099" width="15.77734375" style="24" customWidth="1"/>
    <col min="4100" max="4100" width="2.77734375" style="24" customWidth="1"/>
    <col min="4101" max="4102" width="15.77734375" style="24" customWidth="1"/>
    <col min="4103" max="4103" width="28.77734375" style="24" customWidth="1"/>
    <col min="4104" max="4104" width="2.77734375" style="24" customWidth="1"/>
    <col min="4105" max="4352" width="9" style="24"/>
    <col min="4353" max="4354" width="2.77734375" style="24" customWidth="1"/>
    <col min="4355" max="4355" width="15.77734375" style="24" customWidth="1"/>
    <col min="4356" max="4356" width="2.77734375" style="24" customWidth="1"/>
    <col min="4357" max="4358" width="15.77734375" style="24" customWidth="1"/>
    <col min="4359" max="4359" width="28.77734375" style="24" customWidth="1"/>
    <col min="4360" max="4360" width="2.77734375" style="24" customWidth="1"/>
    <col min="4361" max="4608" width="9" style="24"/>
    <col min="4609" max="4610" width="2.77734375" style="24" customWidth="1"/>
    <col min="4611" max="4611" width="15.77734375" style="24" customWidth="1"/>
    <col min="4612" max="4612" width="2.77734375" style="24" customWidth="1"/>
    <col min="4613" max="4614" width="15.77734375" style="24" customWidth="1"/>
    <col min="4615" max="4615" width="28.77734375" style="24" customWidth="1"/>
    <col min="4616" max="4616" width="2.77734375" style="24" customWidth="1"/>
    <col min="4617" max="4864" width="9" style="24"/>
    <col min="4865" max="4866" width="2.77734375" style="24" customWidth="1"/>
    <col min="4867" max="4867" width="15.77734375" style="24" customWidth="1"/>
    <col min="4868" max="4868" width="2.77734375" style="24" customWidth="1"/>
    <col min="4869" max="4870" width="15.77734375" style="24" customWidth="1"/>
    <col min="4871" max="4871" width="28.77734375" style="24" customWidth="1"/>
    <col min="4872" max="4872" width="2.77734375" style="24" customWidth="1"/>
    <col min="4873" max="5120" width="9" style="24"/>
    <col min="5121" max="5122" width="2.77734375" style="24" customWidth="1"/>
    <col min="5123" max="5123" width="15.77734375" style="24" customWidth="1"/>
    <col min="5124" max="5124" width="2.77734375" style="24" customWidth="1"/>
    <col min="5125" max="5126" width="15.77734375" style="24" customWidth="1"/>
    <col min="5127" max="5127" width="28.77734375" style="24" customWidth="1"/>
    <col min="5128" max="5128" width="2.77734375" style="24" customWidth="1"/>
    <col min="5129" max="5376" width="9" style="24"/>
    <col min="5377" max="5378" width="2.77734375" style="24" customWidth="1"/>
    <col min="5379" max="5379" width="15.77734375" style="24" customWidth="1"/>
    <col min="5380" max="5380" width="2.77734375" style="24" customWidth="1"/>
    <col min="5381" max="5382" width="15.77734375" style="24" customWidth="1"/>
    <col min="5383" max="5383" width="28.77734375" style="24" customWidth="1"/>
    <col min="5384" max="5384" width="2.77734375" style="24" customWidth="1"/>
    <col min="5385" max="5632" width="9" style="24"/>
    <col min="5633" max="5634" width="2.77734375" style="24" customWidth="1"/>
    <col min="5635" max="5635" width="15.77734375" style="24" customWidth="1"/>
    <col min="5636" max="5636" width="2.77734375" style="24" customWidth="1"/>
    <col min="5637" max="5638" width="15.77734375" style="24" customWidth="1"/>
    <col min="5639" max="5639" width="28.77734375" style="24" customWidth="1"/>
    <col min="5640" max="5640" width="2.77734375" style="24" customWidth="1"/>
    <col min="5641" max="5888" width="9" style="24"/>
    <col min="5889" max="5890" width="2.77734375" style="24" customWidth="1"/>
    <col min="5891" max="5891" width="15.77734375" style="24" customWidth="1"/>
    <col min="5892" max="5892" width="2.77734375" style="24" customWidth="1"/>
    <col min="5893" max="5894" width="15.77734375" style="24" customWidth="1"/>
    <col min="5895" max="5895" width="28.77734375" style="24" customWidth="1"/>
    <col min="5896" max="5896" width="2.77734375" style="24" customWidth="1"/>
    <col min="5897" max="6144" width="9" style="24"/>
    <col min="6145" max="6146" width="2.77734375" style="24" customWidth="1"/>
    <col min="6147" max="6147" width="15.77734375" style="24" customWidth="1"/>
    <col min="6148" max="6148" width="2.77734375" style="24" customWidth="1"/>
    <col min="6149" max="6150" width="15.77734375" style="24" customWidth="1"/>
    <col min="6151" max="6151" width="28.77734375" style="24" customWidth="1"/>
    <col min="6152" max="6152" width="2.77734375" style="24" customWidth="1"/>
    <col min="6153" max="6400" width="9" style="24"/>
    <col min="6401" max="6402" width="2.77734375" style="24" customWidth="1"/>
    <col min="6403" max="6403" width="15.77734375" style="24" customWidth="1"/>
    <col min="6404" max="6404" width="2.77734375" style="24" customWidth="1"/>
    <col min="6405" max="6406" width="15.77734375" style="24" customWidth="1"/>
    <col min="6407" max="6407" width="28.77734375" style="24" customWidth="1"/>
    <col min="6408" max="6408" width="2.77734375" style="24" customWidth="1"/>
    <col min="6409" max="6656" width="9" style="24"/>
    <col min="6657" max="6658" width="2.77734375" style="24" customWidth="1"/>
    <col min="6659" max="6659" width="15.77734375" style="24" customWidth="1"/>
    <col min="6660" max="6660" width="2.77734375" style="24" customWidth="1"/>
    <col min="6661" max="6662" width="15.77734375" style="24" customWidth="1"/>
    <col min="6663" max="6663" width="28.77734375" style="24" customWidth="1"/>
    <col min="6664" max="6664" width="2.77734375" style="24" customWidth="1"/>
    <col min="6665" max="6912" width="9" style="24"/>
    <col min="6913" max="6914" width="2.77734375" style="24" customWidth="1"/>
    <col min="6915" max="6915" width="15.77734375" style="24" customWidth="1"/>
    <col min="6916" max="6916" width="2.77734375" style="24" customWidth="1"/>
    <col min="6917" max="6918" width="15.77734375" style="24" customWidth="1"/>
    <col min="6919" max="6919" width="28.77734375" style="24" customWidth="1"/>
    <col min="6920" max="6920" width="2.77734375" style="24" customWidth="1"/>
    <col min="6921" max="7168" width="9" style="24"/>
    <col min="7169" max="7170" width="2.77734375" style="24" customWidth="1"/>
    <col min="7171" max="7171" width="15.77734375" style="24" customWidth="1"/>
    <col min="7172" max="7172" width="2.77734375" style="24" customWidth="1"/>
    <col min="7173" max="7174" width="15.77734375" style="24" customWidth="1"/>
    <col min="7175" max="7175" width="28.77734375" style="24" customWidth="1"/>
    <col min="7176" max="7176" width="2.77734375" style="24" customWidth="1"/>
    <col min="7177" max="7424" width="9" style="24"/>
    <col min="7425" max="7426" width="2.77734375" style="24" customWidth="1"/>
    <col min="7427" max="7427" width="15.77734375" style="24" customWidth="1"/>
    <col min="7428" max="7428" width="2.77734375" style="24" customWidth="1"/>
    <col min="7429" max="7430" width="15.77734375" style="24" customWidth="1"/>
    <col min="7431" max="7431" width="28.77734375" style="24" customWidth="1"/>
    <col min="7432" max="7432" width="2.77734375" style="24" customWidth="1"/>
    <col min="7433" max="7680" width="9" style="24"/>
    <col min="7681" max="7682" width="2.77734375" style="24" customWidth="1"/>
    <col min="7683" max="7683" width="15.77734375" style="24" customWidth="1"/>
    <col min="7684" max="7684" width="2.77734375" style="24" customWidth="1"/>
    <col min="7685" max="7686" width="15.77734375" style="24" customWidth="1"/>
    <col min="7687" max="7687" width="28.77734375" style="24" customWidth="1"/>
    <col min="7688" max="7688" width="2.77734375" style="24" customWidth="1"/>
    <col min="7689" max="7936" width="9" style="24"/>
    <col min="7937" max="7938" width="2.77734375" style="24" customWidth="1"/>
    <col min="7939" max="7939" width="15.77734375" style="24" customWidth="1"/>
    <col min="7940" max="7940" width="2.77734375" style="24" customWidth="1"/>
    <col min="7941" max="7942" width="15.77734375" style="24" customWidth="1"/>
    <col min="7943" max="7943" width="28.77734375" style="24" customWidth="1"/>
    <col min="7944" max="7944" width="2.77734375" style="24" customWidth="1"/>
    <col min="7945" max="8192" width="9" style="24"/>
    <col min="8193" max="8194" width="2.77734375" style="24" customWidth="1"/>
    <col min="8195" max="8195" width="15.77734375" style="24" customWidth="1"/>
    <col min="8196" max="8196" width="2.77734375" style="24" customWidth="1"/>
    <col min="8197" max="8198" width="15.77734375" style="24" customWidth="1"/>
    <col min="8199" max="8199" width="28.77734375" style="24" customWidth="1"/>
    <col min="8200" max="8200" width="2.77734375" style="24" customWidth="1"/>
    <col min="8201" max="8448" width="9" style="24"/>
    <col min="8449" max="8450" width="2.77734375" style="24" customWidth="1"/>
    <col min="8451" max="8451" width="15.77734375" style="24" customWidth="1"/>
    <col min="8452" max="8452" width="2.77734375" style="24" customWidth="1"/>
    <col min="8453" max="8454" width="15.77734375" style="24" customWidth="1"/>
    <col min="8455" max="8455" width="28.77734375" style="24" customWidth="1"/>
    <col min="8456" max="8456" width="2.77734375" style="24" customWidth="1"/>
    <col min="8457" max="8704" width="9" style="24"/>
    <col min="8705" max="8706" width="2.77734375" style="24" customWidth="1"/>
    <col min="8707" max="8707" width="15.77734375" style="24" customWidth="1"/>
    <col min="8708" max="8708" width="2.77734375" style="24" customWidth="1"/>
    <col min="8709" max="8710" width="15.77734375" style="24" customWidth="1"/>
    <col min="8711" max="8711" width="28.77734375" style="24" customWidth="1"/>
    <col min="8712" max="8712" width="2.77734375" style="24" customWidth="1"/>
    <col min="8713" max="8960" width="9" style="24"/>
    <col min="8961" max="8962" width="2.77734375" style="24" customWidth="1"/>
    <col min="8963" max="8963" width="15.77734375" style="24" customWidth="1"/>
    <col min="8964" max="8964" width="2.77734375" style="24" customWidth="1"/>
    <col min="8965" max="8966" width="15.77734375" style="24" customWidth="1"/>
    <col min="8967" max="8967" width="28.77734375" style="24" customWidth="1"/>
    <col min="8968" max="8968" width="2.77734375" style="24" customWidth="1"/>
    <col min="8969" max="9216" width="9" style="24"/>
    <col min="9217" max="9218" width="2.77734375" style="24" customWidth="1"/>
    <col min="9219" max="9219" width="15.77734375" style="24" customWidth="1"/>
    <col min="9220" max="9220" width="2.77734375" style="24" customWidth="1"/>
    <col min="9221" max="9222" width="15.77734375" style="24" customWidth="1"/>
    <col min="9223" max="9223" width="28.77734375" style="24" customWidth="1"/>
    <col min="9224" max="9224" width="2.77734375" style="24" customWidth="1"/>
    <col min="9225" max="9472" width="9" style="24"/>
    <col min="9473" max="9474" width="2.77734375" style="24" customWidth="1"/>
    <col min="9475" max="9475" width="15.77734375" style="24" customWidth="1"/>
    <col min="9476" max="9476" width="2.77734375" style="24" customWidth="1"/>
    <col min="9477" max="9478" width="15.77734375" style="24" customWidth="1"/>
    <col min="9479" max="9479" width="28.77734375" style="24" customWidth="1"/>
    <col min="9480" max="9480" width="2.77734375" style="24" customWidth="1"/>
    <col min="9481" max="9728" width="9" style="24"/>
    <col min="9729" max="9730" width="2.77734375" style="24" customWidth="1"/>
    <col min="9731" max="9731" width="15.77734375" style="24" customWidth="1"/>
    <col min="9732" max="9732" width="2.77734375" style="24" customWidth="1"/>
    <col min="9733" max="9734" width="15.77734375" style="24" customWidth="1"/>
    <col min="9735" max="9735" width="28.77734375" style="24" customWidth="1"/>
    <col min="9736" max="9736" width="2.77734375" style="24" customWidth="1"/>
    <col min="9737" max="9984" width="9" style="24"/>
    <col min="9985" max="9986" width="2.77734375" style="24" customWidth="1"/>
    <col min="9987" max="9987" width="15.77734375" style="24" customWidth="1"/>
    <col min="9988" max="9988" width="2.77734375" style="24" customWidth="1"/>
    <col min="9989" max="9990" width="15.77734375" style="24" customWidth="1"/>
    <col min="9991" max="9991" width="28.77734375" style="24" customWidth="1"/>
    <col min="9992" max="9992" width="2.77734375" style="24" customWidth="1"/>
    <col min="9993" max="10240" width="9" style="24"/>
    <col min="10241" max="10242" width="2.77734375" style="24" customWidth="1"/>
    <col min="10243" max="10243" width="15.77734375" style="24" customWidth="1"/>
    <col min="10244" max="10244" width="2.77734375" style="24" customWidth="1"/>
    <col min="10245" max="10246" width="15.77734375" style="24" customWidth="1"/>
    <col min="10247" max="10247" width="28.77734375" style="24" customWidth="1"/>
    <col min="10248" max="10248" width="2.77734375" style="24" customWidth="1"/>
    <col min="10249" max="10496" width="9" style="24"/>
    <col min="10497" max="10498" width="2.77734375" style="24" customWidth="1"/>
    <col min="10499" max="10499" width="15.77734375" style="24" customWidth="1"/>
    <col min="10500" max="10500" width="2.77734375" style="24" customWidth="1"/>
    <col min="10501" max="10502" width="15.77734375" style="24" customWidth="1"/>
    <col min="10503" max="10503" width="28.77734375" style="24" customWidth="1"/>
    <col min="10504" max="10504" width="2.77734375" style="24" customWidth="1"/>
    <col min="10505" max="10752" width="9" style="24"/>
    <col min="10753" max="10754" width="2.77734375" style="24" customWidth="1"/>
    <col min="10755" max="10755" width="15.77734375" style="24" customWidth="1"/>
    <col min="10756" max="10756" width="2.77734375" style="24" customWidth="1"/>
    <col min="10757" max="10758" width="15.77734375" style="24" customWidth="1"/>
    <col min="10759" max="10759" width="28.77734375" style="24" customWidth="1"/>
    <col min="10760" max="10760" width="2.77734375" style="24" customWidth="1"/>
    <col min="10761" max="11008" width="9" style="24"/>
    <col min="11009" max="11010" width="2.77734375" style="24" customWidth="1"/>
    <col min="11011" max="11011" width="15.77734375" style="24" customWidth="1"/>
    <col min="11012" max="11012" width="2.77734375" style="24" customWidth="1"/>
    <col min="11013" max="11014" width="15.77734375" style="24" customWidth="1"/>
    <col min="11015" max="11015" width="28.77734375" style="24" customWidth="1"/>
    <col min="11016" max="11016" width="2.77734375" style="24" customWidth="1"/>
    <col min="11017" max="11264" width="9" style="24"/>
    <col min="11265" max="11266" width="2.77734375" style="24" customWidth="1"/>
    <col min="11267" max="11267" width="15.77734375" style="24" customWidth="1"/>
    <col min="11268" max="11268" width="2.77734375" style="24" customWidth="1"/>
    <col min="11269" max="11270" width="15.77734375" style="24" customWidth="1"/>
    <col min="11271" max="11271" width="28.77734375" style="24" customWidth="1"/>
    <col min="11272" max="11272" width="2.77734375" style="24" customWidth="1"/>
    <col min="11273" max="11520" width="9" style="24"/>
    <col min="11521" max="11522" width="2.77734375" style="24" customWidth="1"/>
    <col min="11523" max="11523" width="15.77734375" style="24" customWidth="1"/>
    <col min="11524" max="11524" width="2.77734375" style="24" customWidth="1"/>
    <col min="11525" max="11526" width="15.77734375" style="24" customWidth="1"/>
    <col min="11527" max="11527" width="28.77734375" style="24" customWidth="1"/>
    <col min="11528" max="11528" width="2.77734375" style="24" customWidth="1"/>
    <col min="11529" max="11776" width="9" style="24"/>
    <col min="11777" max="11778" width="2.77734375" style="24" customWidth="1"/>
    <col min="11779" max="11779" width="15.77734375" style="24" customWidth="1"/>
    <col min="11780" max="11780" width="2.77734375" style="24" customWidth="1"/>
    <col min="11781" max="11782" width="15.77734375" style="24" customWidth="1"/>
    <col min="11783" max="11783" width="28.77734375" style="24" customWidth="1"/>
    <col min="11784" max="11784" width="2.77734375" style="24" customWidth="1"/>
    <col min="11785" max="12032" width="9" style="24"/>
    <col min="12033" max="12034" width="2.77734375" style="24" customWidth="1"/>
    <col min="12035" max="12035" width="15.77734375" style="24" customWidth="1"/>
    <col min="12036" max="12036" width="2.77734375" style="24" customWidth="1"/>
    <col min="12037" max="12038" width="15.77734375" style="24" customWidth="1"/>
    <col min="12039" max="12039" width="28.77734375" style="24" customWidth="1"/>
    <col min="12040" max="12040" width="2.77734375" style="24" customWidth="1"/>
    <col min="12041" max="12288" width="9" style="24"/>
    <col min="12289" max="12290" width="2.77734375" style="24" customWidth="1"/>
    <col min="12291" max="12291" width="15.77734375" style="24" customWidth="1"/>
    <col min="12292" max="12292" width="2.77734375" style="24" customWidth="1"/>
    <col min="12293" max="12294" width="15.77734375" style="24" customWidth="1"/>
    <col min="12295" max="12295" width="28.77734375" style="24" customWidth="1"/>
    <col min="12296" max="12296" width="2.77734375" style="24" customWidth="1"/>
    <col min="12297" max="12544" width="9" style="24"/>
    <col min="12545" max="12546" width="2.77734375" style="24" customWidth="1"/>
    <col min="12547" max="12547" width="15.77734375" style="24" customWidth="1"/>
    <col min="12548" max="12548" width="2.77734375" style="24" customWidth="1"/>
    <col min="12549" max="12550" width="15.77734375" style="24" customWidth="1"/>
    <col min="12551" max="12551" width="28.77734375" style="24" customWidth="1"/>
    <col min="12552" max="12552" width="2.77734375" style="24" customWidth="1"/>
    <col min="12553" max="12800" width="9" style="24"/>
    <col min="12801" max="12802" width="2.77734375" style="24" customWidth="1"/>
    <col min="12803" max="12803" width="15.77734375" style="24" customWidth="1"/>
    <col min="12804" max="12804" width="2.77734375" style="24" customWidth="1"/>
    <col min="12805" max="12806" width="15.77734375" style="24" customWidth="1"/>
    <col min="12807" max="12807" width="28.77734375" style="24" customWidth="1"/>
    <col min="12808" max="12808" width="2.77734375" style="24" customWidth="1"/>
    <col min="12809" max="13056" width="9" style="24"/>
    <col min="13057" max="13058" width="2.77734375" style="24" customWidth="1"/>
    <col min="13059" max="13059" width="15.77734375" style="24" customWidth="1"/>
    <col min="13060" max="13060" width="2.77734375" style="24" customWidth="1"/>
    <col min="13061" max="13062" width="15.77734375" style="24" customWidth="1"/>
    <col min="13063" max="13063" width="28.77734375" style="24" customWidth="1"/>
    <col min="13064" max="13064" width="2.77734375" style="24" customWidth="1"/>
    <col min="13065" max="13312" width="9" style="24"/>
    <col min="13313" max="13314" width="2.77734375" style="24" customWidth="1"/>
    <col min="13315" max="13315" width="15.77734375" style="24" customWidth="1"/>
    <col min="13316" max="13316" width="2.77734375" style="24" customWidth="1"/>
    <col min="13317" max="13318" width="15.77734375" style="24" customWidth="1"/>
    <col min="13319" max="13319" width="28.77734375" style="24" customWidth="1"/>
    <col min="13320" max="13320" width="2.77734375" style="24" customWidth="1"/>
    <col min="13321" max="13568" width="9" style="24"/>
    <col min="13569" max="13570" width="2.77734375" style="24" customWidth="1"/>
    <col min="13571" max="13571" width="15.77734375" style="24" customWidth="1"/>
    <col min="13572" max="13572" width="2.77734375" style="24" customWidth="1"/>
    <col min="13573" max="13574" width="15.77734375" style="24" customWidth="1"/>
    <col min="13575" max="13575" width="28.77734375" style="24" customWidth="1"/>
    <col min="13576" max="13576" width="2.77734375" style="24" customWidth="1"/>
    <col min="13577" max="13824" width="9" style="24"/>
    <col min="13825" max="13826" width="2.77734375" style="24" customWidth="1"/>
    <col min="13827" max="13827" width="15.77734375" style="24" customWidth="1"/>
    <col min="13828" max="13828" width="2.77734375" style="24" customWidth="1"/>
    <col min="13829" max="13830" width="15.77734375" style="24" customWidth="1"/>
    <col min="13831" max="13831" width="28.77734375" style="24" customWidth="1"/>
    <col min="13832" max="13832" width="2.77734375" style="24" customWidth="1"/>
    <col min="13833" max="14080" width="9" style="24"/>
    <col min="14081" max="14082" width="2.77734375" style="24" customWidth="1"/>
    <col min="14083" max="14083" width="15.77734375" style="24" customWidth="1"/>
    <col min="14084" max="14084" width="2.77734375" style="24" customWidth="1"/>
    <col min="14085" max="14086" width="15.77734375" style="24" customWidth="1"/>
    <col min="14087" max="14087" width="28.77734375" style="24" customWidth="1"/>
    <col min="14088" max="14088" width="2.77734375" style="24" customWidth="1"/>
    <col min="14089" max="14336" width="9" style="24"/>
    <col min="14337" max="14338" width="2.77734375" style="24" customWidth="1"/>
    <col min="14339" max="14339" width="15.77734375" style="24" customWidth="1"/>
    <col min="14340" max="14340" width="2.77734375" style="24" customWidth="1"/>
    <col min="14341" max="14342" width="15.77734375" style="24" customWidth="1"/>
    <col min="14343" max="14343" width="28.77734375" style="24" customWidth="1"/>
    <col min="14344" max="14344" width="2.77734375" style="24" customWidth="1"/>
    <col min="14345" max="14592" width="9" style="24"/>
    <col min="14593" max="14594" width="2.77734375" style="24" customWidth="1"/>
    <col min="14595" max="14595" width="15.77734375" style="24" customWidth="1"/>
    <col min="14596" max="14596" width="2.77734375" style="24" customWidth="1"/>
    <col min="14597" max="14598" width="15.77734375" style="24" customWidth="1"/>
    <col min="14599" max="14599" width="28.77734375" style="24" customWidth="1"/>
    <col min="14600" max="14600" width="2.77734375" style="24" customWidth="1"/>
    <col min="14601" max="14848" width="9" style="24"/>
    <col min="14849" max="14850" width="2.77734375" style="24" customWidth="1"/>
    <col min="14851" max="14851" width="15.77734375" style="24" customWidth="1"/>
    <col min="14852" max="14852" width="2.77734375" style="24" customWidth="1"/>
    <col min="14853" max="14854" width="15.77734375" style="24" customWidth="1"/>
    <col min="14855" max="14855" width="28.77734375" style="24" customWidth="1"/>
    <col min="14856" max="14856" width="2.77734375" style="24" customWidth="1"/>
    <col min="14857" max="15104" width="9" style="24"/>
    <col min="15105" max="15106" width="2.77734375" style="24" customWidth="1"/>
    <col min="15107" max="15107" width="15.77734375" style="24" customWidth="1"/>
    <col min="15108" max="15108" width="2.77734375" style="24" customWidth="1"/>
    <col min="15109" max="15110" width="15.77734375" style="24" customWidth="1"/>
    <col min="15111" max="15111" width="28.77734375" style="24" customWidth="1"/>
    <col min="15112" max="15112" width="2.77734375" style="24" customWidth="1"/>
    <col min="15113" max="15360" width="9" style="24"/>
    <col min="15361" max="15362" width="2.77734375" style="24" customWidth="1"/>
    <col min="15363" max="15363" width="15.77734375" style="24" customWidth="1"/>
    <col min="15364" max="15364" width="2.77734375" style="24" customWidth="1"/>
    <col min="15365" max="15366" width="15.77734375" style="24" customWidth="1"/>
    <col min="15367" max="15367" width="28.77734375" style="24" customWidth="1"/>
    <col min="15368" max="15368" width="2.77734375" style="24" customWidth="1"/>
    <col min="15369" max="15616" width="9" style="24"/>
    <col min="15617" max="15618" width="2.77734375" style="24" customWidth="1"/>
    <col min="15619" max="15619" width="15.77734375" style="24" customWidth="1"/>
    <col min="15620" max="15620" width="2.77734375" style="24" customWidth="1"/>
    <col min="15621" max="15622" width="15.77734375" style="24" customWidth="1"/>
    <col min="15623" max="15623" width="28.77734375" style="24" customWidth="1"/>
    <col min="15624" max="15624" width="2.77734375" style="24" customWidth="1"/>
    <col min="15625" max="15872" width="9" style="24"/>
    <col min="15873" max="15874" width="2.77734375" style="24" customWidth="1"/>
    <col min="15875" max="15875" width="15.77734375" style="24" customWidth="1"/>
    <col min="15876" max="15876" width="2.77734375" style="24" customWidth="1"/>
    <col min="15877" max="15878" width="15.77734375" style="24" customWidth="1"/>
    <col min="15879" max="15879" width="28.77734375" style="24" customWidth="1"/>
    <col min="15880" max="15880" width="2.77734375" style="24" customWidth="1"/>
    <col min="15881" max="16128" width="9" style="24"/>
    <col min="16129" max="16130" width="2.77734375" style="24" customWidth="1"/>
    <col min="16131" max="16131" width="15.77734375" style="24" customWidth="1"/>
    <col min="16132" max="16132" width="2.77734375" style="24" customWidth="1"/>
    <col min="16133" max="16134" width="15.77734375" style="24" customWidth="1"/>
    <col min="16135" max="16135" width="28.77734375" style="24" customWidth="1"/>
    <col min="16136" max="16136" width="2.77734375" style="24" customWidth="1"/>
    <col min="16137" max="16384" width="9" style="24"/>
  </cols>
  <sheetData>
    <row r="1" spans="1:7" x14ac:dyDescent="0.2">
      <c r="B1" s="24" t="s">
        <v>116</v>
      </c>
    </row>
    <row r="3" spans="1:7" ht="21" x14ac:dyDescent="0.2">
      <c r="A3" s="222" t="s">
        <v>117</v>
      </c>
      <c r="B3" s="222"/>
      <c r="C3" s="222"/>
      <c r="D3" s="222"/>
      <c r="E3" s="222"/>
      <c r="F3" s="222"/>
      <c r="G3" s="222"/>
    </row>
    <row r="4" spans="1:7" x14ac:dyDescent="0.2">
      <c r="A4" s="17"/>
      <c r="B4" s="17"/>
      <c r="C4" s="17"/>
      <c r="D4" s="17"/>
      <c r="E4" s="17"/>
      <c r="F4" s="17"/>
      <c r="G4" s="17"/>
    </row>
    <row r="5" spans="1:7" ht="39.6" x14ac:dyDescent="0.2">
      <c r="B5" s="78"/>
      <c r="C5" s="79" t="s">
        <v>69</v>
      </c>
      <c r="D5" s="80"/>
      <c r="E5" s="81" t="s">
        <v>118</v>
      </c>
      <c r="F5" s="82" t="s">
        <v>119</v>
      </c>
      <c r="G5" s="81" t="s">
        <v>120</v>
      </c>
    </row>
    <row r="6" spans="1:7" x14ac:dyDescent="0.2">
      <c r="B6" s="25"/>
      <c r="D6" s="83"/>
      <c r="E6" s="26" t="s">
        <v>73</v>
      </c>
      <c r="F6" s="26" t="s">
        <v>73</v>
      </c>
      <c r="G6" s="27"/>
    </row>
    <row r="7" spans="1:7" x14ac:dyDescent="0.2">
      <c r="B7" s="25" t="s">
        <v>121</v>
      </c>
      <c r="D7" s="83"/>
      <c r="E7" s="28"/>
      <c r="F7" s="28"/>
      <c r="G7" s="29"/>
    </row>
    <row r="8" spans="1:7" x14ac:dyDescent="0.2">
      <c r="B8" s="25"/>
      <c r="D8" s="83"/>
      <c r="E8" s="28"/>
      <c r="F8" s="28"/>
      <c r="G8" s="29"/>
    </row>
    <row r="9" spans="1:7" x14ac:dyDescent="0.2">
      <c r="B9" s="25"/>
      <c r="C9" s="24" t="s">
        <v>122</v>
      </c>
      <c r="D9" s="83"/>
      <c r="E9" s="28"/>
      <c r="F9" s="28"/>
      <c r="G9" s="29"/>
    </row>
    <row r="10" spans="1:7" x14ac:dyDescent="0.2">
      <c r="B10" s="25"/>
      <c r="D10" s="83"/>
      <c r="E10" s="28"/>
      <c r="F10" s="28"/>
      <c r="G10" s="29"/>
    </row>
    <row r="11" spans="1:7" x14ac:dyDescent="0.2">
      <c r="B11" s="25"/>
      <c r="D11" s="83"/>
      <c r="E11" s="28"/>
      <c r="F11" s="28"/>
      <c r="G11" s="29"/>
    </row>
    <row r="12" spans="1:7" x14ac:dyDescent="0.2">
      <c r="B12" s="25"/>
      <c r="C12" s="24" t="s">
        <v>123</v>
      </c>
      <c r="D12" s="83"/>
      <c r="E12" s="28"/>
      <c r="F12" s="28"/>
      <c r="G12" s="29"/>
    </row>
    <row r="13" spans="1:7" x14ac:dyDescent="0.2">
      <c r="B13" s="25"/>
      <c r="D13" s="83"/>
      <c r="E13" s="28"/>
      <c r="F13" s="28"/>
      <c r="G13" s="29"/>
    </row>
    <row r="14" spans="1:7" x14ac:dyDescent="0.2">
      <c r="B14" s="25"/>
      <c r="D14" s="83"/>
      <c r="E14" s="28"/>
      <c r="F14" s="28"/>
      <c r="G14" s="29"/>
    </row>
    <row r="15" spans="1:7" x14ac:dyDescent="0.2">
      <c r="B15" s="25"/>
      <c r="C15" s="24" t="s">
        <v>124</v>
      </c>
      <c r="D15" s="83"/>
      <c r="E15" s="28"/>
      <c r="F15" s="28"/>
      <c r="G15" s="29"/>
    </row>
    <row r="16" spans="1:7" x14ac:dyDescent="0.2">
      <c r="B16" s="25"/>
      <c r="D16" s="83"/>
      <c r="E16" s="28"/>
      <c r="F16" s="28"/>
      <c r="G16" s="29"/>
    </row>
    <row r="17" spans="2:7" x14ac:dyDescent="0.2">
      <c r="B17" s="25"/>
      <c r="D17" s="83"/>
      <c r="E17" s="28"/>
      <c r="F17" s="28"/>
      <c r="G17" s="29"/>
    </row>
    <row r="18" spans="2:7" x14ac:dyDescent="0.2">
      <c r="B18" s="25"/>
      <c r="C18" s="24" t="s">
        <v>78</v>
      </c>
      <c r="D18" s="83"/>
      <c r="E18" s="28"/>
      <c r="F18" s="28"/>
      <c r="G18" s="29"/>
    </row>
    <row r="19" spans="2:7" x14ac:dyDescent="0.2">
      <c r="B19" s="25"/>
      <c r="D19" s="83"/>
      <c r="E19" s="84"/>
      <c r="F19" s="84"/>
      <c r="G19" s="29"/>
    </row>
    <row r="20" spans="2:7" x14ac:dyDescent="0.2">
      <c r="B20" s="25"/>
      <c r="D20" s="83"/>
      <c r="E20" s="28"/>
      <c r="F20" s="28"/>
      <c r="G20" s="29"/>
    </row>
    <row r="21" spans="2:7" x14ac:dyDescent="0.2">
      <c r="B21" s="25"/>
      <c r="C21" s="24" t="s">
        <v>79</v>
      </c>
      <c r="D21" s="83"/>
      <c r="E21" s="28"/>
      <c r="F21" s="28"/>
      <c r="G21" s="29"/>
    </row>
    <row r="22" spans="2:7" x14ac:dyDescent="0.2">
      <c r="B22" s="25"/>
      <c r="D22" s="83"/>
      <c r="E22" s="84"/>
      <c r="F22" s="84"/>
      <c r="G22" s="29"/>
    </row>
    <row r="23" spans="2:7" x14ac:dyDescent="0.2">
      <c r="B23" s="25"/>
      <c r="D23" s="83"/>
      <c r="E23" s="28"/>
      <c r="F23" s="28"/>
      <c r="G23" s="29"/>
    </row>
    <row r="24" spans="2:7" x14ac:dyDescent="0.2">
      <c r="B24" s="25"/>
      <c r="C24" s="24" t="s">
        <v>81</v>
      </c>
      <c r="D24" s="83"/>
      <c r="E24" s="28"/>
      <c r="F24" s="28"/>
      <c r="G24" s="29"/>
    </row>
    <row r="25" spans="2:7" x14ac:dyDescent="0.2">
      <c r="B25" s="25"/>
      <c r="D25" s="83"/>
      <c r="E25" s="28"/>
      <c r="F25" s="28"/>
      <c r="G25" s="29"/>
    </row>
    <row r="26" spans="2:7" x14ac:dyDescent="0.2">
      <c r="B26" s="25"/>
      <c r="D26" s="83"/>
      <c r="E26" s="28"/>
      <c r="F26" s="28"/>
      <c r="G26" s="29"/>
    </row>
    <row r="27" spans="2:7" x14ac:dyDescent="0.2">
      <c r="B27" s="25"/>
      <c r="C27" s="24" t="s">
        <v>82</v>
      </c>
      <c r="D27" s="83"/>
      <c r="E27" s="28"/>
      <c r="F27" s="28"/>
      <c r="G27" s="29"/>
    </row>
    <row r="28" spans="2:7" x14ac:dyDescent="0.2">
      <c r="B28" s="25"/>
      <c r="D28" s="83"/>
      <c r="E28" s="84"/>
      <c r="F28" s="84"/>
      <c r="G28" s="29"/>
    </row>
    <row r="29" spans="2:7" x14ac:dyDescent="0.2">
      <c r="B29" s="25"/>
      <c r="D29" s="83"/>
      <c r="E29" s="28"/>
      <c r="F29" s="28"/>
      <c r="G29" s="29"/>
    </row>
    <row r="30" spans="2:7" x14ac:dyDescent="0.2">
      <c r="B30" s="25"/>
      <c r="C30" s="118" t="s">
        <v>125</v>
      </c>
      <c r="D30" s="83"/>
      <c r="E30" s="28"/>
      <c r="F30" s="28"/>
      <c r="G30" s="29"/>
    </row>
    <row r="31" spans="2:7" x14ac:dyDescent="0.2">
      <c r="B31" s="25"/>
      <c r="C31" s="118" t="s">
        <v>126</v>
      </c>
      <c r="D31" s="83"/>
      <c r="E31" s="28"/>
      <c r="F31" s="28"/>
      <c r="G31" s="29"/>
    </row>
    <row r="32" spans="2:7" x14ac:dyDescent="0.2">
      <c r="B32" s="25"/>
      <c r="D32" s="83"/>
      <c r="E32" s="28"/>
      <c r="F32" s="28"/>
      <c r="G32" s="29"/>
    </row>
    <row r="33" spans="2:7" x14ac:dyDescent="0.2">
      <c r="B33" s="25"/>
      <c r="D33" s="83"/>
      <c r="E33" s="28"/>
      <c r="F33" s="28"/>
      <c r="G33" s="29"/>
    </row>
    <row r="34" spans="2:7" x14ac:dyDescent="0.2">
      <c r="B34" s="25"/>
      <c r="D34" s="83"/>
      <c r="E34" s="28"/>
      <c r="F34" s="28"/>
      <c r="G34" s="29"/>
    </row>
    <row r="35" spans="2:7" x14ac:dyDescent="0.2">
      <c r="B35" s="25"/>
      <c r="D35" s="83"/>
      <c r="E35" s="28"/>
      <c r="F35" s="28"/>
      <c r="G35" s="29"/>
    </row>
    <row r="36" spans="2:7" x14ac:dyDescent="0.2">
      <c r="B36" s="25"/>
      <c r="D36" s="83"/>
      <c r="E36" s="28"/>
      <c r="F36" s="28"/>
      <c r="G36" s="29"/>
    </row>
    <row r="37" spans="2:7" ht="13.8" thickBot="1" x14ac:dyDescent="0.25">
      <c r="B37" s="25"/>
      <c r="D37" s="83"/>
      <c r="E37" s="28"/>
      <c r="F37" s="28"/>
      <c r="G37" s="29"/>
    </row>
    <row r="38" spans="2:7" ht="31.5" customHeight="1" thickTop="1" x14ac:dyDescent="0.2">
      <c r="B38" s="38"/>
      <c r="C38" s="251" t="s">
        <v>83</v>
      </c>
      <c r="D38" s="85"/>
      <c r="E38" s="40">
        <f>SUM(E6:E36)</f>
        <v>0</v>
      </c>
      <c r="F38" s="40">
        <f>SUM(F6:F36)</f>
        <v>0</v>
      </c>
      <c r="G38" s="41"/>
    </row>
    <row r="39" spans="2:7" ht="27" customHeight="1" x14ac:dyDescent="0.2">
      <c r="B39" s="43"/>
      <c r="C39" s="252"/>
      <c r="D39" s="86"/>
      <c r="E39" s="87"/>
      <c r="F39" s="87"/>
      <c r="G39" s="42"/>
    </row>
    <row r="40" spans="2:7" x14ac:dyDescent="0.2">
      <c r="C40" t="s">
        <v>127</v>
      </c>
    </row>
    <row r="41" spans="2:7" x14ac:dyDescent="0.2">
      <c r="C41" s="24" t="s">
        <v>87</v>
      </c>
    </row>
  </sheetData>
  <mergeCells count="2">
    <mergeCell ref="A3:G3"/>
    <mergeCell ref="C38:C39"/>
  </mergeCells>
  <phoneticPr fontId="2"/>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BDB4-C2CB-47AF-9D85-43B025A7F974}">
  <sheetPr>
    <tabColor theme="6" tint="0.59999389629810485"/>
  </sheetPr>
  <dimension ref="A1:G43"/>
  <sheetViews>
    <sheetView workbookViewId="0">
      <selection activeCell="I17" sqref="I17"/>
    </sheetView>
  </sheetViews>
  <sheetFormatPr defaultColWidth="9" defaultRowHeight="13.2" x14ac:dyDescent="0.2"/>
  <cols>
    <col min="1" max="2" width="2.77734375" style="24" customWidth="1"/>
    <col min="3" max="3" width="15.77734375" style="24" customWidth="1"/>
    <col min="4" max="4" width="2.77734375" style="24" customWidth="1"/>
    <col min="5" max="6" width="15.77734375" style="24" customWidth="1"/>
    <col min="7" max="7" width="28.77734375" style="24" customWidth="1"/>
    <col min="8" max="8" width="2.77734375" style="24" customWidth="1"/>
    <col min="9" max="256" width="9" style="24"/>
    <col min="257" max="258" width="2.77734375" style="24" customWidth="1"/>
    <col min="259" max="259" width="15.77734375" style="24" customWidth="1"/>
    <col min="260" max="260" width="2.77734375" style="24" customWidth="1"/>
    <col min="261" max="262" width="15.77734375" style="24" customWidth="1"/>
    <col min="263" max="263" width="28.77734375" style="24" customWidth="1"/>
    <col min="264" max="264" width="2.77734375" style="24" customWidth="1"/>
    <col min="265" max="512" width="9" style="24"/>
    <col min="513" max="514" width="2.77734375" style="24" customWidth="1"/>
    <col min="515" max="515" width="15.77734375" style="24" customWidth="1"/>
    <col min="516" max="516" width="2.77734375" style="24" customWidth="1"/>
    <col min="517" max="518" width="15.77734375" style="24" customWidth="1"/>
    <col min="519" max="519" width="28.77734375" style="24" customWidth="1"/>
    <col min="520" max="520" width="2.77734375" style="24" customWidth="1"/>
    <col min="521" max="768" width="9" style="24"/>
    <col min="769" max="770" width="2.77734375" style="24" customWidth="1"/>
    <col min="771" max="771" width="15.77734375" style="24" customWidth="1"/>
    <col min="772" max="772" width="2.77734375" style="24" customWidth="1"/>
    <col min="773" max="774" width="15.77734375" style="24" customWidth="1"/>
    <col min="775" max="775" width="28.77734375" style="24" customWidth="1"/>
    <col min="776" max="776" width="2.77734375" style="24" customWidth="1"/>
    <col min="777" max="1024" width="9" style="24"/>
    <col min="1025" max="1026" width="2.77734375" style="24" customWidth="1"/>
    <col min="1027" max="1027" width="15.77734375" style="24" customWidth="1"/>
    <col min="1028" max="1028" width="2.77734375" style="24" customWidth="1"/>
    <col min="1029" max="1030" width="15.77734375" style="24" customWidth="1"/>
    <col min="1031" max="1031" width="28.77734375" style="24" customWidth="1"/>
    <col min="1032" max="1032" width="2.77734375" style="24" customWidth="1"/>
    <col min="1033" max="1280" width="9" style="24"/>
    <col min="1281" max="1282" width="2.77734375" style="24" customWidth="1"/>
    <col min="1283" max="1283" width="15.77734375" style="24" customWidth="1"/>
    <col min="1284" max="1284" width="2.77734375" style="24" customWidth="1"/>
    <col min="1285" max="1286" width="15.77734375" style="24" customWidth="1"/>
    <col min="1287" max="1287" width="28.77734375" style="24" customWidth="1"/>
    <col min="1288" max="1288" width="2.77734375" style="24" customWidth="1"/>
    <col min="1289" max="1536" width="9" style="24"/>
    <col min="1537" max="1538" width="2.77734375" style="24" customWidth="1"/>
    <col min="1539" max="1539" width="15.77734375" style="24" customWidth="1"/>
    <col min="1540" max="1540" width="2.77734375" style="24" customWidth="1"/>
    <col min="1541" max="1542" width="15.77734375" style="24" customWidth="1"/>
    <col min="1543" max="1543" width="28.77734375" style="24" customWidth="1"/>
    <col min="1544" max="1544" width="2.77734375" style="24" customWidth="1"/>
    <col min="1545" max="1792" width="9" style="24"/>
    <col min="1793" max="1794" width="2.77734375" style="24" customWidth="1"/>
    <col min="1795" max="1795" width="15.77734375" style="24" customWidth="1"/>
    <col min="1796" max="1796" width="2.77734375" style="24" customWidth="1"/>
    <col min="1797" max="1798" width="15.77734375" style="24" customWidth="1"/>
    <col min="1799" max="1799" width="28.77734375" style="24" customWidth="1"/>
    <col min="1800" max="1800" width="2.77734375" style="24" customWidth="1"/>
    <col min="1801" max="2048" width="9" style="24"/>
    <col min="2049" max="2050" width="2.77734375" style="24" customWidth="1"/>
    <col min="2051" max="2051" width="15.77734375" style="24" customWidth="1"/>
    <col min="2052" max="2052" width="2.77734375" style="24" customWidth="1"/>
    <col min="2053" max="2054" width="15.77734375" style="24" customWidth="1"/>
    <col min="2055" max="2055" width="28.77734375" style="24" customWidth="1"/>
    <col min="2056" max="2056" width="2.77734375" style="24" customWidth="1"/>
    <col min="2057" max="2304" width="9" style="24"/>
    <col min="2305" max="2306" width="2.77734375" style="24" customWidth="1"/>
    <col min="2307" max="2307" width="15.77734375" style="24" customWidth="1"/>
    <col min="2308" max="2308" width="2.77734375" style="24" customWidth="1"/>
    <col min="2309" max="2310" width="15.77734375" style="24" customWidth="1"/>
    <col min="2311" max="2311" width="28.77734375" style="24" customWidth="1"/>
    <col min="2312" max="2312" width="2.77734375" style="24" customWidth="1"/>
    <col min="2313" max="2560" width="9" style="24"/>
    <col min="2561" max="2562" width="2.77734375" style="24" customWidth="1"/>
    <col min="2563" max="2563" width="15.77734375" style="24" customWidth="1"/>
    <col min="2564" max="2564" width="2.77734375" style="24" customWidth="1"/>
    <col min="2565" max="2566" width="15.77734375" style="24" customWidth="1"/>
    <col min="2567" max="2567" width="28.77734375" style="24" customWidth="1"/>
    <col min="2568" max="2568" width="2.77734375" style="24" customWidth="1"/>
    <col min="2569" max="2816" width="9" style="24"/>
    <col min="2817" max="2818" width="2.77734375" style="24" customWidth="1"/>
    <col min="2819" max="2819" width="15.77734375" style="24" customWidth="1"/>
    <col min="2820" max="2820" width="2.77734375" style="24" customWidth="1"/>
    <col min="2821" max="2822" width="15.77734375" style="24" customWidth="1"/>
    <col min="2823" max="2823" width="28.77734375" style="24" customWidth="1"/>
    <col min="2824" max="2824" width="2.77734375" style="24" customWidth="1"/>
    <col min="2825" max="3072" width="9" style="24"/>
    <col min="3073" max="3074" width="2.77734375" style="24" customWidth="1"/>
    <col min="3075" max="3075" width="15.77734375" style="24" customWidth="1"/>
    <col min="3076" max="3076" width="2.77734375" style="24" customWidth="1"/>
    <col min="3077" max="3078" width="15.77734375" style="24" customWidth="1"/>
    <col min="3079" max="3079" width="28.77734375" style="24" customWidth="1"/>
    <col min="3080" max="3080" width="2.77734375" style="24" customWidth="1"/>
    <col min="3081" max="3328" width="9" style="24"/>
    <col min="3329" max="3330" width="2.77734375" style="24" customWidth="1"/>
    <col min="3331" max="3331" width="15.77734375" style="24" customWidth="1"/>
    <col min="3332" max="3332" width="2.77734375" style="24" customWidth="1"/>
    <col min="3333" max="3334" width="15.77734375" style="24" customWidth="1"/>
    <col min="3335" max="3335" width="28.77734375" style="24" customWidth="1"/>
    <col min="3336" max="3336" width="2.77734375" style="24" customWidth="1"/>
    <col min="3337" max="3584" width="9" style="24"/>
    <col min="3585" max="3586" width="2.77734375" style="24" customWidth="1"/>
    <col min="3587" max="3587" width="15.77734375" style="24" customWidth="1"/>
    <col min="3588" max="3588" width="2.77734375" style="24" customWidth="1"/>
    <col min="3589" max="3590" width="15.77734375" style="24" customWidth="1"/>
    <col min="3591" max="3591" width="28.77734375" style="24" customWidth="1"/>
    <col min="3592" max="3592" width="2.77734375" style="24" customWidth="1"/>
    <col min="3593" max="3840" width="9" style="24"/>
    <col min="3841" max="3842" width="2.77734375" style="24" customWidth="1"/>
    <col min="3843" max="3843" width="15.77734375" style="24" customWidth="1"/>
    <col min="3844" max="3844" width="2.77734375" style="24" customWidth="1"/>
    <col min="3845" max="3846" width="15.77734375" style="24" customWidth="1"/>
    <col min="3847" max="3847" width="28.77734375" style="24" customWidth="1"/>
    <col min="3848" max="3848" width="2.77734375" style="24" customWidth="1"/>
    <col min="3849" max="4096" width="9" style="24"/>
    <col min="4097" max="4098" width="2.77734375" style="24" customWidth="1"/>
    <col min="4099" max="4099" width="15.77734375" style="24" customWidth="1"/>
    <col min="4100" max="4100" width="2.77734375" style="24" customWidth="1"/>
    <col min="4101" max="4102" width="15.77734375" style="24" customWidth="1"/>
    <col min="4103" max="4103" width="28.77734375" style="24" customWidth="1"/>
    <col min="4104" max="4104" width="2.77734375" style="24" customWidth="1"/>
    <col min="4105" max="4352" width="9" style="24"/>
    <col min="4353" max="4354" width="2.77734375" style="24" customWidth="1"/>
    <col min="4355" max="4355" width="15.77734375" style="24" customWidth="1"/>
    <col min="4356" max="4356" width="2.77734375" style="24" customWidth="1"/>
    <col min="4357" max="4358" width="15.77734375" style="24" customWidth="1"/>
    <col min="4359" max="4359" width="28.77734375" style="24" customWidth="1"/>
    <col min="4360" max="4360" width="2.77734375" style="24" customWidth="1"/>
    <col min="4361" max="4608" width="9" style="24"/>
    <col min="4609" max="4610" width="2.77734375" style="24" customWidth="1"/>
    <col min="4611" max="4611" width="15.77734375" style="24" customWidth="1"/>
    <col min="4612" max="4612" width="2.77734375" style="24" customWidth="1"/>
    <col min="4613" max="4614" width="15.77734375" style="24" customWidth="1"/>
    <col min="4615" max="4615" width="28.77734375" style="24" customWidth="1"/>
    <col min="4616" max="4616" width="2.77734375" style="24" customWidth="1"/>
    <col min="4617" max="4864" width="9" style="24"/>
    <col min="4865" max="4866" width="2.77734375" style="24" customWidth="1"/>
    <col min="4867" max="4867" width="15.77734375" style="24" customWidth="1"/>
    <col min="4868" max="4868" width="2.77734375" style="24" customWidth="1"/>
    <col min="4869" max="4870" width="15.77734375" style="24" customWidth="1"/>
    <col min="4871" max="4871" width="28.77734375" style="24" customWidth="1"/>
    <col min="4872" max="4872" width="2.77734375" style="24" customWidth="1"/>
    <col min="4873" max="5120" width="9" style="24"/>
    <col min="5121" max="5122" width="2.77734375" style="24" customWidth="1"/>
    <col min="5123" max="5123" width="15.77734375" style="24" customWidth="1"/>
    <col min="5124" max="5124" width="2.77734375" style="24" customWidth="1"/>
    <col min="5125" max="5126" width="15.77734375" style="24" customWidth="1"/>
    <col min="5127" max="5127" width="28.77734375" style="24" customWidth="1"/>
    <col min="5128" max="5128" width="2.77734375" style="24" customWidth="1"/>
    <col min="5129" max="5376" width="9" style="24"/>
    <col min="5377" max="5378" width="2.77734375" style="24" customWidth="1"/>
    <col min="5379" max="5379" width="15.77734375" style="24" customWidth="1"/>
    <col min="5380" max="5380" width="2.77734375" style="24" customWidth="1"/>
    <col min="5381" max="5382" width="15.77734375" style="24" customWidth="1"/>
    <col min="5383" max="5383" width="28.77734375" style="24" customWidth="1"/>
    <col min="5384" max="5384" width="2.77734375" style="24" customWidth="1"/>
    <col min="5385" max="5632" width="9" style="24"/>
    <col min="5633" max="5634" width="2.77734375" style="24" customWidth="1"/>
    <col min="5635" max="5635" width="15.77734375" style="24" customWidth="1"/>
    <col min="5636" max="5636" width="2.77734375" style="24" customWidth="1"/>
    <col min="5637" max="5638" width="15.77734375" style="24" customWidth="1"/>
    <col min="5639" max="5639" width="28.77734375" style="24" customWidth="1"/>
    <col min="5640" max="5640" width="2.77734375" style="24" customWidth="1"/>
    <col min="5641" max="5888" width="9" style="24"/>
    <col min="5889" max="5890" width="2.77734375" style="24" customWidth="1"/>
    <col min="5891" max="5891" width="15.77734375" style="24" customWidth="1"/>
    <col min="5892" max="5892" width="2.77734375" style="24" customWidth="1"/>
    <col min="5893" max="5894" width="15.77734375" style="24" customWidth="1"/>
    <col min="5895" max="5895" width="28.77734375" style="24" customWidth="1"/>
    <col min="5896" max="5896" width="2.77734375" style="24" customWidth="1"/>
    <col min="5897" max="6144" width="9" style="24"/>
    <col min="6145" max="6146" width="2.77734375" style="24" customWidth="1"/>
    <col min="6147" max="6147" width="15.77734375" style="24" customWidth="1"/>
    <col min="6148" max="6148" width="2.77734375" style="24" customWidth="1"/>
    <col min="6149" max="6150" width="15.77734375" style="24" customWidth="1"/>
    <col min="6151" max="6151" width="28.77734375" style="24" customWidth="1"/>
    <col min="6152" max="6152" width="2.77734375" style="24" customWidth="1"/>
    <col min="6153" max="6400" width="9" style="24"/>
    <col min="6401" max="6402" width="2.77734375" style="24" customWidth="1"/>
    <col min="6403" max="6403" width="15.77734375" style="24" customWidth="1"/>
    <col min="6404" max="6404" width="2.77734375" style="24" customWidth="1"/>
    <col min="6405" max="6406" width="15.77734375" style="24" customWidth="1"/>
    <col min="6407" max="6407" width="28.77734375" style="24" customWidth="1"/>
    <col min="6408" max="6408" width="2.77734375" style="24" customWidth="1"/>
    <col min="6409" max="6656" width="9" style="24"/>
    <col min="6657" max="6658" width="2.77734375" style="24" customWidth="1"/>
    <col min="6659" max="6659" width="15.77734375" style="24" customWidth="1"/>
    <col min="6660" max="6660" width="2.77734375" style="24" customWidth="1"/>
    <col min="6661" max="6662" width="15.77734375" style="24" customWidth="1"/>
    <col min="6663" max="6663" width="28.77734375" style="24" customWidth="1"/>
    <col min="6664" max="6664" width="2.77734375" style="24" customWidth="1"/>
    <col min="6665" max="6912" width="9" style="24"/>
    <col min="6913" max="6914" width="2.77734375" style="24" customWidth="1"/>
    <col min="6915" max="6915" width="15.77734375" style="24" customWidth="1"/>
    <col min="6916" max="6916" width="2.77734375" style="24" customWidth="1"/>
    <col min="6917" max="6918" width="15.77734375" style="24" customWidth="1"/>
    <col min="6919" max="6919" width="28.77734375" style="24" customWidth="1"/>
    <col min="6920" max="6920" width="2.77734375" style="24" customWidth="1"/>
    <col min="6921" max="7168" width="9" style="24"/>
    <col min="7169" max="7170" width="2.77734375" style="24" customWidth="1"/>
    <col min="7171" max="7171" width="15.77734375" style="24" customWidth="1"/>
    <col min="7172" max="7172" width="2.77734375" style="24" customWidth="1"/>
    <col min="7173" max="7174" width="15.77734375" style="24" customWidth="1"/>
    <col min="7175" max="7175" width="28.77734375" style="24" customWidth="1"/>
    <col min="7176" max="7176" width="2.77734375" style="24" customWidth="1"/>
    <col min="7177" max="7424" width="9" style="24"/>
    <col min="7425" max="7426" width="2.77734375" style="24" customWidth="1"/>
    <col min="7427" max="7427" width="15.77734375" style="24" customWidth="1"/>
    <col min="7428" max="7428" width="2.77734375" style="24" customWidth="1"/>
    <col min="7429" max="7430" width="15.77734375" style="24" customWidth="1"/>
    <col min="7431" max="7431" width="28.77734375" style="24" customWidth="1"/>
    <col min="7432" max="7432" width="2.77734375" style="24" customWidth="1"/>
    <col min="7433" max="7680" width="9" style="24"/>
    <col min="7681" max="7682" width="2.77734375" style="24" customWidth="1"/>
    <col min="7683" max="7683" width="15.77734375" style="24" customWidth="1"/>
    <col min="7684" max="7684" width="2.77734375" style="24" customWidth="1"/>
    <col min="7685" max="7686" width="15.77734375" style="24" customWidth="1"/>
    <col min="7687" max="7687" width="28.77734375" style="24" customWidth="1"/>
    <col min="7688" max="7688" width="2.77734375" style="24" customWidth="1"/>
    <col min="7689" max="7936" width="9" style="24"/>
    <col min="7937" max="7938" width="2.77734375" style="24" customWidth="1"/>
    <col min="7939" max="7939" width="15.77734375" style="24" customWidth="1"/>
    <col min="7940" max="7940" width="2.77734375" style="24" customWidth="1"/>
    <col min="7941" max="7942" width="15.77734375" style="24" customWidth="1"/>
    <col min="7943" max="7943" width="28.77734375" style="24" customWidth="1"/>
    <col min="7944" max="7944" width="2.77734375" style="24" customWidth="1"/>
    <col min="7945" max="8192" width="9" style="24"/>
    <col min="8193" max="8194" width="2.77734375" style="24" customWidth="1"/>
    <col min="8195" max="8195" width="15.77734375" style="24" customWidth="1"/>
    <col min="8196" max="8196" width="2.77734375" style="24" customWidth="1"/>
    <col min="8197" max="8198" width="15.77734375" style="24" customWidth="1"/>
    <col min="8199" max="8199" width="28.77734375" style="24" customWidth="1"/>
    <col min="8200" max="8200" width="2.77734375" style="24" customWidth="1"/>
    <col min="8201" max="8448" width="9" style="24"/>
    <col min="8449" max="8450" width="2.77734375" style="24" customWidth="1"/>
    <col min="8451" max="8451" width="15.77734375" style="24" customWidth="1"/>
    <col min="8452" max="8452" width="2.77734375" style="24" customWidth="1"/>
    <col min="8453" max="8454" width="15.77734375" style="24" customWidth="1"/>
    <col min="8455" max="8455" width="28.77734375" style="24" customWidth="1"/>
    <col min="8456" max="8456" width="2.77734375" style="24" customWidth="1"/>
    <col min="8457" max="8704" width="9" style="24"/>
    <col min="8705" max="8706" width="2.77734375" style="24" customWidth="1"/>
    <col min="8707" max="8707" width="15.77734375" style="24" customWidth="1"/>
    <col min="8708" max="8708" width="2.77734375" style="24" customWidth="1"/>
    <col min="8709" max="8710" width="15.77734375" style="24" customWidth="1"/>
    <col min="8711" max="8711" width="28.77734375" style="24" customWidth="1"/>
    <col min="8712" max="8712" width="2.77734375" style="24" customWidth="1"/>
    <col min="8713" max="8960" width="9" style="24"/>
    <col min="8961" max="8962" width="2.77734375" style="24" customWidth="1"/>
    <col min="8963" max="8963" width="15.77734375" style="24" customWidth="1"/>
    <col min="8964" max="8964" width="2.77734375" style="24" customWidth="1"/>
    <col min="8965" max="8966" width="15.77734375" style="24" customWidth="1"/>
    <col min="8967" max="8967" width="28.77734375" style="24" customWidth="1"/>
    <col min="8968" max="8968" width="2.77734375" style="24" customWidth="1"/>
    <col min="8969" max="9216" width="9" style="24"/>
    <col min="9217" max="9218" width="2.77734375" style="24" customWidth="1"/>
    <col min="9219" max="9219" width="15.77734375" style="24" customWidth="1"/>
    <col min="9220" max="9220" width="2.77734375" style="24" customWidth="1"/>
    <col min="9221" max="9222" width="15.77734375" style="24" customWidth="1"/>
    <col min="9223" max="9223" width="28.77734375" style="24" customWidth="1"/>
    <col min="9224" max="9224" width="2.77734375" style="24" customWidth="1"/>
    <col min="9225" max="9472" width="9" style="24"/>
    <col min="9473" max="9474" width="2.77734375" style="24" customWidth="1"/>
    <col min="9475" max="9475" width="15.77734375" style="24" customWidth="1"/>
    <col min="9476" max="9476" width="2.77734375" style="24" customWidth="1"/>
    <col min="9477" max="9478" width="15.77734375" style="24" customWidth="1"/>
    <col min="9479" max="9479" width="28.77734375" style="24" customWidth="1"/>
    <col min="9480" max="9480" width="2.77734375" style="24" customWidth="1"/>
    <col min="9481" max="9728" width="9" style="24"/>
    <col min="9729" max="9730" width="2.77734375" style="24" customWidth="1"/>
    <col min="9731" max="9731" width="15.77734375" style="24" customWidth="1"/>
    <col min="9732" max="9732" width="2.77734375" style="24" customWidth="1"/>
    <col min="9733" max="9734" width="15.77734375" style="24" customWidth="1"/>
    <col min="9735" max="9735" width="28.77734375" style="24" customWidth="1"/>
    <col min="9736" max="9736" width="2.77734375" style="24" customWidth="1"/>
    <col min="9737" max="9984" width="9" style="24"/>
    <col min="9985" max="9986" width="2.77734375" style="24" customWidth="1"/>
    <col min="9987" max="9987" width="15.77734375" style="24" customWidth="1"/>
    <col min="9988" max="9988" width="2.77734375" style="24" customWidth="1"/>
    <col min="9989" max="9990" width="15.77734375" style="24" customWidth="1"/>
    <col min="9991" max="9991" width="28.77734375" style="24" customWidth="1"/>
    <col min="9992" max="9992" width="2.77734375" style="24" customWidth="1"/>
    <col min="9993" max="10240" width="9" style="24"/>
    <col min="10241" max="10242" width="2.77734375" style="24" customWidth="1"/>
    <col min="10243" max="10243" width="15.77734375" style="24" customWidth="1"/>
    <col min="10244" max="10244" width="2.77734375" style="24" customWidth="1"/>
    <col min="10245" max="10246" width="15.77734375" style="24" customWidth="1"/>
    <col min="10247" max="10247" width="28.77734375" style="24" customWidth="1"/>
    <col min="10248" max="10248" width="2.77734375" style="24" customWidth="1"/>
    <col min="10249" max="10496" width="9" style="24"/>
    <col min="10497" max="10498" width="2.77734375" style="24" customWidth="1"/>
    <col min="10499" max="10499" width="15.77734375" style="24" customWidth="1"/>
    <col min="10500" max="10500" width="2.77734375" style="24" customWidth="1"/>
    <col min="10501" max="10502" width="15.77734375" style="24" customWidth="1"/>
    <col min="10503" max="10503" width="28.77734375" style="24" customWidth="1"/>
    <col min="10504" max="10504" width="2.77734375" style="24" customWidth="1"/>
    <col min="10505" max="10752" width="9" style="24"/>
    <col min="10753" max="10754" width="2.77734375" style="24" customWidth="1"/>
    <col min="10755" max="10755" width="15.77734375" style="24" customWidth="1"/>
    <col min="10756" max="10756" width="2.77734375" style="24" customWidth="1"/>
    <col min="10757" max="10758" width="15.77734375" style="24" customWidth="1"/>
    <col min="10759" max="10759" width="28.77734375" style="24" customWidth="1"/>
    <col min="10760" max="10760" width="2.77734375" style="24" customWidth="1"/>
    <col min="10761" max="11008" width="9" style="24"/>
    <col min="11009" max="11010" width="2.77734375" style="24" customWidth="1"/>
    <col min="11011" max="11011" width="15.77734375" style="24" customWidth="1"/>
    <col min="11012" max="11012" width="2.77734375" style="24" customWidth="1"/>
    <col min="11013" max="11014" width="15.77734375" style="24" customWidth="1"/>
    <col min="11015" max="11015" width="28.77734375" style="24" customWidth="1"/>
    <col min="11016" max="11016" width="2.77734375" style="24" customWidth="1"/>
    <col min="11017" max="11264" width="9" style="24"/>
    <col min="11265" max="11266" width="2.77734375" style="24" customWidth="1"/>
    <col min="11267" max="11267" width="15.77734375" style="24" customWidth="1"/>
    <col min="11268" max="11268" width="2.77734375" style="24" customWidth="1"/>
    <col min="11269" max="11270" width="15.77734375" style="24" customWidth="1"/>
    <col min="11271" max="11271" width="28.77734375" style="24" customWidth="1"/>
    <col min="11272" max="11272" width="2.77734375" style="24" customWidth="1"/>
    <col min="11273" max="11520" width="9" style="24"/>
    <col min="11521" max="11522" width="2.77734375" style="24" customWidth="1"/>
    <col min="11523" max="11523" width="15.77734375" style="24" customWidth="1"/>
    <col min="11524" max="11524" width="2.77734375" style="24" customWidth="1"/>
    <col min="11525" max="11526" width="15.77734375" style="24" customWidth="1"/>
    <col min="11527" max="11527" width="28.77734375" style="24" customWidth="1"/>
    <col min="11528" max="11528" width="2.77734375" style="24" customWidth="1"/>
    <col min="11529" max="11776" width="9" style="24"/>
    <col min="11777" max="11778" width="2.77734375" style="24" customWidth="1"/>
    <col min="11779" max="11779" width="15.77734375" style="24" customWidth="1"/>
    <col min="11780" max="11780" width="2.77734375" style="24" customWidth="1"/>
    <col min="11781" max="11782" width="15.77734375" style="24" customWidth="1"/>
    <col min="11783" max="11783" width="28.77734375" style="24" customWidth="1"/>
    <col min="11784" max="11784" width="2.77734375" style="24" customWidth="1"/>
    <col min="11785" max="12032" width="9" style="24"/>
    <col min="12033" max="12034" width="2.77734375" style="24" customWidth="1"/>
    <col min="12035" max="12035" width="15.77734375" style="24" customWidth="1"/>
    <col min="12036" max="12036" width="2.77734375" style="24" customWidth="1"/>
    <col min="12037" max="12038" width="15.77734375" style="24" customWidth="1"/>
    <col min="12039" max="12039" width="28.77734375" style="24" customWidth="1"/>
    <col min="12040" max="12040" width="2.77734375" style="24" customWidth="1"/>
    <col min="12041" max="12288" width="9" style="24"/>
    <col min="12289" max="12290" width="2.77734375" style="24" customWidth="1"/>
    <col min="12291" max="12291" width="15.77734375" style="24" customWidth="1"/>
    <col min="12292" max="12292" width="2.77734375" style="24" customWidth="1"/>
    <col min="12293" max="12294" width="15.77734375" style="24" customWidth="1"/>
    <col min="12295" max="12295" width="28.77734375" style="24" customWidth="1"/>
    <col min="12296" max="12296" width="2.77734375" style="24" customWidth="1"/>
    <col min="12297" max="12544" width="9" style="24"/>
    <col min="12545" max="12546" width="2.77734375" style="24" customWidth="1"/>
    <col min="12547" max="12547" width="15.77734375" style="24" customWidth="1"/>
    <col min="12548" max="12548" width="2.77734375" style="24" customWidth="1"/>
    <col min="12549" max="12550" width="15.77734375" style="24" customWidth="1"/>
    <col min="12551" max="12551" width="28.77734375" style="24" customWidth="1"/>
    <col min="12552" max="12552" width="2.77734375" style="24" customWidth="1"/>
    <col min="12553" max="12800" width="9" style="24"/>
    <col min="12801" max="12802" width="2.77734375" style="24" customWidth="1"/>
    <col min="12803" max="12803" width="15.77734375" style="24" customWidth="1"/>
    <col min="12804" max="12804" width="2.77734375" style="24" customWidth="1"/>
    <col min="12805" max="12806" width="15.77734375" style="24" customWidth="1"/>
    <col min="12807" max="12807" width="28.77734375" style="24" customWidth="1"/>
    <col min="12808" max="12808" width="2.77734375" style="24" customWidth="1"/>
    <col min="12809" max="13056" width="9" style="24"/>
    <col min="13057" max="13058" width="2.77734375" style="24" customWidth="1"/>
    <col min="13059" max="13059" width="15.77734375" style="24" customWidth="1"/>
    <col min="13060" max="13060" width="2.77734375" style="24" customWidth="1"/>
    <col min="13061" max="13062" width="15.77734375" style="24" customWidth="1"/>
    <col min="13063" max="13063" width="28.77734375" style="24" customWidth="1"/>
    <col min="13064" max="13064" width="2.77734375" style="24" customWidth="1"/>
    <col min="13065" max="13312" width="9" style="24"/>
    <col min="13313" max="13314" width="2.77734375" style="24" customWidth="1"/>
    <col min="13315" max="13315" width="15.77734375" style="24" customWidth="1"/>
    <col min="13316" max="13316" width="2.77734375" style="24" customWidth="1"/>
    <col min="13317" max="13318" width="15.77734375" style="24" customWidth="1"/>
    <col min="13319" max="13319" width="28.77734375" style="24" customWidth="1"/>
    <col min="13320" max="13320" width="2.77734375" style="24" customWidth="1"/>
    <col min="13321" max="13568" width="9" style="24"/>
    <col min="13569" max="13570" width="2.77734375" style="24" customWidth="1"/>
    <col min="13571" max="13571" width="15.77734375" style="24" customWidth="1"/>
    <col min="13572" max="13572" width="2.77734375" style="24" customWidth="1"/>
    <col min="13573" max="13574" width="15.77734375" style="24" customWidth="1"/>
    <col min="13575" max="13575" width="28.77734375" style="24" customWidth="1"/>
    <col min="13576" max="13576" width="2.77734375" style="24" customWidth="1"/>
    <col min="13577" max="13824" width="9" style="24"/>
    <col min="13825" max="13826" width="2.77734375" style="24" customWidth="1"/>
    <col min="13827" max="13827" width="15.77734375" style="24" customWidth="1"/>
    <col min="13828" max="13828" width="2.77734375" style="24" customWidth="1"/>
    <col min="13829" max="13830" width="15.77734375" style="24" customWidth="1"/>
    <col min="13831" max="13831" width="28.77734375" style="24" customWidth="1"/>
    <col min="13832" max="13832" width="2.77734375" style="24" customWidth="1"/>
    <col min="13833" max="14080" width="9" style="24"/>
    <col min="14081" max="14082" width="2.77734375" style="24" customWidth="1"/>
    <col min="14083" max="14083" width="15.77734375" style="24" customWidth="1"/>
    <col min="14084" max="14084" width="2.77734375" style="24" customWidth="1"/>
    <col min="14085" max="14086" width="15.77734375" style="24" customWidth="1"/>
    <col min="14087" max="14087" width="28.77734375" style="24" customWidth="1"/>
    <col min="14088" max="14088" width="2.77734375" style="24" customWidth="1"/>
    <col min="14089" max="14336" width="9" style="24"/>
    <col min="14337" max="14338" width="2.77734375" style="24" customWidth="1"/>
    <col min="14339" max="14339" width="15.77734375" style="24" customWidth="1"/>
    <col min="14340" max="14340" width="2.77734375" style="24" customWidth="1"/>
    <col min="14341" max="14342" width="15.77734375" style="24" customWidth="1"/>
    <col min="14343" max="14343" width="28.77734375" style="24" customWidth="1"/>
    <col min="14344" max="14344" width="2.77734375" style="24" customWidth="1"/>
    <col min="14345" max="14592" width="9" style="24"/>
    <col min="14593" max="14594" width="2.77734375" style="24" customWidth="1"/>
    <col min="14595" max="14595" width="15.77734375" style="24" customWidth="1"/>
    <col min="14596" max="14596" width="2.77734375" style="24" customWidth="1"/>
    <col min="14597" max="14598" width="15.77734375" style="24" customWidth="1"/>
    <col min="14599" max="14599" width="28.77734375" style="24" customWidth="1"/>
    <col min="14600" max="14600" width="2.77734375" style="24" customWidth="1"/>
    <col min="14601" max="14848" width="9" style="24"/>
    <col min="14849" max="14850" width="2.77734375" style="24" customWidth="1"/>
    <col min="14851" max="14851" width="15.77734375" style="24" customWidth="1"/>
    <col min="14852" max="14852" width="2.77734375" style="24" customWidth="1"/>
    <col min="14853" max="14854" width="15.77734375" style="24" customWidth="1"/>
    <col min="14855" max="14855" width="28.77734375" style="24" customWidth="1"/>
    <col min="14856" max="14856" width="2.77734375" style="24" customWidth="1"/>
    <col min="14857" max="15104" width="9" style="24"/>
    <col min="15105" max="15106" width="2.77734375" style="24" customWidth="1"/>
    <col min="15107" max="15107" width="15.77734375" style="24" customWidth="1"/>
    <col min="15108" max="15108" width="2.77734375" style="24" customWidth="1"/>
    <col min="15109" max="15110" width="15.77734375" style="24" customWidth="1"/>
    <col min="15111" max="15111" width="28.77734375" style="24" customWidth="1"/>
    <col min="15112" max="15112" width="2.77734375" style="24" customWidth="1"/>
    <col min="15113" max="15360" width="9" style="24"/>
    <col min="15361" max="15362" width="2.77734375" style="24" customWidth="1"/>
    <col min="15363" max="15363" width="15.77734375" style="24" customWidth="1"/>
    <col min="15364" max="15364" width="2.77734375" style="24" customWidth="1"/>
    <col min="15365" max="15366" width="15.77734375" style="24" customWidth="1"/>
    <col min="15367" max="15367" width="28.77734375" style="24" customWidth="1"/>
    <col min="15368" max="15368" width="2.77734375" style="24" customWidth="1"/>
    <col min="15369" max="15616" width="9" style="24"/>
    <col min="15617" max="15618" width="2.77734375" style="24" customWidth="1"/>
    <col min="15619" max="15619" width="15.77734375" style="24" customWidth="1"/>
    <col min="15620" max="15620" width="2.77734375" style="24" customWidth="1"/>
    <col min="15621" max="15622" width="15.77734375" style="24" customWidth="1"/>
    <col min="15623" max="15623" width="28.77734375" style="24" customWidth="1"/>
    <col min="15624" max="15624" width="2.77734375" style="24" customWidth="1"/>
    <col min="15625" max="15872" width="9" style="24"/>
    <col min="15873" max="15874" width="2.77734375" style="24" customWidth="1"/>
    <col min="15875" max="15875" width="15.77734375" style="24" customWidth="1"/>
    <col min="15876" max="15876" width="2.77734375" style="24" customWidth="1"/>
    <col min="15877" max="15878" width="15.77734375" style="24" customWidth="1"/>
    <col min="15879" max="15879" width="28.77734375" style="24" customWidth="1"/>
    <col min="15880" max="15880" width="2.77734375" style="24" customWidth="1"/>
    <col min="15881" max="16128" width="9" style="24"/>
    <col min="16129" max="16130" width="2.77734375" style="24" customWidth="1"/>
    <col min="16131" max="16131" width="15.77734375" style="24" customWidth="1"/>
    <col min="16132" max="16132" width="2.77734375" style="24" customWidth="1"/>
    <col min="16133" max="16134" width="15.77734375" style="24" customWidth="1"/>
    <col min="16135" max="16135" width="28.77734375" style="24" customWidth="1"/>
    <col min="16136" max="16136" width="2.77734375" style="24" customWidth="1"/>
    <col min="16137" max="16384" width="9" style="24"/>
  </cols>
  <sheetData>
    <row r="1" spans="1:7" ht="16.2" x14ac:dyDescent="0.2">
      <c r="B1" s="24" t="s">
        <v>128</v>
      </c>
      <c r="G1" s="55" t="s">
        <v>50</v>
      </c>
    </row>
    <row r="3" spans="1:7" ht="21" x14ac:dyDescent="0.2">
      <c r="A3" s="222" t="s">
        <v>117</v>
      </c>
      <c r="B3" s="222"/>
      <c r="C3" s="222"/>
      <c r="D3" s="222"/>
      <c r="E3" s="222"/>
      <c r="F3" s="222"/>
      <c r="G3" s="222"/>
    </row>
    <row r="4" spans="1:7" ht="16.2" x14ac:dyDescent="0.2">
      <c r="A4" s="253"/>
      <c r="B4" s="253"/>
      <c r="C4" s="253"/>
      <c r="D4" s="253"/>
      <c r="E4" s="253"/>
      <c r="F4" s="253"/>
      <c r="G4" s="253"/>
    </row>
    <row r="5" spans="1:7" x14ac:dyDescent="0.2">
      <c r="A5" s="17"/>
      <c r="B5" s="17"/>
      <c r="C5" s="17"/>
      <c r="D5" s="17"/>
      <c r="E5" s="17"/>
      <c r="F5" s="17"/>
      <c r="G5" s="17"/>
    </row>
    <row r="6" spans="1:7" ht="39.6" x14ac:dyDescent="0.2">
      <c r="B6" s="78"/>
      <c r="C6" s="79" t="s">
        <v>69</v>
      </c>
      <c r="D6" s="80"/>
      <c r="E6" s="81" t="s">
        <v>118</v>
      </c>
      <c r="F6" s="82" t="s">
        <v>119</v>
      </c>
      <c r="G6" s="81" t="s">
        <v>120</v>
      </c>
    </row>
    <row r="7" spans="1:7" x14ac:dyDescent="0.2">
      <c r="B7" s="25"/>
      <c r="D7" s="83"/>
      <c r="E7" s="26" t="s">
        <v>73</v>
      </c>
      <c r="F7" s="26" t="s">
        <v>73</v>
      </c>
      <c r="G7" s="27"/>
    </row>
    <row r="8" spans="1:7" x14ac:dyDescent="0.2">
      <c r="B8" s="25" t="s">
        <v>121</v>
      </c>
      <c r="D8" s="83"/>
      <c r="E8" s="28"/>
      <c r="F8" s="28"/>
      <c r="G8" s="29"/>
    </row>
    <row r="9" spans="1:7" x14ac:dyDescent="0.2">
      <c r="B9" s="25"/>
      <c r="D9" s="83"/>
      <c r="E9" s="28"/>
      <c r="F9" s="28"/>
      <c r="G9" s="29"/>
    </row>
    <row r="10" spans="1:7" x14ac:dyDescent="0.2">
      <c r="B10" s="25"/>
      <c r="C10" s="24" t="s">
        <v>122</v>
      </c>
      <c r="D10" s="83"/>
      <c r="E10" s="28">
        <v>50000</v>
      </c>
      <c r="F10" s="28">
        <v>0</v>
      </c>
      <c r="G10" s="29"/>
    </row>
    <row r="11" spans="1:7" x14ac:dyDescent="0.2">
      <c r="B11" s="25"/>
      <c r="D11" s="83"/>
      <c r="E11" s="28"/>
      <c r="F11" s="28"/>
      <c r="G11" s="29"/>
    </row>
    <row r="12" spans="1:7" x14ac:dyDescent="0.2">
      <c r="B12" s="25"/>
      <c r="D12" s="83"/>
      <c r="E12" s="28"/>
      <c r="F12" s="28"/>
      <c r="G12" s="29"/>
    </row>
    <row r="13" spans="1:7" x14ac:dyDescent="0.2">
      <c r="B13" s="25"/>
      <c r="C13" s="24" t="s">
        <v>123</v>
      </c>
      <c r="D13" s="83"/>
      <c r="E13" s="28">
        <v>50000</v>
      </c>
      <c r="F13" s="28">
        <v>0</v>
      </c>
      <c r="G13" s="29"/>
    </row>
    <row r="14" spans="1:7" x14ac:dyDescent="0.2">
      <c r="B14" s="25"/>
      <c r="D14" s="83"/>
      <c r="E14" s="28"/>
      <c r="F14" s="28"/>
      <c r="G14" s="29"/>
    </row>
    <row r="15" spans="1:7" x14ac:dyDescent="0.2">
      <c r="B15" s="25"/>
      <c r="D15" s="83"/>
      <c r="E15" s="28"/>
      <c r="F15" s="28"/>
      <c r="G15" s="29"/>
    </row>
    <row r="16" spans="1:7" x14ac:dyDescent="0.2">
      <c r="B16" s="25"/>
      <c r="C16" s="24" t="s">
        <v>124</v>
      </c>
      <c r="D16" s="83"/>
      <c r="E16" s="28">
        <v>800000</v>
      </c>
      <c r="F16" s="28">
        <v>400000</v>
      </c>
      <c r="G16" s="29" t="s">
        <v>129</v>
      </c>
    </row>
    <row r="17" spans="2:7" x14ac:dyDescent="0.2">
      <c r="B17" s="25"/>
      <c r="D17" s="83"/>
      <c r="E17" s="28"/>
      <c r="F17" s="28"/>
      <c r="G17" s="29"/>
    </row>
    <row r="18" spans="2:7" x14ac:dyDescent="0.2">
      <c r="B18" s="25"/>
      <c r="D18" s="83"/>
      <c r="E18" s="28"/>
      <c r="F18" s="28"/>
      <c r="G18" s="29"/>
    </row>
    <row r="19" spans="2:7" x14ac:dyDescent="0.2">
      <c r="B19" s="25"/>
      <c r="C19" s="24" t="s">
        <v>78</v>
      </c>
      <c r="D19" s="83"/>
      <c r="E19" s="28">
        <v>50000</v>
      </c>
      <c r="F19" s="28">
        <v>50000</v>
      </c>
      <c r="G19" s="29"/>
    </row>
    <row r="20" spans="2:7" x14ac:dyDescent="0.2">
      <c r="B20" s="25"/>
      <c r="D20" s="83"/>
      <c r="E20" s="88"/>
      <c r="F20" s="88"/>
      <c r="G20" s="29"/>
    </row>
    <row r="21" spans="2:7" x14ac:dyDescent="0.2">
      <c r="B21" s="25"/>
      <c r="D21" s="83"/>
      <c r="E21" s="28"/>
      <c r="F21" s="28"/>
      <c r="G21" s="29"/>
    </row>
    <row r="22" spans="2:7" x14ac:dyDescent="0.2">
      <c r="B22" s="25"/>
      <c r="C22" s="24" t="s">
        <v>79</v>
      </c>
      <c r="D22" s="83"/>
      <c r="E22" s="28">
        <v>100000</v>
      </c>
      <c r="F22" s="28">
        <v>100000</v>
      </c>
      <c r="G22" s="29"/>
    </row>
    <row r="23" spans="2:7" x14ac:dyDescent="0.2">
      <c r="B23" s="25"/>
      <c r="D23" s="83"/>
      <c r="E23" s="88"/>
      <c r="F23" s="88"/>
      <c r="G23" s="29"/>
    </row>
    <row r="24" spans="2:7" x14ac:dyDescent="0.2">
      <c r="B24" s="25"/>
      <c r="D24" s="83"/>
      <c r="E24" s="28"/>
      <c r="F24" s="28"/>
      <c r="G24" s="29"/>
    </row>
    <row r="25" spans="2:7" x14ac:dyDescent="0.2">
      <c r="B25" s="25"/>
      <c r="C25" s="24" t="s">
        <v>81</v>
      </c>
      <c r="D25" s="83"/>
      <c r="E25" s="28">
        <v>128000</v>
      </c>
      <c r="F25" s="28">
        <v>128000</v>
      </c>
      <c r="G25" s="29"/>
    </row>
    <row r="26" spans="2:7" x14ac:dyDescent="0.2">
      <c r="B26" s="25"/>
      <c r="D26" s="83"/>
      <c r="E26" s="28"/>
      <c r="F26" s="28"/>
      <c r="G26" s="29"/>
    </row>
    <row r="27" spans="2:7" x14ac:dyDescent="0.2">
      <c r="B27" s="25"/>
      <c r="D27" s="83"/>
      <c r="E27" s="28"/>
      <c r="F27" s="28"/>
      <c r="G27" s="29"/>
    </row>
    <row r="28" spans="2:7" x14ac:dyDescent="0.2">
      <c r="B28" s="25"/>
      <c r="C28" s="24" t="s">
        <v>82</v>
      </c>
      <c r="D28" s="83"/>
      <c r="E28" s="28">
        <v>500000</v>
      </c>
      <c r="F28" s="28">
        <v>100000</v>
      </c>
      <c r="G28" s="29" t="s">
        <v>130</v>
      </c>
    </row>
    <row r="29" spans="2:7" x14ac:dyDescent="0.2">
      <c r="B29" s="25"/>
      <c r="D29" s="83"/>
      <c r="E29" s="88"/>
      <c r="F29" s="88"/>
      <c r="G29" s="29"/>
    </row>
    <row r="30" spans="2:7" x14ac:dyDescent="0.2">
      <c r="B30" s="25"/>
      <c r="D30" s="83"/>
      <c r="E30" s="28"/>
      <c r="F30" s="28"/>
      <c r="G30" s="29"/>
    </row>
    <row r="31" spans="2:7" x14ac:dyDescent="0.2">
      <c r="B31" s="25"/>
      <c r="C31" s="118" t="s">
        <v>125</v>
      </c>
      <c r="D31" s="119"/>
      <c r="E31" s="120">
        <v>1200000</v>
      </c>
      <c r="F31" s="120">
        <v>1200000</v>
      </c>
      <c r="G31" s="29"/>
    </row>
    <row r="32" spans="2:7" x14ac:dyDescent="0.2">
      <c r="B32" s="25"/>
      <c r="C32" s="118" t="s">
        <v>126</v>
      </c>
      <c r="D32" s="119"/>
      <c r="E32" s="120"/>
      <c r="F32" s="120"/>
      <c r="G32" s="29"/>
    </row>
    <row r="33" spans="2:7" x14ac:dyDescent="0.2">
      <c r="B33" s="25"/>
      <c r="D33" s="83"/>
      <c r="E33" s="28"/>
      <c r="F33" s="28"/>
      <c r="G33" s="29"/>
    </row>
    <row r="34" spans="2:7" x14ac:dyDescent="0.2">
      <c r="B34" s="25"/>
      <c r="D34" s="83"/>
      <c r="E34" s="28"/>
      <c r="F34" s="28"/>
      <c r="G34" s="29"/>
    </row>
    <row r="35" spans="2:7" x14ac:dyDescent="0.2">
      <c r="B35" s="25"/>
      <c r="D35" s="83"/>
      <c r="E35" s="28"/>
      <c r="F35" s="28"/>
      <c r="G35" s="29"/>
    </row>
    <row r="36" spans="2:7" x14ac:dyDescent="0.2">
      <c r="B36" s="25"/>
      <c r="D36" s="83"/>
      <c r="E36" s="28"/>
      <c r="F36" s="28"/>
      <c r="G36" s="29"/>
    </row>
    <row r="37" spans="2:7" x14ac:dyDescent="0.2">
      <c r="B37" s="25"/>
      <c r="D37" s="83"/>
      <c r="E37" s="28"/>
      <c r="F37" s="28"/>
      <c r="G37" s="29"/>
    </row>
    <row r="38" spans="2:7" ht="13.8" thickBot="1" x14ac:dyDescent="0.25">
      <c r="B38" s="25"/>
      <c r="D38" s="83"/>
      <c r="E38" s="28"/>
      <c r="F38" s="28"/>
      <c r="G38" s="29"/>
    </row>
    <row r="39" spans="2:7" ht="31.5" customHeight="1" thickTop="1" x14ac:dyDescent="0.2">
      <c r="B39" s="38"/>
      <c r="C39" s="251" t="s">
        <v>83</v>
      </c>
      <c r="D39" s="85"/>
      <c r="E39" s="121">
        <f>SUM(E7:E37)</f>
        <v>2878000</v>
      </c>
      <c r="F39" s="121">
        <f>SUM(F7:F37)</f>
        <v>1978000</v>
      </c>
      <c r="G39" s="41"/>
    </row>
    <row r="40" spans="2:7" ht="27" customHeight="1" x14ac:dyDescent="0.2">
      <c r="B40" s="43"/>
      <c r="C40" s="252"/>
      <c r="D40" s="86"/>
      <c r="E40" s="87"/>
      <c r="F40" s="87"/>
      <c r="G40" s="42"/>
    </row>
    <row r="42" spans="2:7" x14ac:dyDescent="0.2">
      <c r="C42" t="s">
        <v>127</v>
      </c>
    </row>
    <row r="43" spans="2:7" x14ac:dyDescent="0.2">
      <c r="C43" s="24" t="s">
        <v>87</v>
      </c>
    </row>
  </sheetData>
  <mergeCells count="3">
    <mergeCell ref="A3:G3"/>
    <mergeCell ref="A4:G4"/>
    <mergeCell ref="C39:C40"/>
  </mergeCells>
  <phoneticPr fontId="2"/>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E1DC-BCF5-4D70-AAB2-B843133E007D}">
  <sheetPr>
    <tabColor theme="3" tint="0.79998168889431442"/>
    <pageSetUpPr fitToPage="1"/>
  </sheetPr>
  <dimension ref="A1:J37"/>
  <sheetViews>
    <sheetView view="pageBreakPreview" topLeftCell="A15" zoomScaleNormal="100" zoomScaleSheetLayoutView="100" workbookViewId="0">
      <selection activeCell="G19" sqref="G19"/>
    </sheetView>
  </sheetViews>
  <sheetFormatPr defaultRowHeight="13.2" x14ac:dyDescent="0.2"/>
  <cols>
    <col min="1" max="1" width="2.77734375" customWidth="1"/>
    <col min="2" max="10" width="18.21875" customWidth="1"/>
    <col min="11" max="11" width="2.77734375" customWidth="1"/>
    <col min="13" max="13" width="9.77734375" bestFit="1" customWidth="1"/>
  </cols>
  <sheetData>
    <row r="1" spans="1:10" ht="38.25" customHeight="1" x14ac:dyDescent="0.2">
      <c r="B1" s="54" t="s">
        <v>131</v>
      </c>
    </row>
    <row r="2" spans="1:10" s="1" customFormat="1" ht="23.25" customHeight="1" x14ac:dyDescent="0.25">
      <c r="B2" s="202" t="s">
        <v>132</v>
      </c>
      <c r="C2" s="202"/>
      <c r="D2" s="202"/>
      <c r="E2" s="202"/>
      <c r="F2" s="202"/>
      <c r="G2" s="202"/>
      <c r="H2" s="202"/>
      <c r="I2" s="202"/>
      <c r="J2" s="202"/>
    </row>
    <row r="3" spans="1:10" ht="13.8" thickBot="1" x14ac:dyDescent="0.25"/>
    <row r="4" spans="1:10" x14ac:dyDescent="0.2">
      <c r="B4" s="203" t="s">
        <v>2</v>
      </c>
      <c r="C4" s="204"/>
      <c r="D4" s="21" t="s">
        <v>3</v>
      </c>
      <c r="E4" s="21" t="s">
        <v>4</v>
      </c>
      <c r="F4" s="205" t="s">
        <v>5</v>
      </c>
      <c r="G4" s="205"/>
      <c r="H4" s="205"/>
      <c r="I4" s="206" t="s">
        <v>6</v>
      </c>
      <c r="J4" s="207"/>
    </row>
    <row r="5" spans="1:10" ht="27" customHeight="1" thickBot="1" x14ac:dyDescent="0.25">
      <c r="B5" s="208"/>
      <c r="C5" s="209"/>
      <c r="D5" s="35"/>
      <c r="E5" s="35"/>
      <c r="F5" s="210"/>
      <c r="G5" s="210"/>
      <c r="H5" s="210"/>
      <c r="I5" s="211"/>
      <c r="J5" s="212"/>
    </row>
    <row r="6" spans="1:10" x14ac:dyDescent="0.2">
      <c r="B6" s="15" t="s">
        <v>7</v>
      </c>
      <c r="C6" s="21" t="s">
        <v>8</v>
      </c>
      <c r="D6" s="21" t="s">
        <v>9</v>
      </c>
      <c r="E6" s="194" t="s">
        <v>10</v>
      </c>
      <c r="F6" s="195"/>
      <c r="G6" s="194" t="s">
        <v>11</v>
      </c>
      <c r="H6" s="195"/>
      <c r="I6" s="196" t="s">
        <v>12</v>
      </c>
      <c r="J6" s="197"/>
    </row>
    <row r="7" spans="1:10" ht="27" customHeight="1" thickBot="1" x14ac:dyDescent="0.25">
      <c r="B7" s="16"/>
      <c r="C7" s="35"/>
      <c r="D7" s="35"/>
      <c r="E7" s="198"/>
      <c r="F7" s="199"/>
      <c r="G7" s="198"/>
      <c r="H7" s="199"/>
      <c r="I7" s="200"/>
      <c r="J7" s="201"/>
    </row>
    <row r="9" spans="1:10" ht="13.8" thickBot="1" x14ac:dyDescent="0.25">
      <c r="B9" s="13" t="s">
        <v>13</v>
      </c>
      <c r="C9" s="13"/>
    </row>
    <row r="10" spans="1:10" s="3" customFormat="1" ht="26.4" x14ac:dyDescent="0.2">
      <c r="B10" s="18" t="s">
        <v>14</v>
      </c>
      <c r="C10" s="10" t="s">
        <v>15</v>
      </c>
      <c r="D10" s="2" t="s">
        <v>16</v>
      </c>
      <c r="E10" s="11" t="s">
        <v>17</v>
      </c>
      <c r="F10" s="2" t="s">
        <v>18</v>
      </c>
      <c r="G10" s="2" t="s">
        <v>19</v>
      </c>
      <c r="H10" s="2" t="s">
        <v>20</v>
      </c>
      <c r="I10" s="12" t="s">
        <v>133</v>
      </c>
    </row>
    <row r="11" spans="1:10" s="6" customFormat="1" ht="16.5" customHeight="1" x14ac:dyDescent="0.2">
      <c r="B11" s="19" t="s">
        <v>23</v>
      </c>
      <c r="C11" s="4" t="s">
        <v>24</v>
      </c>
      <c r="D11" s="4" t="s">
        <v>25</v>
      </c>
      <c r="E11" s="4" t="s">
        <v>26</v>
      </c>
      <c r="F11" s="4" t="s">
        <v>27</v>
      </c>
      <c r="G11" s="4" t="s">
        <v>28</v>
      </c>
      <c r="H11" s="4" t="s">
        <v>29</v>
      </c>
      <c r="I11" s="5" t="s">
        <v>30</v>
      </c>
    </row>
    <row r="12" spans="1:10" s="9" customFormat="1" x14ac:dyDescent="0.2">
      <c r="B12" s="20" t="s">
        <v>32</v>
      </c>
      <c r="C12" s="7" t="s">
        <v>32</v>
      </c>
      <c r="D12" s="7" t="s">
        <v>32</v>
      </c>
      <c r="E12" s="7" t="s">
        <v>33</v>
      </c>
      <c r="F12" s="7" t="s">
        <v>32</v>
      </c>
      <c r="G12" s="7"/>
      <c r="H12" s="7"/>
      <c r="I12" s="8" t="s">
        <v>33</v>
      </c>
    </row>
    <row r="13" spans="1:10" s="9" customFormat="1" ht="24.75" customHeight="1" thickBot="1" x14ac:dyDescent="0.25">
      <c r="A13" s="31"/>
      <c r="B13" s="94"/>
      <c r="C13" s="95"/>
      <c r="D13" s="32">
        <f>B13-C13</f>
        <v>0</v>
      </c>
      <c r="E13" s="95"/>
      <c r="F13" s="32">
        <v>120000</v>
      </c>
      <c r="G13" s="32">
        <f>MIN(D13:F13)</f>
        <v>0</v>
      </c>
      <c r="H13" s="14">
        <v>0.5</v>
      </c>
      <c r="I13" s="33">
        <f>ROUNDDOWN(G13*H13/100,-3)</f>
        <v>0</v>
      </c>
    </row>
    <row r="14" spans="1:10" ht="15" customHeight="1" x14ac:dyDescent="0.2"/>
    <row r="15" spans="1:10" ht="14.25" customHeight="1" x14ac:dyDescent="0.2">
      <c r="B15" s="34" t="s">
        <v>134</v>
      </c>
      <c r="I15" s="63"/>
      <c r="J15" s="63"/>
    </row>
    <row r="16" spans="1:10" x14ac:dyDescent="0.2">
      <c r="B16" s="34" t="s">
        <v>36</v>
      </c>
      <c r="I16" s="64"/>
      <c r="J16" s="65"/>
    </row>
    <row r="17" spans="2:10" x14ac:dyDescent="0.2">
      <c r="B17" s="34" t="s">
        <v>135</v>
      </c>
      <c r="I17" s="31"/>
      <c r="J17" s="66"/>
    </row>
    <row r="18" spans="2:10" x14ac:dyDescent="0.2">
      <c r="B18" s="34"/>
      <c r="I18" s="31"/>
      <c r="J18" s="37"/>
    </row>
    <row r="19" spans="2:10" x14ac:dyDescent="0.2">
      <c r="B19" s="34" t="s">
        <v>39</v>
      </c>
    </row>
    <row r="20" spans="2:10" x14ac:dyDescent="0.2">
      <c r="B20" s="13" t="s">
        <v>40</v>
      </c>
    </row>
    <row r="21" spans="2:10" ht="13.8" thickBot="1" x14ac:dyDescent="0.25">
      <c r="B21" s="13" t="s">
        <v>136</v>
      </c>
    </row>
    <row r="22" spans="2:10" ht="24.6" customHeight="1" x14ac:dyDescent="0.2">
      <c r="B22" s="167" t="s">
        <v>42</v>
      </c>
      <c r="C22" s="168"/>
      <c r="D22" s="169"/>
      <c r="E22" s="170"/>
      <c r="F22" s="171"/>
      <c r="G22" s="172" t="s">
        <v>137</v>
      </c>
      <c r="H22" s="173"/>
      <c r="I22" s="173"/>
      <c r="J22" s="174"/>
    </row>
    <row r="23" spans="2:10" ht="24.6" customHeight="1" x14ac:dyDescent="0.2">
      <c r="B23" s="175" t="s">
        <v>138</v>
      </c>
      <c r="C23" s="176"/>
      <c r="D23" s="254" t="s">
        <v>139</v>
      </c>
      <c r="E23" s="255"/>
      <c r="F23" s="256"/>
      <c r="G23" s="257"/>
      <c r="H23" s="258"/>
      <c r="I23" s="258"/>
      <c r="J23" s="259"/>
    </row>
    <row r="24" spans="2:10" ht="29.55" customHeight="1" thickBot="1" x14ac:dyDescent="0.25">
      <c r="B24" s="263" t="s">
        <v>140</v>
      </c>
      <c r="C24" s="264"/>
      <c r="D24" s="75"/>
      <c r="E24" s="76" t="s">
        <v>49</v>
      </c>
      <c r="F24" s="77"/>
      <c r="G24" s="260"/>
      <c r="H24" s="261"/>
      <c r="I24" s="261"/>
      <c r="J24" s="262"/>
    </row>
    <row r="25" spans="2:10" ht="8.25" customHeight="1" x14ac:dyDescent="0.2"/>
    <row r="26" spans="2:10" ht="13.8" thickBot="1" x14ac:dyDescent="0.25">
      <c r="B26" s="13" t="s">
        <v>141</v>
      </c>
    </row>
    <row r="27" spans="2:10" ht="24.6" customHeight="1" x14ac:dyDescent="0.2">
      <c r="B27" s="167" t="s">
        <v>42</v>
      </c>
      <c r="C27" s="168"/>
      <c r="D27" s="169"/>
      <c r="E27" s="170"/>
      <c r="F27" s="171"/>
      <c r="G27" s="172" t="s">
        <v>137</v>
      </c>
      <c r="H27" s="173"/>
      <c r="I27" s="173"/>
      <c r="J27" s="174"/>
    </row>
    <row r="28" spans="2:10" ht="24.6" customHeight="1" x14ac:dyDescent="0.2">
      <c r="B28" s="175" t="s">
        <v>138</v>
      </c>
      <c r="C28" s="176"/>
      <c r="D28" s="254" t="s">
        <v>139</v>
      </c>
      <c r="E28" s="255"/>
      <c r="F28" s="256"/>
      <c r="G28" s="257"/>
      <c r="H28" s="258"/>
      <c r="I28" s="258"/>
      <c r="J28" s="259"/>
    </row>
    <row r="29" spans="2:10" ht="29.55" customHeight="1" thickBot="1" x14ac:dyDescent="0.25">
      <c r="B29" s="263" t="s">
        <v>140</v>
      </c>
      <c r="C29" s="264"/>
      <c r="D29" s="75"/>
      <c r="E29" s="76" t="s">
        <v>49</v>
      </c>
      <c r="F29" s="77"/>
      <c r="G29" s="260"/>
      <c r="H29" s="261"/>
      <c r="I29" s="261"/>
      <c r="J29" s="262"/>
    </row>
    <row r="30" spans="2:10" ht="8.25" customHeight="1" x14ac:dyDescent="0.2"/>
    <row r="31" spans="2:10" ht="13.8" thickBot="1" x14ac:dyDescent="0.25">
      <c r="B31" s="13" t="s">
        <v>142</v>
      </c>
    </row>
    <row r="32" spans="2:10" ht="24.6" customHeight="1" x14ac:dyDescent="0.2">
      <c r="B32" s="167" t="s">
        <v>42</v>
      </c>
      <c r="C32" s="168"/>
      <c r="D32" s="169"/>
      <c r="E32" s="170"/>
      <c r="F32" s="171"/>
      <c r="G32" s="172" t="s">
        <v>137</v>
      </c>
      <c r="H32" s="173"/>
      <c r="I32" s="173"/>
      <c r="J32" s="174"/>
    </row>
    <row r="33" spans="2:10" ht="24.6" customHeight="1" x14ac:dyDescent="0.2">
      <c r="B33" s="175" t="s">
        <v>138</v>
      </c>
      <c r="C33" s="176"/>
      <c r="D33" s="254" t="s">
        <v>139</v>
      </c>
      <c r="E33" s="255"/>
      <c r="F33" s="256"/>
      <c r="G33" s="257"/>
      <c r="H33" s="258"/>
      <c r="I33" s="258"/>
      <c r="J33" s="259"/>
    </row>
    <row r="34" spans="2:10" ht="29.55" customHeight="1" thickBot="1" x14ac:dyDescent="0.25">
      <c r="B34" s="263" t="s">
        <v>140</v>
      </c>
      <c r="C34" s="264"/>
      <c r="D34" s="75"/>
      <c r="E34" s="76" t="s">
        <v>49</v>
      </c>
      <c r="F34" s="77"/>
      <c r="G34" s="260"/>
      <c r="H34" s="261"/>
      <c r="I34" s="261"/>
      <c r="J34" s="262"/>
    </row>
    <row r="35" spans="2:10" ht="8.25" customHeight="1" x14ac:dyDescent="0.2"/>
    <row r="36" spans="2:10" x14ac:dyDescent="0.2">
      <c r="G36" s="58"/>
    </row>
    <row r="37" spans="2:10" x14ac:dyDescent="0.2">
      <c r="F37" s="57"/>
    </row>
  </sheetData>
  <mergeCells count="34">
    <mergeCell ref="B32:C32"/>
    <mergeCell ref="D32:F32"/>
    <mergeCell ref="G32:J32"/>
    <mergeCell ref="B33:C33"/>
    <mergeCell ref="D33:F33"/>
    <mergeCell ref="G33:J34"/>
    <mergeCell ref="B34:C34"/>
    <mergeCell ref="B27:C27"/>
    <mergeCell ref="D27:F27"/>
    <mergeCell ref="G27:J27"/>
    <mergeCell ref="B28:C28"/>
    <mergeCell ref="D28:F28"/>
    <mergeCell ref="G28:J29"/>
    <mergeCell ref="B29:C29"/>
    <mergeCell ref="B22:C22"/>
    <mergeCell ref="D22:F22"/>
    <mergeCell ref="G22:J22"/>
    <mergeCell ref="B23:C23"/>
    <mergeCell ref="D23:F23"/>
    <mergeCell ref="G23:J24"/>
    <mergeCell ref="B24:C24"/>
    <mergeCell ref="E6:F6"/>
    <mergeCell ref="G6:H6"/>
    <mergeCell ref="I6:J6"/>
    <mergeCell ref="E7:F7"/>
    <mergeCell ref="G7:H7"/>
    <mergeCell ref="I7:J7"/>
    <mergeCell ref="B2:J2"/>
    <mergeCell ref="B4:C4"/>
    <mergeCell ref="F4:H4"/>
    <mergeCell ref="I4:J4"/>
    <mergeCell ref="B5:C5"/>
    <mergeCell ref="F5:H5"/>
    <mergeCell ref="I5:J5"/>
  </mergeCells>
  <phoneticPr fontId="2"/>
  <pageMargins left="0.78740157480314965" right="0.78740157480314965" top="0.78740157480314965" bottom="0.78740157480314965" header="0.51181102362204722" footer="0.51181102362204722"/>
  <pageSetup paperSize="9" scale="77" fitToHeight="0"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355d248d11d9ca0057a4bfc542d1a503">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2bc1936f125f1e9647246249f2e7cb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f739fab-6d78-413b-bdfb-b8e4b081b506">
      <UserInfo>
        <DisplayName/>
        <AccountId xsi:nil="true"/>
        <AccountType/>
      </UserInfo>
    </SharedWithUsers>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05647D35-CBFC-4ABE-B01B-1C58142B7857}"/>
</file>

<file path=customXml/itemProps2.xml><?xml version="1.0" encoding="utf-8"?>
<ds:datastoreItem xmlns:ds="http://schemas.openxmlformats.org/officeDocument/2006/customXml" ds:itemID="{8792BF8F-3DF1-4211-BCCB-377C0D382800}"/>
</file>

<file path=customXml/itemProps3.xml><?xml version="1.0" encoding="utf-8"?>
<ds:datastoreItem xmlns:ds="http://schemas.openxmlformats.org/officeDocument/2006/customXml" ds:itemID="{50954BF0-7E8B-476E-B916-902C5ACCB4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別紙３－（１）</vt:lpstr>
      <vt:lpstr>別紙３－（１）記載例</vt:lpstr>
      <vt:lpstr>別紙３－（２）</vt:lpstr>
      <vt:lpstr>別紙３－（２） 記載例</vt:lpstr>
      <vt:lpstr>別紙３－（３）</vt:lpstr>
      <vt:lpstr>別紙３－（３）記入例</vt:lpstr>
      <vt:lpstr>別紙３－（４）</vt:lpstr>
      <vt:lpstr>別紙３－（４）記入例</vt:lpstr>
      <vt:lpstr>別紙３－（５）</vt:lpstr>
      <vt:lpstr>別紙３－（６）</vt:lpstr>
      <vt:lpstr>'別紙３－（１）'!Print_Area</vt:lpstr>
      <vt:lpstr>'別紙３－（２）'!Print_Area</vt:lpstr>
      <vt:lpstr>'別紙３－（２） 記載例'!Print_Area</vt:lpstr>
      <vt:lpstr>'別紙３－（３）'!Print_Area</vt:lpstr>
      <vt:lpstr>'別紙３－（３）記入例'!Print_Area</vt:lpstr>
      <vt:lpstr>'別紙３－（５）'!Print_Area</vt:lpstr>
      <vt:lpstr>'別紙３－（６）'!Print_Area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2025-04-30T08:41:24Z</dcterms:created>
  <dcterms:modified xsi:type="dcterms:W3CDTF">2025-04-30T08:41:35Z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364078100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0x010100B3E7916579E48942A578B93BD249C02F</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