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1396" documentId="14_{9F7A4660-D5AC-418D-BAFC-66D110CFDFF4}" xr6:coauthVersionLast="47" xr6:coauthVersionMax="47" xr10:uidLastSave="{D816CC68-E89E-4686-8B1A-0A784BE88C01}"/>
  <bookViews>
    <workbookView xWindow="100" yWindow="50" windowWidth="14030" windowHeight="9610" tabRatio="925" xr2:uid="{00000000-000D-0000-FFFF-FFFF00000000}"/>
  </bookViews>
  <sheets>
    <sheet name="表紙 ※始めに入力" sheetId="12" r:id="rId1"/>
    <sheet name="応募者一覧表　絵画・ポスターの部" sheetId="2" r:id="rId2"/>
    <sheet name="応募者一覧表　標語の部" sheetId="10" r:id="rId3"/>
    <sheet name="応募数一覧表（団体）" sheetId="11" r:id="rId4"/>
  </sheets>
  <definedNames>
    <definedName name="_xlnm._FilterDatabase" localSheetId="1" hidden="1">'応募者一覧表　絵画・ポスターの部'!$A$3:$K$235</definedName>
    <definedName name="_xlnm._FilterDatabase" localSheetId="2" hidden="1">'応募者一覧表　標語の部'!$A$3:$K$234</definedName>
    <definedName name="_xlnm.Print_Area" localSheetId="1">'応募者一覧表　絵画・ポスターの部'!$A$1:$L$8</definedName>
    <definedName name="_xlnm.Print_Area" localSheetId="2">'応募者一覧表　標語の部'!$A$1:$L$8</definedName>
    <definedName name="_xlnm.Print_Area" localSheetId="0">'表紙 ※始めに入力'!$A$1:$G$15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1" l="1"/>
  <c r="L17" i="11"/>
  <c r="J17" i="11"/>
  <c r="H17" i="11"/>
  <c r="T11" i="11"/>
  <c r="R11" i="11"/>
  <c r="P11" i="11"/>
  <c r="L11" i="11"/>
  <c r="J11" i="11"/>
  <c r="H11" i="11"/>
  <c r="M11" i="11"/>
  <c r="C23" i="11"/>
  <c r="C17" i="11"/>
  <c r="C11" i="11"/>
  <c r="C5" i="11"/>
  <c r="F23" i="11"/>
  <c r="E23" i="11"/>
  <c r="D23" i="11"/>
  <c r="M17" i="11"/>
  <c r="F17" i="11"/>
  <c r="E17" i="11"/>
  <c r="D17" i="11"/>
  <c r="U11" i="11"/>
  <c r="F11" i="11"/>
  <c r="E11" i="11"/>
  <c r="D11" i="11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5" i="10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5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N17" i="11" l="1"/>
  <c r="N11" i="11"/>
  <c r="V11" i="11"/>
  <c r="F5" i="11"/>
  <c r="E5" i="11"/>
  <c r="D5" i="11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N5" i="12"/>
  <c r="M5" i="12"/>
  <c r="L5" i="12"/>
  <c r="K5" i="12"/>
  <c r="Z5" i="11" l="1"/>
  <c r="X5" i="11"/>
  <c r="V5" i="11"/>
  <c r="H5" i="11"/>
  <c r="R5" i="11"/>
  <c r="P5" i="11"/>
  <c r="N5" i="11"/>
  <c r="L5" i="11"/>
  <c r="J5" i="11"/>
  <c r="AA5" i="11"/>
  <c r="S5" i="11"/>
  <c r="AB5" i="11" l="1"/>
  <c r="T5" i="11"/>
</calcChain>
</file>

<file path=xl/sharedStrings.xml><?xml version="1.0" encoding="utf-8"?>
<sst xmlns="http://schemas.openxmlformats.org/spreadsheetml/2006/main" count="233" uniqueCount="114">
  <si>
    <t>学年</t>
    <rPh sb="0" eb="2">
      <t>ガクネン</t>
    </rPh>
    <phoneticPr fontId="1"/>
  </si>
  <si>
    <t>名前</t>
    <rPh sb="0" eb="2">
      <t>ナマエ</t>
    </rPh>
    <phoneticPr fontId="1"/>
  </si>
  <si>
    <t>種別</t>
    <rPh sb="0" eb="2">
      <t>シュベツ</t>
    </rPh>
    <phoneticPr fontId="1"/>
  </si>
  <si>
    <t>画題</t>
    <rPh sb="0" eb="2">
      <t>ガダイ</t>
    </rPh>
    <phoneticPr fontId="1"/>
  </si>
  <si>
    <t>no.</t>
    <phoneticPr fontId="1"/>
  </si>
  <si>
    <t>ふりがな</t>
    <phoneticPr fontId="1"/>
  </si>
  <si>
    <t>備考</t>
    <rPh sb="0" eb="2">
      <t>ビコウ</t>
    </rPh>
    <phoneticPr fontId="1"/>
  </si>
  <si>
    <t>標語</t>
    <rPh sb="0" eb="2">
      <t>ヒョウゴ</t>
    </rPh>
    <phoneticPr fontId="1"/>
  </si>
  <si>
    <t>計</t>
    <rPh sb="0" eb="1">
      <t>ケイ</t>
    </rPh>
    <phoneticPr fontId="1"/>
  </si>
  <si>
    <t>確認</t>
    <rPh sb="0" eb="2">
      <t>カクニン</t>
    </rPh>
    <phoneticPr fontId="1"/>
  </si>
  <si>
    <t>○</t>
  </si>
  <si>
    <t>記載例</t>
    <rPh sb="0" eb="3">
      <t>キサイレイ</t>
    </rPh>
    <phoneticPr fontId="1"/>
  </si>
  <si>
    <t>前橋市立○○小学校</t>
    <rPh sb="0" eb="2">
      <t>マエバシ</t>
    </rPh>
    <rPh sb="2" eb="4">
      <t>シリツ</t>
    </rPh>
    <rPh sb="6" eb="9">
      <t>ショウガッコウ</t>
    </rPh>
    <phoneticPr fontId="1"/>
  </si>
  <si>
    <t>群馬　太郎</t>
    <rPh sb="0" eb="2">
      <t>グンマ</t>
    </rPh>
    <rPh sb="3" eb="5">
      <t>タロウ</t>
    </rPh>
    <phoneticPr fontId="1"/>
  </si>
  <si>
    <t>ぐんま　たろう</t>
    <phoneticPr fontId="1"/>
  </si>
  <si>
    <t>家庭の日</t>
    <rPh sb="0" eb="2">
      <t>カテイ</t>
    </rPh>
    <rPh sb="3" eb="4">
      <t>ヒ</t>
    </rPh>
    <phoneticPr fontId="1"/>
  </si>
  <si>
    <t>家族でお出かけ</t>
    <rPh sb="0" eb="2">
      <t>カゾク</t>
    </rPh>
    <rPh sb="4" eb="5">
      <t>デ</t>
    </rPh>
    <phoneticPr fontId="1"/>
  </si>
  <si>
    <t>地区</t>
    <rPh sb="0" eb="2">
      <t>チク</t>
    </rPh>
    <phoneticPr fontId="1"/>
  </si>
  <si>
    <t>1 中部</t>
    <rPh sb="2" eb="4">
      <t>チュウブ</t>
    </rPh>
    <phoneticPr fontId="1"/>
  </si>
  <si>
    <t>楽しいな　家族でお出かけ　嬉しいな</t>
    <rPh sb="0" eb="1">
      <t>タノ</t>
    </rPh>
    <rPh sb="5" eb="7">
      <t>カゾク</t>
    </rPh>
    <rPh sb="9" eb="10">
      <t>デ</t>
    </rPh>
    <rPh sb="13" eb="14">
      <t>ウレ</t>
    </rPh>
    <phoneticPr fontId="1"/>
  </si>
  <si>
    <t>絵画の応募点数</t>
    <rPh sb="0" eb="2">
      <t>カイガ</t>
    </rPh>
    <rPh sb="3" eb="5">
      <t>オウボ</t>
    </rPh>
    <rPh sb="5" eb="7">
      <t>テンスウ</t>
    </rPh>
    <phoneticPr fontId="1"/>
  </si>
  <si>
    <t>標語の応募点数</t>
    <rPh sb="0" eb="2">
      <t>ヒョウゴ</t>
    </rPh>
    <rPh sb="3" eb="5">
      <t>オウボ</t>
    </rPh>
    <rPh sb="5" eb="7">
      <t>テンスウ</t>
    </rPh>
    <phoneticPr fontId="1"/>
  </si>
  <si>
    <t>応募</t>
    <rPh sb="0" eb="2">
      <t>オウボ</t>
    </rPh>
    <phoneticPr fontId="1"/>
  </si>
  <si>
    <t>提出</t>
    <rPh sb="0" eb="2">
      <t>テイシュツ</t>
    </rPh>
    <phoneticPr fontId="1"/>
  </si>
  <si>
    <t>※応募・・・学校・団体等に応募のあった作品の数</t>
    <rPh sb="1" eb="3">
      <t>オウボ</t>
    </rPh>
    <rPh sb="6" eb="8">
      <t>ガッコウ</t>
    </rPh>
    <rPh sb="9" eb="11">
      <t>ダンタイ</t>
    </rPh>
    <rPh sb="11" eb="12">
      <t>トウ</t>
    </rPh>
    <rPh sb="13" eb="15">
      <t>オウボ</t>
    </rPh>
    <rPh sb="19" eb="21">
      <t>サクヒン</t>
    </rPh>
    <rPh sb="22" eb="23">
      <t>カズ</t>
    </rPh>
    <phoneticPr fontId="1"/>
  </si>
  <si>
    <t>　提出・・・学校・団体から県に提出された作品の数</t>
    <rPh sb="1" eb="3">
      <t>テイシュツ</t>
    </rPh>
    <rPh sb="6" eb="8">
      <t>ガッコウ</t>
    </rPh>
    <rPh sb="9" eb="11">
      <t>ダンタイ</t>
    </rPh>
    <rPh sb="13" eb="14">
      <t>ケン</t>
    </rPh>
    <rPh sb="15" eb="17">
      <t>テイシュツ</t>
    </rPh>
    <rPh sb="20" eb="22">
      <t>サクヒン</t>
    </rPh>
    <rPh sb="23" eb="24">
      <t>カズ</t>
    </rPh>
    <phoneticPr fontId="1"/>
  </si>
  <si>
    <t>令和７年度　「少年の日」「家庭の日」普及啓発作品コンクール</t>
    <rPh sb="0" eb="2">
      <t>レイワ</t>
    </rPh>
    <rPh sb="3" eb="5">
      <t>ネンド</t>
    </rPh>
    <rPh sb="7" eb="9">
      <t>ショウネン</t>
    </rPh>
    <rPh sb="10" eb="11">
      <t>ヒ</t>
    </rPh>
    <rPh sb="13" eb="15">
      <t>カテイ</t>
    </rPh>
    <rPh sb="16" eb="17">
      <t>ヒ</t>
    </rPh>
    <rPh sb="18" eb="20">
      <t>フキュウ</t>
    </rPh>
    <rPh sb="20" eb="22">
      <t>ケイハツ</t>
    </rPh>
    <rPh sb="22" eb="24">
      <t>サクヒン</t>
    </rPh>
    <phoneticPr fontId="1"/>
  </si>
  <si>
    <t>応募者・応募数一覧表</t>
    <rPh sb="0" eb="3">
      <t>オウボシャ</t>
    </rPh>
    <rPh sb="4" eb="7">
      <t>オウボスウ</t>
    </rPh>
    <rPh sb="7" eb="10">
      <t>イチランヒョウ</t>
    </rPh>
    <phoneticPr fontId="1"/>
  </si>
  <si>
    <t>所在市町村</t>
    <rPh sb="0" eb="2">
      <t>ショザイ</t>
    </rPh>
    <rPh sb="2" eb="5">
      <t>シチョウソン</t>
    </rPh>
    <phoneticPr fontId="1"/>
  </si>
  <si>
    <t>01 前橋市</t>
  </si>
  <si>
    <t>02 高崎市</t>
  </si>
  <si>
    <t>03 桐生市</t>
  </si>
  <si>
    <t>04 伊勢崎市</t>
  </si>
  <si>
    <t>05 太田市</t>
  </si>
  <si>
    <t>06 沼田市</t>
  </si>
  <si>
    <t>07 館林市</t>
  </si>
  <si>
    <t>10 富岡市</t>
  </si>
  <si>
    <t>11 安中市</t>
  </si>
  <si>
    <t>12 みどり市</t>
  </si>
  <si>
    <t>13 榛東村</t>
  </si>
  <si>
    <t>14 吉岡町</t>
  </si>
  <si>
    <t>15 上野村</t>
  </si>
  <si>
    <t>16 神流町</t>
  </si>
  <si>
    <t>17 下仁田町</t>
  </si>
  <si>
    <t>18 南牧村</t>
  </si>
  <si>
    <t>19 甘楽町</t>
  </si>
  <si>
    <t>20 中之条町</t>
  </si>
  <si>
    <t>21 長野原町</t>
  </si>
  <si>
    <t>22 嬬恋村</t>
  </si>
  <si>
    <t>23 草津町</t>
  </si>
  <si>
    <t>24 高山村</t>
  </si>
  <si>
    <t>25 東吾妻町</t>
  </si>
  <si>
    <t>26 片品村</t>
  </si>
  <si>
    <t>27 川場村</t>
  </si>
  <si>
    <t>28 昭和村</t>
  </si>
  <si>
    <t>29 みなかみ町</t>
  </si>
  <si>
    <t>30 玉村町</t>
  </si>
  <si>
    <t>31 板倉町</t>
  </si>
  <si>
    <t>32 明和町</t>
  </si>
  <si>
    <t>33 千代田町</t>
  </si>
  <si>
    <t>34 大泉町</t>
  </si>
  <si>
    <t>35 邑楽町</t>
  </si>
  <si>
    <t>01 前橋市</t>
    <rPh sb="3" eb="6">
      <t>マエバシシ</t>
    </rPh>
    <phoneticPr fontId="1"/>
  </si>
  <si>
    <t>地区</t>
    <rPh sb="0" eb="2">
      <t>チク</t>
    </rPh>
    <phoneticPr fontId="1"/>
  </si>
  <si>
    <t>応募者一覧表　絵画・ポスターの部</t>
    <rPh sb="0" eb="3">
      <t>オウボシャ</t>
    </rPh>
    <rPh sb="3" eb="5">
      <t>イチラン</t>
    </rPh>
    <rPh sb="5" eb="6">
      <t>ヒョウ</t>
    </rPh>
    <rPh sb="7" eb="9">
      <t>カイガ</t>
    </rPh>
    <rPh sb="15" eb="16">
      <t>ブ</t>
    </rPh>
    <phoneticPr fontId="1"/>
  </si>
  <si>
    <t>応募者一覧表　標語の部</t>
    <rPh sb="0" eb="3">
      <t>オウボシャ</t>
    </rPh>
    <rPh sb="3" eb="5">
      <t>イチラン</t>
    </rPh>
    <rPh sb="5" eb="6">
      <t>ヒョウ</t>
    </rPh>
    <rPh sb="7" eb="9">
      <t>ヒョウゴ</t>
    </rPh>
    <rPh sb="10" eb="11">
      <t>ブ</t>
    </rPh>
    <phoneticPr fontId="1"/>
  </si>
  <si>
    <t>小１</t>
    <rPh sb="0" eb="1">
      <t>ショウ</t>
    </rPh>
    <phoneticPr fontId="1"/>
  </si>
  <si>
    <t>小４</t>
    <rPh sb="0" eb="1">
      <t>ショウ</t>
    </rPh>
    <phoneticPr fontId="1"/>
  </si>
  <si>
    <t>※青いセルは「名前」を入力すると自動で内容が表示されます。はじめに表紙を入力してください。</t>
    <rPh sb="1" eb="2">
      <t>アオ</t>
    </rPh>
    <rPh sb="7" eb="9">
      <t>ナマエ</t>
    </rPh>
    <rPh sb="11" eb="13">
      <t>ニュウリョク</t>
    </rPh>
    <rPh sb="16" eb="18">
      <t>ジドウ</t>
    </rPh>
    <rPh sb="19" eb="21">
      <t>ナイヨウ</t>
    </rPh>
    <rPh sb="22" eb="24">
      <t>ヒョウジ</t>
    </rPh>
    <rPh sb="33" eb="35">
      <t>ヒョウシ</t>
    </rPh>
    <rPh sb="36" eb="38">
      <t>ニュウリョク</t>
    </rPh>
    <phoneticPr fontId="1"/>
  </si>
  <si>
    <t>所在
市町村</t>
    <rPh sb="0" eb="2">
      <t>ショザイ</t>
    </rPh>
    <rPh sb="3" eb="6">
      <t>シチョウソン</t>
    </rPh>
    <phoneticPr fontId="1"/>
  </si>
  <si>
    <t>応募数</t>
    <rPh sb="0" eb="2">
      <t>オウボ</t>
    </rPh>
    <rPh sb="2" eb="3">
      <t>スウ</t>
    </rPh>
    <phoneticPr fontId="1"/>
  </si>
  <si>
    <t>提出数</t>
    <rPh sb="0" eb="2">
      <t>テイシュツ</t>
    </rPh>
    <rPh sb="2" eb="3">
      <t>スウ</t>
    </rPh>
    <phoneticPr fontId="1"/>
  </si>
  <si>
    <t>※提出数　絵画・ポスター：学年当たり５点以内　標語：（小・中・高生）学年当たり５点以内</t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</si>
  <si>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</si>
  <si>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</si>
  <si>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担当者名</t>
    <rPh sb="0" eb="3">
      <t>タントウシャ</t>
    </rPh>
    <rPh sb="3" eb="4">
      <t>メイ</t>
    </rPh>
    <phoneticPr fontId="1"/>
  </si>
  <si>
    <t>県担当用</t>
    <rPh sb="0" eb="1">
      <t>ケン</t>
    </rPh>
    <rPh sb="1" eb="3">
      <t>タントウ</t>
    </rPh>
    <rPh sb="3" eb="4">
      <t>ヨウ</t>
    </rPh>
    <phoneticPr fontId="1"/>
  </si>
  <si>
    <t>学校・団体名</t>
    <rPh sb="0" eb="2">
      <t>ガッコウ</t>
    </rPh>
    <rPh sb="3" eb="5">
      <t>ダンタイ</t>
    </rPh>
    <rPh sb="5" eb="6">
      <t>メイ</t>
    </rPh>
    <phoneticPr fontId="1"/>
  </si>
  <si>
    <t>※各学年の「応募」欄は、学校・団体に提出された総数を入力してください</t>
    <phoneticPr fontId="1"/>
  </si>
  <si>
    <t>※　応募は一人１点、県への提出数は学年当たり５点までです</t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</si>
  <si>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</si>
  <si>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</si>
  <si>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*****@gunma.jp</t>
    <phoneticPr fontId="1"/>
  </si>
  <si>
    <t>担当者名</t>
    <rPh sb="0" eb="4">
      <t>タントウシャメイ</t>
    </rPh>
    <phoneticPr fontId="1"/>
  </si>
  <si>
    <t>群馬　太郎</t>
    <rPh sb="0" eb="2">
      <t>グンマ</t>
    </rPh>
    <rPh sb="3" eb="5">
      <t>タロウ</t>
    </rPh>
    <phoneticPr fontId="1"/>
  </si>
  <si>
    <t>学校名</t>
    <rPh sb="0" eb="2">
      <t>ガッコウ</t>
    </rPh>
    <rPh sb="2" eb="3">
      <t>メイ</t>
    </rPh>
    <phoneticPr fontId="1"/>
  </si>
  <si>
    <t>（別記様式４）団体用</t>
    <rPh sb="1" eb="3">
      <t>ベッキ</t>
    </rPh>
    <rPh sb="3" eb="5">
      <t>ヨウシキ</t>
    </rPh>
    <rPh sb="7" eb="9">
      <t>ダンタイ</t>
    </rPh>
    <rPh sb="9" eb="10">
      <t>ヨウ</t>
    </rPh>
    <phoneticPr fontId="1"/>
  </si>
  <si>
    <t>団体名</t>
    <rPh sb="0" eb="2">
      <t>ダンタイ</t>
    </rPh>
    <rPh sb="2" eb="3">
      <t>メイ</t>
    </rPh>
    <phoneticPr fontId="1"/>
  </si>
  <si>
    <t>例：○○愛好会、○○絵画教室、○○所○○サークル　等</t>
    <rPh sb="0" eb="1">
      <t>レイ</t>
    </rPh>
    <rPh sb="4" eb="7">
      <t>アイコウカイ</t>
    </rPh>
    <rPh sb="10" eb="12">
      <t>カイガ</t>
    </rPh>
    <rPh sb="12" eb="14">
      <t>キョウシツ</t>
    </rPh>
    <rPh sb="17" eb="18">
      <t>ジョ</t>
    </rPh>
    <rPh sb="25" eb="26">
      <t>トウ</t>
    </rPh>
    <phoneticPr fontId="1"/>
  </si>
  <si>
    <t>前橋おぜのかみさま教室</t>
    <rPh sb="0" eb="2">
      <t>マエバシ</t>
    </rPh>
    <rPh sb="9" eb="11">
      <t>キョウシツ</t>
    </rPh>
    <phoneticPr fontId="1"/>
  </si>
  <si>
    <t>※団体の所在地を記入</t>
    <rPh sb="1" eb="3">
      <t>ダンタイ</t>
    </rPh>
    <rPh sb="4" eb="7">
      <t>ショザイチ</t>
    </rPh>
    <rPh sb="8" eb="10">
      <t>キニュウ</t>
    </rPh>
    <phoneticPr fontId="1"/>
  </si>
  <si>
    <t>住所</t>
    <rPh sb="0" eb="2">
      <t>ジュウショ</t>
    </rPh>
    <phoneticPr fontId="1"/>
  </si>
  <si>
    <t>027-***-****</t>
    <phoneticPr fontId="1"/>
  </si>
  <si>
    <t>※半角、ハイフンあり</t>
    <rPh sb="1" eb="3">
      <t>ハンカク</t>
    </rPh>
    <phoneticPr fontId="1"/>
  </si>
  <si>
    <t>※受信設定にご注意ください</t>
    <rPh sb="1" eb="3">
      <t>ジュシン</t>
    </rPh>
    <rPh sb="3" eb="5">
      <t>セッテイ</t>
    </rPh>
    <rPh sb="7" eb="9">
      <t>チュウイ</t>
    </rPh>
    <phoneticPr fontId="1"/>
  </si>
  <si>
    <t>団体</t>
    <rPh sb="0" eb="2">
      <t>ダンタイ</t>
    </rPh>
    <phoneticPr fontId="1"/>
  </si>
  <si>
    <t>小２</t>
    <phoneticPr fontId="1"/>
  </si>
  <si>
    <t>小３</t>
    <phoneticPr fontId="1"/>
  </si>
  <si>
    <t>小４</t>
    <phoneticPr fontId="1"/>
  </si>
  <si>
    <t>小５</t>
    <phoneticPr fontId="1"/>
  </si>
  <si>
    <t>小６</t>
    <phoneticPr fontId="1"/>
  </si>
  <si>
    <t>応募数一覧表（団体・小学生）</t>
    <rPh sb="0" eb="3">
      <t>オウボスウ</t>
    </rPh>
    <rPh sb="3" eb="5">
      <t>イチラン</t>
    </rPh>
    <rPh sb="5" eb="6">
      <t>ヒョウ</t>
    </rPh>
    <rPh sb="7" eb="9">
      <t>ダンタイ</t>
    </rPh>
    <rPh sb="10" eb="13">
      <t>ショウガクセイ</t>
    </rPh>
    <phoneticPr fontId="1"/>
  </si>
  <si>
    <t>応募数一覧表（団体・中学生）</t>
    <rPh sb="0" eb="3">
      <t>オウボスウ</t>
    </rPh>
    <rPh sb="3" eb="5">
      <t>イチラン</t>
    </rPh>
    <rPh sb="5" eb="6">
      <t>ヒョウ</t>
    </rPh>
    <rPh sb="7" eb="9">
      <t>ダンタイ</t>
    </rPh>
    <rPh sb="10" eb="13">
      <t>チュウガクセイ</t>
    </rPh>
    <phoneticPr fontId="1"/>
  </si>
  <si>
    <t>応募数一覧表（団体・高校生）</t>
    <rPh sb="0" eb="3">
      <t>オウボスウ</t>
    </rPh>
    <rPh sb="3" eb="5">
      <t>イチラン</t>
    </rPh>
    <rPh sb="5" eb="6">
      <t>ヒョウ</t>
    </rPh>
    <rPh sb="7" eb="9">
      <t>ダンタイ</t>
    </rPh>
    <rPh sb="10" eb="13">
      <t>コウコウセイ</t>
    </rPh>
    <phoneticPr fontId="1"/>
  </si>
  <si>
    <t>応募数一覧表（団体・一般）</t>
    <rPh sb="0" eb="3">
      <t>オウボスウ</t>
    </rPh>
    <rPh sb="3" eb="5">
      <t>イチラン</t>
    </rPh>
    <rPh sb="5" eb="6">
      <t>ヒョウ</t>
    </rPh>
    <rPh sb="7" eb="9">
      <t>ダンタイ</t>
    </rPh>
    <rPh sb="10" eb="12">
      <t>イッパン</t>
    </rPh>
    <phoneticPr fontId="1"/>
  </si>
  <si>
    <t>ポスターの応募点数</t>
    <rPh sb="5" eb="7">
      <t>オウボ</t>
    </rPh>
    <rPh sb="7" eb="9">
      <t>テンスウ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</si>
  <si>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</si>
  <si>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</si>
  <si>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</si>
  <si>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高１</t>
    <rPh sb="0" eb="1">
      <t>コウ</t>
    </rPh>
    <phoneticPr fontId="1"/>
  </si>
  <si>
    <t>高２</t>
    <rPh sb="0" eb="1">
      <t>コウ</t>
    </rPh>
    <phoneticPr fontId="1"/>
  </si>
  <si>
    <t>高３</t>
    <rPh sb="0" eb="1">
      <t>コウ</t>
    </rPh>
    <phoneticPr fontId="1"/>
  </si>
  <si>
    <t>一般</t>
    <rPh sb="0" eb="2">
      <t>イッパン</t>
    </rPh>
    <phoneticPr fontId="1"/>
  </si>
  <si>
    <t>団体の連絡先</t>
    <rPh sb="0" eb="2">
      <t>ダンタイ</t>
    </rPh>
    <rPh sb="3" eb="6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</si>
</sst>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name val="Yu Gothic"/>
      <family val="2"/>
      <scheme val="minor"/>
    </font>
    <font>
      <sz val="1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b/>
      <sz val="16"/>
      <color rgb="FFFF0000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left" shrinkToFit="1"/>
    </xf>
    <xf numFmtId="0" fontId="4" fillId="0" borderId="0" xfId="0" applyFont="1" applyAlignment="1">
      <alignment horizontal="left" shrinkToFit="1"/>
    </xf>
    <xf numFmtId="0" fontId="2" fillId="0" borderId="0" xfId="0" applyFont="1" applyAlignment="1">
      <alignment horizontal="left" shrinkToFit="1"/>
    </xf>
    <xf numFmtId="0" fontId="0" fillId="0" borderId="0" xfId="0" applyAlignment="1">
      <alignment horizontal="right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Alignment="1">
      <alignment horizontal="left" shrinkToFit="1"/>
    </xf>
    <xf numFmtId="0" fontId="0" fillId="0" borderId="0" xfId="0" applyFill="1" applyAlignment="1">
      <alignment horizontal="center" shrinkToFit="1"/>
    </xf>
    <xf numFmtId="0" fontId="0" fillId="0" borderId="0" xfId="0" applyFill="1" applyAlignment="1">
      <alignment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shrinkToFit="1"/>
    </xf>
    <xf numFmtId="0" fontId="0" fillId="3" borderId="1" xfId="0" applyFill="1" applyBorder="1" applyAlignment="1">
      <alignment horizontal="right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left" vertical="center" shrinkToFit="1"/>
    </xf>
    <xf numFmtId="0" fontId="0" fillId="3" borderId="1" xfId="0" applyFill="1" applyBorder="1" applyAlignment="1">
      <alignment shrinkToFi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5" fillId="0" borderId="1" xfId="0" applyFont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shrinkToFit="1"/>
      <protection locked="0"/>
    </xf>
    <xf numFmtId="0" fontId="2" fillId="0" borderId="1" xfId="0" applyFont="1" applyBorder="1" applyAlignment="1" applyProtection="1">
      <alignment shrinkToFit="1"/>
      <protection locked="0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 applyProtection="1">
      <alignment horizontal="left" shrinkToFit="1"/>
      <protection locked="0"/>
    </xf>
    <xf numFmtId="0" fontId="3" fillId="0" borderId="1" xfId="0" applyFont="1" applyBorder="1" applyAlignment="1" applyProtection="1">
      <alignment horizontal="left" shrinkToFit="1"/>
      <protection locked="0"/>
    </xf>
    <xf numFmtId="0" fontId="4" fillId="0" borderId="1" xfId="0" applyFont="1" applyBorder="1" applyAlignment="1" applyProtection="1">
      <alignment horizontal="left" shrinkToFi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shrinkToFit="1"/>
      <protection locked="0"/>
    </xf>
    <xf numFmtId="0" fontId="0" fillId="0" borderId="1" xfId="0" applyFill="1" applyBorder="1" applyAlignment="1" applyProtection="1">
      <alignment horizontal="left" shrinkToFit="1"/>
      <protection locked="0"/>
    </xf>
    <xf numFmtId="0" fontId="2" fillId="0" borderId="1" xfId="0" applyFont="1" applyBorder="1" applyAlignment="1" applyProtection="1">
      <alignment horizontal="left" shrinkToFit="1"/>
      <protection locked="0"/>
    </xf>
    <xf numFmtId="0" fontId="0" fillId="0" borderId="1" xfId="0" applyFill="1" applyBorder="1" applyAlignment="1" applyProtection="1">
      <alignment horizontal="center" shrinkToFit="1"/>
      <protection locked="0"/>
    </xf>
    <xf numFmtId="0" fontId="0" fillId="0" borderId="1" xfId="0" applyFill="1" applyBorder="1" applyAlignment="1" applyProtection="1">
      <alignment shrinkToFit="1"/>
      <protection locked="0"/>
    </xf>
    <xf numFmtId="0" fontId="7" fillId="0" borderId="0" xfId="0" applyFont="1" applyAlignment="1">
      <alignment horizontal="left" vertical="center"/>
    </xf>
    <xf numFmtId="0" fontId="0" fillId="0" borderId="1" xfId="0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left" shrinkToFit="1"/>
      <protection locked="0"/>
    </xf>
    <xf numFmtId="0" fontId="0" fillId="0" borderId="1" xfId="0" applyFont="1" applyFill="1" applyBorder="1" applyAlignment="1" applyProtection="1">
      <alignment horizontal="left" shrinkToFit="1"/>
      <protection locked="0"/>
    </xf>
    <xf numFmtId="0" fontId="6" fillId="0" borderId="1" xfId="0" applyFont="1" applyFill="1" applyBorder="1" applyAlignment="1" applyProtection="1">
      <alignment shrinkToFit="1"/>
      <protection locked="0"/>
    </xf>
    <xf numFmtId="0" fontId="3" fillId="0" borderId="1" xfId="0" applyFont="1" applyFill="1" applyBorder="1" applyAlignment="1" applyProtection="1">
      <alignment horizontal="left" shrinkToFit="1"/>
      <protection locked="0"/>
    </xf>
    <xf numFmtId="0" fontId="0" fillId="4" borderId="1" xfId="0" applyFill="1" applyBorder="1" applyAlignment="1">
      <alignment horizontal="right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0" fillId="0" borderId="0" xfId="0" applyProtection="1">
      <protection locked="0"/>
    </xf>
    <xf numFmtId="0" fontId="10" fillId="0" borderId="0" xfId="0" applyFont="1" applyAlignment="1">
      <alignment shrinkToFit="1"/>
    </xf>
    <xf numFmtId="0" fontId="10" fillId="3" borderId="1" xfId="0" applyFont="1" applyFill="1" applyBorder="1" applyAlignment="1">
      <alignment shrinkToFit="1"/>
    </xf>
    <xf numFmtId="0" fontId="10" fillId="0" borderId="1" xfId="0" applyFont="1" applyFill="1" applyBorder="1" applyAlignment="1" applyProtection="1">
      <alignment horizontal="left" shrinkToFit="1"/>
      <protection locked="0"/>
    </xf>
    <xf numFmtId="0" fontId="10" fillId="0" borderId="1" xfId="0" applyFont="1" applyFill="1" applyBorder="1" applyAlignment="1" applyProtection="1">
      <alignment shrinkToFit="1"/>
      <protection locked="0"/>
    </xf>
    <xf numFmtId="0" fontId="10" fillId="0" borderId="0" xfId="0" applyFont="1" applyAlignment="1">
      <alignment horizontal="left" shrinkToFit="1"/>
    </xf>
    <xf numFmtId="0" fontId="7" fillId="0" borderId="0" xfId="0" applyFont="1"/>
    <xf numFmtId="0" fontId="13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14" fillId="0" borderId="0" xfId="0" applyFont="1" applyAlignment="1">
      <alignment horizontal="left"/>
    </xf>
    <xf numFmtId="0" fontId="15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shrinkToFit="1"/>
    </xf>
    <xf numFmtId="0" fontId="0" fillId="4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6" fillId="3" borderId="2" xfId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*****@gunma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7CA6F-5457-4126-994B-C79063CA981B}">
  <dimension ref="A1:N13"/>
  <sheetViews>
    <sheetView tabSelected="1" view="pageBreakPreview" zoomScaleNormal="100" zoomScaleSheetLayoutView="100" workbookViewId="0">
      <selection activeCell="B5" sqref="B5:D5"/>
    </sheetView>
  </sheetViews>
  <sheetFormatPr defaultRowHeight="18"/>
  <cols>
    <col min="1" max="1" width="13.08203125" customWidth="1"/>
    <col min="2" max="2" width="10.6640625" customWidth="1"/>
    <col min="11" max="11" width="26.83203125" customWidth="1"/>
  </cols>
  <sheetData>
    <row r="1" spans="1:14">
      <c r="A1" s="20" t="s">
        <v>86</v>
      </c>
    </row>
    <row r="2" spans="1:14">
      <c r="A2" s="73" t="s">
        <v>26</v>
      </c>
      <c r="B2" s="73"/>
      <c r="C2" s="73"/>
      <c r="D2" s="73"/>
      <c r="E2" s="73"/>
      <c r="F2" s="73"/>
      <c r="G2" s="73"/>
    </row>
    <row r="3" spans="1:14">
      <c r="A3" s="73" t="s">
        <v>27</v>
      </c>
      <c r="B3" s="73"/>
      <c r="C3" s="73"/>
      <c r="D3" s="73"/>
      <c r="E3" s="73"/>
      <c r="F3" s="73"/>
      <c r="G3" s="73"/>
    </row>
    <row r="4" spans="1:14">
      <c r="I4" t="s">
        <v>76</v>
      </c>
    </row>
    <row r="5" spans="1:14">
      <c r="A5" s="21" t="s">
        <v>87</v>
      </c>
      <c r="B5" s="74" t="s">
        <v>89</v>
      </c>
      <c r="C5" s="75"/>
      <c r="D5" s="76"/>
      <c r="I5" s="54" t="s">
        <v>95</v>
      </c>
      <c r="J5" s="54" t="s">
        <v>95</v>
      </c>
      <c r="K5" s="54" t="str">
        <f>B5</f>
        <v>前橋おぜのかみさま教室</v>
      </c>
      <c r="L5" s="54" t="str">
        <f>B9</f>
        <v>027-***-****</v>
      </c>
      <c r="M5" s="54" t="str">
        <f>B11</f>
        <v>*****@gunma.jp</v>
      </c>
      <c r="N5" s="54" t="str">
        <f>B13</f>
        <v>群馬　太郎</v>
      </c>
    </row>
    <row r="6" spans="1:14">
      <c r="B6" s="61" t="s">
        <v>88</v>
      </c>
    </row>
    <row r="7" spans="1:14">
      <c r="A7" s="21" t="s">
        <v>91</v>
      </c>
      <c r="B7" s="80"/>
      <c r="C7" s="81"/>
      <c r="D7" s="81"/>
      <c r="E7" s="81"/>
      <c r="F7" s="82"/>
    </row>
    <row r="8" spans="1:14">
      <c r="B8" s="62" t="s">
        <v>90</v>
      </c>
    </row>
    <row r="9" spans="1:14">
      <c r="A9" s="21" t="s">
        <v>73</v>
      </c>
      <c r="B9" s="71" t="s">
        <v>92</v>
      </c>
      <c r="C9" s="72"/>
    </row>
    <row r="10" spans="1:14">
      <c r="B10" s="62" t="s">
        <v>93</v>
      </c>
    </row>
    <row r="11" spans="1:14">
      <c r="A11" s="53" t="s">
        <v>74</v>
      </c>
      <c r="B11" s="77" t="s">
        <v>82</v>
      </c>
      <c r="C11" s="78"/>
      <c r="D11" s="78"/>
      <c r="E11" s="78"/>
      <c r="F11" s="79"/>
    </row>
    <row r="12" spans="1:14">
      <c r="B12" s="62" t="s">
        <v>94</v>
      </c>
    </row>
    <row r="13" spans="1:14">
      <c r="A13" s="21" t="s">
        <v>75</v>
      </c>
      <c r="B13" s="71" t="s">
        <v>84</v>
      </c>
      <c r="C13" s="72"/>
    </row>
  </sheetData>
  <mergeCells count="7">
    <mergeCell ref="B13:C13"/>
    <mergeCell ref="A2:G2"/>
    <mergeCell ref="A3:G3"/>
    <mergeCell ref="B5:D5"/>
    <mergeCell ref="B9:C9"/>
    <mergeCell ref="B11:F11"/>
    <mergeCell ref="B7:F7"/>
  </mergeCells>
  <phoneticPr fontId="1"/>
  <hyperlinks>
    <hyperlink ref="B11" r:id="rId1" xr:uid="{3656E669-BBF2-46B6-8577-ED1641E8CE79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814F6-E597-4E22-B6F2-CEB49E3130A5}">
  <dimension ref="A1:L332"/>
  <sheetViews>
    <sheetView view="pageBreakPreview" topLeftCell="D1" zoomScale="85" zoomScaleNormal="100" zoomScaleSheetLayoutView="85" workbookViewId="0">
      <selection activeCell="I7" sqref="I7"/>
    </sheetView>
  </sheetViews>
  <sheetFormatPr defaultRowHeight="22" customHeight="1"/>
  <cols>
    <col min="1" max="1" width="4.9140625" style="2" bestFit="1" customWidth="1"/>
    <col min="2" max="2" width="4.9140625" style="2" customWidth="1"/>
    <col min="3" max="3" width="8.58203125" style="2" bestFit="1" customWidth="1"/>
    <col min="4" max="4" width="23.83203125" style="2" customWidth="1"/>
    <col min="5" max="5" width="15.58203125" style="4" customWidth="1"/>
    <col min="6" max="6" width="18.58203125" style="4" customWidth="1"/>
    <col min="7" max="7" width="5" style="2" bestFit="1" customWidth="1"/>
    <col min="8" max="8" width="10.75" style="4" customWidth="1"/>
    <col min="9" max="9" width="33.75" style="4" customWidth="1"/>
    <col min="10" max="10" width="25.6640625" style="55" customWidth="1"/>
    <col min="11" max="11" width="6.5" style="1" customWidth="1"/>
    <col min="12" max="12" width="24.4140625" style="3" customWidth="1"/>
    <col min="13" max="16384" width="8.6640625" style="3"/>
  </cols>
  <sheetData>
    <row r="1" spans="1:12" ht="31" customHeight="1">
      <c r="A1" s="40" t="s">
        <v>64</v>
      </c>
      <c r="G1" s="64"/>
      <c r="K1" s="63"/>
    </row>
    <row r="2" spans="1:12" ht="17" customHeight="1">
      <c r="A2" s="51" t="s">
        <v>68</v>
      </c>
    </row>
    <row r="3" spans="1:12" s="2" customFormat="1" ht="22" customHeight="1">
      <c r="A3" s="12" t="s">
        <v>4</v>
      </c>
      <c r="B3" s="12" t="s">
        <v>17</v>
      </c>
      <c r="C3" s="12" t="s">
        <v>28</v>
      </c>
      <c r="D3" s="12" t="s">
        <v>85</v>
      </c>
      <c r="E3" s="12" t="s">
        <v>1</v>
      </c>
      <c r="F3" s="12" t="s">
        <v>5</v>
      </c>
      <c r="G3" s="12" t="s">
        <v>0</v>
      </c>
      <c r="H3" s="12" t="s">
        <v>2</v>
      </c>
      <c r="I3" s="12" t="s">
        <v>3</v>
      </c>
      <c r="J3" s="13" t="s">
        <v>6</v>
      </c>
      <c r="K3" s="12" t="s">
        <v>9</v>
      </c>
    </row>
    <row r="4" spans="1:12" ht="22" customHeight="1">
      <c r="A4" s="14" t="s">
        <v>11</v>
      </c>
      <c r="B4" s="15" t="s">
        <v>18</v>
      </c>
      <c r="C4" s="15" t="s">
        <v>62</v>
      </c>
      <c r="D4" s="15" t="s">
        <v>12</v>
      </c>
      <c r="E4" s="16" t="s">
        <v>13</v>
      </c>
      <c r="F4" s="16" t="s">
        <v>14</v>
      </c>
      <c r="G4" s="15" t="s">
        <v>66</v>
      </c>
      <c r="H4" s="16" t="s">
        <v>15</v>
      </c>
      <c r="I4" s="16" t="s">
        <v>16</v>
      </c>
      <c r="J4" s="56"/>
      <c r="K4" s="15" t="s">
        <v>10</v>
      </c>
    </row>
    <row r="5" spans="1:12" ht="22" customHeight="1">
      <c r="A5" s="46" t="str">
        <f>IF(E5&lt;&gt;"",1,"")</f>
        <v/>
      </c>
      <c r="B5" s="68"/>
      <c r="C5" s="68"/>
      <c r="D5" s="68"/>
      <c r="E5" s="36"/>
      <c r="F5" s="36"/>
      <c r="G5" s="38"/>
      <c r="H5" s="36"/>
      <c r="I5" s="36"/>
      <c r="J5" s="57"/>
      <c r="K5" s="29"/>
      <c r="L5" s="3" t="str">
        <f>IF(E5="","",'表紙 ※始めに入力'!$B$5)</f>
        <v/>
      </c>
    </row>
    <row r="6" spans="1:12" ht="22" customHeight="1">
      <c r="A6" s="46" t="str">
        <f>IF(E6&lt;&gt;"",A5+1,"")</f>
        <v/>
      </c>
      <c r="B6" s="68"/>
      <c r="C6" s="68"/>
      <c r="D6" s="68"/>
      <c r="E6" s="41"/>
      <c r="F6" s="41"/>
      <c r="G6" s="29"/>
      <c r="H6" s="36"/>
      <c r="I6" s="41"/>
      <c r="J6" s="58"/>
      <c r="K6" s="29"/>
      <c r="L6" s="3" t="str">
        <f>IF(E6="","",'表紙 ※始めに入力'!$B$5)</f>
        <v/>
      </c>
    </row>
    <row r="7" spans="1:12" ht="22" customHeight="1">
      <c r="A7" s="46" t="str">
        <f t="shared" ref="A7:A70" si="0">IF(E7&lt;&gt;"",A6+1,"")</f>
        <v/>
      </c>
      <c r="B7" s="68"/>
      <c r="C7" s="68"/>
      <c r="D7" s="68"/>
      <c r="E7" s="41"/>
      <c r="F7" s="41"/>
      <c r="G7" s="29"/>
      <c r="H7" s="36"/>
      <c r="I7" s="41"/>
      <c r="J7" s="58"/>
      <c r="K7" s="29"/>
      <c r="L7" s="3" t="str">
        <f>IF(E7="","",'表紙 ※始めに入力'!$B$5)</f>
        <v/>
      </c>
    </row>
    <row r="8" spans="1:12" ht="22" customHeight="1">
      <c r="A8" s="46" t="str">
        <f t="shared" si="0"/>
        <v/>
      </c>
      <c r="B8" s="68"/>
      <c r="C8" s="68"/>
      <c r="D8" s="68"/>
      <c r="E8" s="41"/>
      <c r="F8" s="41"/>
      <c r="G8" s="29"/>
      <c r="H8" s="36"/>
      <c r="I8" s="41"/>
      <c r="J8" s="58"/>
      <c r="K8" s="29"/>
      <c r="L8" s="3" t="str">
        <f>IF(E8="","",'表紙 ※始めに入力'!$B$5)</f>
        <v/>
      </c>
    </row>
    <row r="9" spans="1:12" ht="22" customHeight="1">
      <c r="A9" s="46" t="str">
        <f t="shared" si="0"/>
        <v/>
      </c>
      <c r="B9" s="68"/>
      <c r="C9" s="68"/>
      <c r="D9" s="69"/>
      <c r="E9" s="36"/>
      <c r="F9" s="36"/>
      <c r="G9" s="38"/>
      <c r="H9" s="36"/>
      <c r="I9" s="36"/>
      <c r="J9" s="58"/>
      <c r="K9" s="29"/>
      <c r="L9" s="3" t="str">
        <f>IF(E9="","",'表紙 ※始めに入力'!$B$5)</f>
        <v/>
      </c>
    </row>
    <row r="10" spans="1:12" ht="22" customHeight="1">
      <c r="A10" s="46" t="str">
        <f t="shared" si="0"/>
        <v/>
      </c>
      <c r="B10" s="68"/>
      <c r="C10" s="68"/>
      <c r="D10" s="69"/>
      <c r="E10" s="36"/>
      <c r="F10" s="36"/>
      <c r="G10" s="38"/>
      <c r="H10" s="36"/>
      <c r="I10" s="36"/>
      <c r="J10" s="58"/>
      <c r="K10" s="29"/>
      <c r="L10" s="3" t="str">
        <f>IF(E10="","",'表紙 ※始めに入力'!$B$5)</f>
        <v/>
      </c>
    </row>
    <row r="11" spans="1:12" ht="22" customHeight="1">
      <c r="A11" s="46" t="str">
        <f t="shared" si="0"/>
        <v/>
      </c>
      <c r="B11" s="68"/>
      <c r="C11" s="68"/>
      <c r="D11" s="69"/>
      <c r="E11" s="36"/>
      <c r="F11" s="36"/>
      <c r="G11" s="38"/>
      <c r="H11" s="36"/>
      <c r="I11" s="36"/>
      <c r="J11" s="58"/>
      <c r="K11" s="29"/>
      <c r="L11" s="3" t="str">
        <f>IF(E11="","",'表紙 ※始めに入力'!$B$5)</f>
        <v/>
      </c>
    </row>
    <row r="12" spans="1:12" ht="22" customHeight="1">
      <c r="A12" s="46" t="str">
        <f t="shared" si="0"/>
        <v/>
      </c>
      <c r="B12" s="68"/>
      <c r="C12" s="68"/>
      <c r="D12" s="69"/>
      <c r="E12" s="36"/>
      <c r="F12" s="36"/>
      <c r="G12" s="38"/>
      <c r="H12" s="36"/>
      <c r="I12" s="36"/>
      <c r="J12" s="58"/>
      <c r="K12" s="29"/>
      <c r="L12" s="3" t="str">
        <f>IF(E12="","",'表紙 ※始めに入力'!$B$5)</f>
        <v/>
      </c>
    </row>
    <row r="13" spans="1:12" ht="22" customHeight="1">
      <c r="A13" s="46" t="str">
        <f t="shared" si="0"/>
        <v/>
      </c>
      <c r="B13" s="68"/>
      <c r="C13" s="68"/>
      <c r="D13" s="69"/>
      <c r="E13" s="36"/>
      <c r="F13" s="36"/>
      <c r="G13" s="38"/>
      <c r="H13" s="36"/>
      <c r="I13" s="42"/>
      <c r="J13" s="58"/>
      <c r="K13" s="29"/>
      <c r="L13" s="3" t="str">
        <f>IF(E13="","",'表紙 ※始めに入力'!$B$5)</f>
        <v/>
      </c>
    </row>
    <row r="14" spans="1:12" ht="22" customHeight="1">
      <c r="A14" s="46" t="str">
        <f t="shared" si="0"/>
        <v/>
      </c>
      <c r="B14" s="68"/>
      <c r="C14" s="68"/>
      <c r="D14" s="69"/>
      <c r="E14" s="36"/>
      <c r="F14" s="36"/>
      <c r="G14" s="38"/>
      <c r="H14" s="36"/>
      <c r="I14" s="36"/>
      <c r="J14" s="58"/>
      <c r="K14" s="29"/>
      <c r="L14" s="3" t="str">
        <f>IF(E14="","",'表紙 ※始めに入力'!$B$5)</f>
        <v/>
      </c>
    </row>
    <row r="15" spans="1:12" ht="22" customHeight="1">
      <c r="A15" s="46" t="str">
        <f t="shared" si="0"/>
        <v/>
      </c>
      <c r="B15" s="68"/>
      <c r="C15" s="68"/>
      <c r="D15" s="69"/>
      <c r="E15" s="36"/>
      <c r="F15" s="36"/>
      <c r="G15" s="38"/>
      <c r="H15" s="36"/>
      <c r="I15" s="42"/>
      <c r="J15" s="58"/>
      <c r="K15" s="29"/>
      <c r="L15" s="3" t="str">
        <f>IF(E15="","",'表紙 ※始めに入力'!$B$5)</f>
        <v/>
      </c>
    </row>
    <row r="16" spans="1:12" ht="22" customHeight="1">
      <c r="A16" s="46" t="str">
        <f t="shared" si="0"/>
        <v/>
      </c>
      <c r="B16" s="68"/>
      <c r="C16" s="68"/>
      <c r="D16" s="69"/>
      <c r="E16" s="36"/>
      <c r="F16" s="36"/>
      <c r="G16" s="38"/>
      <c r="H16" s="36"/>
      <c r="I16" s="42"/>
      <c r="J16" s="57"/>
      <c r="K16" s="29"/>
      <c r="L16" s="3" t="str">
        <f>IF(E16="","",'表紙 ※始めに入力'!$B$5)</f>
        <v/>
      </c>
    </row>
    <row r="17" spans="1:12" ht="22" customHeight="1">
      <c r="A17" s="46" t="str">
        <f t="shared" si="0"/>
        <v/>
      </c>
      <c r="B17" s="68"/>
      <c r="C17" s="68"/>
      <c r="D17" s="69"/>
      <c r="E17" s="36"/>
      <c r="F17" s="36"/>
      <c r="G17" s="38"/>
      <c r="H17" s="36"/>
      <c r="I17" s="42"/>
      <c r="J17" s="58"/>
      <c r="K17" s="29"/>
      <c r="L17" s="3" t="str">
        <f>IF(E17="","",'表紙 ※始めに入力'!$B$5)</f>
        <v/>
      </c>
    </row>
    <row r="18" spans="1:12" ht="22" customHeight="1">
      <c r="A18" s="46" t="str">
        <f t="shared" si="0"/>
        <v/>
      </c>
      <c r="B18" s="68"/>
      <c r="C18" s="68"/>
      <c r="D18" s="69"/>
      <c r="E18" s="43"/>
      <c r="F18" s="43"/>
      <c r="G18" s="38"/>
      <c r="H18" s="36"/>
      <c r="I18" s="36"/>
      <c r="J18" s="58"/>
      <c r="K18" s="29"/>
      <c r="L18" s="3" t="str">
        <f>IF(E18="","",'表紙 ※始めに入力'!$B$5)</f>
        <v/>
      </c>
    </row>
    <row r="19" spans="1:12" ht="22" customHeight="1">
      <c r="A19" s="46" t="str">
        <f t="shared" si="0"/>
        <v/>
      </c>
      <c r="B19" s="68"/>
      <c r="C19" s="68"/>
      <c r="D19" s="69"/>
      <c r="E19" s="33"/>
      <c r="F19" s="33"/>
      <c r="G19" s="34"/>
      <c r="H19" s="36"/>
      <c r="I19" s="33"/>
      <c r="J19" s="58"/>
      <c r="K19" s="29"/>
      <c r="L19" s="3" t="str">
        <f>IF(E19="","",'表紙 ※始めに入力'!$B$5)</f>
        <v/>
      </c>
    </row>
    <row r="20" spans="1:12" ht="22" customHeight="1">
      <c r="A20" s="46" t="str">
        <f t="shared" si="0"/>
        <v/>
      </c>
      <c r="B20" s="68"/>
      <c r="C20" s="68"/>
      <c r="D20" s="69"/>
      <c r="E20" s="33"/>
      <c r="F20" s="33"/>
      <c r="G20" s="34"/>
      <c r="H20" s="36"/>
      <c r="I20" s="33"/>
      <c r="J20" s="58"/>
      <c r="K20" s="29"/>
      <c r="L20" s="3" t="str">
        <f>IF(E20="","",'表紙 ※始めに入力'!$B$5)</f>
        <v/>
      </c>
    </row>
    <row r="21" spans="1:12" ht="22" customHeight="1">
      <c r="A21" s="46" t="str">
        <f t="shared" si="0"/>
        <v/>
      </c>
      <c r="B21" s="68"/>
      <c r="C21" s="68"/>
      <c r="D21" s="69"/>
      <c r="E21" s="33"/>
      <c r="F21" s="33"/>
      <c r="G21" s="34"/>
      <c r="H21" s="36"/>
      <c r="I21" s="33"/>
      <c r="J21" s="58"/>
      <c r="K21" s="29"/>
      <c r="L21" s="3" t="str">
        <f>IF(E21="","",'表紙 ※始めに入力'!$B$5)</f>
        <v/>
      </c>
    </row>
    <row r="22" spans="1:12" ht="22" customHeight="1">
      <c r="A22" s="46" t="str">
        <f t="shared" si="0"/>
        <v/>
      </c>
      <c r="B22" s="68"/>
      <c r="C22" s="68"/>
      <c r="D22" s="69"/>
      <c r="E22" s="33"/>
      <c r="F22" s="33"/>
      <c r="G22" s="34"/>
      <c r="H22" s="36"/>
      <c r="I22" s="33"/>
      <c r="J22" s="58"/>
      <c r="K22" s="29"/>
      <c r="L22" s="3" t="str">
        <f>IF(E22="","",'表紙 ※始めに入力'!$B$5)</f>
        <v/>
      </c>
    </row>
    <row r="23" spans="1:12" ht="22" customHeight="1">
      <c r="A23" s="46" t="str">
        <f t="shared" si="0"/>
        <v/>
      </c>
      <c r="B23" s="68"/>
      <c r="C23" s="68"/>
      <c r="D23" s="69"/>
      <c r="E23" s="33"/>
      <c r="F23" s="33"/>
      <c r="G23" s="34"/>
      <c r="H23" s="36"/>
      <c r="I23" s="33"/>
      <c r="J23" s="58"/>
      <c r="K23" s="29"/>
      <c r="L23" s="3" t="str">
        <f>IF(E23="","",'表紙 ※始めに入力'!$B$5)</f>
        <v/>
      </c>
    </row>
    <row r="24" spans="1:12" ht="22" customHeight="1">
      <c r="A24" s="46" t="str">
        <f t="shared" si="0"/>
        <v/>
      </c>
      <c r="B24" s="68"/>
      <c r="C24" s="68"/>
      <c r="D24" s="69"/>
      <c r="E24" s="33"/>
      <c r="F24" s="33"/>
      <c r="G24" s="34"/>
      <c r="H24" s="36"/>
      <c r="I24" s="33"/>
      <c r="J24" s="58"/>
      <c r="K24" s="29"/>
      <c r="L24" s="3" t="str">
        <f>IF(E24="","",'表紙 ※始めに入力'!$B$5)</f>
        <v/>
      </c>
    </row>
    <row r="25" spans="1:12" ht="22" customHeight="1">
      <c r="A25" s="46" t="str">
        <f t="shared" si="0"/>
        <v/>
      </c>
      <c r="B25" s="68"/>
      <c r="C25" s="68"/>
      <c r="D25" s="69"/>
      <c r="E25" s="33"/>
      <c r="F25" s="33"/>
      <c r="G25" s="34"/>
      <c r="H25" s="36"/>
      <c r="I25" s="33"/>
      <c r="J25" s="58"/>
      <c r="K25" s="29"/>
      <c r="L25" s="3" t="str">
        <f>IF(E25="","",'表紙 ※始めに入力'!$B$5)</f>
        <v/>
      </c>
    </row>
    <row r="26" spans="1:12" ht="22" customHeight="1">
      <c r="A26" s="46" t="str">
        <f t="shared" si="0"/>
        <v/>
      </c>
      <c r="B26" s="68"/>
      <c r="C26" s="68"/>
      <c r="D26" s="69"/>
      <c r="E26" s="43"/>
      <c r="F26" s="43"/>
      <c r="G26" s="38"/>
      <c r="H26" s="36"/>
      <c r="I26" s="36"/>
      <c r="J26" s="44"/>
      <c r="K26" s="29"/>
      <c r="L26" s="3" t="str">
        <f>IF(E26="","",'表紙 ※始めに入力'!$B$5)</f>
        <v/>
      </c>
    </row>
    <row r="27" spans="1:12" ht="22" customHeight="1">
      <c r="A27" s="46" t="str">
        <f t="shared" si="0"/>
        <v/>
      </c>
      <c r="B27" s="68"/>
      <c r="C27" s="69"/>
      <c r="D27" s="69"/>
      <c r="E27" s="36"/>
      <c r="F27" s="36"/>
      <c r="G27" s="38"/>
      <c r="H27" s="36"/>
      <c r="I27" s="42"/>
      <c r="J27" s="58"/>
      <c r="K27" s="29"/>
      <c r="L27" s="3" t="str">
        <f>IF(E27="","",'表紙 ※始めに入力'!$B$5)</f>
        <v/>
      </c>
    </row>
    <row r="28" spans="1:12" ht="22" customHeight="1">
      <c r="A28" s="46" t="str">
        <f t="shared" si="0"/>
        <v/>
      </c>
      <c r="B28" s="68"/>
      <c r="C28" s="69"/>
      <c r="D28" s="69"/>
      <c r="E28" s="36"/>
      <c r="F28" s="36"/>
      <c r="G28" s="38"/>
      <c r="H28" s="36"/>
      <c r="I28" s="42"/>
      <c r="J28" s="58"/>
      <c r="K28" s="29"/>
      <c r="L28" s="3" t="str">
        <f>IF(E28="","",'表紙 ※始めに入力'!$B$5)</f>
        <v/>
      </c>
    </row>
    <row r="29" spans="1:12" ht="22" customHeight="1">
      <c r="A29" s="46" t="str">
        <f t="shared" si="0"/>
        <v/>
      </c>
      <c r="B29" s="68"/>
      <c r="C29" s="69"/>
      <c r="D29" s="69"/>
      <c r="E29" s="36"/>
      <c r="F29" s="36"/>
      <c r="G29" s="38"/>
      <c r="H29" s="36"/>
      <c r="I29" s="36"/>
      <c r="J29" s="58"/>
      <c r="K29" s="29"/>
      <c r="L29" s="3" t="str">
        <f>IF(E29="","",'表紙 ※始めに入力'!$B$5)</f>
        <v/>
      </c>
    </row>
    <row r="30" spans="1:12" ht="22" customHeight="1">
      <c r="A30" s="46" t="str">
        <f t="shared" si="0"/>
        <v/>
      </c>
      <c r="B30" s="68"/>
      <c r="C30" s="69"/>
      <c r="D30" s="69"/>
      <c r="E30" s="36"/>
      <c r="F30" s="36"/>
      <c r="G30" s="38"/>
      <c r="H30" s="36"/>
      <c r="I30" s="36"/>
      <c r="J30" s="58"/>
      <c r="K30" s="29"/>
      <c r="L30" s="3" t="str">
        <f>IF(E30="","",'表紙 ※始めに入力'!$B$5)</f>
        <v/>
      </c>
    </row>
    <row r="31" spans="1:12" ht="22" customHeight="1">
      <c r="A31" s="46" t="str">
        <f t="shared" si="0"/>
        <v/>
      </c>
      <c r="B31" s="68"/>
      <c r="C31" s="69"/>
      <c r="D31" s="69"/>
      <c r="E31" s="36"/>
      <c r="F31" s="36"/>
      <c r="G31" s="38"/>
      <c r="H31" s="36"/>
      <c r="I31" s="36"/>
      <c r="J31" s="58"/>
      <c r="K31" s="29"/>
      <c r="L31" s="3" t="str">
        <f>IF(E31="","",'表紙 ※始めに入力'!$B$5)</f>
        <v/>
      </c>
    </row>
    <row r="32" spans="1:12" ht="22" customHeight="1">
      <c r="A32" s="46" t="str">
        <f t="shared" si="0"/>
        <v/>
      </c>
      <c r="B32" s="68"/>
      <c r="C32" s="69"/>
      <c r="D32" s="69"/>
      <c r="E32" s="36"/>
      <c r="F32" s="36"/>
      <c r="G32" s="38"/>
      <c r="H32" s="36"/>
      <c r="I32" s="36"/>
      <c r="J32" s="58"/>
      <c r="K32" s="29"/>
      <c r="L32" s="3" t="str">
        <f>IF(E32="","",'表紙 ※始めに入力'!$B$5)</f>
        <v/>
      </c>
    </row>
    <row r="33" spans="1:12" ht="22" customHeight="1">
      <c r="A33" s="46" t="str">
        <f t="shared" si="0"/>
        <v/>
      </c>
      <c r="B33" s="68"/>
      <c r="C33" s="69"/>
      <c r="D33" s="69"/>
      <c r="E33" s="36"/>
      <c r="F33" s="36"/>
      <c r="G33" s="38"/>
      <c r="H33" s="36"/>
      <c r="I33" s="36"/>
      <c r="J33" s="58"/>
      <c r="K33" s="29"/>
      <c r="L33" s="3" t="str">
        <f>IF(E33="","",'表紙 ※始めに入力'!$B$5)</f>
        <v/>
      </c>
    </row>
    <row r="34" spans="1:12" ht="22" customHeight="1">
      <c r="A34" s="46" t="str">
        <f t="shared" si="0"/>
        <v/>
      </c>
      <c r="B34" s="68"/>
      <c r="C34" s="69"/>
      <c r="D34" s="69"/>
      <c r="E34" s="36"/>
      <c r="F34" s="36"/>
      <c r="G34" s="38"/>
      <c r="H34" s="36"/>
      <c r="I34" s="36"/>
      <c r="J34" s="58"/>
      <c r="K34" s="29"/>
      <c r="L34" s="3" t="str">
        <f>IF(E34="","",'表紙 ※始めに入力'!$B$5)</f>
        <v/>
      </c>
    </row>
    <row r="35" spans="1:12" ht="22" customHeight="1">
      <c r="A35" s="46" t="str">
        <f t="shared" si="0"/>
        <v/>
      </c>
      <c r="B35" s="68"/>
      <c r="C35" s="69"/>
      <c r="D35" s="69"/>
      <c r="E35" s="36"/>
      <c r="F35" s="36"/>
      <c r="G35" s="38"/>
      <c r="H35" s="36"/>
      <c r="I35" s="36"/>
      <c r="J35" s="58"/>
      <c r="K35" s="29"/>
      <c r="L35" s="3" t="str">
        <f>IF(E35="","",'表紙 ※始めに入力'!$B$5)</f>
        <v/>
      </c>
    </row>
    <row r="36" spans="1:12" ht="22" customHeight="1">
      <c r="A36" s="46" t="str">
        <f t="shared" si="0"/>
        <v/>
      </c>
      <c r="B36" s="68"/>
      <c r="C36" s="69"/>
      <c r="D36" s="69"/>
      <c r="E36" s="36"/>
      <c r="F36" s="36"/>
      <c r="G36" s="38"/>
      <c r="H36" s="36"/>
      <c r="I36" s="36"/>
      <c r="J36" s="58"/>
      <c r="K36" s="29"/>
      <c r="L36" s="3" t="str">
        <f>IF(E36="","",'表紙 ※始めに入力'!$B$5)</f>
        <v/>
      </c>
    </row>
    <row r="37" spans="1:12" ht="22" customHeight="1">
      <c r="A37" s="46" t="str">
        <f t="shared" si="0"/>
        <v/>
      </c>
      <c r="B37" s="68"/>
      <c r="C37" s="69"/>
      <c r="D37" s="69"/>
      <c r="E37" s="36"/>
      <c r="F37" s="36"/>
      <c r="G37" s="38"/>
      <c r="H37" s="36"/>
      <c r="I37" s="36"/>
      <c r="J37" s="58"/>
      <c r="K37" s="29"/>
      <c r="L37" s="3" t="str">
        <f>IF(E37="","",'表紙 ※始めに入力'!$B$5)</f>
        <v/>
      </c>
    </row>
    <row r="38" spans="1:12" ht="22" customHeight="1">
      <c r="A38" s="46" t="str">
        <f t="shared" si="0"/>
        <v/>
      </c>
      <c r="B38" s="68"/>
      <c r="C38" s="69"/>
      <c r="D38" s="69"/>
      <c r="E38" s="36"/>
      <c r="F38" s="36"/>
      <c r="G38" s="38"/>
      <c r="H38" s="36"/>
      <c r="I38" s="45"/>
      <c r="J38" s="58"/>
      <c r="K38" s="29"/>
      <c r="L38" s="3" t="str">
        <f>IF(E38="","",'表紙 ※始めに入力'!$B$5)</f>
        <v/>
      </c>
    </row>
    <row r="39" spans="1:12" ht="22" customHeight="1">
      <c r="A39" s="46" t="str">
        <f t="shared" si="0"/>
        <v/>
      </c>
      <c r="B39" s="68"/>
      <c r="C39" s="69"/>
      <c r="D39" s="69"/>
      <c r="E39" s="36"/>
      <c r="F39" s="36"/>
      <c r="G39" s="38"/>
      <c r="H39" s="36"/>
      <c r="I39" s="36"/>
      <c r="J39" s="58"/>
      <c r="K39" s="29"/>
      <c r="L39" s="3" t="str">
        <f>IF(E39="","",'表紙 ※始めに入力'!$B$5)</f>
        <v/>
      </c>
    </row>
    <row r="40" spans="1:12" ht="22" customHeight="1">
      <c r="A40" s="46" t="str">
        <f t="shared" si="0"/>
        <v/>
      </c>
      <c r="B40" s="68"/>
      <c r="C40" s="69"/>
      <c r="D40" s="69"/>
      <c r="E40" s="36"/>
      <c r="F40" s="36"/>
      <c r="G40" s="38"/>
      <c r="H40" s="36"/>
      <c r="I40" s="36"/>
      <c r="J40" s="58"/>
      <c r="K40" s="29"/>
      <c r="L40" s="3" t="str">
        <f>IF(E40="","",'表紙 ※始めに入力'!$B$5)</f>
        <v/>
      </c>
    </row>
    <row r="41" spans="1:12" ht="22" customHeight="1">
      <c r="A41" s="46" t="str">
        <f t="shared" si="0"/>
        <v/>
      </c>
      <c r="B41" s="68"/>
      <c r="C41" s="69"/>
      <c r="D41" s="69"/>
      <c r="E41" s="36"/>
      <c r="F41" s="36"/>
      <c r="G41" s="38"/>
      <c r="H41" s="36"/>
      <c r="I41" s="36"/>
      <c r="J41" s="58"/>
      <c r="K41" s="29"/>
      <c r="L41" s="3" t="str">
        <f>IF(E41="","",'表紙 ※始めに入力'!$B$5)</f>
        <v/>
      </c>
    </row>
    <row r="42" spans="1:12" ht="22" customHeight="1">
      <c r="A42" s="46" t="str">
        <f t="shared" si="0"/>
        <v/>
      </c>
      <c r="B42" s="68"/>
      <c r="C42" s="69"/>
      <c r="D42" s="69"/>
      <c r="E42" s="36"/>
      <c r="F42" s="36"/>
      <c r="G42" s="38"/>
      <c r="H42" s="36"/>
      <c r="I42" s="36"/>
      <c r="J42" s="58"/>
      <c r="K42" s="29"/>
      <c r="L42" s="3" t="str">
        <f>IF(E42="","",'表紙 ※始めに入力'!$B$5)</f>
        <v/>
      </c>
    </row>
    <row r="43" spans="1:12" ht="22" customHeight="1">
      <c r="A43" s="46" t="str">
        <f t="shared" si="0"/>
        <v/>
      </c>
      <c r="B43" s="68"/>
      <c r="C43" s="69"/>
      <c r="D43" s="69"/>
      <c r="E43" s="36"/>
      <c r="F43" s="36"/>
      <c r="G43" s="38"/>
      <c r="H43" s="36"/>
      <c r="I43" s="36"/>
      <c r="J43" s="58"/>
      <c r="K43" s="29"/>
      <c r="L43" s="3" t="str">
        <f>IF(E43="","",'表紙 ※始めに入力'!$B$5)</f>
        <v/>
      </c>
    </row>
    <row r="44" spans="1:12" ht="22" customHeight="1">
      <c r="A44" s="46" t="str">
        <f t="shared" si="0"/>
        <v/>
      </c>
      <c r="B44" s="68"/>
      <c r="C44" s="69"/>
      <c r="D44" s="69"/>
      <c r="E44" s="36"/>
      <c r="F44" s="36"/>
      <c r="G44" s="38"/>
      <c r="H44" s="36"/>
      <c r="I44" s="36"/>
      <c r="J44" s="58"/>
      <c r="K44" s="29"/>
      <c r="L44" s="3" t="str">
        <f>IF(E44="","",'表紙 ※始めに入力'!$B$5)</f>
        <v/>
      </c>
    </row>
    <row r="45" spans="1:12" ht="22" customHeight="1">
      <c r="A45" s="46" t="str">
        <f t="shared" si="0"/>
        <v/>
      </c>
      <c r="B45" s="68"/>
      <c r="C45" s="69"/>
      <c r="D45" s="69"/>
      <c r="E45" s="36"/>
      <c r="F45" s="36"/>
      <c r="G45" s="38"/>
      <c r="H45" s="36"/>
      <c r="I45" s="36"/>
      <c r="J45" s="58"/>
      <c r="K45" s="29"/>
      <c r="L45" s="3" t="str">
        <f>IF(E45="","",'表紙 ※始めに入力'!$B$5)</f>
        <v/>
      </c>
    </row>
    <row r="46" spans="1:12" ht="22" customHeight="1">
      <c r="A46" s="46" t="str">
        <f t="shared" si="0"/>
        <v/>
      </c>
      <c r="B46" s="68"/>
      <c r="C46" s="69"/>
      <c r="D46" s="69"/>
      <c r="E46" s="36"/>
      <c r="F46" s="36"/>
      <c r="G46" s="38"/>
      <c r="H46" s="36"/>
      <c r="I46" s="36"/>
      <c r="J46" s="58"/>
      <c r="K46" s="29"/>
      <c r="L46" s="3" t="str">
        <f>IF(E46="","",'表紙 ※始めに入力'!$B$5)</f>
        <v/>
      </c>
    </row>
    <row r="47" spans="1:12" ht="22" customHeight="1">
      <c r="A47" s="46" t="str">
        <f t="shared" si="0"/>
        <v/>
      </c>
      <c r="B47" s="68"/>
      <c r="C47" s="69"/>
      <c r="D47" s="69"/>
      <c r="E47" s="36"/>
      <c r="F47" s="36"/>
      <c r="G47" s="38"/>
      <c r="H47" s="36"/>
      <c r="I47" s="36"/>
      <c r="J47" s="58"/>
      <c r="K47" s="29"/>
      <c r="L47" s="3" t="str">
        <f>IF(E47="","",'表紙 ※始めに入力'!$B$5)</f>
        <v/>
      </c>
    </row>
    <row r="48" spans="1:12" ht="22" customHeight="1">
      <c r="A48" s="46" t="str">
        <f t="shared" si="0"/>
        <v/>
      </c>
      <c r="B48" s="68"/>
      <c r="C48" s="69"/>
      <c r="D48" s="69"/>
      <c r="E48" s="36"/>
      <c r="F48" s="36"/>
      <c r="G48" s="38"/>
      <c r="H48" s="36"/>
      <c r="I48" s="36"/>
      <c r="J48" s="58"/>
      <c r="K48" s="29"/>
      <c r="L48" s="3" t="str">
        <f>IF(E48="","",'表紙 ※始めに入力'!$B$5)</f>
        <v/>
      </c>
    </row>
    <row r="49" spans="1:12" ht="22" customHeight="1">
      <c r="A49" s="46" t="str">
        <f t="shared" si="0"/>
        <v/>
      </c>
      <c r="B49" s="68"/>
      <c r="C49" s="69"/>
      <c r="D49" s="69"/>
      <c r="E49" s="36"/>
      <c r="F49" s="36"/>
      <c r="G49" s="38"/>
      <c r="H49" s="36"/>
      <c r="I49" s="36"/>
      <c r="J49" s="58"/>
      <c r="K49" s="29"/>
      <c r="L49" s="3" t="str">
        <f>IF(E49="","",'表紙 ※始めに入力'!$B$5)</f>
        <v/>
      </c>
    </row>
    <row r="50" spans="1:12" ht="22" customHeight="1">
      <c r="A50" s="46" t="str">
        <f t="shared" si="0"/>
        <v/>
      </c>
      <c r="B50" s="68"/>
      <c r="C50" s="69"/>
      <c r="D50" s="69"/>
      <c r="E50" s="36"/>
      <c r="F50" s="36"/>
      <c r="G50" s="38"/>
      <c r="H50" s="36"/>
      <c r="I50" s="36"/>
      <c r="J50" s="58"/>
      <c r="K50" s="29"/>
      <c r="L50" s="3" t="str">
        <f>IF(E50="","",'表紙 ※始めに入力'!$B$5)</f>
        <v/>
      </c>
    </row>
    <row r="51" spans="1:12" ht="22" customHeight="1">
      <c r="A51" s="46" t="str">
        <f t="shared" si="0"/>
        <v/>
      </c>
      <c r="B51" s="68"/>
      <c r="C51" s="69"/>
      <c r="D51" s="69"/>
      <c r="E51" s="36"/>
      <c r="F51" s="36"/>
      <c r="G51" s="38"/>
      <c r="H51" s="36"/>
      <c r="I51" s="36"/>
      <c r="J51" s="58"/>
      <c r="K51" s="29"/>
      <c r="L51" s="3" t="str">
        <f>IF(E51="","",'表紙 ※始めに入力'!$B$5)</f>
        <v/>
      </c>
    </row>
    <row r="52" spans="1:12" ht="22" customHeight="1">
      <c r="A52" s="46" t="str">
        <f t="shared" si="0"/>
        <v/>
      </c>
      <c r="B52" s="68"/>
      <c r="C52" s="69"/>
      <c r="D52" s="69"/>
      <c r="E52" s="36"/>
      <c r="F52" s="36"/>
      <c r="G52" s="38"/>
      <c r="H52" s="36"/>
      <c r="I52" s="36"/>
      <c r="J52" s="58"/>
      <c r="K52" s="29"/>
      <c r="L52" s="3" t="str">
        <f>IF(E52="","",'表紙 ※始めに入力'!$B$5)</f>
        <v/>
      </c>
    </row>
    <row r="53" spans="1:12" ht="22" customHeight="1">
      <c r="A53" s="46" t="str">
        <f t="shared" si="0"/>
        <v/>
      </c>
      <c r="B53" s="68"/>
      <c r="C53" s="69"/>
      <c r="D53" s="69"/>
      <c r="E53" s="36"/>
      <c r="F53" s="36"/>
      <c r="G53" s="38"/>
      <c r="H53" s="36"/>
      <c r="I53" s="36"/>
      <c r="J53" s="58"/>
      <c r="K53" s="29"/>
      <c r="L53" s="3" t="str">
        <f>IF(E53="","",'表紙 ※始めに入力'!$B$5)</f>
        <v/>
      </c>
    </row>
    <row r="54" spans="1:12" ht="22" customHeight="1">
      <c r="A54" s="46" t="str">
        <f t="shared" si="0"/>
        <v/>
      </c>
      <c r="B54" s="68"/>
      <c r="C54" s="69"/>
      <c r="D54" s="69"/>
      <c r="E54" s="36"/>
      <c r="F54" s="36"/>
      <c r="G54" s="38"/>
      <c r="H54" s="36"/>
      <c r="I54" s="36"/>
      <c r="J54" s="58"/>
      <c r="K54" s="29"/>
      <c r="L54" s="3" t="str">
        <f>IF(E54="","",'表紙 ※始めに入力'!$B$5)</f>
        <v/>
      </c>
    </row>
    <row r="55" spans="1:12" ht="22" customHeight="1">
      <c r="A55" s="46" t="str">
        <f t="shared" si="0"/>
        <v/>
      </c>
      <c r="B55" s="68"/>
      <c r="C55" s="69"/>
      <c r="D55" s="69"/>
      <c r="E55" s="36"/>
      <c r="F55" s="36"/>
      <c r="G55" s="38"/>
      <c r="H55" s="36"/>
      <c r="I55" s="36"/>
      <c r="J55" s="58"/>
      <c r="K55" s="29"/>
      <c r="L55" s="3" t="str">
        <f>IF(E55="","",'表紙 ※始めに入力'!$B$5)</f>
        <v/>
      </c>
    </row>
    <row r="56" spans="1:12" ht="22" customHeight="1">
      <c r="A56" s="46" t="str">
        <f t="shared" si="0"/>
        <v/>
      </c>
      <c r="B56" s="68"/>
      <c r="C56" s="69"/>
      <c r="D56" s="69"/>
      <c r="E56" s="36"/>
      <c r="F56" s="36"/>
      <c r="G56" s="38"/>
      <c r="H56" s="36"/>
      <c r="I56" s="36"/>
      <c r="J56" s="58"/>
      <c r="K56" s="29"/>
      <c r="L56" s="3" t="str">
        <f>IF(E56="","",'表紙 ※始めに入力'!$B$5)</f>
        <v/>
      </c>
    </row>
    <row r="57" spans="1:12" ht="22" customHeight="1">
      <c r="A57" s="46" t="str">
        <f t="shared" si="0"/>
        <v/>
      </c>
      <c r="B57" s="68"/>
      <c r="C57" s="69"/>
      <c r="D57" s="69"/>
      <c r="E57" s="36"/>
      <c r="F57" s="36"/>
      <c r="G57" s="38"/>
      <c r="H57" s="36"/>
      <c r="I57" s="36"/>
      <c r="J57" s="58"/>
      <c r="K57" s="29"/>
      <c r="L57" s="3" t="str">
        <f>IF(E57="","",'表紙 ※始めに入力'!$B$5)</f>
        <v/>
      </c>
    </row>
    <row r="58" spans="1:12" ht="22" customHeight="1">
      <c r="A58" s="46" t="str">
        <f t="shared" si="0"/>
        <v/>
      </c>
      <c r="B58" s="68"/>
      <c r="C58" s="69"/>
      <c r="D58" s="69"/>
      <c r="E58" s="36"/>
      <c r="F58" s="36"/>
      <c r="G58" s="38"/>
      <c r="H58" s="36"/>
      <c r="I58" s="36"/>
      <c r="J58" s="58"/>
      <c r="K58" s="29"/>
      <c r="L58" s="3" t="str">
        <f>IF(E58="","",'表紙 ※始めに入力'!$B$5)</f>
        <v/>
      </c>
    </row>
    <row r="59" spans="1:12" ht="22" customHeight="1">
      <c r="A59" s="46" t="str">
        <f t="shared" si="0"/>
        <v/>
      </c>
      <c r="B59" s="68"/>
      <c r="C59" s="69"/>
      <c r="D59" s="69"/>
      <c r="E59" s="36"/>
      <c r="F59" s="36"/>
      <c r="G59" s="38"/>
      <c r="H59" s="36"/>
      <c r="I59" s="36"/>
      <c r="J59" s="58"/>
      <c r="K59" s="29"/>
      <c r="L59" s="3" t="str">
        <f>IF(E59="","",'表紙 ※始めに入力'!$B$5)</f>
        <v/>
      </c>
    </row>
    <row r="60" spans="1:12" ht="22" customHeight="1">
      <c r="A60" s="46" t="str">
        <f t="shared" si="0"/>
        <v/>
      </c>
      <c r="B60" s="68"/>
      <c r="C60" s="69"/>
      <c r="D60" s="69"/>
      <c r="E60" s="36"/>
      <c r="F60" s="36"/>
      <c r="G60" s="38"/>
      <c r="H60" s="36"/>
      <c r="I60" s="36"/>
      <c r="J60" s="58"/>
      <c r="K60" s="29"/>
      <c r="L60" s="3" t="str">
        <f>IF(E60="","",'表紙 ※始めに入力'!$B$5)</f>
        <v/>
      </c>
    </row>
    <row r="61" spans="1:12" ht="22" customHeight="1">
      <c r="A61" s="46" t="str">
        <f t="shared" si="0"/>
        <v/>
      </c>
      <c r="B61" s="68"/>
      <c r="C61" s="69"/>
      <c r="D61" s="69"/>
      <c r="E61" s="36"/>
      <c r="F61" s="36"/>
      <c r="G61" s="38"/>
      <c r="H61" s="36"/>
      <c r="I61" s="36"/>
      <c r="J61" s="58"/>
      <c r="K61" s="29"/>
      <c r="L61" s="3" t="str">
        <f>IF(E61="","",'表紙 ※始めに入力'!$B$5)</f>
        <v/>
      </c>
    </row>
    <row r="62" spans="1:12" ht="22" customHeight="1">
      <c r="A62" s="46" t="str">
        <f t="shared" si="0"/>
        <v/>
      </c>
      <c r="B62" s="68"/>
      <c r="C62" s="69"/>
      <c r="D62" s="69"/>
      <c r="E62" s="36"/>
      <c r="F62" s="36"/>
      <c r="G62" s="38"/>
      <c r="H62" s="36"/>
      <c r="I62" s="36"/>
      <c r="J62" s="58"/>
      <c r="K62" s="29"/>
      <c r="L62" s="3" t="str">
        <f>IF(E62="","",'表紙 ※始めに入力'!$B$5)</f>
        <v/>
      </c>
    </row>
    <row r="63" spans="1:12" ht="22" customHeight="1">
      <c r="A63" s="46" t="str">
        <f t="shared" si="0"/>
        <v/>
      </c>
      <c r="B63" s="68"/>
      <c r="C63" s="69"/>
      <c r="D63" s="69"/>
      <c r="E63" s="36"/>
      <c r="F63" s="36"/>
      <c r="G63" s="38"/>
      <c r="H63" s="36"/>
      <c r="I63" s="36"/>
      <c r="J63" s="58"/>
      <c r="K63" s="29"/>
      <c r="L63" s="3" t="str">
        <f>IF(E63="","",'表紙 ※始めに入力'!$B$5)</f>
        <v/>
      </c>
    </row>
    <row r="64" spans="1:12" ht="22" customHeight="1">
      <c r="A64" s="46" t="str">
        <f t="shared" si="0"/>
        <v/>
      </c>
      <c r="B64" s="68"/>
      <c r="C64" s="69"/>
      <c r="D64" s="69"/>
      <c r="E64" s="36"/>
      <c r="F64" s="36"/>
      <c r="G64" s="38"/>
      <c r="H64" s="36"/>
      <c r="I64" s="36"/>
      <c r="J64" s="57"/>
      <c r="K64" s="29"/>
      <c r="L64" s="3" t="str">
        <f>IF(E64="","",'表紙 ※始めに入力'!$B$5)</f>
        <v/>
      </c>
    </row>
    <row r="65" spans="1:12" ht="22" customHeight="1">
      <c r="A65" s="46" t="str">
        <f t="shared" si="0"/>
        <v/>
      </c>
      <c r="B65" s="68"/>
      <c r="C65" s="69"/>
      <c r="D65" s="69"/>
      <c r="E65" s="36"/>
      <c r="F65" s="36"/>
      <c r="G65" s="38"/>
      <c r="H65" s="36"/>
      <c r="I65" s="36"/>
      <c r="J65" s="58"/>
      <c r="K65" s="29"/>
      <c r="L65" s="3" t="str">
        <f>IF(E65="","",'表紙 ※始めに入力'!$B$5)</f>
        <v/>
      </c>
    </row>
    <row r="66" spans="1:12" ht="22" customHeight="1">
      <c r="A66" s="46" t="str">
        <f t="shared" si="0"/>
        <v/>
      </c>
      <c r="B66" s="68"/>
      <c r="C66" s="69"/>
      <c r="D66" s="69"/>
      <c r="E66" s="36"/>
      <c r="F66" s="36"/>
      <c r="G66" s="38"/>
      <c r="H66" s="36"/>
      <c r="I66" s="36"/>
      <c r="J66" s="58"/>
      <c r="K66" s="29"/>
      <c r="L66" s="3" t="str">
        <f>IF(E66="","",'表紙 ※始めに入力'!$B$5)</f>
        <v/>
      </c>
    </row>
    <row r="67" spans="1:12" ht="22" customHeight="1">
      <c r="A67" s="46" t="str">
        <f t="shared" si="0"/>
        <v/>
      </c>
      <c r="B67" s="68"/>
      <c r="C67" s="69"/>
      <c r="D67" s="69"/>
      <c r="E67" s="36"/>
      <c r="F67" s="36"/>
      <c r="G67" s="38"/>
      <c r="H67" s="36"/>
      <c r="I67" s="36"/>
      <c r="J67" s="58"/>
      <c r="K67" s="29"/>
      <c r="L67" s="3" t="str">
        <f>IF(E67="","",'表紙 ※始めに入力'!$B$5)</f>
        <v/>
      </c>
    </row>
    <row r="68" spans="1:12" ht="22" customHeight="1">
      <c r="A68" s="46" t="str">
        <f t="shared" si="0"/>
        <v/>
      </c>
      <c r="B68" s="68"/>
      <c r="C68" s="69"/>
      <c r="D68" s="69"/>
      <c r="E68" s="36"/>
      <c r="F68" s="36"/>
      <c r="G68" s="38"/>
      <c r="H68" s="36"/>
      <c r="I68" s="36"/>
      <c r="J68" s="58"/>
      <c r="K68" s="29"/>
      <c r="L68" s="3" t="str">
        <f>IF(E68="","",'表紙 ※始めに入力'!$B$5)</f>
        <v/>
      </c>
    </row>
    <row r="69" spans="1:12" ht="22" customHeight="1">
      <c r="A69" s="46" t="str">
        <f t="shared" si="0"/>
        <v/>
      </c>
      <c r="B69" s="68"/>
      <c r="C69" s="69"/>
      <c r="D69" s="69"/>
      <c r="E69" s="36"/>
      <c r="F69" s="36"/>
      <c r="G69" s="38"/>
      <c r="H69" s="36"/>
      <c r="I69" s="36"/>
      <c r="J69" s="58"/>
      <c r="K69" s="29"/>
      <c r="L69" s="3" t="str">
        <f>IF(E69="","",'表紙 ※始めに入力'!$B$5)</f>
        <v/>
      </c>
    </row>
    <row r="70" spans="1:12" ht="22" customHeight="1">
      <c r="A70" s="46" t="str">
        <f t="shared" si="0"/>
        <v/>
      </c>
      <c r="B70" s="68"/>
      <c r="C70" s="69"/>
      <c r="D70" s="69"/>
      <c r="E70" s="36"/>
      <c r="F70" s="36"/>
      <c r="G70" s="38"/>
      <c r="H70" s="36"/>
      <c r="I70" s="36"/>
      <c r="J70" s="58"/>
      <c r="K70" s="29"/>
      <c r="L70" s="3" t="str">
        <f>IF(E70="","",'表紙 ※始めに入力'!$B$5)</f>
        <v/>
      </c>
    </row>
    <row r="71" spans="1:12" ht="22" customHeight="1">
      <c r="A71" s="46" t="str">
        <f t="shared" ref="A71:A101" si="1">IF(E71&lt;&gt;"",A70+1,"")</f>
        <v/>
      </c>
      <c r="B71" s="68"/>
      <c r="C71" s="69"/>
      <c r="D71" s="69"/>
      <c r="E71" s="36"/>
      <c r="F71" s="36"/>
      <c r="G71" s="38"/>
      <c r="H71" s="36"/>
      <c r="I71" s="36"/>
      <c r="J71" s="58"/>
      <c r="K71" s="29"/>
      <c r="L71" s="3" t="str">
        <f>IF(E71="","",'表紙 ※始めに入力'!$B$5)</f>
        <v/>
      </c>
    </row>
    <row r="72" spans="1:12" ht="22" customHeight="1">
      <c r="A72" s="46" t="str">
        <f t="shared" si="1"/>
        <v/>
      </c>
      <c r="B72" s="68"/>
      <c r="C72" s="69"/>
      <c r="D72" s="69"/>
      <c r="E72" s="36"/>
      <c r="F72" s="36"/>
      <c r="G72" s="38"/>
      <c r="H72" s="36"/>
      <c r="I72" s="36"/>
      <c r="J72" s="58"/>
      <c r="K72" s="29"/>
      <c r="L72" s="3" t="str">
        <f>IF(E72="","",'表紙 ※始めに入力'!$B$5)</f>
        <v/>
      </c>
    </row>
    <row r="73" spans="1:12" ht="22" customHeight="1">
      <c r="A73" s="46" t="str">
        <f t="shared" si="1"/>
        <v/>
      </c>
      <c r="B73" s="68"/>
      <c r="C73" s="69"/>
      <c r="D73" s="69"/>
      <c r="E73" s="36"/>
      <c r="F73" s="36"/>
      <c r="G73" s="38"/>
      <c r="H73" s="36"/>
      <c r="I73" s="36"/>
      <c r="J73" s="58"/>
      <c r="K73" s="29"/>
      <c r="L73" s="3" t="str">
        <f>IF(E73="","",'表紙 ※始めに入力'!$B$5)</f>
        <v/>
      </c>
    </row>
    <row r="74" spans="1:12" ht="22" customHeight="1">
      <c r="A74" s="46" t="str">
        <f t="shared" si="1"/>
        <v/>
      </c>
      <c r="B74" s="68"/>
      <c r="C74" s="69"/>
      <c r="D74" s="69"/>
      <c r="E74" s="36"/>
      <c r="F74" s="36"/>
      <c r="G74" s="38"/>
      <c r="H74" s="36"/>
      <c r="I74" s="36"/>
      <c r="J74" s="58"/>
      <c r="K74" s="29"/>
      <c r="L74" s="3" t="str">
        <f>IF(E74="","",'表紙 ※始めに入力'!$B$5)</f>
        <v/>
      </c>
    </row>
    <row r="75" spans="1:12" ht="22" customHeight="1">
      <c r="A75" s="46" t="str">
        <f t="shared" si="1"/>
        <v/>
      </c>
      <c r="B75" s="68"/>
      <c r="C75" s="69"/>
      <c r="D75" s="69"/>
      <c r="E75" s="36"/>
      <c r="F75" s="36"/>
      <c r="G75" s="38"/>
      <c r="H75" s="36"/>
      <c r="I75" s="36"/>
      <c r="J75" s="58"/>
      <c r="K75" s="29"/>
      <c r="L75" s="3" t="str">
        <f>IF(E75="","",'表紙 ※始めに入力'!$B$5)</f>
        <v/>
      </c>
    </row>
    <row r="76" spans="1:12" ht="22" customHeight="1">
      <c r="A76" s="46" t="str">
        <f t="shared" si="1"/>
        <v/>
      </c>
      <c r="B76" s="68"/>
      <c r="C76" s="69"/>
      <c r="D76" s="69"/>
      <c r="E76" s="36"/>
      <c r="F76" s="36"/>
      <c r="G76" s="38"/>
      <c r="H76" s="36"/>
      <c r="I76" s="36"/>
      <c r="J76" s="58"/>
      <c r="K76" s="29"/>
      <c r="L76" s="3" t="str">
        <f>IF(E76="","",'表紙 ※始めに入力'!$B$5)</f>
        <v/>
      </c>
    </row>
    <row r="77" spans="1:12" ht="22" customHeight="1">
      <c r="A77" s="46" t="str">
        <f t="shared" si="1"/>
        <v/>
      </c>
      <c r="B77" s="68"/>
      <c r="C77" s="69"/>
      <c r="D77" s="69"/>
      <c r="E77" s="36"/>
      <c r="F77" s="36"/>
      <c r="G77" s="38"/>
      <c r="H77" s="36"/>
      <c r="I77" s="36"/>
      <c r="J77" s="58"/>
      <c r="K77" s="29"/>
      <c r="L77" s="3" t="str">
        <f>IF(E77="","",'表紙 ※始めに入力'!$B$5)</f>
        <v/>
      </c>
    </row>
    <row r="78" spans="1:12" ht="22" customHeight="1">
      <c r="A78" s="46" t="str">
        <f t="shared" si="1"/>
        <v/>
      </c>
      <c r="B78" s="68"/>
      <c r="C78" s="69"/>
      <c r="D78" s="69"/>
      <c r="E78" s="36"/>
      <c r="F78" s="36"/>
      <c r="G78" s="38"/>
      <c r="H78" s="36"/>
      <c r="I78" s="36"/>
      <c r="J78" s="58"/>
      <c r="K78" s="29"/>
      <c r="L78" s="3" t="str">
        <f>IF(E78="","",'表紙 ※始めに入力'!$B$5)</f>
        <v/>
      </c>
    </row>
    <row r="79" spans="1:12" ht="22" customHeight="1">
      <c r="A79" s="46" t="str">
        <f t="shared" si="1"/>
        <v/>
      </c>
      <c r="B79" s="68"/>
      <c r="C79" s="69"/>
      <c r="D79" s="69"/>
      <c r="E79" s="36"/>
      <c r="F79" s="36"/>
      <c r="G79" s="38"/>
      <c r="H79" s="36"/>
      <c r="I79" s="36"/>
      <c r="J79" s="58"/>
      <c r="K79" s="29"/>
      <c r="L79" s="3" t="str">
        <f>IF(E79="","",'表紙 ※始めに入力'!$B$5)</f>
        <v/>
      </c>
    </row>
    <row r="80" spans="1:12" ht="22" customHeight="1">
      <c r="A80" s="46" t="str">
        <f t="shared" si="1"/>
        <v/>
      </c>
      <c r="B80" s="68"/>
      <c r="C80" s="69"/>
      <c r="D80" s="69"/>
      <c r="E80" s="36"/>
      <c r="F80" s="36"/>
      <c r="G80" s="38"/>
      <c r="H80" s="36"/>
      <c r="I80" s="36"/>
      <c r="J80" s="58"/>
      <c r="K80" s="29"/>
      <c r="L80" s="3" t="str">
        <f>IF(E80="","",'表紙 ※始めに入力'!$B$5)</f>
        <v/>
      </c>
    </row>
    <row r="81" spans="1:12" ht="22" customHeight="1">
      <c r="A81" s="46" t="str">
        <f t="shared" si="1"/>
        <v/>
      </c>
      <c r="B81" s="68"/>
      <c r="C81" s="69"/>
      <c r="D81" s="69"/>
      <c r="E81" s="36"/>
      <c r="F81" s="36"/>
      <c r="G81" s="38"/>
      <c r="H81" s="36"/>
      <c r="I81" s="36"/>
      <c r="J81" s="58"/>
      <c r="K81" s="29"/>
      <c r="L81" s="3" t="str">
        <f>IF(E81="","",'表紙 ※始めに入力'!$B$5)</f>
        <v/>
      </c>
    </row>
    <row r="82" spans="1:12" ht="22" customHeight="1">
      <c r="A82" s="46" t="str">
        <f t="shared" si="1"/>
        <v/>
      </c>
      <c r="B82" s="68"/>
      <c r="C82" s="69"/>
      <c r="D82" s="69"/>
      <c r="E82" s="36"/>
      <c r="F82" s="36"/>
      <c r="G82" s="38"/>
      <c r="H82" s="36"/>
      <c r="I82" s="36"/>
      <c r="J82" s="58"/>
      <c r="K82" s="29"/>
      <c r="L82" s="3" t="str">
        <f>IF(E82="","",'表紙 ※始めに入力'!$B$5)</f>
        <v/>
      </c>
    </row>
    <row r="83" spans="1:12" ht="22" customHeight="1">
      <c r="A83" s="46" t="str">
        <f t="shared" si="1"/>
        <v/>
      </c>
      <c r="B83" s="68"/>
      <c r="C83" s="69"/>
      <c r="D83" s="69"/>
      <c r="E83" s="36"/>
      <c r="F83" s="36"/>
      <c r="G83" s="38"/>
      <c r="H83" s="36"/>
      <c r="I83" s="36"/>
      <c r="J83" s="58"/>
      <c r="K83" s="29"/>
      <c r="L83" s="3" t="str">
        <f>IF(E83="","",'表紙 ※始めに入力'!$B$5)</f>
        <v/>
      </c>
    </row>
    <row r="84" spans="1:12" ht="22" customHeight="1">
      <c r="A84" s="46" t="str">
        <f t="shared" si="1"/>
        <v/>
      </c>
      <c r="B84" s="68"/>
      <c r="C84" s="69"/>
      <c r="D84" s="69"/>
      <c r="E84" s="36"/>
      <c r="F84" s="36"/>
      <c r="G84" s="38"/>
      <c r="H84" s="36"/>
      <c r="I84" s="36"/>
      <c r="J84" s="58"/>
      <c r="K84" s="29"/>
      <c r="L84" s="3" t="str">
        <f>IF(E84="","",'表紙 ※始めに入力'!$B$5)</f>
        <v/>
      </c>
    </row>
    <row r="85" spans="1:12" ht="22" customHeight="1">
      <c r="A85" s="46" t="str">
        <f t="shared" si="1"/>
        <v/>
      </c>
      <c r="B85" s="68"/>
      <c r="C85" s="69"/>
      <c r="D85" s="69"/>
      <c r="E85" s="36"/>
      <c r="F85" s="36"/>
      <c r="G85" s="38"/>
      <c r="H85" s="36"/>
      <c r="I85" s="36"/>
      <c r="J85" s="58"/>
      <c r="K85" s="29"/>
      <c r="L85" s="3" t="str">
        <f>IF(E85="","",'表紙 ※始めに入力'!$B$5)</f>
        <v/>
      </c>
    </row>
    <row r="86" spans="1:12" ht="22" customHeight="1">
      <c r="A86" s="46" t="str">
        <f t="shared" si="1"/>
        <v/>
      </c>
      <c r="B86" s="68"/>
      <c r="C86" s="69"/>
      <c r="D86" s="69"/>
      <c r="E86" s="36"/>
      <c r="F86" s="36"/>
      <c r="G86" s="38"/>
      <c r="H86" s="36"/>
      <c r="I86" s="36"/>
      <c r="J86" s="58"/>
      <c r="K86" s="29"/>
      <c r="L86" s="3" t="str">
        <f>IF(E86="","",'表紙 ※始めに入力'!$B$5)</f>
        <v/>
      </c>
    </row>
    <row r="87" spans="1:12" ht="22" customHeight="1">
      <c r="A87" s="46" t="str">
        <f t="shared" si="1"/>
        <v/>
      </c>
      <c r="B87" s="68"/>
      <c r="C87" s="69"/>
      <c r="D87" s="69"/>
      <c r="E87" s="36"/>
      <c r="F87" s="36"/>
      <c r="G87" s="38"/>
      <c r="H87" s="36"/>
      <c r="I87" s="36"/>
      <c r="J87" s="58"/>
      <c r="K87" s="29"/>
      <c r="L87" s="3" t="str">
        <f>IF(E87="","",'表紙 ※始めに入力'!$B$5)</f>
        <v/>
      </c>
    </row>
    <row r="88" spans="1:12" ht="22" customHeight="1">
      <c r="A88" s="46" t="str">
        <f t="shared" si="1"/>
        <v/>
      </c>
      <c r="B88" s="68"/>
      <c r="C88" s="69"/>
      <c r="D88" s="69"/>
      <c r="E88" s="36"/>
      <c r="F88" s="36"/>
      <c r="G88" s="38"/>
      <c r="H88" s="36"/>
      <c r="I88" s="36"/>
      <c r="J88" s="58"/>
      <c r="K88" s="29"/>
      <c r="L88" s="3" t="str">
        <f>IF(E88="","",'表紙 ※始めに入力'!$B$5)</f>
        <v/>
      </c>
    </row>
    <row r="89" spans="1:12" ht="22" customHeight="1">
      <c r="A89" s="46" t="str">
        <f t="shared" si="1"/>
        <v/>
      </c>
      <c r="B89" s="68"/>
      <c r="C89" s="69"/>
      <c r="D89" s="69"/>
      <c r="E89" s="36"/>
      <c r="F89" s="36"/>
      <c r="G89" s="38"/>
      <c r="H89" s="36"/>
      <c r="I89" s="36"/>
      <c r="J89" s="58"/>
      <c r="K89" s="29"/>
      <c r="L89" s="3" t="str">
        <f>IF(E89="","",'表紙 ※始めに入力'!$B$5)</f>
        <v/>
      </c>
    </row>
    <row r="90" spans="1:12" ht="22" customHeight="1">
      <c r="A90" s="46" t="str">
        <f t="shared" si="1"/>
        <v/>
      </c>
      <c r="B90" s="68"/>
      <c r="C90" s="69"/>
      <c r="D90" s="69"/>
      <c r="E90" s="36"/>
      <c r="F90" s="36"/>
      <c r="G90" s="38"/>
      <c r="H90" s="36"/>
      <c r="I90" s="36"/>
      <c r="J90" s="58"/>
      <c r="K90" s="29"/>
      <c r="L90" s="3" t="str">
        <f>IF(E90="","",'表紙 ※始めに入力'!$B$5)</f>
        <v/>
      </c>
    </row>
    <row r="91" spans="1:12" ht="22" customHeight="1">
      <c r="A91" s="46" t="str">
        <f t="shared" si="1"/>
        <v/>
      </c>
      <c r="B91" s="68"/>
      <c r="C91" s="69"/>
      <c r="D91" s="69"/>
      <c r="E91" s="36"/>
      <c r="F91" s="36"/>
      <c r="G91" s="38"/>
      <c r="H91" s="36"/>
      <c r="I91" s="36"/>
      <c r="J91" s="58"/>
      <c r="K91" s="29"/>
      <c r="L91" s="3" t="str">
        <f>IF(E91="","",'表紙 ※始めに入力'!$B$5)</f>
        <v/>
      </c>
    </row>
    <row r="92" spans="1:12" ht="22" customHeight="1">
      <c r="A92" s="46" t="str">
        <f t="shared" si="1"/>
        <v/>
      </c>
      <c r="B92" s="68"/>
      <c r="C92" s="69"/>
      <c r="D92" s="69"/>
      <c r="E92" s="36"/>
      <c r="F92" s="36"/>
      <c r="G92" s="38"/>
      <c r="H92" s="36"/>
      <c r="I92" s="36"/>
      <c r="J92" s="58"/>
      <c r="K92" s="29"/>
      <c r="L92" s="3" t="str">
        <f>IF(E92="","",'表紙 ※始めに入力'!$B$5)</f>
        <v/>
      </c>
    </row>
    <row r="93" spans="1:12" ht="22" customHeight="1">
      <c r="A93" s="46" t="str">
        <f t="shared" si="1"/>
        <v/>
      </c>
      <c r="B93" s="68"/>
      <c r="C93" s="69"/>
      <c r="D93" s="69"/>
      <c r="E93" s="36"/>
      <c r="F93" s="36"/>
      <c r="G93" s="38"/>
      <c r="H93" s="36"/>
      <c r="I93" s="36"/>
      <c r="J93" s="58"/>
      <c r="K93" s="29"/>
      <c r="L93" s="3" t="str">
        <f>IF(E93="","",'表紙 ※始めに入力'!$B$5)</f>
        <v/>
      </c>
    </row>
    <row r="94" spans="1:12" ht="22" customHeight="1">
      <c r="A94" s="46" t="str">
        <f t="shared" si="1"/>
        <v/>
      </c>
      <c r="B94" s="68"/>
      <c r="C94" s="69"/>
      <c r="D94" s="69"/>
      <c r="E94" s="36"/>
      <c r="F94" s="36"/>
      <c r="G94" s="38"/>
      <c r="H94" s="36"/>
      <c r="I94" s="36"/>
      <c r="J94" s="58"/>
      <c r="K94" s="29"/>
      <c r="L94" s="3" t="str">
        <f>IF(E94="","",'表紙 ※始めに入力'!$B$5)</f>
        <v/>
      </c>
    </row>
    <row r="95" spans="1:12" ht="22" customHeight="1">
      <c r="A95" s="46" t="str">
        <f t="shared" si="1"/>
        <v/>
      </c>
      <c r="B95" s="68"/>
      <c r="C95" s="69"/>
      <c r="D95" s="69"/>
      <c r="E95" s="36"/>
      <c r="F95" s="36"/>
      <c r="G95" s="38"/>
      <c r="H95" s="36"/>
      <c r="I95" s="36"/>
      <c r="J95" s="58"/>
      <c r="K95" s="29"/>
      <c r="L95" s="3" t="str">
        <f>IF(E95="","",'表紙 ※始めに入力'!$B$5)</f>
        <v/>
      </c>
    </row>
    <row r="96" spans="1:12" ht="22" customHeight="1">
      <c r="A96" s="46" t="str">
        <f t="shared" si="1"/>
        <v/>
      </c>
      <c r="B96" s="68"/>
      <c r="C96" s="69"/>
      <c r="D96" s="69"/>
      <c r="E96" s="36"/>
      <c r="F96" s="36"/>
      <c r="G96" s="38"/>
      <c r="H96" s="36"/>
      <c r="I96" s="36"/>
      <c r="J96" s="58"/>
      <c r="K96" s="29"/>
      <c r="L96" s="3" t="str">
        <f>IF(E96="","",'表紙 ※始めに入力'!$B$5)</f>
        <v/>
      </c>
    </row>
    <row r="97" spans="1:12" ht="22" customHeight="1">
      <c r="A97" s="46" t="str">
        <f t="shared" si="1"/>
        <v/>
      </c>
      <c r="B97" s="68"/>
      <c r="C97" s="69"/>
      <c r="D97" s="69"/>
      <c r="E97" s="36"/>
      <c r="F97" s="36"/>
      <c r="G97" s="38"/>
      <c r="H97" s="36"/>
      <c r="I97" s="36"/>
      <c r="J97" s="58"/>
      <c r="K97" s="29"/>
      <c r="L97" s="3" t="str">
        <f>IF(E97="","",'表紙 ※始めに入力'!$B$5)</f>
        <v/>
      </c>
    </row>
    <row r="98" spans="1:12" ht="22" customHeight="1">
      <c r="A98" s="46" t="str">
        <f t="shared" si="1"/>
        <v/>
      </c>
      <c r="B98" s="68"/>
      <c r="C98" s="69"/>
      <c r="D98" s="69"/>
      <c r="E98" s="36"/>
      <c r="F98" s="36"/>
      <c r="G98" s="38"/>
      <c r="H98" s="36"/>
      <c r="I98" s="36"/>
      <c r="J98" s="58"/>
      <c r="K98" s="29"/>
      <c r="L98" s="3" t="str">
        <f>IF(E98="","",'表紙 ※始めに入力'!$B$5)</f>
        <v/>
      </c>
    </row>
    <row r="99" spans="1:12" ht="22" customHeight="1">
      <c r="A99" s="46" t="str">
        <f t="shared" si="1"/>
        <v/>
      </c>
      <c r="B99" s="68"/>
      <c r="C99" s="69"/>
      <c r="D99" s="69"/>
      <c r="E99" s="36"/>
      <c r="F99" s="36"/>
      <c r="G99" s="38"/>
      <c r="H99" s="36"/>
      <c r="I99" s="36"/>
      <c r="J99" s="58"/>
      <c r="K99" s="29"/>
      <c r="L99" s="3" t="str">
        <f>IF(E99="","",'表紙 ※始めに入力'!$B$5)</f>
        <v/>
      </c>
    </row>
    <row r="100" spans="1:12" ht="22" customHeight="1">
      <c r="A100" s="46" t="str">
        <f t="shared" si="1"/>
        <v/>
      </c>
      <c r="B100" s="68"/>
      <c r="C100" s="69"/>
      <c r="D100" s="69"/>
      <c r="E100" s="36"/>
      <c r="F100" s="36"/>
      <c r="G100" s="38"/>
      <c r="H100" s="36"/>
      <c r="I100" s="36"/>
      <c r="J100" s="58"/>
      <c r="K100" s="29"/>
      <c r="L100" s="3" t="str">
        <f>IF(E100="","",'表紙 ※始めに入力'!$B$5)</f>
        <v/>
      </c>
    </row>
    <row r="101" spans="1:12" ht="22" customHeight="1">
      <c r="A101" s="46" t="str">
        <f t="shared" si="1"/>
        <v/>
      </c>
      <c r="B101" s="68"/>
      <c r="C101" s="69"/>
      <c r="D101" s="69"/>
      <c r="E101" s="36"/>
      <c r="F101" s="36"/>
      <c r="G101" s="38"/>
      <c r="H101" s="36"/>
      <c r="I101" s="36"/>
      <c r="J101" s="58"/>
      <c r="K101" s="29"/>
      <c r="L101" s="3" t="str">
        <f>IF(E101="","",'表紙 ※始めに入力'!$B$5)</f>
        <v/>
      </c>
    </row>
    <row r="102" spans="1:12" ht="22" customHeight="1">
      <c r="A102" s="46"/>
      <c r="B102" s="68"/>
      <c r="C102" s="69"/>
      <c r="D102" s="69"/>
      <c r="E102" s="36"/>
      <c r="F102" s="36"/>
      <c r="G102" s="38"/>
      <c r="H102" s="36"/>
      <c r="I102" s="36"/>
      <c r="J102" s="58"/>
      <c r="K102" s="29"/>
      <c r="L102" s="3" t="str">
        <f>IF(E102="","",'表紙 ※始めに入力'!$B$5)</f>
        <v/>
      </c>
    </row>
    <row r="103" spans="1:12" ht="22" customHeight="1">
      <c r="A103" s="7"/>
      <c r="B103" s="1"/>
      <c r="L103" s="11"/>
    </row>
    <row r="104" spans="1:12" ht="22" customHeight="1">
      <c r="A104" s="7"/>
      <c r="B104" s="1"/>
      <c r="C104" s="2" t="s">
        <v>29</v>
      </c>
    </row>
    <row r="105" spans="1:12" ht="22" customHeight="1">
      <c r="A105" s="7"/>
      <c r="B105" s="1"/>
      <c r="C105" s="2" t="s">
        <v>30</v>
      </c>
    </row>
    <row r="106" spans="1:12" ht="22" customHeight="1">
      <c r="A106" s="7"/>
      <c r="B106" s="1"/>
      <c r="C106" s="2" t="s">
        <v>31</v>
      </c>
    </row>
    <row r="107" spans="1:12" ht="22" customHeight="1">
      <c r="A107" s="7"/>
      <c r="B107" s="1"/>
      <c r="C107" s="2" t="s">
        <v>32</v>
      </c>
    </row>
    <row r="108" spans="1:12" ht="22" customHeight="1">
      <c r="A108" s="7"/>
      <c r="B108" s="1"/>
      <c r="C108" s="2" t="s">
        <v>33</v>
      </c>
    </row>
    <row r="109" spans="1:12" ht="22" customHeight="1">
      <c r="A109" s="7"/>
      <c r="B109" s="1"/>
      <c r="C109" s="2" t="s">
        <v>34</v>
      </c>
    </row>
    <row r="110" spans="1:12" ht="22" customHeight="1">
      <c r="A110" s="7"/>
      <c r="B110" s="1"/>
      <c r="C110" s="2" t="s">
        <v>35</v>
      </c>
    </row>
    <row r="111" spans="1:12" ht="22" customHeight="1">
      <c r="A111" s="7"/>
      <c r="B111" s="1"/>
      <c r="C111" s="2" t="s">
        <v>36</v>
      </c>
    </row>
    <row r="112" spans="1:12" ht="22" customHeight="1">
      <c r="A112" s="7"/>
      <c r="B112" s="1"/>
      <c r="C112" s="2" t="s">
        <v>35</v>
      </c>
      <c r="H112" s="5"/>
    </row>
    <row r="113" spans="1:8" ht="22" customHeight="1">
      <c r="A113" s="7"/>
      <c r="B113" s="1"/>
      <c r="C113" s="2" t="s">
        <v>36</v>
      </c>
      <c r="H113" s="5"/>
    </row>
    <row r="114" spans="1:8" ht="22" customHeight="1">
      <c r="A114" s="7"/>
      <c r="B114" s="1"/>
      <c r="C114" s="2" t="s">
        <v>37</v>
      </c>
    </row>
    <row r="115" spans="1:8" ht="22" customHeight="1">
      <c r="A115" s="7"/>
      <c r="B115" s="1"/>
      <c r="C115" s="2" t="s">
        <v>38</v>
      </c>
    </row>
    <row r="116" spans="1:8" ht="22" customHeight="1">
      <c r="A116" s="7"/>
      <c r="B116" s="1"/>
      <c r="C116" s="2" t="s">
        <v>39</v>
      </c>
    </row>
    <row r="117" spans="1:8" ht="22" customHeight="1">
      <c r="A117" s="7"/>
      <c r="B117" s="1"/>
      <c r="C117" s="2" t="s">
        <v>40</v>
      </c>
    </row>
    <row r="118" spans="1:8" ht="22" customHeight="1">
      <c r="A118" s="7"/>
      <c r="B118" s="1"/>
      <c r="C118" s="2" t="s">
        <v>39</v>
      </c>
    </row>
    <row r="119" spans="1:8" ht="22" customHeight="1">
      <c r="A119" s="7"/>
      <c r="B119" s="1"/>
      <c r="C119" s="2" t="s">
        <v>40</v>
      </c>
    </row>
    <row r="120" spans="1:8" ht="22" customHeight="1">
      <c r="A120" s="7"/>
      <c r="B120" s="1"/>
      <c r="C120" s="2" t="s">
        <v>41</v>
      </c>
    </row>
    <row r="121" spans="1:8" ht="22" customHeight="1">
      <c r="A121" s="7"/>
      <c r="B121" s="1"/>
      <c r="C121" s="2" t="s">
        <v>42</v>
      </c>
    </row>
    <row r="122" spans="1:8" ht="22" customHeight="1">
      <c r="A122" s="7"/>
      <c r="B122" s="1"/>
      <c r="C122" s="2" t="s">
        <v>43</v>
      </c>
    </row>
    <row r="123" spans="1:8" ht="22" customHeight="1">
      <c r="A123" s="7"/>
      <c r="B123" s="1"/>
      <c r="C123" s="2" t="s">
        <v>44</v>
      </c>
    </row>
    <row r="124" spans="1:8" ht="22" customHeight="1">
      <c r="A124" s="7"/>
      <c r="B124" s="1"/>
      <c r="C124" s="2" t="s">
        <v>45</v>
      </c>
    </row>
    <row r="125" spans="1:8" ht="22" customHeight="1">
      <c r="A125" s="7"/>
      <c r="B125" s="1"/>
      <c r="C125" s="2" t="s">
        <v>46</v>
      </c>
    </row>
    <row r="126" spans="1:8" ht="22" customHeight="1">
      <c r="A126" s="7"/>
      <c r="B126" s="1"/>
      <c r="C126" s="2" t="s">
        <v>47</v>
      </c>
    </row>
    <row r="127" spans="1:8" ht="22" customHeight="1">
      <c r="A127" s="7"/>
      <c r="B127" s="1"/>
      <c r="C127" s="2" t="s">
        <v>48</v>
      </c>
    </row>
    <row r="128" spans="1:8" ht="22" customHeight="1">
      <c r="A128" s="7"/>
      <c r="B128" s="1"/>
      <c r="C128" s="2" t="s">
        <v>49</v>
      </c>
    </row>
    <row r="129" spans="1:11" ht="22" customHeight="1">
      <c r="A129" s="7"/>
      <c r="B129" s="1"/>
      <c r="C129" s="2" t="s">
        <v>50</v>
      </c>
      <c r="H129" s="5"/>
    </row>
    <row r="130" spans="1:11" ht="22" customHeight="1">
      <c r="A130" s="7"/>
      <c r="B130" s="1"/>
      <c r="C130" s="2" t="s">
        <v>51</v>
      </c>
      <c r="H130" s="5"/>
    </row>
    <row r="131" spans="1:11" ht="22" customHeight="1">
      <c r="A131" s="7"/>
      <c r="B131" s="1"/>
      <c r="C131" s="2" t="s">
        <v>52</v>
      </c>
      <c r="H131" s="5"/>
    </row>
    <row r="132" spans="1:11" ht="22" customHeight="1">
      <c r="A132" s="7"/>
      <c r="B132" s="1"/>
      <c r="C132" s="2" t="s">
        <v>53</v>
      </c>
      <c r="K132" s="8"/>
    </row>
    <row r="133" spans="1:11" ht="22" customHeight="1">
      <c r="A133" s="7"/>
      <c r="B133" s="1"/>
      <c r="C133" s="2" t="s">
        <v>54</v>
      </c>
    </row>
    <row r="134" spans="1:11" ht="22" customHeight="1">
      <c r="A134" s="7"/>
      <c r="B134" s="1"/>
      <c r="C134" s="2" t="s">
        <v>55</v>
      </c>
    </row>
    <row r="135" spans="1:11" ht="22" customHeight="1">
      <c r="A135" s="7"/>
      <c r="B135" s="1"/>
      <c r="C135" s="2" t="s">
        <v>56</v>
      </c>
    </row>
    <row r="136" spans="1:11" ht="22" customHeight="1">
      <c r="A136" s="7"/>
      <c r="B136" s="1"/>
      <c r="C136" s="2" t="s">
        <v>57</v>
      </c>
    </row>
    <row r="137" spans="1:11" ht="22" customHeight="1">
      <c r="A137" s="7"/>
      <c r="B137" s="1"/>
      <c r="C137" s="2" t="s">
        <v>58</v>
      </c>
    </row>
    <row r="138" spans="1:11" ht="22" customHeight="1">
      <c r="A138" s="7"/>
      <c r="B138" s="1"/>
      <c r="C138" s="2" t="s">
        <v>59</v>
      </c>
    </row>
    <row r="139" spans="1:11" ht="22" customHeight="1">
      <c r="A139" s="7"/>
      <c r="B139" s="1"/>
      <c r="C139" s="2" t="s">
        <v>60</v>
      </c>
    </row>
    <row r="140" spans="1:11" ht="22" customHeight="1">
      <c r="A140" s="7"/>
      <c r="B140" s="1"/>
      <c r="C140" s="2" t="s">
        <v>61</v>
      </c>
    </row>
    <row r="141" spans="1:11" ht="22" customHeight="1">
      <c r="A141" s="7"/>
      <c r="B141" s="1"/>
      <c r="I141" s="9"/>
    </row>
    <row r="142" spans="1:11" ht="22" customHeight="1">
      <c r="A142" s="7"/>
      <c r="B142" s="1"/>
    </row>
    <row r="143" spans="1:11" ht="22" customHeight="1">
      <c r="A143" s="7"/>
      <c r="B143" s="1"/>
    </row>
    <row r="144" spans="1:11" ht="22" customHeight="1">
      <c r="A144" s="7"/>
      <c r="B144" s="1"/>
    </row>
    <row r="145" spans="1:2" ht="22" customHeight="1">
      <c r="A145" s="7"/>
      <c r="B145" s="1"/>
    </row>
    <row r="146" spans="1:2" ht="22" customHeight="1">
      <c r="A146" s="7"/>
      <c r="B146" s="1"/>
    </row>
    <row r="147" spans="1:2" ht="22" customHeight="1">
      <c r="A147" s="7"/>
      <c r="B147" s="1"/>
    </row>
    <row r="148" spans="1:2" ht="22" customHeight="1">
      <c r="A148" s="7"/>
      <c r="B148" s="1"/>
    </row>
    <row r="149" spans="1:2" ht="22" customHeight="1">
      <c r="A149" s="7"/>
      <c r="B149" s="1"/>
    </row>
    <row r="150" spans="1:2" ht="22" customHeight="1">
      <c r="A150" s="7"/>
      <c r="B150" s="1"/>
    </row>
    <row r="151" spans="1:2" ht="22" customHeight="1">
      <c r="A151" s="7"/>
      <c r="B151" s="1"/>
    </row>
    <row r="152" spans="1:2" ht="22" customHeight="1">
      <c r="A152" s="7"/>
      <c r="B152" s="1"/>
    </row>
    <row r="153" spans="1:2" ht="22" customHeight="1">
      <c r="A153" s="7"/>
      <c r="B153" s="1"/>
    </row>
    <row r="154" spans="1:2" ht="22" customHeight="1">
      <c r="A154" s="7"/>
      <c r="B154" s="1"/>
    </row>
    <row r="155" spans="1:2" ht="22" customHeight="1">
      <c r="A155" s="7"/>
      <c r="B155" s="1"/>
    </row>
    <row r="156" spans="1:2" ht="22" customHeight="1">
      <c r="A156" s="7"/>
      <c r="B156" s="1"/>
    </row>
    <row r="157" spans="1:2" ht="22" customHeight="1">
      <c r="A157" s="7"/>
      <c r="B157" s="1"/>
    </row>
    <row r="158" spans="1:2" ht="22" customHeight="1">
      <c r="A158" s="7"/>
      <c r="B158" s="1"/>
    </row>
    <row r="159" spans="1:2" ht="22" customHeight="1">
      <c r="A159" s="7"/>
      <c r="B159" s="1"/>
    </row>
    <row r="160" spans="1:2" ht="22" customHeight="1">
      <c r="A160" s="7"/>
      <c r="B160" s="1"/>
    </row>
    <row r="161" spans="1:2" ht="22" customHeight="1">
      <c r="A161" s="7"/>
      <c r="B161" s="1"/>
    </row>
    <row r="162" spans="1:2" ht="22" customHeight="1">
      <c r="A162" s="7"/>
      <c r="B162" s="1"/>
    </row>
    <row r="163" spans="1:2" ht="22" customHeight="1">
      <c r="A163" s="7"/>
      <c r="B163" s="1"/>
    </row>
    <row r="164" spans="1:2" ht="22" customHeight="1">
      <c r="A164" s="7"/>
      <c r="B164" s="1"/>
    </row>
    <row r="165" spans="1:2" ht="22" customHeight="1">
      <c r="A165" s="7"/>
      <c r="B165" s="1"/>
    </row>
    <row r="166" spans="1:2" ht="22" customHeight="1">
      <c r="A166" s="7"/>
      <c r="B166" s="1"/>
    </row>
    <row r="167" spans="1:2" ht="22" customHeight="1">
      <c r="A167" s="7"/>
      <c r="B167" s="1"/>
    </row>
    <row r="168" spans="1:2" ht="22" customHeight="1">
      <c r="A168" s="7"/>
      <c r="B168" s="1"/>
    </row>
    <row r="169" spans="1:2" ht="22" customHeight="1">
      <c r="A169" s="7"/>
      <c r="B169" s="1"/>
    </row>
    <row r="170" spans="1:2" ht="22" customHeight="1">
      <c r="A170" s="7"/>
      <c r="B170" s="1"/>
    </row>
    <row r="171" spans="1:2" ht="22" customHeight="1">
      <c r="A171" s="7"/>
      <c r="B171" s="1"/>
    </row>
    <row r="172" spans="1:2" ht="22" customHeight="1">
      <c r="A172" s="7"/>
      <c r="B172" s="1"/>
    </row>
    <row r="173" spans="1:2" ht="22" customHeight="1">
      <c r="A173" s="7"/>
      <c r="B173" s="1"/>
    </row>
    <row r="174" spans="1:2" ht="22" customHeight="1">
      <c r="A174" s="7"/>
      <c r="B174" s="1"/>
    </row>
    <row r="175" spans="1:2" ht="22" customHeight="1">
      <c r="A175" s="7"/>
      <c r="B175" s="1"/>
    </row>
    <row r="176" spans="1:2" ht="22" customHeight="1">
      <c r="A176" s="7"/>
      <c r="B176" s="1"/>
    </row>
    <row r="177" spans="1:2" ht="22" customHeight="1">
      <c r="A177" s="7"/>
      <c r="B177" s="1"/>
    </row>
    <row r="178" spans="1:2" ht="22" customHeight="1">
      <c r="A178" s="7"/>
      <c r="B178" s="1"/>
    </row>
    <row r="179" spans="1:2" ht="22" customHeight="1">
      <c r="A179" s="7"/>
      <c r="B179" s="1"/>
    </row>
    <row r="180" spans="1:2" ht="22" customHeight="1">
      <c r="A180" s="7"/>
      <c r="B180" s="1"/>
    </row>
    <row r="181" spans="1:2" ht="22" customHeight="1">
      <c r="A181" s="7"/>
      <c r="B181" s="1"/>
    </row>
    <row r="182" spans="1:2" ht="22" customHeight="1">
      <c r="A182" s="7"/>
      <c r="B182" s="1"/>
    </row>
    <row r="183" spans="1:2" ht="22" customHeight="1">
      <c r="A183" s="7"/>
      <c r="B183" s="1"/>
    </row>
    <row r="184" spans="1:2" ht="22" customHeight="1">
      <c r="A184" s="7"/>
      <c r="B184" s="1"/>
    </row>
    <row r="185" spans="1:2" ht="22" customHeight="1">
      <c r="A185" s="7"/>
      <c r="B185" s="1"/>
    </row>
    <row r="186" spans="1:2" ht="22" customHeight="1">
      <c r="A186" s="7"/>
      <c r="B186" s="1"/>
    </row>
    <row r="187" spans="1:2" ht="22" customHeight="1">
      <c r="A187" s="7"/>
      <c r="B187" s="1"/>
    </row>
    <row r="188" spans="1:2" ht="22" customHeight="1">
      <c r="A188" s="7"/>
      <c r="B188" s="1"/>
    </row>
    <row r="189" spans="1:2" ht="22" customHeight="1">
      <c r="A189" s="7"/>
      <c r="B189" s="1"/>
    </row>
    <row r="190" spans="1:2" ht="22" customHeight="1">
      <c r="A190" s="7"/>
      <c r="B190" s="1"/>
    </row>
    <row r="191" spans="1:2" ht="22" customHeight="1">
      <c r="A191" s="7"/>
      <c r="B191" s="1"/>
    </row>
    <row r="192" spans="1:2" ht="22" customHeight="1">
      <c r="A192" s="7"/>
      <c r="B192" s="1"/>
    </row>
    <row r="193" spans="1:10" ht="22" customHeight="1">
      <c r="A193" s="7"/>
      <c r="B193" s="1"/>
    </row>
    <row r="194" spans="1:10" ht="22" customHeight="1">
      <c r="A194" s="7"/>
      <c r="B194" s="1"/>
    </row>
    <row r="195" spans="1:10" ht="22" customHeight="1">
      <c r="A195" s="7"/>
      <c r="B195" s="1"/>
    </row>
    <row r="196" spans="1:10" ht="22" customHeight="1">
      <c r="A196" s="7"/>
      <c r="B196" s="1"/>
    </row>
    <row r="197" spans="1:10" ht="22" customHeight="1">
      <c r="A197" s="7"/>
      <c r="B197" s="1"/>
    </row>
    <row r="198" spans="1:10" ht="22" customHeight="1">
      <c r="A198" s="7"/>
      <c r="B198" s="1"/>
    </row>
    <row r="199" spans="1:10" ht="22" customHeight="1">
      <c r="A199" s="7"/>
      <c r="B199" s="1"/>
    </row>
    <row r="200" spans="1:10" ht="22" customHeight="1">
      <c r="A200" s="7"/>
      <c r="B200" s="1"/>
    </row>
    <row r="201" spans="1:10" ht="22" customHeight="1">
      <c r="A201" s="7"/>
      <c r="B201" s="1"/>
    </row>
    <row r="202" spans="1:10" ht="22" customHeight="1">
      <c r="A202" s="7"/>
      <c r="B202" s="1"/>
      <c r="J202" s="59"/>
    </row>
    <row r="203" spans="1:10" ht="22" customHeight="1">
      <c r="A203" s="7"/>
      <c r="B203" s="1"/>
    </row>
    <row r="204" spans="1:10" ht="22" customHeight="1">
      <c r="A204" s="7"/>
      <c r="B204" s="1"/>
    </row>
    <row r="205" spans="1:10" ht="22" customHeight="1">
      <c r="A205" s="7"/>
      <c r="B205" s="1"/>
    </row>
    <row r="206" spans="1:10" ht="22" customHeight="1">
      <c r="A206" s="7"/>
      <c r="B206" s="1"/>
    </row>
    <row r="207" spans="1:10" ht="22" customHeight="1">
      <c r="A207" s="7"/>
      <c r="B207" s="1"/>
    </row>
    <row r="208" spans="1:10" ht="22" customHeight="1">
      <c r="A208" s="7"/>
      <c r="B208" s="1"/>
    </row>
    <row r="209" spans="1:2" ht="22" customHeight="1">
      <c r="A209" s="7"/>
      <c r="B209" s="1"/>
    </row>
    <row r="210" spans="1:2" ht="22" customHeight="1">
      <c r="A210" s="7"/>
      <c r="B210" s="1"/>
    </row>
    <row r="211" spans="1:2" ht="22" customHeight="1">
      <c r="A211" s="7"/>
      <c r="B211" s="1"/>
    </row>
    <row r="212" spans="1:2" ht="22" customHeight="1">
      <c r="A212" s="7"/>
      <c r="B212" s="1"/>
    </row>
    <row r="213" spans="1:2" ht="22" customHeight="1">
      <c r="A213" s="7"/>
      <c r="B213" s="1"/>
    </row>
    <row r="214" spans="1:2" ht="22" customHeight="1">
      <c r="A214" s="7"/>
      <c r="B214" s="1"/>
    </row>
    <row r="215" spans="1:2" ht="22" customHeight="1">
      <c r="A215" s="7"/>
      <c r="B215" s="1"/>
    </row>
    <row r="216" spans="1:2" ht="22" customHeight="1">
      <c r="A216" s="7"/>
      <c r="B216" s="1"/>
    </row>
    <row r="217" spans="1:2" ht="22" customHeight="1">
      <c r="A217" s="7"/>
      <c r="B217" s="1"/>
    </row>
    <row r="218" spans="1:2" ht="22" customHeight="1">
      <c r="A218" s="7"/>
      <c r="B218" s="1"/>
    </row>
    <row r="219" spans="1:2" ht="22" customHeight="1">
      <c r="A219" s="7"/>
      <c r="B219" s="1"/>
    </row>
    <row r="220" spans="1:2" ht="22" customHeight="1">
      <c r="A220" s="7"/>
      <c r="B220" s="1"/>
    </row>
    <row r="221" spans="1:2" ht="22" customHeight="1">
      <c r="A221" s="7"/>
      <c r="B221" s="1"/>
    </row>
    <row r="222" spans="1:2" ht="22" customHeight="1">
      <c r="A222" s="7"/>
      <c r="B222" s="1"/>
    </row>
    <row r="223" spans="1:2" ht="22" customHeight="1">
      <c r="A223" s="7"/>
      <c r="B223" s="1"/>
    </row>
    <row r="224" spans="1:2" ht="22" customHeight="1">
      <c r="A224" s="7"/>
      <c r="B224" s="1"/>
    </row>
    <row r="225" spans="1:12" ht="22" customHeight="1">
      <c r="A225" s="7"/>
      <c r="B225" s="1"/>
    </row>
    <row r="226" spans="1:12" ht="22" customHeight="1">
      <c r="A226" s="7"/>
      <c r="B226" s="1"/>
    </row>
    <row r="227" spans="1:12" ht="22" customHeight="1">
      <c r="A227" s="7"/>
      <c r="B227" s="1"/>
    </row>
    <row r="228" spans="1:12" ht="22" customHeight="1">
      <c r="A228" s="7"/>
      <c r="B228" s="1"/>
    </row>
    <row r="229" spans="1:12" ht="22" customHeight="1">
      <c r="A229" s="7"/>
      <c r="B229" s="1"/>
    </row>
    <row r="230" spans="1:12" ht="22" customHeight="1">
      <c r="A230" s="7"/>
      <c r="B230" s="1"/>
      <c r="C230" s="10"/>
      <c r="D230" s="10"/>
      <c r="E230" s="9"/>
      <c r="F230" s="9"/>
      <c r="G230" s="10"/>
      <c r="H230" s="9"/>
      <c r="I230" s="9"/>
      <c r="L230" s="11"/>
    </row>
    <row r="231" spans="1:12" ht="22" customHeight="1">
      <c r="A231" s="7"/>
      <c r="B231" s="1"/>
      <c r="C231" s="10"/>
      <c r="D231" s="10"/>
      <c r="E231" s="9"/>
      <c r="F231" s="9"/>
      <c r="G231" s="10"/>
      <c r="H231" s="9"/>
      <c r="I231" s="9"/>
      <c r="L231" s="11"/>
    </row>
    <row r="232" spans="1:12" ht="22" customHeight="1">
      <c r="A232" s="7"/>
      <c r="B232" s="1"/>
      <c r="C232" s="10"/>
      <c r="D232" s="10"/>
      <c r="E232" s="9"/>
      <c r="F232" s="9"/>
      <c r="G232" s="10"/>
      <c r="H232" s="9"/>
      <c r="I232" s="9"/>
      <c r="L232" s="11"/>
    </row>
    <row r="233" spans="1:12" ht="22" customHeight="1">
      <c r="A233" s="7"/>
      <c r="B233" s="1"/>
      <c r="C233" s="10"/>
      <c r="D233" s="10"/>
      <c r="E233" s="9"/>
      <c r="F233" s="9"/>
      <c r="G233" s="10"/>
      <c r="H233" s="9"/>
      <c r="I233" s="9"/>
      <c r="L233" s="11"/>
    </row>
    <row r="234" spans="1:12" ht="22" customHeight="1">
      <c r="A234" s="7"/>
      <c r="B234" s="1"/>
      <c r="C234" s="10"/>
      <c r="D234" s="10"/>
      <c r="E234" s="9"/>
      <c r="F234" s="9"/>
      <c r="G234" s="10"/>
      <c r="H234" s="9"/>
      <c r="I234" s="9"/>
      <c r="L234" s="11"/>
    </row>
    <row r="235" spans="1:12" ht="22" customHeight="1">
      <c r="A235" s="7"/>
      <c r="B235" s="1"/>
    </row>
    <row r="236" spans="1:12" ht="22" customHeight="1">
      <c r="A236" s="7"/>
      <c r="B236" s="1"/>
    </row>
    <row r="237" spans="1:12" ht="22" customHeight="1">
      <c r="A237" s="7"/>
      <c r="B237" s="1"/>
    </row>
    <row r="238" spans="1:12" ht="22" customHeight="1">
      <c r="A238" s="7"/>
      <c r="B238" s="1"/>
    </row>
    <row r="239" spans="1:12" ht="22" customHeight="1">
      <c r="A239" s="7"/>
      <c r="B239" s="1"/>
    </row>
    <row r="240" spans="1:12" ht="22" customHeight="1">
      <c r="A240" s="7"/>
      <c r="B240" s="1"/>
    </row>
    <row r="241" spans="1:2" ht="22" customHeight="1">
      <c r="A241" s="7"/>
      <c r="B241" s="1"/>
    </row>
    <row r="242" spans="1:2" ht="22" customHeight="1">
      <c r="A242" s="7"/>
      <c r="B242" s="1"/>
    </row>
    <row r="243" spans="1:2" ht="22" customHeight="1">
      <c r="A243" s="7"/>
      <c r="B243" s="1"/>
    </row>
    <row r="244" spans="1:2" ht="22" customHeight="1">
      <c r="A244" s="7"/>
      <c r="B244" s="1"/>
    </row>
    <row r="245" spans="1:2" ht="22" customHeight="1">
      <c r="A245" s="7"/>
      <c r="B245" s="1"/>
    </row>
    <row r="246" spans="1:2" ht="22" customHeight="1">
      <c r="A246" s="7"/>
      <c r="B246" s="1"/>
    </row>
    <row r="247" spans="1:2" ht="22" customHeight="1">
      <c r="A247" s="7"/>
      <c r="B247" s="1"/>
    </row>
    <row r="248" spans="1:2" ht="22" customHeight="1">
      <c r="A248" s="7"/>
      <c r="B248" s="1"/>
    </row>
    <row r="249" spans="1:2" ht="22" customHeight="1">
      <c r="A249" s="7"/>
      <c r="B249" s="1"/>
    </row>
    <row r="250" spans="1:2" ht="22" customHeight="1">
      <c r="A250" s="7"/>
      <c r="B250" s="1"/>
    </row>
    <row r="251" spans="1:2" ht="22" customHeight="1">
      <c r="A251" s="7"/>
      <c r="B251" s="1"/>
    </row>
    <row r="252" spans="1:2" ht="22" customHeight="1">
      <c r="A252" s="7"/>
      <c r="B252" s="1"/>
    </row>
    <row r="253" spans="1:2" ht="22" customHeight="1">
      <c r="A253" s="7"/>
      <c r="B253" s="1"/>
    </row>
    <row r="254" spans="1:2" ht="22" customHeight="1">
      <c r="A254" s="7"/>
      <c r="B254" s="1"/>
    </row>
    <row r="255" spans="1:2" ht="22" customHeight="1">
      <c r="A255" s="7"/>
      <c r="B255" s="1"/>
    </row>
    <row r="256" spans="1:2" ht="22" customHeight="1">
      <c r="A256" s="7"/>
      <c r="B256" s="1"/>
    </row>
    <row r="257" spans="1:2" ht="22" customHeight="1">
      <c r="A257" s="7"/>
      <c r="B257" s="1"/>
    </row>
    <row r="258" spans="1:2" ht="22" customHeight="1">
      <c r="A258" s="7"/>
      <c r="B258" s="1"/>
    </row>
    <row r="259" spans="1:2" ht="22" customHeight="1">
      <c r="A259" s="7"/>
      <c r="B259" s="1"/>
    </row>
    <row r="260" spans="1:2" ht="22" customHeight="1">
      <c r="A260" s="1"/>
      <c r="B260" s="1"/>
    </row>
    <row r="261" spans="1:2" ht="22" customHeight="1">
      <c r="A261" s="1"/>
      <c r="B261" s="1"/>
    </row>
    <row r="262" spans="1:2" ht="22" customHeight="1">
      <c r="A262" s="1"/>
      <c r="B262" s="1"/>
    </row>
    <row r="263" spans="1:2" ht="22" customHeight="1">
      <c r="A263" s="1"/>
      <c r="B263" s="1"/>
    </row>
    <row r="264" spans="1:2" ht="22" customHeight="1">
      <c r="A264" s="1"/>
      <c r="B264" s="1"/>
    </row>
    <row r="265" spans="1:2" ht="22" customHeight="1">
      <c r="A265" s="1"/>
      <c r="B265" s="1"/>
    </row>
    <row r="266" spans="1:2" ht="22" customHeight="1">
      <c r="A266" s="1"/>
      <c r="B266" s="1"/>
    </row>
    <row r="267" spans="1:2" ht="22" customHeight="1">
      <c r="A267" s="1"/>
      <c r="B267" s="1"/>
    </row>
    <row r="268" spans="1:2" ht="22" customHeight="1">
      <c r="A268" s="1"/>
      <c r="B268" s="1"/>
    </row>
    <row r="269" spans="1:2" ht="22" customHeight="1">
      <c r="A269" s="1"/>
      <c r="B269" s="1"/>
    </row>
    <row r="270" spans="1:2" ht="22" customHeight="1">
      <c r="A270" s="1"/>
      <c r="B270" s="1"/>
    </row>
    <row r="271" spans="1:2" ht="22" customHeight="1">
      <c r="A271" s="1"/>
      <c r="B271" s="1"/>
    </row>
    <row r="272" spans="1:2" ht="22" customHeight="1">
      <c r="A272" s="1"/>
      <c r="B272" s="1"/>
    </row>
    <row r="273" spans="1:2" ht="22" customHeight="1">
      <c r="A273" s="1"/>
      <c r="B273" s="1"/>
    </row>
    <row r="274" spans="1:2" ht="22" customHeight="1">
      <c r="A274" s="1"/>
      <c r="B274" s="1"/>
    </row>
    <row r="275" spans="1:2" ht="22" customHeight="1">
      <c r="A275" s="1"/>
      <c r="B275" s="1"/>
    </row>
    <row r="276" spans="1:2" ht="22" customHeight="1">
      <c r="A276" s="1"/>
      <c r="B276" s="1"/>
    </row>
    <row r="277" spans="1:2" ht="22" customHeight="1">
      <c r="A277" s="1"/>
      <c r="B277" s="1"/>
    </row>
    <row r="278" spans="1:2" ht="22" customHeight="1">
      <c r="A278" s="1"/>
      <c r="B278" s="1"/>
    </row>
    <row r="279" spans="1:2" ht="22" customHeight="1">
      <c r="A279" s="1"/>
      <c r="B279" s="1"/>
    </row>
    <row r="280" spans="1:2" ht="22" customHeight="1">
      <c r="A280" s="1"/>
      <c r="B280" s="1"/>
    </row>
    <row r="281" spans="1:2" ht="22" customHeight="1">
      <c r="A281" s="1"/>
      <c r="B281" s="1"/>
    </row>
    <row r="282" spans="1:2" ht="22" customHeight="1">
      <c r="A282" s="1"/>
      <c r="B282" s="1"/>
    </row>
    <row r="283" spans="1:2" ht="22" customHeight="1">
      <c r="A283" s="1"/>
      <c r="B283" s="1"/>
    </row>
    <row r="284" spans="1:2" ht="22" customHeight="1">
      <c r="A284" s="1"/>
      <c r="B284" s="1"/>
    </row>
    <row r="285" spans="1:2" ht="22" customHeight="1">
      <c r="A285" s="1"/>
      <c r="B285" s="1"/>
    </row>
    <row r="286" spans="1:2" ht="22" customHeight="1">
      <c r="A286" s="1"/>
      <c r="B286" s="1"/>
    </row>
    <row r="287" spans="1:2" ht="22" customHeight="1">
      <c r="A287" s="1"/>
      <c r="B287" s="1"/>
    </row>
    <row r="288" spans="1:2" ht="22" customHeight="1">
      <c r="A288" s="1"/>
      <c r="B288" s="1"/>
    </row>
    <row r="289" spans="1:2" ht="22" customHeight="1">
      <c r="A289" s="1"/>
      <c r="B289" s="1"/>
    </row>
    <row r="290" spans="1:2" ht="22" customHeight="1">
      <c r="A290" s="1"/>
      <c r="B290" s="1"/>
    </row>
    <row r="291" spans="1:2" ht="22" customHeight="1">
      <c r="A291" s="1"/>
      <c r="B291" s="1"/>
    </row>
    <row r="292" spans="1:2" ht="22" customHeight="1">
      <c r="A292" s="1"/>
      <c r="B292" s="1"/>
    </row>
    <row r="293" spans="1:2" ht="22" customHeight="1">
      <c r="A293" s="1"/>
      <c r="B293" s="1"/>
    </row>
    <row r="294" spans="1:2" ht="22" customHeight="1">
      <c r="A294" s="1"/>
      <c r="B294" s="1"/>
    </row>
    <row r="295" spans="1:2" ht="22" customHeight="1">
      <c r="A295" s="1"/>
      <c r="B295" s="1"/>
    </row>
    <row r="296" spans="1:2" ht="22" customHeight="1">
      <c r="A296" s="1"/>
      <c r="B296" s="1"/>
    </row>
    <row r="297" spans="1:2" ht="22" customHeight="1">
      <c r="A297" s="1"/>
      <c r="B297" s="1"/>
    </row>
    <row r="298" spans="1:2" ht="22" customHeight="1">
      <c r="A298" s="1"/>
      <c r="B298" s="1"/>
    </row>
    <row r="299" spans="1:2" ht="22" customHeight="1">
      <c r="A299" s="1"/>
      <c r="B299" s="1"/>
    </row>
    <row r="300" spans="1:2" ht="22" customHeight="1">
      <c r="A300" s="1"/>
      <c r="B300" s="1"/>
    </row>
    <row r="301" spans="1:2" ht="22" customHeight="1">
      <c r="A301" s="1"/>
      <c r="B301" s="1"/>
    </row>
    <row r="302" spans="1:2" ht="22" customHeight="1">
      <c r="A302" s="1"/>
      <c r="B302" s="1"/>
    </row>
    <row r="303" spans="1:2" ht="22" customHeight="1">
      <c r="A303" s="1"/>
      <c r="B303" s="1"/>
    </row>
    <row r="304" spans="1:2" ht="22" customHeight="1">
      <c r="A304" s="1"/>
      <c r="B304" s="1"/>
    </row>
    <row r="305" spans="1:2" ht="22" customHeight="1">
      <c r="A305" s="1"/>
      <c r="B305" s="1"/>
    </row>
    <row r="306" spans="1:2" ht="22" customHeight="1">
      <c r="A306" s="1"/>
      <c r="B306" s="1"/>
    </row>
    <row r="307" spans="1:2" ht="22" customHeight="1">
      <c r="A307" s="1"/>
      <c r="B307" s="1"/>
    </row>
    <row r="308" spans="1:2" ht="22" customHeight="1">
      <c r="A308" s="1"/>
      <c r="B308" s="1"/>
    </row>
    <row r="309" spans="1:2" ht="22" customHeight="1">
      <c r="A309" s="1"/>
      <c r="B309" s="1"/>
    </row>
    <row r="310" spans="1:2" ht="22" customHeight="1">
      <c r="A310" s="1"/>
      <c r="B310" s="1"/>
    </row>
    <row r="311" spans="1:2" ht="22" customHeight="1">
      <c r="A311" s="1"/>
      <c r="B311" s="1"/>
    </row>
    <row r="312" spans="1:2" ht="22" customHeight="1">
      <c r="A312" s="1"/>
      <c r="B312" s="1"/>
    </row>
    <row r="313" spans="1:2" ht="22" customHeight="1">
      <c r="A313" s="1"/>
      <c r="B313" s="1"/>
    </row>
    <row r="314" spans="1:2" ht="22" customHeight="1">
      <c r="A314" s="1"/>
      <c r="B314" s="1"/>
    </row>
    <row r="315" spans="1:2" ht="22" customHeight="1">
      <c r="A315" s="1"/>
      <c r="B315" s="1"/>
    </row>
    <row r="316" spans="1:2" ht="22" customHeight="1">
      <c r="A316" s="1"/>
      <c r="B316" s="1"/>
    </row>
    <row r="317" spans="1:2" ht="22" customHeight="1">
      <c r="A317" s="1"/>
      <c r="B317" s="1"/>
    </row>
    <row r="318" spans="1:2" ht="22" customHeight="1">
      <c r="A318" s="1"/>
      <c r="B318" s="1"/>
    </row>
    <row r="319" spans="1:2" ht="22" customHeight="1">
      <c r="A319" s="1"/>
      <c r="B319" s="1"/>
    </row>
    <row r="320" spans="1:2" ht="22" customHeight="1">
      <c r="A320" s="1"/>
      <c r="B320" s="1"/>
    </row>
    <row r="321" spans="1:2" ht="22" customHeight="1">
      <c r="A321" s="1"/>
      <c r="B321" s="1"/>
    </row>
    <row r="322" spans="1:2" ht="22" customHeight="1">
      <c r="A322" s="1"/>
      <c r="B322" s="1"/>
    </row>
    <row r="323" spans="1:2" ht="22" customHeight="1">
      <c r="A323" s="1"/>
      <c r="B323" s="1"/>
    </row>
    <row r="324" spans="1:2" ht="22" customHeight="1">
      <c r="A324" s="1"/>
      <c r="B324" s="1"/>
    </row>
    <row r="325" spans="1:2" ht="22" customHeight="1">
      <c r="A325" s="1"/>
      <c r="B325" s="1"/>
    </row>
    <row r="326" spans="1:2" ht="22" customHeight="1">
      <c r="A326" s="1"/>
      <c r="B326" s="1"/>
    </row>
    <row r="327" spans="1:2" ht="22" customHeight="1">
      <c r="A327" s="1"/>
      <c r="B327" s="1"/>
    </row>
    <row r="328" spans="1:2" ht="22" customHeight="1">
      <c r="A328" s="1"/>
      <c r="B328" s="1"/>
    </row>
    <row r="329" spans="1:2" ht="22" customHeight="1">
      <c r="A329" s="1"/>
      <c r="B329" s="1"/>
    </row>
    <row r="330" spans="1:2" ht="22" customHeight="1">
      <c r="A330" s="1"/>
      <c r="B330" s="1"/>
    </row>
    <row r="331" spans="1:2" ht="22" customHeight="1">
      <c r="A331" s="1"/>
      <c r="B331" s="1"/>
    </row>
    <row r="332" spans="1:2" ht="22" customHeight="1">
      <c r="A332" s="1"/>
      <c r="B332" s="1"/>
    </row>
  </sheetData>
  <sheetProtection autoFilter="0"/>
  <autoFilter ref="A3:K235" xr:uid="{FEE22FE0-4986-4153-AAC1-D01971FA1782}"/>
  <phoneticPr fontId="1"/>
  <dataValidations count="6">
    <dataValidation type="list" allowBlank="1" showInputMessage="1" showErrorMessage="1" sqref="K4:K259" xr:uid="{99996292-CA8C-434F-BA15-0C63DBA433C1}">
      <formula1>"○,　"</formula1>
    </dataValidation>
    <dataValidation type="list" allowBlank="1" showInputMessage="1" showErrorMessage="1" sqref="B195:B505" xr:uid="{9E1B3E24-1026-46C2-8F46-0619BD15BA48}">
      <formula1>"１ 中部,２　西部,３　吾妻,４　利根,５　東部"</formula1>
    </dataValidation>
    <dataValidation type="list" allowBlank="1" showInputMessage="1" showErrorMessage="1" sqref="H4:H505" xr:uid="{496D34EB-B3D1-4630-9CC8-1FC976634CD6}">
      <formula1>"少年の日,家庭の日"</formula1>
    </dataValidation>
    <dataValidation type="list" allowBlank="1" showInputMessage="1" showErrorMessage="1" sqref="G5:G102" xr:uid="{343D1FD8-E6A6-4194-98F1-4DD8398CB7AC}">
      <formula1>"小１,小２,小３,小４,小５,小６,中１,中２,中３"</formula1>
    </dataValidation>
    <dataValidation type="list" allowBlank="1" showInputMessage="1" showErrorMessage="1" sqref="B5:B102" xr:uid="{3E65C5B2-FADD-4BFE-84C6-D6065C169AF1}">
      <formula1>"1 中部,2 西部,3 吾妻,4 利根,5 東部"</formula1>
    </dataValidation>
    <dataValidation type="list" allowBlank="1" showInputMessage="1" showErrorMessage="1" sqref="C5:C102" xr:uid="{87778E10-7390-45FA-B8E7-005BF327622D}">
      <formula1>$C$104:$C$140</formula1>
    </dataValidation>
  </dataValidations>
  <pageMargins left="0.70866141732283472" right="0.70866141732283472" top="0.74803149606299213" bottom="0.35433070866141736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F7391-6040-4446-BCB6-4E0F472E22A2}">
  <dimension ref="A1:L331"/>
  <sheetViews>
    <sheetView view="pageBreakPreview" zoomScale="85" zoomScaleNormal="100" zoomScaleSheetLayoutView="85" workbookViewId="0">
      <selection activeCell="C14" sqref="C14"/>
    </sheetView>
  </sheetViews>
  <sheetFormatPr defaultRowHeight="18"/>
  <cols>
    <col min="1" max="1" width="4.9140625" style="2" bestFit="1" customWidth="1"/>
    <col min="2" max="2" width="4.9140625" style="2" customWidth="1"/>
    <col min="3" max="3" width="8.58203125" style="2" bestFit="1" customWidth="1"/>
    <col min="4" max="4" width="23.83203125" style="2" customWidth="1"/>
    <col min="5" max="5" width="15.58203125" style="4" customWidth="1"/>
    <col min="6" max="6" width="18.58203125" style="4" customWidth="1"/>
    <col min="7" max="7" width="5" style="2" bestFit="1" customWidth="1"/>
    <col min="8" max="8" width="10.75" style="4" customWidth="1"/>
    <col min="9" max="9" width="33.75" style="4" customWidth="1"/>
    <col min="10" max="10" width="25.6640625" style="3" customWidth="1"/>
    <col min="11" max="11" width="6.5" style="1" customWidth="1"/>
    <col min="12" max="12" width="24.08203125" style="3" customWidth="1"/>
    <col min="13" max="16384" width="8.6640625" style="3"/>
  </cols>
  <sheetData>
    <row r="1" spans="1:12" ht="30.5" customHeight="1">
      <c r="A1" s="40" t="s">
        <v>65</v>
      </c>
      <c r="G1" s="64"/>
    </row>
    <row r="2" spans="1:12" ht="17" customHeight="1">
      <c r="A2" s="51" t="s">
        <v>68</v>
      </c>
    </row>
    <row r="3" spans="1:12" s="2" customFormat="1" ht="22" customHeight="1">
      <c r="A3" s="12" t="s">
        <v>4</v>
      </c>
      <c r="B3" s="12" t="s">
        <v>17</v>
      </c>
      <c r="C3" s="12" t="s">
        <v>28</v>
      </c>
      <c r="D3" s="12" t="s">
        <v>85</v>
      </c>
      <c r="E3" s="12" t="s">
        <v>1</v>
      </c>
      <c r="F3" s="12" t="s">
        <v>5</v>
      </c>
      <c r="G3" s="12" t="s">
        <v>0</v>
      </c>
      <c r="H3" s="12" t="s">
        <v>2</v>
      </c>
      <c r="I3" s="12" t="s">
        <v>7</v>
      </c>
      <c r="J3" s="13" t="s">
        <v>6</v>
      </c>
      <c r="K3" s="12" t="s">
        <v>9</v>
      </c>
    </row>
    <row r="4" spans="1:12" ht="22" customHeight="1">
      <c r="A4" s="14" t="s">
        <v>11</v>
      </c>
      <c r="B4" s="14" t="s">
        <v>18</v>
      </c>
      <c r="C4" s="15" t="s">
        <v>62</v>
      </c>
      <c r="D4" s="15" t="s">
        <v>12</v>
      </c>
      <c r="E4" s="16" t="s">
        <v>13</v>
      </c>
      <c r="F4" s="16" t="s">
        <v>14</v>
      </c>
      <c r="G4" s="15" t="s">
        <v>67</v>
      </c>
      <c r="H4" s="16" t="s">
        <v>15</v>
      </c>
      <c r="I4" s="16" t="s">
        <v>19</v>
      </c>
      <c r="J4" s="17"/>
      <c r="K4" s="15" t="s">
        <v>10</v>
      </c>
    </row>
    <row r="5" spans="1:12" ht="22" customHeight="1">
      <c r="A5" s="46" t="str">
        <f>IF(E5&lt;&gt;"",1,"")</f>
        <v/>
      </c>
      <c r="B5" s="68"/>
      <c r="C5" s="68"/>
      <c r="D5" s="68"/>
      <c r="E5" s="22"/>
      <c r="F5" s="22"/>
      <c r="G5" s="23"/>
      <c r="H5" s="22"/>
      <c r="I5" s="22"/>
      <c r="J5" s="24"/>
      <c r="K5" s="25"/>
      <c r="L5" s="3" t="str">
        <f>IF(E5="","",'表紙 ※始めに入力'!$B$5)</f>
        <v/>
      </c>
    </row>
    <row r="6" spans="1:12" ht="22" customHeight="1">
      <c r="A6" s="46" t="str">
        <f>IF(E6&lt;&gt;"",A5+1,"")</f>
        <v/>
      </c>
      <c r="B6" s="68"/>
      <c r="C6" s="68"/>
      <c r="D6" s="68"/>
      <c r="E6" s="26"/>
      <c r="F6" s="26"/>
      <c r="G6" s="25"/>
      <c r="H6" s="22"/>
      <c r="I6" s="26"/>
      <c r="J6" s="27"/>
      <c r="K6" s="25"/>
      <c r="L6" s="3" t="str">
        <f>IF(E6="","",'表紙 ※始めに入力'!$B$5)</f>
        <v/>
      </c>
    </row>
    <row r="7" spans="1:12" ht="22" customHeight="1">
      <c r="A7" s="46" t="str">
        <f t="shared" ref="A7:A70" si="0">IF(E7&lt;&gt;"",A6+1,"")</f>
        <v/>
      </c>
      <c r="B7" s="68"/>
      <c r="C7" s="68"/>
      <c r="D7" s="68"/>
      <c r="E7" s="26"/>
      <c r="F7" s="26"/>
      <c r="G7" s="25"/>
      <c r="H7" s="22"/>
      <c r="I7" s="26"/>
      <c r="J7" s="27"/>
      <c r="K7" s="25"/>
      <c r="L7" s="3" t="str">
        <f>IF(E7="","",'表紙 ※始めに入力'!$B$5)</f>
        <v/>
      </c>
    </row>
    <row r="8" spans="1:12" ht="22" customHeight="1">
      <c r="A8" s="46" t="str">
        <f t="shared" si="0"/>
        <v/>
      </c>
      <c r="B8" s="68"/>
      <c r="C8" s="68"/>
      <c r="D8" s="68"/>
      <c r="E8" s="26"/>
      <c r="F8" s="26"/>
      <c r="G8" s="25"/>
      <c r="H8" s="22"/>
      <c r="I8" s="26"/>
      <c r="J8" s="27"/>
      <c r="K8" s="25"/>
      <c r="L8" s="3" t="str">
        <f>IF(E8="","",'表紙 ※始めに入力'!$B$5)</f>
        <v/>
      </c>
    </row>
    <row r="9" spans="1:12" ht="22" customHeight="1">
      <c r="A9" s="46" t="str">
        <f t="shared" si="0"/>
        <v/>
      </c>
      <c r="B9" s="68"/>
      <c r="C9" s="68"/>
      <c r="D9" s="68"/>
      <c r="E9" s="22"/>
      <c r="F9" s="22"/>
      <c r="G9" s="23"/>
      <c r="H9" s="22"/>
      <c r="I9" s="22"/>
      <c r="J9" s="28"/>
      <c r="K9" s="25"/>
      <c r="L9" s="3" t="str">
        <f>IF(E9="","",'表紙 ※始めに入力'!$B$5)</f>
        <v/>
      </c>
    </row>
    <row r="10" spans="1:12" ht="22" customHeight="1">
      <c r="A10" s="46" t="str">
        <f t="shared" si="0"/>
        <v/>
      </c>
      <c r="B10" s="68"/>
      <c r="C10" s="68"/>
      <c r="D10" s="68"/>
      <c r="E10" s="22"/>
      <c r="F10" s="22"/>
      <c r="G10" s="23"/>
      <c r="H10" s="22"/>
      <c r="I10" s="22"/>
      <c r="J10" s="27"/>
      <c r="K10" s="25"/>
      <c r="L10" s="3" t="str">
        <f>IF(E10="","",'表紙 ※始めに入力'!$B$5)</f>
        <v/>
      </c>
    </row>
    <row r="11" spans="1:12" ht="22" customHeight="1">
      <c r="A11" s="46" t="str">
        <f t="shared" si="0"/>
        <v/>
      </c>
      <c r="B11" s="68"/>
      <c r="C11" s="68"/>
      <c r="D11" s="68"/>
      <c r="E11" s="22"/>
      <c r="F11" s="22"/>
      <c r="G11" s="23"/>
      <c r="H11" s="22"/>
      <c r="I11" s="22"/>
      <c r="J11" s="27"/>
      <c r="K11" s="25"/>
      <c r="L11" s="3" t="str">
        <f>IF(E11="","",'表紙 ※始めに入力'!$B$5)</f>
        <v/>
      </c>
    </row>
    <row r="12" spans="1:12" ht="22" customHeight="1">
      <c r="A12" s="46" t="str">
        <f t="shared" si="0"/>
        <v/>
      </c>
      <c r="B12" s="68"/>
      <c r="C12" s="68"/>
      <c r="D12" s="68"/>
      <c r="E12" s="22"/>
      <c r="F12" s="22"/>
      <c r="G12" s="23"/>
      <c r="H12" s="22"/>
      <c r="I12" s="22"/>
      <c r="J12" s="27"/>
      <c r="K12" s="25"/>
      <c r="L12" s="3" t="str">
        <f>IF(E12="","",'表紙 ※始めに入力'!$B$5)</f>
        <v/>
      </c>
    </row>
    <row r="13" spans="1:12" ht="22" customHeight="1">
      <c r="A13" s="46" t="str">
        <f t="shared" si="0"/>
        <v/>
      </c>
      <c r="B13" s="68"/>
      <c r="C13" s="68"/>
      <c r="D13" s="68"/>
      <c r="E13" s="22"/>
      <c r="F13" s="22"/>
      <c r="G13" s="23"/>
      <c r="H13" s="22"/>
      <c r="I13" s="32"/>
      <c r="J13" s="27"/>
      <c r="K13" s="25"/>
      <c r="L13" s="3" t="str">
        <f>IF(E13="","",'表紙 ※始めに入力'!$B$5)</f>
        <v/>
      </c>
    </row>
    <row r="14" spans="1:12" ht="22" customHeight="1">
      <c r="A14" s="46" t="str">
        <f t="shared" si="0"/>
        <v/>
      </c>
      <c r="B14" s="68"/>
      <c r="C14" s="68"/>
      <c r="D14" s="68"/>
      <c r="E14" s="22"/>
      <c r="F14" s="22"/>
      <c r="G14" s="23"/>
      <c r="H14" s="22"/>
      <c r="I14" s="22"/>
      <c r="J14" s="27"/>
      <c r="K14" s="25"/>
      <c r="L14" s="3" t="str">
        <f>IF(E14="","",'表紙 ※始めに入力'!$B$5)</f>
        <v/>
      </c>
    </row>
    <row r="15" spans="1:12" ht="22" customHeight="1">
      <c r="A15" s="46" t="str">
        <f t="shared" si="0"/>
        <v/>
      </c>
      <c r="B15" s="68"/>
      <c r="C15" s="68"/>
      <c r="D15" s="68"/>
      <c r="E15" s="22"/>
      <c r="F15" s="22"/>
      <c r="G15" s="23"/>
      <c r="H15" s="22"/>
      <c r="I15" s="32"/>
      <c r="J15" s="27"/>
      <c r="K15" s="25"/>
      <c r="L15" s="3" t="str">
        <f>IF(E15="","",'表紙 ※始めに入力'!$B$5)</f>
        <v/>
      </c>
    </row>
    <row r="16" spans="1:12" ht="22" customHeight="1">
      <c r="A16" s="46" t="str">
        <f t="shared" si="0"/>
        <v/>
      </c>
      <c r="B16" s="68"/>
      <c r="C16" s="68"/>
      <c r="D16" s="68"/>
      <c r="E16" s="22"/>
      <c r="F16" s="22"/>
      <c r="G16" s="23"/>
      <c r="H16" s="22"/>
      <c r="I16" s="32"/>
      <c r="J16" s="22"/>
      <c r="K16" s="25"/>
      <c r="L16" s="3" t="str">
        <f>IF(E16="","",'表紙 ※始めに入力'!$B$5)</f>
        <v/>
      </c>
    </row>
    <row r="17" spans="1:12" ht="22" customHeight="1">
      <c r="A17" s="46" t="str">
        <f t="shared" si="0"/>
        <v/>
      </c>
      <c r="B17" s="68"/>
      <c r="C17" s="68"/>
      <c r="D17" s="68"/>
      <c r="E17" s="22"/>
      <c r="F17" s="22"/>
      <c r="G17" s="23"/>
      <c r="H17" s="22"/>
      <c r="I17" s="32"/>
      <c r="J17" s="27"/>
      <c r="K17" s="25"/>
      <c r="L17" s="3" t="str">
        <f>IF(E17="","",'表紙 ※始めに入力'!$B$5)</f>
        <v/>
      </c>
    </row>
    <row r="18" spans="1:12" ht="22" customHeight="1">
      <c r="A18" s="46" t="str">
        <f t="shared" si="0"/>
        <v/>
      </c>
      <c r="B18" s="68"/>
      <c r="C18" s="68"/>
      <c r="D18" s="68"/>
      <c r="E18" s="30"/>
      <c r="F18" s="30"/>
      <c r="G18" s="23"/>
      <c r="H18" s="22"/>
      <c r="I18" s="22"/>
      <c r="J18" s="27"/>
      <c r="K18" s="25"/>
      <c r="L18" s="3" t="str">
        <f>IF(E18="","",'表紙 ※始めに入力'!$B$5)</f>
        <v/>
      </c>
    </row>
    <row r="19" spans="1:12" ht="22" customHeight="1">
      <c r="A19" s="46" t="str">
        <f t="shared" si="0"/>
        <v/>
      </c>
      <c r="B19" s="68"/>
      <c r="C19" s="68"/>
      <c r="D19" s="68"/>
      <c r="E19" s="33"/>
      <c r="F19" s="33"/>
      <c r="G19" s="34"/>
      <c r="H19" s="22"/>
      <c r="I19" s="33"/>
      <c r="J19" s="27"/>
      <c r="K19" s="25"/>
      <c r="L19" s="3" t="str">
        <f>IF(E19="","",'表紙 ※始めに入力'!$B$5)</f>
        <v/>
      </c>
    </row>
    <row r="20" spans="1:12" ht="22" customHeight="1">
      <c r="A20" s="46" t="str">
        <f t="shared" si="0"/>
        <v/>
      </c>
      <c r="B20" s="68"/>
      <c r="C20" s="68"/>
      <c r="D20" s="68"/>
      <c r="E20" s="33"/>
      <c r="F20" s="33"/>
      <c r="G20" s="34"/>
      <c r="H20" s="22"/>
      <c r="I20" s="33"/>
      <c r="J20" s="27"/>
      <c r="K20" s="25"/>
      <c r="L20" s="3" t="str">
        <f>IF(E20="","",'表紙 ※始めに入力'!$B$5)</f>
        <v/>
      </c>
    </row>
    <row r="21" spans="1:12" ht="22" customHeight="1">
      <c r="A21" s="46" t="str">
        <f t="shared" si="0"/>
        <v/>
      </c>
      <c r="B21" s="68"/>
      <c r="C21" s="68"/>
      <c r="D21" s="68"/>
      <c r="E21" s="33"/>
      <c r="F21" s="33"/>
      <c r="G21" s="34"/>
      <c r="H21" s="22"/>
      <c r="I21" s="33"/>
      <c r="J21" s="27"/>
      <c r="K21" s="25"/>
      <c r="L21" s="3" t="str">
        <f>IF(E21="","",'表紙 ※始めに入力'!$B$5)</f>
        <v/>
      </c>
    </row>
    <row r="22" spans="1:12" ht="22" customHeight="1">
      <c r="A22" s="46" t="str">
        <f t="shared" si="0"/>
        <v/>
      </c>
      <c r="B22" s="68"/>
      <c r="C22" s="68"/>
      <c r="D22" s="68"/>
      <c r="E22" s="33"/>
      <c r="F22" s="33"/>
      <c r="G22" s="34"/>
      <c r="H22" s="22"/>
      <c r="I22" s="33"/>
      <c r="J22" s="27"/>
      <c r="K22" s="25"/>
      <c r="L22" s="3" t="str">
        <f>IF(E22="","",'表紙 ※始めに入力'!$B$5)</f>
        <v/>
      </c>
    </row>
    <row r="23" spans="1:12" ht="22" customHeight="1">
      <c r="A23" s="46" t="str">
        <f t="shared" si="0"/>
        <v/>
      </c>
      <c r="B23" s="68"/>
      <c r="C23" s="68"/>
      <c r="D23" s="68"/>
      <c r="E23" s="33"/>
      <c r="F23" s="33"/>
      <c r="G23" s="34"/>
      <c r="H23" s="22"/>
      <c r="I23" s="33"/>
      <c r="J23" s="27"/>
      <c r="K23" s="25"/>
      <c r="L23" s="3" t="str">
        <f>IF(E23="","",'表紙 ※始めに入力'!$B$5)</f>
        <v/>
      </c>
    </row>
    <row r="24" spans="1:12" ht="22" customHeight="1">
      <c r="A24" s="46" t="str">
        <f t="shared" si="0"/>
        <v/>
      </c>
      <c r="B24" s="68"/>
      <c r="C24" s="68"/>
      <c r="D24" s="68"/>
      <c r="E24" s="33"/>
      <c r="F24" s="33"/>
      <c r="G24" s="34"/>
      <c r="H24" s="22"/>
      <c r="I24" s="33"/>
      <c r="J24" s="27"/>
      <c r="K24" s="25"/>
      <c r="L24" s="3" t="str">
        <f>IF(E24="","",'表紙 ※始めに入力'!$B$5)</f>
        <v/>
      </c>
    </row>
    <row r="25" spans="1:12" ht="22" customHeight="1">
      <c r="A25" s="46" t="str">
        <f t="shared" si="0"/>
        <v/>
      </c>
      <c r="B25" s="68"/>
      <c r="C25" s="68"/>
      <c r="D25" s="68"/>
      <c r="E25" s="33"/>
      <c r="F25" s="33"/>
      <c r="G25" s="34"/>
      <c r="H25" s="22"/>
      <c r="I25" s="33"/>
      <c r="J25" s="27"/>
      <c r="K25" s="25"/>
      <c r="L25" s="3" t="str">
        <f>IF(E25="","",'表紙 ※始めに入力'!$B$5)</f>
        <v/>
      </c>
    </row>
    <row r="26" spans="1:12" ht="22" customHeight="1">
      <c r="A26" s="46" t="str">
        <f t="shared" si="0"/>
        <v/>
      </c>
      <c r="B26" s="68"/>
      <c r="C26" s="68"/>
      <c r="D26" s="68"/>
      <c r="E26" s="30"/>
      <c r="F26" s="30"/>
      <c r="G26" s="23"/>
      <c r="H26" s="22"/>
      <c r="I26" s="22"/>
      <c r="J26" s="35"/>
      <c r="K26" s="25"/>
      <c r="L26" s="3" t="str">
        <f>IF(E26="","",'表紙 ※始めに入力'!$B$5)</f>
        <v/>
      </c>
    </row>
    <row r="27" spans="1:12" ht="22" customHeight="1">
      <c r="A27" s="46" t="str">
        <f t="shared" si="0"/>
        <v/>
      </c>
      <c r="B27" s="68"/>
      <c r="C27" s="68"/>
      <c r="D27" s="68"/>
      <c r="E27" s="22"/>
      <c r="F27" s="22"/>
      <c r="G27" s="23"/>
      <c r="H27" s="22"/>
      <c r="I27" s="32"/>
      <c r="J27" s="27"/>
      <c r="K27" s="25"/>
      <c r="L27" s="3" t="str">
        <f>IF(E27="","",'表紙 ※始めに入力'!$B$5)</f>
        <v/>
      </c>
    </row>
    <row r="28" spans="1:12" ht="22" customHeight="1">
      <c r="A28" s="46" t="str">
        <f t="shared" si="0"/>
        <v/>
      </c>
      <c r="B28" s="68"/>
      <c r="C28" s="68"/>
      <c r="D28" s="68"/>
      <c r="E28" s="22"/>
      <c r="F28" s="22"/>
      <c r="G28" s="23"/>
      <c r="H28" s="22"/>
      <c r="I28" s="32"/>
      <c r="J28" s="27"/>
      <c r="K28" s="25"/>
      <c r="L28" s="3" t="str">
        <f>IF(E28="","",'表紙 ※始めに入力'!$B$5)</f>
        <v/>
      </c>
    </row>
    <row r="29" spans="1:12" ht="22" customHeight="1">
      <c r="A29" s="46" t="str">
        <f t="shared" si="0"/>
        <v/>
      </c>
      <c r="B29" s="68"/>
      <c r="C29" s="68"/>
      <c r="D29" s="68"/>
      <c r="E29" s="22"/>
      <c r="F29" s="22"/>
      <c r="G29" s="23"/>
      <c r="H29" s="22"/>
      <c r="I29" s="22"/>
      <c r="J29" s="27"/>
      <c r="K29" s="25"/>
      <c r="L29" s="3" t="str">
        <f>IF(E29="","",'表紙 ※始めに入力'!$B$5)</f>
        <v/>
      </c>
    </row>
    <row r="30" spans="1:12" ht="22" customHeight="1">
      <c r="A30" s="46" t="str">
        <f t="shared" si="0"/>
        <v/>
      </c>
      <c r="B30" s="68"/>
      <c r="C30" s="68"/>
      <c r="D30" s="68"/>
      <c r="E30" s="22"/>
      <c r="F30" s="22"/>
      <c r="G30" s="23"/>
      <c r="H30" s="22"/>
      <c r="I30" s="22"/>
      <c r="J30" s="27"/>
      <c r="K30" s="25"/>
      <c r="L30" s="3" t="str">
        <f>IF(E30="","",'表紙 ※始めに入力'!$B$5)</f>
        <v/>
      </c>
    </row>
    <row r="31" spans="1:12" ht="22" customHeight="1">
      <c r="A31" s="46" t="str">
        <f t="shared" si="0"/>
        <v/>
      </c>
      <c r="B31" s="68"/>
      <c r="C31" s="68"/>
      <c r="D31" s="68"/>
      <c r="E31" s="22"/>
      <c r="F31" s="22"/>
      <c r="G31" s="23"/>
      <c r="H31" s="22"/>
      <c r="I31" s="22"/>
      <c r="J31" s="27"/>
      <c r="K31" s="25"/>
      <c r="L31" s="3" t="str">
        <f>IF(E31="","",'表紙 ※始めに入力'!$B$5)</f>
        <v/>
      </c>
    </row>
    <row r="32" spans="1:12" ht="22" customHeight="1">
      <c r="A32" s="46" t="str">
        <f t="shared" si="0"/>
        <v/>
      </c>
      <c r="B32" s="68"/>
      <c r="C32" s="68"/>
      <c r="D32" s="68"/>
      <c r="E32" s="22"/>
      <c r="F32" s="22"/>
      <c r="G32" s="23"/>
      <c r="H32" s="22"/>
      <c r="I32" s="22"/>
      <c r="J32" s="27"/>
      <c r="K32" s="25"/>
      <c r="L32" s="3" t="str">
        <f>IF(E32="","",'表紙 ※始めに入力'!$B$5)</f>
        <v/>
      </c>
    </row>
    <row r="33" spans="1:12" ht="22" customHeight="1">
      <c r="A33" s="46" t="str">
        <f t="shared" si="0"/>
        <v/>
      </c>
      <c r="B33" s="68"/>
      <c r="C33" s="68"/>
      <c r="D33" s="68"/>
      <c r="E33" s="22"/>
      <c r="F33" s="22"/>
      <c r="G33" s="23"/>
      <c r="H33" s="22"/>
      <c r="I33" s="22"/>
      <c r="J33" s="27"/>
      <c r="K33" s="25"/>
      <c r="L33" s="3" t="str">
        <f>IF(E33="","",'表紙 ※始めに入力'!$B$5)</f>
        <v/>
      </c>
    </row>
    <row r="34" spans="1:12" ht="22" customHeight="1">
      <c r="A34" s="46" t="str">
        <f t="shared" si="0"/>
        <v/>
      </c>
      <c r="B34" s="68"/>
      <c r="C34" s="68"/>
      <c r="D34" s="68"/>
      <c r="E34" s="22"/>
      <c r="F34" s="22"/>
      <c r="G34" s="23"/>
      <c r="H34" s="22"/>
      <c r="I34" s="22"/>
      <c r="J34" s="27"/>
      <c r="K34" s="25"/>
      <c r="L34" s="3" t="str">
        <f>IF(E34="","",'表紙 ※始めに入力'!$B$5)</f>
        <v/>
      </c>
    </row>
    <row r="35" spans="1:12" ht="22" customHeight="1">
      <c r="A35" s="46" t="str">
        <f t="shared" si="0"/>
        <v/>
      </c>
      <c r="B35" s="68"/>
      <c r="C35" s="68"/>
      <c r="D35" s="68"/>
      <c r="E35" s="22"/>
      <c r="F35" s="22"/>
      <c r="G35" s="23"/>
      <c r="H35" s="22"/>
      <c r="I35" s="22"/>
      <c r="J35" s="27"/>
      <c r="K35" s="25"/>
      <c r="L35" s="3" t="str">
        <f>IF(E35="","",'表紙 ※始めに入力'!$B$5)</f>
        <v/>
      </c>
    </row>
    <row r="36" spans="1:12" ht="22" customHeight="1">
      <c r="A36" s="46" t="str">
        <f t="shared" si="0"/>
        <v/>
      </c>
      <c r="B36" s="68"/>
      <c r="C36" s="68"/>
      <c r="D36" s="68"/>
      <c r="E36" s="22"/>
      <c r="F36" s="22"/>
      <c r="G36" s="23"/>
      <c r="H36" s="22"/>
      <c r="I36" s="22"/>
      <c r="J36" s="27"/>
      <c r="K36" s="25"/>
      <c r="L36" s="3" t="str">
        <f>IF(E36="","",'表紙 ※始めに入力'!$B$5)</f>
        <v/>
      </c>
    </row>
    <row r="37" spans="1:12" ht="22" customHeight="1">
      <c r="A37" s="46" t="str">
        <f t="shared" si="0"/>
        <v/>
      </c>
      <c r="B37" s="68"/>
      <c r="C37" s="68"/>
      <c r="D37" s="68"/>
      <c r="E37" s="22"/>
      <c r="F37" s="22"/>
      <c r="G37" s="23"/>
      <c r="H37" s="22"/>
      <c r="I37" s="22"/>
      <c r="J37" s="27"/>
      <c r="K37" s="25"/>
      <c r="L37" s="3" t="str">
        <f>IF(E37="","",'表紙 ※始めに入力'!$B$5)</f>
        <v/>
      </c>
    </row>
    <row r="38" spans="1:12" ht="22" customHeight="1">
      <c r="A38" s="46" t="str">
        <f t="shared" si="0"/>
        <v/>
      </c>
      <c r="B38" s="68"/>
      <c r="C38" s="68"/>
      <c r="D38" s="68"/>
      <c r="E38" s="22"/>
      <c r="F38" s="22"/>
      <c r="G38" s="23"/>
      <c r="H38" s="22"/>
      <c r="I38" s="31"/>
      <c r="J38" s="27"/>
      <c r="K38" s="25"/>
      <c r="L38" s="3" t="str">
        <f>IF(E38="","",'表紙 ※始めに入力'!$B$5)</f>
        <v/>
      </c>
    </row>
    <row r="39" spans="1:12" ht="22" customHeight="1">
      <c r="A39" s="46" t="str">
        <f t="shared" si="0"/>
        <v/>
      </c>
      <c r="B39" s="68"/>
      <c r="C39" s="68"/>
      <c r="D39" s="68"/>
      <c r="E39" s="22"/>
      <c r="F39" s="22"/>
      <c r="G39" s="23"/>
      <c r="H39" s="22"/>
      <c r="I39" s="22"/>
      <c r="J39" s="27"/>
      <c r="K39" s="25"/>
      <c r="L39" s="3" t="str">
        <f>IF(E39="","",'表紙 ※始めに入力'!$B$5)</f>
        <v/>
      </c>
    </row>
    <row r="40" spans="1:12" ht="22" customHeight="1">
      <c r="A40" s="46" t="str">
        <f t="shared" si="0"/>
        <v/>
      </c>
      <c r="B40" s="68"/>
      <c r="C40" s="68"/>
      <c r="D40" s="68"/>
      <c r="E40" s="22"/>
      <c r="F40" s="22"/>
      <c r="G40" s="23"/>
      <c r="H40" s="22"/>
      <c r="I40" s="22"/>
      <c r="J40" s="27"/>
      <c r="K40" s="25"/>
      <c r="L40" s="3" t="str">
        <f>IF(E40="","",'表紙 ※始めに入力'!$B$5)</f>
        <v/>
      </c>
    </row>
    <row r="41" spans="1:12" ht="22" customHeight="1">
      <c r="A41" s="46" t="str">
        <f t="shared" si="0"/>
        <v/>
      </c>
      <c r="B41" s="68"/>
      <c r="C41" s="68"/>
      <c r="D41" s="68"/>
      <c r="E41" s="22"/>
      <c r="F41" s="22"/>
      <c r="G41" s="23"/>
      <c r="H41" s="22"/>
      <c r="I41" s="22"/>
      <c r="J41" s="27"/>
      <c r="K41" s="25"/>
      <c r="L41" s="3" t="str">
        <f>IF(E41="","",'表紙 ※始めに入力'!$B$5)</f>
        <v/>
      </c>
    </row>
    <row r="42" spans="1:12" ht="22" customHeight="1">
      <c r="A42" s="46" t="str">
        <f t="shared" si="0"/>
        <v/>
      </c>
      <c r="B42" s="68"/>
      <c r="C42" s="68"/>
      <c r="D42" s="68"/>
      <c r="E42" s="22"/>
      <c r="F42" s="22"/>
      <c r="G42" s="23"/>
      <c r="H42" s="22"/>
      <c r="I42" s="22"/>
      <c r="J42" s="27"/>
      <c r="K42" s="25"/>
      <c r="L42" s="3" t="str">
        <f>IF(E42="","",'表紙 ※始めに入力'!$B$5)</f>
        <v/>
      </c>
    </row>
    <row r="43" spans="1:12" ht="22" customHeight="1">
      <c r="A43" s="46" t="str">
        <f t="shared" si="0"/>
        <v/>
      </c>
      <c r="B43" s="68"/>
      <c r="C43" s="68"/>
      <c r="D43" s="68"/>
      <c r="E43" s="22"/>
      <c r="F43" s="22"/>
      <c r="G43" s="23"/>
      <c r="H43" s="22"/>
      <c r="I43" s="22"/>
      <c r="J43" s="27"/>
      <c r="K43" s="25"/>
      <c r="L43" s="3" t="str">
        <f>IF(E43="","",'表紙 ※始めに入力'!$B$5)</f>
        <v/>
      </c>
    </row>
    <row r="44" spans="1:12" ht="22" customHeight="1">
      <c r="A44" s="46" t="str">
        <f t="shared" si="0"/>
        <v/>
      </c>
      <c r="B44" s="68"/>
      <c r="C44" s="68"/>
      <c r="D44" s="68"/>
      <c r="E44" s="22"/>
      <c r="F44" s="22"/>
      <c r="G44" s="23"/>
      <c r="H44" s="22"/>
      <c r="I44" s="22"/>
      <c r="J44" s="27"/>
      <c r="K44" s="25"/>
      <c r="L44" s="3" t="str">
        <f>IF(E44="","",'表紙 ※始めに入力'!$B$5)</f>
        <v/>
      </c>
    </row>
    <row r="45" spans="1:12" ht="22" customHeight="1">
      <c r="A45" s="46" t="str">
        <f t="shared" si="0"/>
        <v/>
      </c>
      <c r="B45" s="68"/>
      <c r="C45" s="68"/>
      <c r="D45" s="68"/>
      <c r="E45" s="22"/>
      <c r="F45" s="22"/>
      <c r="G45" s="23"/>
      <c r="H45" s="22"/>
      <c r="I45" s="22"/>
      <c r="J45" s="27"/>
      <c r="K45" s="25"/>
      <c r="L45" s="3" t="str">
        <f>IF(E45="","",'表紙 ※始めに入力'!$B$5)</f>
        <v/>
      </c>
    </row>
    <row r="46" spans="1:12" ht="22" customHeight="1">
      <c r="A46" s="46" t="str">
        <f t="shared" si="0"/>
        <v/>
      </c>
      <c r="B46" s="68"/>
      <c r="C46" s="68"/>
      <c r="D46" s="68"/>
      <c r="E46" s="22"/>
      <c r="F46" s="22"/>
      <c r="G46" s="23"/>
      <c r="H46" s="22"/>
      <c r="I46" s="22"/>
      <c r="J46" s="27"/>
      <c r="K46" s="25"/>
      <c r="L46" s="3" t="str">
        <f>IF(E46="","",'表紙 ※始めに入力'!$B$5)</f>
        <v/>
      </c>
    </row>
    <row r="47" spans="1:12" ht="22" customHeight="1">
      <c r="A47" s="46" t="str">
        <f t="shared" si="0"/>
        <v/>
      </c>
      <c r="B47" s="68"/>
      <c r="C47" s="68"/>
      <c r="D47" s="68"/>
      <c r="E47" s="22"/>
      <c r="F47" s="22"/>
      <c r="G47" s="23"/>
      <c r="H47" s="22"/>
      <c r="I47" s="22"/>
      <c r="J47" s="27"/>
      <c r="K47" s="25"/>
      <c r="L47" s="3" t="str">
        <f>IF(E47="","",'表紙 ※始めに入力'!$B$5)</f>
        <v/>
      </c>
    </row>
    <row r="48" spans="1:12" ht="22" customHeight="1">
      <c r="A48" s="46" t="str">
        <f t="shared" si="0"/>
        <v/>
      </c>
      <c r="B48" s="68"/>
      <c r="C48" s="68"/>
      <c r="D48" s="68"/>
      <c r="E48" s="22"/>
      <c r="F48" s="22"/>
      <c r="G48" s="23"/>
      <c r="H48" s="22"/>
      <c r="I48" s="22"/>
      <c r="J48" s="27"/>
      <c r="K48" s="25"/>
      <c r="L48" s="3" t="str">
        <f>IF(E48="","",'表紙 ※始めに入力'!$B$5)</f>
        <v/>
      </c>
    </row>
    <row r="49" spans="1:12" ht="22" customHeight="1">
      <c r="A49" s="46" t="str">
        <f t="shared" si="0"/>
        <v/>
      </c>
      <c r="B49" s="68"/>
      <c r="C49" s="68"/>
      <c r="D49" s="68"/>
      <c r="E49" s="22"/>
      <c r="F49" s="22"/>
      <c r="G49" s="23"/>
      <c r="H49" s="22"/>
      <c r="I49" s="22"/>
      <c r="J49" s="27"/>
      <c r="K49" s="25"/>
      <c r="L49" s="3" t="str">
        <f>IF(E49="","",'表紙 ※始めに入力'!$B$5)</f>
        <v/>
      </c>
    </row>
    <row r="50" spans="1:12" ht="22" customHeight="1">
      <c r="A50" s="46" t="str">
        <f t="shared" si="0"/>
        <v/>
      </c>
      <c r="B50" s="68"/>
      <c r="C50" s="68"/>
      <c r="D50" s="68"/>
      <c r="E50" s="22"/>
      <c r="F50" s="22"/>
      <c r="G50" s="23"/>
      <c r="H50" s="22"/>
      <c r="I50" s="22"/>
      <c r="J50" s="27"/>
      <c r="K50" s="25"/>
      <c r="L50" s="3" t="str">
        <f>IF(E50="","",'表紙 ※始めに入力'!$B$5)</f>
        <v/>
      </c>
    </row>
    <row r="51" spans="1:12" ht="22" customHeight="1">
      <c r="A51" s="46" t="str">
        <f t="shared" si="0"/>
        <v/>
      </c>
      <c r="B51" s="68"/>
      <c r="C51" s="68"/>
      <c r="D51" s="68"/>
      <c r="E51" s="22"/>
      <c r="F51" s="22"/>
      <c r="G51" s="23"/>
      <c r="H51" s="22"/>
      <c r="I51" s="22"/>
      <c r="J51" s="27"/>
      <c r="K51" s="25"/>
      <c r="L51" s="3" t="str">
        <f>IF(E51="","",'表紙 ※始めに入力'!$B$5)</f>
        <v/>
      </c>
    </row>
    <row r="52" spans="1:12" ht="22" customHeight="1">
      <c r="A52" s="46" t="str">
        <f t="shared" si="0"/>
        <v/>
      </c>
      <c r="B52" s="68"/>
      <c r="C52" s="68"/>
      <c r="D52" s="68"/>
      <c r="E52" s="22"/>
      <c r="F52" s="22"/>
      <c r="G52" s="23"/>
      <c r="H52" s="22"/>
      <c r="I52" s="22"/>
      <c r="J52" s="27"/>
      <c r="K52" s="25"/>
      <c r="L52" s="3" t="str">
        <f>IF(E52="","",'表紙 ※始めに入力'!$B$5)</f>
        <v/>
      </c>
    </row>
    <row r="53" spans="1:12" ht="22" customHeight="1">
      <c r="A53" s="46" t="str">
        <f t="shared" si="0"/>
        <v/>
      </c>
      <c r="B53" s="68"/>
      <c r="C53" s="68"/>
      <c r="D53" s="68"/>
      <c r="E53" s="22"/>
      <c r="F53" s="22"/>
      <c r="G53" s="23"/>
      <c r="H53" s="22"/>
      <c r="I53" s="22"/>
      <c r="J53" s="27"/>
      <c r="K53" s="25"/>
      <c r="L53" s="3" t="str">
        <f>IF(E53="","",'表紙 ※始めに入力'!$B$5)</f>
        <v/>
      </c>
    </row>
    <row r="54" spans="1:12" ht="22" customHeight="1">
      <c r="A54" s="46" t="str">
        <f t="shared" si="0"/>
        <v/>
      </c>
      <c r="B54" s="68"/>
      <c r="C54" s="68"/>
      <c r="D54" s="68"/>
      <c r="E54" s="22"/>
      <c r="F54" s="22"/>
      <c r="G54" s="23"/>
      <c r="H54" s="22"/>
      <c r="I54" s="22"/>
      <c r="J54" s="27"/>
      <c r="K54" s="25"/>
      <c r="L54" s="3" t="str">
        <f>IF(E54="","",'表紙 ※始めに入力'!$B$5)</f>
        <v/>
      </c>
    </row>
    <row r="55" spans="1:12" ht="22" customHeight="1">
      <c r="A55" s="46" t="str">
        <f t="shared" si="0"/>
        <v/>
      </c>
      <c r="B55" s="68"/>
      <c r="C55" s="68"/>
      <c r="D55" s="68"/>
      <c r="E55" s="22"/>
      <c r="F55" s="22"/>
      <c r="G55" s="23"/>
      <c r="H55" s="22"/>
      <c r="I55" s="22"/>
      <c r="J55" s="27"/>
      <c r="K55" s="25"/>
      <c r="L55" s="3" t="str">
        <f>IF(E55="","",'表紙 ※始めに入力'!$B$5)</f>
        <v/>
      </c>
    </row>
    <row r="56" spans="1:12" ht="22" customHeight="1">
      <c r="A56" s="46" t="str">
        <f t="shared" si="0"/>
        <v/>
      </c>
      <c r="B56" s="68"/>
      <c r="C56" s="68"/>
      <c r="D56" s="68"/>
      <c r="E56" s="22"/>
      <c r="F56" s="22"/>
      <c r="G56" s="23"/>
      <c r="H56" s="22"/>
      <c r="I56" s="22"/>
      <c r="J56" s="27"/>
      <c r="K56" s="25"/>
      <c r="L56" s="3" t="str">
        <f>IF(E56="","",'表紙 ※始めに入力'!$B$5)</f>
        <v/>
      </c>
    </row>
    <row r="57" spans="1:12" ht="22" customHeight="1">
      <c r="A57" s="46" t="str">
        <f t="shared" si="0"/>
        <v/>
      </c>
      <c r="B57" s="68"/>
      <c r="C57" s="68"/>
      <c r="D57" s="68"/>
      <c r="E57" s="22"/>
      <c r="F57" s="22"/>
      <c r="G57" s="23"/>
      <c r="H57" s="22"/>
      <c r="I57" s="22"/>
      <c r="J57" s="27"/>
      <c r="K57" s="25"/>
      <c r="L57" s="3" t="str">
        <f>IF(E57="","",'表紙 ※始めに入力'!$B$5)</f>
        <v/>
      </c>
    </row>
    <row r="58" spans="1:12" ht="22" customHeight="1">
      <c r="A58" s="46" t="str">
        <f t="shared" si="0"/>
        <v/>
      </c>
      <c r="B58" s="68"/>
      <c r="C58" s="68"/>
      <c r="D58" s="68"/>
      <c r="E58" s="22"/>
      <c r="F58" s="22"/>
      <c r="G58" s="23"/>
      <c r="H58" s="22"/>
      <c r="I58" s="22"/>
      <c r="J58" s="27"/>
      <c r="K58" s="25"/>
      <c r="L58" s="3" t="str">
        <f>IF(E58="","",'表紙 ※始めに入力'!$B$5)</f>
        <v/>
      </c>
    </row>
    <row r="59" spans="1:12" ht="22" customHeight="1">
      <c r="A59" s="46" t="str">
        <f t="shared" si="0"/>
        <v/>
      </c>
      <c r="B59" s="68"/>
      <c r="C59" s="68"/>
      <c r="D59" s="68"/>
      <c r="E59" s="22"/>
      <c r="F59" s="22"/>
      <c r="G59" s="23"/>
      <c r="H59" s="22"/>
      <c r="I59" s="22"/>
      <c r="J59" s="27"/>
      <c r="K59" s="25"/>
      <c r="L59" s="3" t="str">
        <f>IF(E59="","",'表紙 ※始めに入力'!$B$5)</f>
        <v/>
      </c>
    </row>
    <row r="60" spans="1:12" ht="22" customHeight="1">
      <c r="A60" s="46" t="str">
        <f t="shared" si="0"/>
        <v/>
      </c>
      <c r="B60" s="68"/>
      <c r="C60" s="68"/>
      <c r="D60" s="68"/>
      <c r="E60" s="22"/>
      <c r="F60" s="22"/>
      <c r="G60" s="23"/>
      <c r="H60" s="22"/>
      <c r="I60" s="22"/>
      <c r="J60" s="27"/>
      <c r="K60" s="25"/>
      <c r="L60" s="3" t="str">
        <f>IF(E60="","",'表紙 ※始めに入力'!$B$5)</f>
        <v/>
      </c>
    </row>
    <row r="61" spans="1:12" ht="22" customHeight="1">
      <c r="A61" s="46" t="str">
        <f t="shared" si="0"/>
        <v/>
      </c>
      <c r="B61" s="68"/>
      <c r="C61" s="68"/>
      <c r="D61" s="68"/>
      <c r="E61" s="22"/>
      <c r="F61" s="22"/>
      <c r="G61" s="23"/>
      <c r="H61" s="22"/>
      <c r="I61" s="22"/>
      <c r="J61" s="27"/>
      <c r="K61" s="25"/>
      <c r="L61" s="3" t="str">
        <f>IF(E61="","",'表紙 ※始めに入力'!$B$5)</f>
        <v/>
      </c>
    </row>
    <row r="62" spans="1:12" ht="22" customHeight="1">
      <c r="A62" s="46" t="str">
        <f t="shared" si="0"/>
        <v/>
      </c>
      <c r="B62" s="68"/>
      <c r="C62" s="68"/>
      <c r="D62" s="68"/>
      <c r="E62" s="22"/>
      <c r="F62" s="22"/>
      <c r="G62" s="23"/>
      <c r="H62" s="22"/>
      <c r="I62" s="22"/>
      <c r="J62" s="27"/>
      <c r="K62" s="25"/>
      <c r="L62" s="3" t="str">
        <f>IF(E62="","",'表紙 ※始めに入力'!$B$5)</f>
        <v/>
      </c>
    </row>
    <row r="63" spans="1:12" ht="22" customHeight="1">
      <c r="A63" s="46" t="str">
        <f t="shared" si="0"/>
        <v/>
      </c>
      <c r="B63" s="68"/>
      <c r="C63" s="68"/>
      <c r="D63" s="68"/>
      <c r="E63" s="22"/>
      <c r="F63" s="22"/>
      <c r="G63" s="23"/>
      <c r="H63" s="22"/>
      <c r="I63" s="22"/>
      <c r="J63" s="27"/>
      <c r="K63" s="25"/>
      <c r="L63" s="3" t="str">
        <f>IF(E63="","",'表紙 ※始めに入力'!$B$5)</f>
        <v/>
      </c>
    </row>
    <row r="64" spans="1:12" ht="22" customHeight="1">
      <c r="A64" s="46" t="str">
        <f t="shared" si="0"/>
        <v/>
      </c>
      <c r="B64" s="68"/>
      <c r="C64" s="68"/>
      <c r="D64" s="68"/>
      <c r="E64" s="22"/>
      <c r="F64" s="22"/>
      <c r="G64" s="23"/>
      <c r="H64" s="22"/>
      <c r="I64" s="22"/>
      <c r="J64" s="37"/>
      <c r="K64" s="25"/>
      <c r="L64" s="3" t="str">
        <f>IF(E64="","",'表紙 ※始めに入力'!$B$5)</f>
        <v/>
      </c>
    </row>
    <row r="65" spans="1:12" ht="22" customHeight="1">
      <c r="A65" s="46" t="str">
        <f t="shared" si="0"/>
        <v/>
      </c>
      <c r="B65" s="68"/>
      <c r="C65" s="68"/>
      <c r="D65" s="68"/>
      <c r="E65" s="22"/>
      <c r="F65" s="22"/>
      <c r="G65" s="23"/>
      <c r="H65" s="22"/>
      <c r="I65" s="22"/>
      <c r="J65" s="27"/>
      <c r="K65" s="25"/>
      <c r="L65" s="3" t="str">
        <f>IF(E65="","",'表紙 ※始めに入力'!$B$5)</f>
        <v/>
      </c>
    </row>
    <row r="66" spans="1:12" ht="22" customHeight="1">
      <c r="A66" s="46" t="str">
        <f t="shared" si="0"/>
        <v/>
      </c>
      <c r="B66" s="68"/>
      <c r="C66" s="68"/>
      <c r="D66" s="68"/>
      <c r="E66" s="22"/>
      <c r="F66" s="22"/>
      <c r="G66" s="23"/>
      <c r="H66" s="22"/>
      <c r="I66" s="22"/>
      <c r="J66" s="27"/>
      <c r="K66" s="25"/>
      <c r="L66" s="3" t="str">
        <f>IF(E66="","",'表紙 ※始めに入力'!$B$5)</f>
        <v/>
      </c>
    </row>
    <row r="67" spans="1:12" ht="22" customHeight="1">
      <c r="A67" s="46" t="str">
        <f t="shared" si="0"/>
        <v/>
      </c>
      <c r="B67" s="68"/>
      <c r="C67" s="68"/>
      <c r="D67" s="68"/>
      <c r="E67" s="22"/>
      <c r="F67" s="22"/>
      <c r="G67" s="23"/>
      <c r="H67" s="22"/>
      <c r="I67" s="22"/>
      <c r="J67" s="27"/>
      <c r="K67" s="25"/>
      <c r="L67" s="3" t="str">
        <f>IF(E67="","",'表紙 ※始めに入力'!$B$5)</f>
        <v/>
      </c>
    </row>
    <row r="68" spans="1:12" ht="22" customHeight="1">
      <c r="A68" s="46" t="str">
        <f t="shared" si="0"/>
        <v/>
      </c>
      <c r="B68" s="68"/>
      <c r="C68" s="68"/>
      <c r="D68" s="68"/>
      <c r="E68" s="22"/>
      <c r="F68" s="22"/>
      <c r="G68" s="23"/>
      <c r="H68" s="22"/>
      <c r="I68" s="22"/>
      <c r="J68" s="27"/>
      <c r="K68" s="25"/>
      <c r="L68" s="3" t="str">
        <f>IF(E68="","",'表紙 ※始めに入力'!$B$5)</f>
        <v/>
      </c>
    </row>
    <row r="69" spans="1:12" ht="22" customHeight="1">
      <c r="A69" s="46" t="str">
        <f t="shared" si="0"/>
        <v/>
      </c>
      <c r="B69" s="68"/>
      <c r="C69" s="68"/>
      <c r="D69" s="68"/>
      <c r="E69" s="22"/>
      <c r="F69" s="22"/>
      <c r="G69" s="23"/>
      <c r="H69" s="22"/>
      <c r="I69" s="22"/>
      <c r="J69" s="27"/>
      <c r="K69" s="25"/>
      <c r="L69" s="3" t="str">
        <f>IF(E69="","",'表紙 ※始めに入力'!$B$5)</f>
        <v/>
      </c>
    </row>
    <row r="70" spans="1:12" ht="22" customHeight="1">
      <c r="A70" s="46" t="str">
        <f t="shared" si="0"/>
        <v/>
      </c>
      <c r="B70" s="68"/>
      <c r="C70" s="68"/>
      <c r="D70" s="68"/>
      <c r="E70" s="22"/>
      <c r="F70" s="22"/>
      <c r="G70" s="23"/>
      <c r="H70" s="22"/>
      <c r="I70" s="22"/>
      <c r="J70" s="27"/>
      <c r="K70" s="25"/>
      <c r="L70" s="3" t="str">
        <f>IF(E70="","",'表紙 ※始めに入力'!$B$5)</f>
        <v/>
      </c>
    </row>
    <row r="71" spans="1:12" ht="22" customHeight="1">
      <c r="A71" s="46" t="str">
        <f t="shared" ref="A71:A101" si="1">IF(E71&lt;&gt;"",A70+1,"")</f>
        <v/>
      </c>
      <c r="B71" s="68"/>
      <c r="C71" s="68"/>
      <c r="D71" s="68"/>
      <c r="E71" s="22"/>
      <c r="F71" s="22"/>
      <c r="G71" s="23"/>
      <c r="H71" s="22"/>
      <c r="I71" s="22"/>
      <c r="J71" s="27"/>
      <c r="K71" s="25"/>
      <c r="L71" s="3" t="str">
        <f>IF(E71="","",'表紙 ※始めに入力'!$B$5)</f>
        <v/>
      </c>
    </row>
    <row r="72" spans="1:12" ht="22" customHeight="1">
      <c r="A72" s="46" t="str">
        <f t="shared" si="1"/>
        <v/>
      </c>
      <c r="B72" s="68"/>
      <c r="C72" s="68"/>
      <c r="D72" s="68"/>
      <c r="E72" s="22"/>
      <c r="F72" s="22"/>
      <c r="G72" s="23"/>
      <c r="H72" s="22"/>
      <c r="I72" s="22"/>
      <c r="J72" s="27"/>
      <c r="K72" s="25"/>
      <c r="L72" s="3" t="str">
        <f>IF(E72="","",'表紙 ※始めに入力'!$B$5)</f>
        <v/>
      </c>
    </row>
    <row r="73" spans="1:12" ht="22" customHeight="1">
      <c r="A73" s="46" t="str">
        <f t="shared" si="1"/>
        <v/>
      </c>
      <c r="B73" s="68"/>
      <c r="C73" s="68"/>
      <c r="D73" s="68"/>
      <c r="E73" s="22"/>
      <c r="F73" s="22"/>
      <c r="G73" s="23"/>
      <c r="H73" s="22"/>
      <c r="I73" s="22"/>
      <c r="J73" s="27"/>
      <c r="K73" s="25"/>
      <c r="L73" s="3" t="str">
        <f>IF(E73="","",'表紙 ※始めに入力'!$B$5)</f>
        <v/>
      </c>
    </row>
    <row r="74" spans="1:12" ht="22" customHeight="1">
      <c r="A74" s="46" t="str">
        <f t="shared" si="1"/>
        <v/>
      </c>
      <c r="B74" s="68"/>
      <c r="C74" s="68"/>
      <c r="D74" s="68"/>
      <c r="E74" s="22"/>
      <c r="F74" s="22"/>
      <c r="G74" s="23"/>
      <c r="H74" s="22"/>
      <c r="I74" s="22"/>
      <c r="J74" s="27"/>
      <c r="K74" s="25"/>
      <c r="L74" s="3" t="str">
        <f>IF(E74="","",'表紙 ※始めに入力'!$B$5)</f>
        <v/>
      </c>
    </row>
    <row r="75" spans="1:12" ht="22" customHeight="1">
      <c r="A75" s="46" t="str">
        <f t="shared" si="1"/>
        <v/>
      </c>
      <c r="B75" s="68"/>
      <c r="C75" s="68"/>
      <c r="D75" s="68"/>
      <c r="E75" s="22"/>
      <c r="F75" s="22"/>
      <c r="G75" s="23"/>
      <c r="H75" s="22"/>
      <c r="I75" s="22"/>
      <c r="J75" s="27"/>
      <c r="K75" s="25"/>
      <c r="L75" s="3" t="str">
        <f>IF(E75="","",'表紙 ※始めに入力'!$B$5)</f>
        <v/>
      </c>
    </row>
    <row r="76" spans="1:12" ht="22" customHeight="1">
      <c r="A76" s="46" t="str">
        <f t="shared" si="1"/>
        <v/>
      </c>
      <c r="B76" s="68"/>
      <c r="C76" s="68"/>
      <c r="D76" s="68"/>
      <c r="E76" s="36"/>
      <c r="F76" s="36"/>
      <c r="G76" s="38"/>
      <c r="H76" s="22"/>
      <c r="I76" s="36"/>
      <c r="J76" s="39"/>
      <c r="K76" s="25"/>
      <c r="L76" s="3" t="str">
        <f>IF(E76="","",'表紙 ※始めに入力'!$B$5)</f>
        <v/>
      </c>
    </row>
    <row r="77" spans="1:12" ht="22" customHeight="1">
      <c r="A77" s="46" t="str">
        <f t="shared" si="1"/>
        <v/>
      </c>
      <c r="B77" s="68"/>
      <c r="C77" s="68"/>
      <c r="D77" s="68"/>
      <c r="E77" s="36"/>
      <c r="F77" s="36"/>
      <c r="G77" s="38"/>
      <c r="H77" s="22"/>
      <c r="I77" s="36"/>
      <c r="J77" s="27"/>
      <c r="K77" s="25"/>
      <c r="L77" s="3" t="str">
        <f>IF(E77="","",'表紙 ※始めに入力'!$B$5)</f>
        <v/>
      </c>
    </row>
    <row r="78" spans="1:12" ht="22" customHeight="1">
      <c r="A78" s="46" t="str">
        <f t="shared" si="1"/>
        <v/>
      </c>
      <c r="B78" s="68"/>
      <c r="C78" s="68"/>
      <c r="D78" s="68"/>
      <c r="E78" s="22"/>
      <c r="F78" s="22"/>
      <c r="G78" s="23"/>
      <c r="H78" s="22"/>
      <c r="I78" s="22"/>
      <c r="J78" s="27"/>
      <c r="K78" s="25"/>
      <c r="L78" s="3" t="str">
        <f>IF(E78="","",'表紙 ※始めに入力'!$B$5)</f>
        <v/>
      </c>
    </row>
    <row r="79" spans="1:12" ht="22" customHeight="1">
      <c r="A79" s="46" t="str">
        <f t="shared" si="1"/>
        <v/>
      </c>
      <c r="B79" s="68"/>
      <c r="C79" s="68"/>
      <c r="D79" s="68"/>
      <c r="E79" s="22"/>
      <c r="F79" s="22"/>
      <c r="G79" s="23"/>
      <c r="H79" s="22"/>
      <c r="I79" s="22"/>
      <c r="J79" s="27"/>
      <c r="K79" s="25"/>
      <c r="L79" s="3" t="str">
        <f>IF(E79="","",'表紙 ※始めに入力'!$B$5)</f>
        <v/>
      </c>
    </row>
    <row r="80" spans="1:12" ht="22" customHeight="1">
      <c r="A80" s="46" t="str">
        <f t="shared" si="1"/>
        <v/>
      </c>
      <c r="B80" s="68"/>
      <c r="C80" s="68"/>
      <c r="D80" s="68"/>
      <c r="E80" s="22"/>
      <c r="F80" s="22"/>
      <c r="G80" s="23"/>
      <c r="H80" s="22"/>
      <c r="I80" s="22"/>
      <c r="J80" s="27"/>
      <c r="K80" s="25"/>
      <c r="L80" s="3" t="str">
        <f>IF(E80="","",'表紙 ※始めに入力'!$B$5)</f>
        <v/>
      </c>
    </row>
    <row r="81" spans="1:12" ht="22" customHeight="1">
      <c r="A81" s="46" t="str">
        <f t="shared" si="1"/>
        <v/>
      </c>
      <c r="B81" s="68"/>
      <c r="C81" s="68"/>
      <c r="D81" s="68"/>
      <c r="E81" s="22"/>
      <c r="F81" s="22"/>
      <c r="G81" s="23"/>
      <c r="H81" s="22"/>
      <c r="I81" s="22"/>
      <c r="J81" s="27"/>
      <c r="K81" s="25"/>
      <c r="L81" s="3" t="str">
        <f>IF(E81="","",'表紙 ※始めに入力'!$B$5)</f>
        <v/>
      </c>
    </row>
    <row r="82" spans="1:12" ht="22" customHeight="1">
      <c r="A82" s="46" t="str">
        <f t="shared" si="1"/>
        <v/>
      </c>
      <c r="B82" s="68"/>
      <c r="C82" s="68"/>
      <c r="D82" s="68"/>
      <c r="E82" s="22"/>
      <c r="F82" s="22"/>
      <c r="G82" s="23"/>
      <c r="H82" s="22"/>
      <c r="I82" s="22"/>
      <c r="J82" s="27"/>
      <c r="K82" s="25"/>
      <c r="L82" s="3" t="str">
        <f>IF(E82="","",'表紙 ※始めに入力'!$B$5)</f>
        <v/>
      </c>
    </row>
    <row r="83" spans="1:12" ht="22" customHeight="1">
      <c r="A83" s="46" t="str">
        <f t="shared" si="1"/>
        <v/>
      </c>
      <c r="B83" s="68"/>
      <c r="C83" s="68"/>
      <c r="D83" s="68"/>
      <c r="E83" s="22"/>
      <c r="F83" s="22"/>
      <c r="G83" s="23"/>
      <c r="H83" s="22"/>
      <c r="I83" s="22"/>
      <c r="J83" s="27"/>
      <c r="K83" s="25"/>
      <c r="L83" s="3" t="str">
        <f>IF(E83="","",'表紙 ※始めに入力'!$B$5)</f>
        <v/>
      </c>
    </row>
    <row r="84" spans="1:12" ht="22" customHeight="1">
      <c r="A84" s="46" t="str">
        <f t="shared" si="1"/>
        <v/>
      </c>
      <c r="B84" s="68"/>
      <c r="C84" s="68"/>
      <c r="D84" s="68"/>
      <c r="E84" s="22"/>
      <c r="F84" s="22"/>
      <c r="G84" s="23"/>
      <c r="H84" s="22"/>
      <c r="I84" s="22"/>
      <c r="J84" s="27"/>
      <c r="K84" s="25"/>
      <c r="L84" s="3" t="str">
        <f>IF(E84="","",'表紙 ※始めに入力'!$B$5)</f>
        <v/>
      </c>
    </row>
    <row r="85" spans="1:12" ht="22" customHeight="1">
      <c r="A85" s="46" t="str">
        <f t="shared" si="1"/>
        <v/>
      </c>
      <c r="B85" s="68"/>
      <c r="C85" s="68"/>
      <c r="D85" s="68"/>
      <c r="E85" s="22"/>
      <c r="F85" s="22"/>
      <c r="G85" s="23"/>
      <c r="H85" s="22"/>
      <c r="I85" s="22"/>
      <c r="J85" s="27"/>
      <c r="K85" s="25"/>
      <c r="L85" s="3" t="str">
        <f>IF(E85="","",'表紙 ※始めに入力'!$B$5)</f>
        <v/>
      </c>
    </row>
    <row r="86" spans="1:12" ht="22" customHeight="1">
      <c r="A86" s="46" t="str">
        <f t="shared" si="1"/>
        <v/>
      </c>
      <c r="B86" s="68"/>
      <c r="C86" s="68"/>
      <c r="D86" s="68"/>
      <c r="E86" s="22"/>
      <c r="F86" s="22"/>
      <c r="G86" s="23"/>
      <c r="H86" s="22"/>
      <c r="I86" s="22"/>
      <c r="J86" s="27"/>
      <c r="K86" s="25"/>
      <c r="L86" s="3" t="str">
        <f>IF(E86="","",'表紙 ※始めに入力'!$B$5)</f>
        <v/>
      </c>
    </row>
    <row r="87" spans="1:12" ht="22" customHeight="1">
      <c r="A87" s="46" t="str">
        <f t="shared" si="1"/>
        <v/>
      </c>
      <c r="B87" s="68"/>
      <c r="C87" s="68"/>
      <c r="D87" s="68"/>
      <c r="E87" s="22"/>
      <c r="F87" s="22"/>
      <c r="G87" s="23"/>
      <c r="H87" s="22"/>
      <c r="I87" s="22"/>
      <c r="J87" s="27"/>
      <c r="K87" s="25"/>
      <c r="L87" s="3" t="str">
        <f>IF(E87="","",'表紙 ※始めに入力'!$B$5)</f>
        <v/>
      </c>
    </row>
    <row r="88" spans="1:12" ht="22" customHeight="1">
      <c r="A88" s="46" t="str">
        <f t="shared" si="1"/>
        <v/>
      </c>
      <c r="B88" s="68"/>
      <c r="C88" s="68"/>
      <c r="D88" s="68"/>
      <c r="E88" s="22"/>
      <c r="F88" s="22"/>
      <c r="G88" s="23"/>
      <c r="H88" s="22"/>
      <c r="I88" s="22"/>
      <c r="J88" s="27"/>
      <c r="K88" s="25"/>
      <c r="L88" s="3" t="str">
        <f>IF(E88="","",'表紙 ※始めに入力'!$B$5)</f>
        <v/>
      </c>
    </row>
    <row r="89" spans="1:12" ht="22" customHeight="1">
      <c r="A89" s="46" t="str">
        <f t="shared" si="1"/>
        <v/>
      </c>
      <c r="B89" s="68"/>
      <c r="C89" s="68"/>
      <c r="D89" s="68"/>
      <c r="E89" s="22"/>
      <c r="F89" s="22"/>
      <c r="G89" s="23"/>
      <c r="H89" s="22"/>
      <c r="I89" s="22"/>
      <c r="J89" s="27"/>
      <c r="K89" s="25"/>
      <c r="L89" s="3" t="str">
        <f>IF(E89="","",'表紙 ※始めに入力'!$B$5)</f>
        <v/>
      </c>
    </row>
    <row r="90" spans="1:12" ht="22" customHeight="1">
      <c r="A90" s="46" t="str">
        <f t="shared" si="1"/>
        <v/>
      </c>
      <c r="B90" s="68"/>
      <c r="C90" s="68"/>
      <c r="D90" s="68"/>
      <c r="E90" s="22"/>
      <c r="F90" s="22"/>
      <c r="G90" s="23"/>
      <c r="H90" s="22"/>
      <c r="I90" s="22"/>
      <c r="J90" s="27"/>
      <c r="K90" s="25"/>
      <c r="L90" s="3" t="str">
        <f>IF(E90="","",'表紙 ※始めに入力'!$B$5)</f>
        <v/>
      </c>
    </row>
    <row r="91" spans="1:12" ht="22" customHeight="1">
      <c r="A91" s="46" t="str">
        <f t="shared" si="1"/>
        <v/>
      </c>
      <c r="B91" s="68"/>
      <c r="C91" s="68"/>
      <c r="D91" s="68"/>
      <c r="E91" s="22"/>
      <c r="F91" s="22"/>
      <c r="G91" s="23"/>
      <c r="H91" s="22"/>
      <c r="I91" s="22"/>
      <c r="J91" s="27"/>
      <c r="K91" s="25"/>
      <c r="L91" s="3" t="str">
        <f>IF(E91="","",'表紙 ※始めに入力'!$B$5)</f>
        <v/>
      </c>
    </row>
    <row r="92" spans="1:12" ht="22" customHeight="1">
      <c r="A92" s="46" t="str">
        <f t="shared" si="1"/>
        <v/>
      </c>
      <c r="B92" s="68"/>
      <c r="C92" s="68"/>
      <c r="D92" s="68"/>
      <c r="E92" s="22"/>
      <c r="F92" s="22"/>
      <c r="G92" s="23"/>
      <c r="H92" s="22"/>
      <c r="I92" s="22"/>
      <c r="J92" s="27"/>
      <c r="K92" s="25"/>
      <c r="L92" s="3" t="str">
        <f>IF(E92="","",'表紙 ※始めに入力'!$B$5)</f>
        <v/>
      </c>
    </row>
    <row r="93" spans="1:12" ht="22" customHeight="1">
      <c r="A93" s="46" t="str">
        <f t="shared" si="1"/>
        <v/>
      </c>
      <c r="B93" s="68"/>
      <c r="C93" s="68"/>
      <c r="D93" s="68"/>
      <c r="E93" s="22"/>
      <c r="F93" s="22"/>
      <c r="G93" s="23"/>
      <c r="H93" s="22"/>
      <c r="I93" s="22"/>
      <c r="J93" s="27"/>
      <c r="K93" s="25"/>
      <c r="L93" s="3" t="str">
        <f>IF(E93="","",'表紙 ※始めに入力'!$B$5)</f>
        <v/>
      </c>
    </row>
    <row r="94" spans="1:12" ht="22" customHeight="1">
      <c r="A94" s="46" t="str">
        <f t="shared" si="1"/>
        <v/>
      </c>
      <c r="B94" s="68"/>
      <c r="C94" s="68"/>
      <c r="D94" s="68"/>
      <c r="E94" s="22"/>
      <c r="F94" s="22"/>
      <c r="G94" s="23"/>
      <c r="H94" s="22"/>
      <c r="I94" s="22"/>
      <c r="J94" s="27"/>
      <c r="K94" s="25"/>
      <c r="L94" s="3" t="str">
        <f>IF(E94="","",'表紙 ※始めに入力'!$B$5)</f>
        <v/>
      </c>
    </row>
    <row r="95" spans="1:12" ht="22" customHeight="1">
      <c r="A95" s="46" t="str">
        <f t="shared" si="1"/>
        <v/>
      </c>
      <c r="B95" s="68"/>
      <c r="C95" s="68"/>
      <c r="D95" s="68"/>
      <c r="E95" s="22"/>
      <c r="F95" s="22"/>
      <c r="G95" s="23"/>
      <c r="H95" s="22"/>
      <c r="I95" s="22"/>
      <c r="J95" s="27"/>
      <c r="K95" s="25"/>
      <c r="L95" s="3" t="str">
        <f>IF(E95="","",'表紙 ※始めに入力'!$B$5)</f>
        <v/>
      </c>
    </row>
    <row r="96" spans="1:12" ht="22" customHeight="1">
      <c r="A96" s="46" t="str">
        <f t="shared" si="1"/>
        <v/>
      </c>
      <c r="B96" s="68"/>
      <c r="C96" s="68"/>
      <c r="D96" s="68"/>
      <c r="E96" s="22"/>
      <c r="F96" s="22"/>
      <c r="G96" s="23"/>
      <c r="H96" s="22"/>
      <c r="I96" s="22"/>
      <c r="J96" s="27"/>
      <c r="K96" s="25"/>
      <c r="L96" s="3" t="str">
        <f>IF(E96="","",'表紙 ※始めに入力'!$B$5)</f>
        <v/>
      </c>
    </row>
    <row r="97" spans="1:12" ht="22" customHeight="1">
      <c r="A97" s="46" t="str">
        <f t="shared" si="1"/>
        <v/>
      </c>
      <c r="B97" s="68"/>
      <c r="C97" s="68"/>
      <c r="D97" s="68"/>
      <c r="E97" s="22"/>
      <c r="F97" s="22"/>
      <c r="G97" s="23"/>
      <c r="H97" s="22"/>
      <c r="I97" s="22"/>
      <c r="J97" s="27"/>
      <c r="K97" s="25"/>
      <c r="L97" s="3" t="str">
        <f>IF(E97="","",'表紙 ※始めに入力'!$B$5)</f>
        <v/>
      </c>
    </row>
    <row r="98" spans="1:12" ht="22" customHeight="1">
      <c r="A98" s="46" t="str">
        <f t="shared" si="1"/>
        <v/>
      </c>
      <c r="B98" s="68"/>
      <c r="C98" s="68"/>
      <c r="D98" s="68"/>
      <c r="E98" s="22"/>
      <c r="F98" s="22"/>
      <c r="G98" s="23"/>
      <c r="H98" s="22"/>
      <c r="I98" s="22"/>
      <c r="J98" s="27"/>
      <c r="K98" s="25"/>
      <c r="L98" s="3" t="str">
        <f>IF(E98="","",'表紙 ※始めに入力'!$B$5)</f>
        <v/>
      </c>
    </row>
    <row r="99" spans="1:12" ht="22" customHeight="1">
      <c r="A99" s="46" t="str">
        <f t="shared" si="1"/>
        <v/>
      </c>
      <c r="B99" s="68"/>
      <c r="C99" s="68"/>
      <c r="D99" s="68"/>
      <c r="E99" s="22"/>
      <c r="F99" s="22"/>
      <c r="G99" s="23"/>
      <c r="H99" s="22"/>
      <c r="I99" s="22"/>
      <c r="J99" s="27"/>
      <c r="K99" s="25"/>
      <c r="L99" s="3" t="str">
        <f>IF(E99="","",'表紙 ※始めに入力'!$B$5)</f>
        <v/>
      </c>
    </row>
    <row r="100" spans="1:12" ht="22" customHeight="1">
      <c r="A100" s="46" t="str">
        <f t="shared" si="1"/>
        <v/>
      </c>
      <c r="B100" s="68"/>
      <c r="C100" s="68"/>
      <c r="D100" s="68"/>
      <c r="E100" s="22"/>
      <c r="F100" s="22"/>
      <c r="G100" s="23"/>
      <c r="H100" s="22"/>
      <c r="I100" s="22"/>
      <c r="J100" s="27"/>
      <c r="K100" s="25"/>
      <c r="L100" s="3" t="str">
        <f>IF(E100="","",'表紙 ※始めに入力'!$B$5)</f>
        <v/>
      </c>
    </row>
    <row r="101" spans="1:12" ht="22" customHeight="1">
      <c r="A101" s="46" t="str">
        <f t="shared" si="1"/>
        <v/>
      </c>
      <c r="B101" s="68"/>
      <c r="C101" s="68"/>
      <c r="D101" s="68"/>
      <c r="E101" s="22"/>
      <c r="F101" s="22"/>
      <c r="G101" s="23"/>
      <c r="H101" s="22"/>
      <c r="I101" s="22"/>
      <c r="J101" s="27"/>
      <c r="K101" s="25"/>
      <c r="L101" s="3" t="str">
        <f>IF(E101="","",'表紙 ※始めに入力'!$B$5)</f>
        <v/>
      </c>
    </row>
    <row r="102" spans="1:12">
      <c r="A102" s="7"/>
      <c r="B102" s="7"/>
      <c r="L102" s="11"/>
    </row>
    <row r="103" spans="1:12">
      <c r="A103" s="7"/>
      <c r="B103" s="7"/>
    </row>
    <row r="104" spans="1:12">
      <c r="A104" s="7"/>
      <c r="B104" s="7"/>
    </row>
    <row r="105" spans="1:12">
      <c r="A105" s="7"/>
      <c r="B105" s="7"/>
    </row>
    <row r="106" spans="1:12">
      <c r="A106" s="7"/>
      <c r="B106" s="7"/>
    </row>
    <row r="107" spans="1:12">
      <c r="A107" s="7"/>
      <c r="B107" s="7"/>
    </row>
    <row r="108" spans="1:12">
      <c r="A108" s="7"/>
      <c r="B108" s="7"/>
    </row>
    <row r="109" spans="1:12">
      <c r="A109" s="7"/>
      <c r="B109" s="7"/>
    </row>
    <row r="110" spans="1:12">
      <c r="A110" s="7"/>
      <c r="B110" s="7"/>
    </row>
    <row r="111" spans="1:12">
      <c r="A111" s="7"/>
      <c r="B111" s="7"/>
      <c r="H111" s="5"/>
    </row>
    <row r="112" spans="1:12">
      <c r="A112" s="7"/>
      <c r="B112" s="7"/>
      <c r="H112" s="5"/>
    </row>
    <row r="113" spans="1:8">
      <c r="A113" s="7"/>
      <c r="B113" s="7"/>
    </row>
    <row r="114" spans="1:8">
      <c r="A114" s="7"/>
      <c r="B114" s="7"/>
    </row>
    <row r="115" spans="1:8">
      <c r="A115" s="7"/>
      <c r="B115" s="7"/>
    </row>
    <row r="116" spans="1:8">
      <c r="A116" s="7"/>
      <c r="B116" s="7"/>
    </row>
    <row r="117" spans="1:8">
      <c r="A117" s="7"/>
      <c r="B117" s="7"/>
    </row>
    <row r="118" spans="1:8">
      <c r="A118" s="7"/>
      <c r="B118" s="7"/>
    </row>
    <row r="119" spans="1:8">
      <c r="A119" s="7"/>
      <c r="B119" s="7"/>
    </row>
    <row r="120" spans="1:8">
      <c r="A120" s="7"/>
      <c r="B120" s="7"/>
    </row>
    <row r="121" spans="1:8">
      <c r="A121" s="7"/>
      <c r="B121" s="7"/>
    </row>
    <row r="122" spans="1:8">
      <c r="A122" s="7"/>
      <c r="B122" s="7"/>
    </row>
    <row r="123" spans="1:8">
      <c r="A123" s="7"/>
      <c r="B123" s="7"/>
    </row>
    <row r="124" spans="1:8">
      <c r="A124" s="7"/>
      <c r="B124" s="7"/>
    </row>
    <row r="125" spans="1:8">
      <c r="A125" s="7"/>
      <c r="B125" s="7"/>
    </row>
    <row r="126" spans="1:8">
      <c r="A126" s="7"/>
      <c r="B126" s="7"/>
    </row>
    <row r="127" spans="1:8">
      <c r="A127" s="7"/>
      <c r="B127" s="7"/>
    </row>
    <row r="128" spans="1:8">
      <c r="A128" s="7"/>
      <c r="B128" s="7"/>
      <c r="H128" s="5"/>
    </row>
    <row r="129" spans="1:11">
      <c r="A129" s="7"/>
      <c r="B129" s="7"/>
      <c r="H129" s="5"/>
    </row>
    <row r="130" spans="1:11">
      <c r="A130" s="7"/>
      <c r="B130" s="7"/>
      <c r="H130" s="5"/>
    </row>
    <row r="131" spans="1:11">
      <c r="A131" s="7"/>
      <c r="B131" s="7"/>
      <c r="K131" s="8"/>
    </row>
    <row r="132" spans="1:11">
      <c r="A132" s="7"/>
      <c r="B132" s="7"/>
    </row>
    <row r="133" spans="1:11">
      <c r="A133" s="7"/>
      <c r="B133" s="7"/>
    </row>
    <row r="134" spans="1:11">
      <c r="A134" s="7"/>
      <c r="B134" s="7"/>
    </row>
    <row r="135" spans="1:11">
      <c r="A135" s="7"/>
      <c r="B135" s="7"/>
    </row>
    <row r="136" spans="1:11">
      <c r="A136" s="7"/>
      <c r="B136" s="7"/>
    </row>
    <row r="137" spans="1:11">
      <c r="A137" s="7"/>
      <c r="B137" s="7"/>
    </row>
    <row r="138" spans="1:11">
      <c r="A138" s="7"/>
      <c r="B138" s="7"/>
    </row>
    <row r="139" spans="1:11">
      <c r="A139" s="7"/>
      <c r="B139" s="7"/>
    </row>
    <row r="140" spans="1:11">
      <c r="A140" s="7"/>
      <c r="B140" s="7"/>
      <c r="I140" s="9"/>
    </row>
    <row r="141" spans="1:11">
      <c r="A141" s="7"/>
      <c r="B141" s="7"/>
    </row>
    <row r="142" spans="1:11">
      <c r="A142" s="7"/>
      <c r="B142" s="7"/>
    </row>
    <row r="143" spans="1:11">
      <c r="A143" s="7"/>
      <c r="B143" s="7"/>
    </row>
    <row r="144" spans="1:11">
      <c r="A144" s="7"/>
      <c r="B144" s="7"/>
    </row>
    <row r="145" spans="1:2">
      <c r="A145" s="7"/>
      <c r="B145" s="7"/>
    </row>
    <row r="146" spans="1:2">
      <c r="A146" s="7"/>
      <c r="B146" s="7"/>
    </row>
    <row r="147" spans="1:2">
      <c r="A147" s="7"/>
      <c r="B147" s="7"/>
    </row>
    <row r="148" spans="1:2">
      <c r="A148" s="7"/>
      <c r="B148" s="7"/>
    </row>
    <row r="149" spans="1:2">
      <c r="A149" s="7"/>
      <c r="B149" s="7"/>
    </row>
    <row r="150" spans="1:2">
      <c r="A150" s="7"/>
      <c r="B150" s="7"/>
    </row>
    <row r="151" spans="1:2">
      <c r="A151" s="7"/>
      <c r="B151" s="7"/>
    </row>
    <row r="152" spans="1:2">
      <c r="A152" s="7"/>
      <c r="B152" s="7"/>
    </row>
    <row r="153" spans="1:2">
      <c r="A153" s="7"/>
      <c r="B153" s="7"/>
    </row>
    <row r="154" spans="1:2">
      <c r="A154" s="7"/>
      <c r="B154" s="7"/>
    </row>
    <row r="155" spans="1:2">
      <c r="A155" s="7"/>
      <c r="B155" s="7"/>
    </row>
    <row r="156" spans="1:2">
      <c r="A156" s="7"/>
      <c r="B156" s="7"/>
    </row>
    <row r="157" spans="1:2">
      <c r="A157" s="7"/>
      <c r="B157" s="7"/>
    </row>
    <row r="158" spans="1:2">
      <c r="A158" s="7"/>
      <c r="B158" s="7"/>
    </row>
    <row r="159" spans="1:2">
      <c r="A159" s="7"/>
      <c r="B159" s="7"/>
    </row>
    <row r="160" spans="1:2">
      <c r="A160" s="7"/>
      <c r="B160" s="7"/>
    </row>
    <row r="161" spans="1:2">
      <c r="A161" s="7"/>
      <c r="B161" s="7"/>
    </row>
    <row r="162" spans="1:2">
      <c r="A162" s="7"/>
      <c r="B162" s="7"/>
    </row>
    <row r="163" spans="1:2">
      <c r="A163" s="7"/>
      <c r="B163" s="7"/>
    </row>
    <row r="164" spans="1:2">
      <c r="A164" s="7"/>
      <c r="B164" s="7"/>
    </row>
    <row r="165" spans="1:2">
      <c r="A165" s="7"/>
      <c r="B165" s="7"/>
    </row>
    <row r="166" spans="1:2">
      <c r="A166" s="7"/>
      <c r="B166" s="7"/>
    </row>
    <row r="167" spans="1:2">
      <c r="A167" s="7"/>
      <c r="B167" s="7"/>
    </row>
    <row r="168" spans="1:2">
      <c r="A168" s="7"/>
      <c r="B168" s="7"/>
    </row>
    <row r="169" spans="1:2">
      <c r="A169" s="7"/>
      <c r="B169" s="7"/>
    </row>
    <row r="170" spans="1:2">
      <c r="A170" s="7"/>
      <c r="B170" s="7"/>
    </row>
    <row r="171" spans="1:2">
      <c r="A171" s="7"/>
      <c r="B171" s="7"/>
    </row>
    <row r="172" spans="1:2">
      <c r="A172" s="7"/>
      <c r="B172" s="7"/>
    </row>
    <row r="173" spans="1:2">
      <c r="A173" s="7"/>
      <c r="B173" s="7"/>
    </row>
    <row r="174" spans="1:2">
      <c r="A174" s="7"/>
      <c r="B174" s="7"/>
    </row>
    <row r="175" spans="1:2">
      <c r="A175" s="7"/>
      <c r="B175" s="7"/>
    </row>
    <row r="176" spans="1:2">
      <c r="A176" s="7"/>
      <c r="B176" s="7"/>
    </row>
    <row r="177" spans="1:2">
      <c r="A177" s="7"/>
      <c r="B177" s="7"/>
    </row>
    <row r="178" spans="1:2">
      <c r="A178" s="7"/>
      <c r="B178" s="7"/>
    </row>
    <row r="179" spans="1:2">
      <c r="A179" s="7"/>
      <c r="B179" s="7"/>
    </row>
    <row r="180" spans="1:2">
      <c r="A180" s="7"/>
      <c r="B180" s="7"/>
    </row>
    <row r="181" spans="1:2">
      <c r="A181" s="7"/>
      <c r="B181" s="7"/>
    </row>
    <row r="182" spans="1:2">
      <c r="A182" s="7"/>
      <c r="B182" s="7"/>
    </row>
    <row r="183" spans="1:2">
      <c r="A183" s="7"/>
      <c r="B183" s="7"/>
    </row>
    <row r="184" spans="1:2">
      <c r="A184" s="7"/>
      <c r="B184" s="7"/>
    </row>
    <row r="185" spans="1:2">
      <c r="A185" s="7"/>
      <c r="B185" s="7"/>
    </row>
    <row r="186" spans="1:2">
      <c r="A186" s="7"/>
      <c r="B186" s="7"/>
    </row>
    <row r="187" spans="1:2">
      <c r="A187" s="7"/>
      <c r="B187" s="7"/>
    </row>
    <row r="188" spans="1:2">
      <c r="A188" s="7"/>
      <c r="B188" s="7"/>
    </row>
    <row r="189" spans="1:2">
      <c r="A189" s="7"/>
      <c r="B189" s="7"/>
    </row>
    <row r="190" spans="1:2">
      <c r="A190" s="7"/>
      <c r="B190" s="7"/>
    </row>
    <row r="191" spans="1:2">
      <c r="A191" s="7"/>
      <c r="B191" s="7"/>
    </row>
    <row r="192" spans="1:2">
      <c r="A192" s="7"/>
      <c r="B192" s="7"/>
    </row>
    <row r="193" spans="1:10">
      <c r="A193" s="7"/>
      <c r="B193" s="7"/>
    </row>
    <row r="194" spans="1:10">
      <c r="A194" s="7"/>
      <c r="B194" s="7"/>
    </row>
    <row r="195" spans="1:10">
      <c r="A195" s="7"/>
      <c r="B195" s="7"/>
    </row>
    <row r="196" spans="1:10">
      <c r="A196" s="7"/>
      <c r="B196" s="7"/>
    </row>
    <row r="197" spans="1:10">
      <c r="A197" s="7"/>
      <c r="B197" s="7"/>
    </row>
    <row r="198" spans="1:10">
      <c r="A198" s="7"/>
      <c r="B198" s="7"/>
    </row>
    <row r="199" spans="1:10">
      <c r="A199" s="7"/>
      <c r="B199" s="7"/>
    </row>
    <row r="200" spans="1:10">
      <c r="A200" s="7"/>
      <c r="B200" s="7"/>
    </row>
    <row r="201" spans="1:10">
      <c r="A201" s="7"/>
      <c r="B201" s="7"/>
      <c r="J201" s="6"/>
    </row>
    <row r="202" spans="1:10">
      <c r="A202" s="7"/>
      <c r="B202" s="7"/>
    </row>
    <row r="203" spans="1:10">
      <c r="A203" s="7"/>
      <c r="B203" s="7"/>
    </row>
    <row r="204" spans="1:10">
      <c r="A204" s="7"/>
      <c r="B204" s="7"/>
    </row>
    <row r="205" spans="1:10">
      <c r="A205" s="7"/>
      <c r="B205" s="7"/>
    </row>
    <row r="206" spans="1:10">
      <c r="A206" s="7"/>
      <c r="B206" s="7"/>
    </row>
    <row r="207" spans="1:10">
      <c r="A207" s="7"/>
      <c r="B207" s="7"/>
    </row>
    <row r="208" spans="1:10">
      <c r="A208" s="7"/>
      <c r="B208" s="7"/>
    </row>
    <row r="209" spans="1:2">
      <c r="A209" s="7"/>
      <c r="B209" s="7"/>
    </row>
    <row r="210" spans="1:2">
      <c r="A210" s="7"/>
      <c r="B210" s="7"/>
    </row>
    <row r="211" spans="1:2">
      <c r="A211" s="7"/>
      <c r="B211" s="7"/>
    </row>
    <row r="212" spans="1:2">
      <c r="A212" s="7"/>
      <c r="B212" s="7"/>
    </row>
    <row r="213" spans="1:2">
      <c r="A213" s="7"/>
      <c r="B213" s="7"/>
    </row>
    <row r="214" spans="1:2">
      <c r="A214" s="7"/>
      <c r="B214" s="7"/>
    </row>
    <row r="215" spans="1:2">
      <c r="A215" s="7"/>
      <c r="B215" s="7"/>
    </row>
    <row r="216" spans="1:2">
      <c r="A216" s="7"/>
      <c r="B216" s="7"/>
    </row>
    <row r="217" spans="1:2">
      <c r="A217" s="7"/>
      <c r="B217" s="7"/>
    </row>
    <row r="218" spans="1:2">
      <c r="A218" s="7"/>
      <c r="B218" s="7"/>
    </row>
    <row r="219" spans="1:2">
      <c r="A219" s="7"/>
      <c r="B219" s="7"/>
    </row>
    <row r="220" spans="1:2">
      <c r="A220" s="7"/>
      <c r="B220" s="7"/>
    </row>
    <row r="221" spans="1:2">
      <c r="A221" s="7"/>
      <c r="B221" s="7"/>
    </row>
    <row r="222" spans="1:2">
      <c r="A222" s="7"/>
      <c r="B222" s="7"/>
    </row>
    <row r="223" spans="1:2">
      <c r="A223" s="7"/>
      <c r="B223" s="7"/>
    </row>
    <row r="224" spans="1:2">
      <c r="A224" s="7"/>
      <c r="B224" s="7"/>
    </row>
    <row r="225" spans="1:12">
      <c r="A225" s="7"/>
      <c r="B225" s="7"/>
    </row>
    <row r="226" spans="1:12">
      <c r="A226" s="7"/>
      <c r="B226" s="7"/>
    </row>
    <row r="227" spans="1:12">
      <c r="A227" s="7"/>
      <c r="B227" s="7"/>
    </row>
    <row r="228" spans="1:12">
      <c r="A228" s="7"/>
      <c r="B228" s="7"/>
    </row>
    <row r="229" spans="1:12">
      <c r="A229" s="7"/>
      <c r="B229" s="7"/>
      <c r="C229" s="10"/>
      <c r="D229" s="10"/>
      <c r="E229" s="9"/>
      <c r="F229" s="9"/>
      <c r="G229" s="10"/>
      <c r="H229" s="9"/>
      <c r="I229" s="9"/>
      <c r="L229" s="11"/>
    </row>
    <row r="230" spans="1:12">
      <c r="A230" s="7"/>
      <c r="B230" s="7"/>
      <c r="C230" s="10"/>
      <c r="D230" s="10"/>
      <c r="E230" s="9"/>
      <c r="F230" s="9"/>
      <c r="G230" s="10"/>
      <c r="H230" s="9"/>
      <c r="I230" s="9"/>
      <c r="L230" s="11"/>
    </row>
    <row r="231" spans="1:12">
      <c r="A231" s="7"/>
      <c r="B231" s="7"/>
      <c r="C231" s="10"/>
      <c r="D231" s="10"/>
      <c r="E231" s="9"/>
      <c r="F231" s="9"/>
      <c r="G231" s="10"/>
      <c r="H231" s="9"/>
      <c r="I231" s="9"/>
      <c r="L231" s="11"/>
    </row>
    <row r="232" spans="1:12">
      <c r="A232" s="7"/>
      <c r="B232" s="7"/>
      <c r="C232" s="10"/>
      <c r="D232" s="10"/>
      <c r="E232" s="9"/>
      <c r="F232" s="9"/>
      <c r="G232" s="10"/>
      <c r="H232" s="9"/>
      <c r="I232" s="9"/>
      <c r="L232" s="11"/>
    </row>
    <row r="233" spans="1:12">
      <c r="A233" s="7"/>
      <c r="B233" s="7"/>
      <c r="C233" s="10"/>
      <c r="D233" s="10"/>
      <c r="E233" s="9"/>
      <c r="F233" s="9"/>
      <c r="G233" s="10"/>
      <c r="H233" s="9"/>
      <c r="I233" s="9"/>
      <c r="L233" s="11"/>
    </row>
    <row r="234" spans="1:12">
      <c r="A234" s="7"/>
      <c r="B234" s="7"/>
    </row>
    <row r="235" spans="1:12">
      <c r="A235" s="7"/>
      <c r="B235" s="7"/>
    </row>
    <row r="236" spans="1:12">
      <c r="A236" s="7"/>
      <c r="B236" s="7"/>
    </row>
    <row r="237" spans="1:12">
      <c r="A237" s="7"/>
      <c r="B237" s="7"/>
    </row>
    <row r="238" spans="1:12">
      <c r="A238" s="7"/>
      <c r="B238" s="7"/>
    </row>
    <row r="239" spans="1:12">
      <c r="A239" s="7"/>
      <c r="B239" s="7"/>
    </row>
    <row r="240" spans="1:12">
      <c r="A240" s="7"/>
      <c r="B240" s="7"/>
    </row>
    <row r="241" spans="1:2">
      <c r="A241" s="7"/>
      <c r="B241" s="7"/>
    </row>
    <row r="242" spans="1:2">
      <c r="A242" s="7"/>
      <c r="B242" s="7"/>
    </row>
    <row r="243" spans="1:2">
      <c r="A243" s="7"/>
      <c r="B243" s="7"/>
    </row>
    <row r="244" spans="1:2">
      <c r="A244" s="7"/>
      <c r="B244" s="7"/>
    </row>
    <row r="245" spans="1:2">
      <c r="A245" s="7"/>
      <c r="B245" s="7"/>
    </row>
    <row r="246" spans="1:2">
      <c r="A246" s="7"/>
      <c r="B246" s="7"/>
    </row>
    <row r="247" spans="1:2">
      <c r="A247" s="7"/>
      <c r="B247" s="7"/>
    </row>
    <row r="248" spans="1:2">
      <c r="A248" s="7"/>
      <c r="B248" s="7"/>
    </row>
    <row r="249" spans="1:2">
      <c r="A249" s="7"/>
      <c r="B249" s="7"/>
    </row>
    <row r="250" spans="1:2">
      <c r="A250" s="7"/>
      <c r="B250" s="7"/>
    </row>
    <row r="251" spans="1:2">
      <c r="A251" s="7"/>
      <c r="B251" s="7"/>
    </row>
    <row r="252" spans="1:2">
      <c r="A252" s="7"/>
      <c r="B252" s="7"/>
    </row>
    <row r="253" spans="1:2">
      <c r="A253" s="7"/>
      <c r="B253" s="7"/>
    </row>
    <row r="254" spans="1:2">
      <c r="A254" s="7"/>
      <c r="B254" s="7"/>
    </row>
    <row r="255" spans="1:2">
      <c r="A255" s="7"/>
      <c r="B255" s="7"/>
    </row>
    <row r="256" spans="1:2">
      <c r="A256" s="7"/>
      <c r="B256" s="7"/>
    </row>
    <row r="257" spans="1:2">
      <c r="A257" s="7"/>
      <c r="B257" s="7"/>
    </row>
    <row r="258" spans="1:2">
      <c r="A258" s="7"/>
      <c r="B258" s="7"/>
    </row>
    <row r="259" spans="1:2">
      <c r="A259" s="1"/>
      <c r="B259" s="1"/>
    </row>
    <row r="260" spans="1:2">
      <c r="A260" s="1"/>
      <c r="B260" s="1"/>
    </row>
    <row r="261" spans="1:2">
      <c r="A261" s="1"/>
      <c r="B261" s="1"/>
    </row>
    <row r="262" spans="1:2">
      <c r="A262" s="1"/>
      <c r="B262" s="1"/>
    </row>
    <row r="263" spans="1:2">
      <c r="A263" s="1"/>
      <c r="B263" s="1"/>
    </row>
    <row r="264" spans="1:2">
      <c r="A264" s="1"/>
      <c r="B264" s="1"/>
    </row>
    <row r="265" spans="1:2">
      <c r="A265" s="1"/>
      <c r="B265" s="1"/>
    </row>
    <row r="266" spans="1:2">
      <c r="A266" s="1"/>
      <c r="B266" s="1"/>
    </row>
    <row r="267" spans="1:2">
      <c r="A267" s="1"/>
      <c r="B267" s="1"/>
    </row>
    <row r="268" spans="1:2">
      <c r="A268" s="1"/>
      <c r="B268" s="1"/>
    </row>
    <row r="269" spans="1:2">
      <c r="A269" s="1"/>
      <c r="B269" s="1"/>
    </row>
    <row r="270" spans="1:2">
      <c r="A270" s="1"/>
      <c r="B270" s="1"/>
    </row>
    <row r="271" spans="1:2">
      <c r="A271" s="1"/>
      <c r="B271" s="1"/>
    </row>
    <row r="272" spans="1:2">
      <c r="A272" s="1"/>
      <c r="B272" s="1"/>
    </row>
    <row r="273" spans="1:2">
      <c r="A273" s="1"/>
      <c r="B273" s="1"/>
    </row>
    <row r="274" spans="1:2">
      <c r="A274" s="1"/>
      <c r="B274" s="1"/>
    </row>
    <row r="275" spans="1:2">
      <c r="A275" s="1"/>
      <c r="B275" s="1"/>
    </row>
    <row r="276" spans="1:2">
      <c r="A276" s="1"/>
      <c r="B276" s="1"/>
    </row>
    <row r="277" spans="1:2">
      <c r="A277" s="1"/>
      <c r="B277" s="1"/>
    </row>
    <row r="278" spans="1:2">
      <c r="A278" s="1"/>
      <c r="B278" s="1"/>
    </row>
    <row r="279" spans="1:2">
      <c r="A279" s="1"/>
      <c r="B279" s="1"/>
    </row>
    <row r="280" spans="1:2">
      <c r="A280" s="1"/>
      <c r="B280" s="1"/>
    </row>
    <row r="281" spans="1:2">
      <c r="A281" s="1"/>
      <c r="B281" s="1"/>
    </row>
    <row r="282" spans="1:2">
      <c r="A282" s="1"/>
      <c r="B282" s="1"/>
    </row>
    <row r="283" spans="1:2">
      <c r="A283" s="1"/>
      <c r="B283" s="1"/>
    </row>
    <row r="284" spans="1:2">
      <c r="A284" s="1"/>
      <c r="B284" s="1"/>
    </row>
    <row r="285" spans="1:2">
      <c r="A285" s="1"/>
      <c r="B285" s="1"/>
    </row>
    <row r="286" spans="1:2">
      <c r="A286" s="1"/>
      <c r="B286" s="1"/>
    </row>
    <row r="287" spans="1:2">
      <c r="A287" s="1"/>
      <c r="B287" s="1"/>
    </row>
    <row r="288" spans="1:2">
      <c r="A288" s="1"/>
      <c r="B288" s="1"/>
    </row>
    <row r="289" spans="1:2">
      <c r="A289" s="1"/>
      <c r="B289" s="1"/>
    </row>
    <row r="290" spans="1:2">
      <c r="A290" s="1"/>
      <c r="B290" s="1"/>
    </row>
    <row r="291" spans="1:2">
      <c r="A291" s="1"/>
      <c r="B291" s="1"/>
    </row>
    <row r="292" spans="1:2">
      <c r="A292" s="1"/>
      <c r="B292" s="1"/>
    </row>
    <row r="293" spans="1:2">
      <c r="A293" s="1"/>
      <c r="B293" s="1"/>
    </row>
    <row r="294" spans="1:2">
      <c r="A294" s="1"/>
      <c r="B294" s="1"/>
    </row>
    <row r="295" spans="1:2">
      <c r="A295" s="1"/>
      <c r="B295" s="1"/>
    </row>
    <row r="296" spans="1:2">
      <c r="A296" s="1"/>
      <c r="B296" s="1"/>
    </row>
    <row r="297" spans="1:2">
      <c r="A297" s="1"/>
      <c r="B297" s="1"/>
    </row>
    <row r="298" spans="1:2">
      <c r="A298" s="1"/>
      <c r="B298" s="1"/>
    </row>
    <row r="299" spans="1:2">
      <c r="A299" s="1"/>
      <c r="B299" s="1"/>
    </row>
    <row r="300" spans="1:2">
      <c r="A300" s="1"/>
      <c r="B300" s="1"/>
    </row>
    <row r="301" spans="1:2">
      <c r="A301" s="1"/>
      <c r="B301" s="1"/>
    </row>
    <row r="302" spans="1:2">
      <c r="A302" s="1"/>
      <c r="B302" s="1"/>
    </row>
    <row r="303" spans="1:2">
      <c r="A303" s="1"/>
      <c r="B303" s="1"/>
    </row>
    <row r="304" spans="1:2">
      <c r="A304" s="1"/>
      <c r="B304" s="1"/>
    </row>
    <row r="305" spans="1:2">
      <c r="A305" s="1"/>
      <c r="B305" s="1"/>
    </row>
    <row r="306" spans="1:2">
      <c r="A306" s="1"/>
      <c r="B306" s="1"/>
    </row>
    <row r="307" spans="1:2">
      <c r="A307" s="1"/>
      <c r="B307" s="1"/>
    </row>
    <row r="308" spans="1:2">
      <c r="A308" s="1"/>
      <c r="B308" s="1"/>
    </row>
    <row r="309" spans="1:2">
      <c r="A309" s="1"/>
      <c r="B309" s="1"/>
    </row>
    <row r="310" spans="1:2">
      <c r="A310" s="1"/>
      <c r="B310" s="1"/>
    </row>
    <row r="311" spans="1:2">
      <c r="A311" s="1"/>
      <c r="B311" s="1"/>
    </row>
    <row r="312" spans="1:2">
      <c r="A312" s="1"/>
      <c r="B312" s="1"/>
    </row>
    <row r="313" spans="1:2">
      <c r="A313" s="1"/>
      <c r="B313" s="1"/>
    </row>
    <row r="314" spans="1:2">
      <c r="A314" s="1"/>
      <c r="B314" s="1"/>
    </row>
    <row r="315" spans="1:2">
      <c r="A315" s="1"/>
      <c r="B315" s="1"/>
    </row>
    <row r="316" spans="1:2">
      <c r="A316" s="1"/>
      <c r="B316" s="1"/>
    </row>
    <row r="317" spans="1:2">
      <c r="A317" s="1"/>
      <c r="B317" s="1"/>
    </row>
    <row r="318" spans="1:2">
      <c r="A318" s="1"/>
      <c r="B318" s="1"/>
    </row>
    <row r="319" spans="1:2">
      <c r="A319" s="1"/>
      <c r="B319" s="1"/>
    </row>
    <row r="320" spans="1:2">
      <c r="A320" s="1"/>
      <c r="B320" s="1"/>
    </row>
    <row r="321" spans="1:2">
      <c r="A321" s="1"/>
      <c r="B321" s="1"/>
    </row>
    <row r="322" spans="1:2">
      <c r="A322" s="1"/>
      <c r="B322" s="1"/>
    </row>
    <row r="323" spans="1:2">
      <c r="A323" s="1"/>
      <c r="B323" s="1"/>
    </row>
    <row r="324" spans="1:2">
      <c r="A324" s="1"/>
      <c r="B324" s="1"/>
    </row>
    <row r="325" spans="1:2">
      <c r="A325" s="1"/>
      <c r="B325" s="1"/>
    </row>
    <row r="326" spans="1:2">
      <c r="A326" s="1"/>
      <c r="B326" s="1"/>
    </row>
    <row r="327" spans="1:2">
      <c r="A327" s="1"/>
      <c r="B327" s="1"/>
    </row>
    <row r="328" spans="1:2">
      <c r="A328" s="1"/>
      <c r="B328" s="1"/>
    </row>
    <row r="329" spans="1:2">
      <c r="A329" s="1"/>
      <c r="B329" s="1"/>
    </row>
    <row r="330" spans="1:2">
      <c r="A330" s="1"/>
      <c r="B330" s="1"/>
    </row>
    <row r="331" spans="1:2">
      <c r="A331" s="1"/>
      <c r="B331" s="1"/>
    </row>
  </sheetData>
  <autoFilter ref="A3:K234" xr:uid="{FEE22FE0-4986-4153-AAC1-D01971FA1782}"/>
  <phoneticPr fontId="1"/>
  <dataValidations count="4">
    <dataValidation type="list" allowBlank="1" showInputMessage="1" showErrorMessage="1" sqref="G5:G101" xr:uid="{52359E6F-D463-4820-8469-1AA36FC965C1}">
      <formula1>"小４,小５,小６,中１,中２,中３,高１,高２,高３,一般"</formula1>
    </dataValidation>
    <dataValidation type="list" allowBlank="1" showInputMessage="1" showErrorMessage="1" sqref="H4:H504" xr:uid="{2FB1D799-C0B4-4E7D-BD25-7E157A0F5157}">
      <formula1>"少年の日,家庭の日"</formula1>
    </dataValidation>
    <dataValidation type="list" allowBlank="1" showInputMessage="1" showErrorMessage="1" sqref="B102:B504" xr:uid="{FA00AEA6-797A-4070-8BC9-2B867AFEE3C6}">
      <formula1>"１ 中部,２　西部,３　吾妻,４　利根,５　東部"</formula1>
    </dataValidation>
    <dataValidation type="list" allowBlank="1" showInputMessage="1" showErrorMessage="1" sqref="K4:K258" xr:uid="{C5CE3252-586C-4C5E-945F-447CA253A6B2}">
      <formula1>"○,　"</formula1>
    </dataValidation>
  </dataValidations>
  <pageMargins left="0.70866141732283472" right="0.70866141732283472" top="0.74803149606299213" bottom="0.35433070866141736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3672C-ADE2-4E7F-8EDE-D93A6F601E07}">
  <dimension ref="A1:AC30"/>
  <sheetViews>
    <sheetView view="pageBreakPreview" zoomScale="60" zoomScaleNormal="70" workbookViewId="0">
      <selection activeCell="N21" sqref="N21"/>
    </sheetView>
  </sheetViews>
  <sheetFormatPr defaultRowHeight="18"/>
  <cols>
    <col min="1" max="1" width="6.33203125" bestFit="1" customWidth="1"/>
    <col min="2" max="2" width="9.1640625" bestFit="1" customWidth="1"/>
    <col min="3" max="3" width="23.6640625" customWidth="1"/>
    <col min="4" max="4" width="17.6640625" customWidth="1"/>
    <col min="5" max="5" width="23.6640625" customWidth="1"/>
    <col min="6" max="6" width="16.33203125" customWidth="1"/>
    <col min="7" max="28" width="6.58203125" customWidth="1"/>
  </cols>
  <sheetData>
    <row r="1" spans="1:29" ht="22.5">
      <c r="A1" s="60" t="s">
        <v>101</v>
      </c>
      <c r="C1" s="20"/>
      <c r="D1" s="20"/>
      <c r="E1" s="20"/>
      <c r="F1" s="20"/>
      <c r="G1" t="s">
        <v>78</v>
      </c>
    </row>
    <row r="2" spans="1:29" ht="20">
      <c r="A2" s="83" t="s">
        <v>63</v>
      </c>
      <c r="B2" s="84" t="s">
        <v>69</v>
      </c>
      <c r="C2" s="85" t="s">
        <v>77</v>
      </c>
      <c r="D2" s="88" t="s">
        <v>113</v>
      </c>
      <c r="E2" s="89"/>
      <c r="F2" s="90"/>
      <c r="G2" s="83" t="s">
        <v>20</v>
      </c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 t="s">
        <v>21</v>
      </c>
      <c r="V2" s="83"/>
      <c r="W2" s="83"/>
      <c r="X2" s="83"/>
      <c r="Y2" s="83"/>
      <c r="Z2" s="83"/>
      <c r="AA2" s="83"/>
      <c r="AB2" s="83"/>
    </row>
    <row r="3" spans="1:29" ht="20" customHeight="1">
      <c r="A3" s="83"/>
      <c r="B3" s="83"/>
      <c r="C3" s="85"/>
      <c r="D3" s="86" t="s">
        <v>80</v>
      </c>
      <c r="E3" s="86" t="s">
        <v>81</v>
      </c>
      <c r="F3" s="86" t="s">
        <v>83</v>
      </c>
      <c r="G3" s="83" t="s">
        <v>66</v>
      </c>
      <c r="H3" s="83"/>
      <c r="I3" s="83" t="s">
        <v>96</v>
      </c>
      <c r="J3" s="83"/>
      <c r="K3" s="83" t="s">
        <v>97</v>
      </c>
      <c r="L3" s="83"/>
      <c r="M3" s="83" t="s">
        <v>98</v>
      </c>
      <c r="N3" s="83"/>
      <c r="O3" s="83" t="s">
        <v>99</v>
      </c>
      <c r="P3" s="83"/>
      <c r="Q3" s="83" t="s">
        <v>100</v>
      </c>
      <c r="R3" s="83"/>
      <c r="S3" s="18" t="s">
        <v>70</v>
      </c>
      <c r="T3" s="18" t="s">
        <v>71</v>
      </c>
      <c r="U3" s="83" t="s">
        <v>98</v>
      </c>
      <c r="V3" s="83"/>
      <c r="W3" s="83" t="s">
        <v>99</v>
      </c>
      <c r="X3" s="83"/>
      <c r="Y3" s="83" t="s">
        <v>100</v>
      </c>
      <c r="Z3" s="83"/>
      <c r="AA3" s="52" t="s">
        <v>70</v>
      </c>
      <c r="AB3" s="52" t="s">
        <v>71</v>
      </c>
    </row>
    <row r="4" spans="1:29" ht="20" customHeight="1">
      <c r="A4" s="83"/>
      <c r="B4" s="83"/>
      <c r="C4" s="85"/>
      <c r="D4" s="87"/>
      <c r="E4" s="87"/>
      <c r="F4" s="87"/>
      <c r="G4" s="19" t="s">
        <v>22</v>
      </c>
      <c r="H4" s="19" t="s">
        <v>23</v>
      </c>
      <c r="I4" s="19" t="s">
        <v>22</v>
      </c>
      <c r="J4" s="19" t="s">
        <v>23</v>
      </c>
      <c r="K4" s="19" t="s">
        <v>22</v>
      </c>
      <c r="L4" s="19" t="s">
        <v>23</v>
      </c>
      <c r="M4" s="19" t="s">
        <v>22</v>
      </c>
      <c r="N4" s="19" t="s">
        <v>23</v>
      </c>
      <c r="O4" s="19" t="s">
        <v>22</v>
      </c>
      <c r="P4" s="19" t="s">
        <v>23</v>
      </c>
      <c r="Q4" s="19" t="s">
        <v>22</v>
      </c>
      <c r="R4" s="19" t="s">
        <v>23</v>
      </c>
      <c r="S4" s="19" t="s">
        <v>8</v>
      </c>
      <c r="T4" s="19" t="s">
        <v>8</v>
      </c>
      <c r="U4" s="19" t="s">
        <v>22</v>
      </c>
      <c r="V4" s="19" t="s">
        <v>23</v>
      </c>
      <c r="W4" s="19" t="s">
        <v>22</v>
      </c>
      <c r="X4" s="19" t="s">
        <v>23</v>
      </c>
      <c r="Y4" s="19" t="s">
        <v>22</v>
      </c>
      <c r="Z4" s="19" t="s">
        <v>23</v>
      </c>
      <c r="AA4" s="19" t="s">
        <v>8</v>
      </c>
      <c r="AB4" s="19" t="s">
        <v>8</v>
      </c>
    </row>
    <row r="5" spans="1:29">
      <c r="A5" s="70" t="s">
        <v>95</v>
      </c>
      <c r="B5" s="48" t="s">
        <v>95</v>
      </c>
      <c r="C5" s="47" t="str">
        <f>'表紙 ※始めに入力'!$B$5</f>
        <v>前橋おぜのかみさま教室</v>
      </c>
      <c r="D5" s="47" t="str">
        <f>'表紙 ※始めに入力'!$B$9</f>
        <v>027-***-****</v>
      </c>
      <c r="E5" s="47" t="str">
        <f>'表紙 ※始めに入力'!$B$11</f>
        <v>*****@gunma.jp</v>
      </c>
      <c r="F5" s="47" t="str">
        <f>'表紙 ※始めに入力'!$B$13</f>
        <v>群馬　太郎</v>
      </c>
      <c r="G5" s="50"/>
      <c r="H5" s="48">
        <f>COUNTIF('応募者一覧表　絵画・ポスターの部'!$G$5:$G$102,"小１")</f>
        <v>0</v>
      </c>
      <c r="I5" s="50"/>
      <c r="J5" s="48">
        <f>COUNTIF('応募者一覧表　絵画・ポスターの部'!$G$5:$G$102,"小２")</f>
        <v>0</v>
      </c>
      <c r="K5" s="50"/>
      <c r="L5" s="48">
        <f>COUNTIF('応募者一覧表　絵画・ポスターの部'!$G$5:$G$102,"小３")</f>
        <v>0</v>
      </c>
      <c r="M5" s="50"/>
      <c r="N5" s="48">
        <f>COUNTIF('応募者一覧表　絵画・ポスターの部'!$G$5:$G$102,"小４")</f>
        <v>0</v>
      </c>
      <c r="O5" s="50"/>
      <c r="P5" s="48">
        <f>COUNTIF('応募者一覧表　絵画・ポスターの部'!$G$5:$G$102,"小５")</f>
        <v>0</v>
      </c>
      <c r="Q5" s="50"/>
      <c r="R5" s="48">
        <f>COUNTIFS('応募者一覧表　絵画・ポスターの部'!$G$5:$G$102,"小６")</f>
        <v>0</v>
      </c>
      <c r="S5" s="48">
        <f>G5+I5+K5+M5+O5+Q5</f>
        <v>0</v>
      </c>
      <c r="T5" s="48">
        <f>H5+J5+L5+N5+P5+R5</f>
        <v>0</v>
      </c>
      <c r="U5" s="50"/>
      <c r="V5" s="48">
        <f>COUNTIF('応募者一覧表　標語の部'!$G$5:$G$101,"小４")</f>
        <v>0</v>
      </c>
      <c r="W5" s="50"/>
      <c r="X5" s="48">
        <f>COUNTIF('応募者一覧表　標語の部'!$G$5:$G$101,"小５")</f>
        <v>0</v>
      </c>
      <c r="Y5" s="50"/>
      <c r="Z5" s="48">
        <f>COUNTIF('応募者一覧表　標語の部'!$G$5:$G$101,"小６")</f>
        <v>0</v>
      </c>
      <c r="AA5" s="48">
        <f>U5+W5+Y5</f>
        <v>0</v>
      </c>
      <c r="AB5" s="48">
        <f>V5+X5+Z5</f>
        <v>0</v>
      </c>
      <c r="AC5" s="49"/>
    </row>
    <row r="7" spans="1:29" ht="22.5">
      <c r="A7" s="60" t="s">
        <v>102</v>
      </c>
      <c r="C7" s="20"/>
      <c r="D7" s="20"/>
      <c r="E7" s="20"/>
      <c r="F7" s="20"/>
      <c r="G7" t="s">
        <v>78</v>
      </c>
    </row>
    <row r="8" spans="1:29" ht="20">
      <c r="A8" s="83" t="s">
        <v>17</v>
      </c>
      <c r="B8" s="84" t="s">
        <v>69</v>
      </c>
      <c r="C8" s="85" t="s">
        <v>77</v>
      </c>
      <c r="D8" s="88" t="s">
        <v>113</v>
      </c>
      <c r="E8" s="89"/>
      <c r="F8" s="90"/>
      <c r="G8" s="91" t="s">
        <v>105</v>
      </c>
      <c r="H8" s="92"/>
      <c r="I8" s="92"/>
      <c r="J8" s="92"/>
      <c r="K8" s="92"/>
      <c r="L8" s="92"/>
      <c r="M8" s="92"/>
      <c r="N8" s="93"/>
      <c r="O8" s="83" t="s">
        <v>21</v>
      </c>
      <c r="P8" s="83"/>
      <c r="Q8" s="83"/>
      <c r="R8" s="83"/>
      <c r="S8" s="83"/>
      <c r="T8" s="83"/>
      <c r="U8" s="83"/>
      <c r="V8" s="83"/>
    </row>
    <row r="9" spans="1:29" ht="20" customHeight="1">
      <c r="A9" s="83"/>
      <c r="B9" s="83"/>
      <c r="C9" s="85"/>
      <c r="D9" s="86" t="s">
        <v>73</v>
      </c>
      <c r="E9" s="86" t="s">
        <v>74</v>
      </c>
      <c r="F9" s="86" t="s">
        <v>83</v>
      </c>
      <c r="G9" s="83" t="s">
        <v>106</v>
      </c>
      <c r="H9" s="83"/>
      <c r="I9" s="83" t="s">
        <v>107</v>
      </c>
      <c r="J9" s="83"/>
      <c r="K9" s="83" t="s">
        <v>108</v>
      </c>
      <c r="L9" s="83"/>
      <c r="M9" s="67" t="s">
        <v>70</v>
      </c>
      <c r="N9" s="67" t="s">
        <v>71</v>
      </c>
      <c r="O9" s="83" t="s">
        <v>106</v>
      </c>
      <c r="P9" s="83"/>
      <c r="Q9" s="83" t="s">
        <v>107</v>
      </c>
      <c r="R9" s="83"/>
      <c r="S9" s="83" t="s">
        <v>108</v>
      </c>
      <c r="T9" s="83"/>
      <c r="U9" s="67" t="s">
        <v>70</v>
      </c>
      <c r="V9" s="67" t="s">
        <v>71</v>
      </c>
    </row>
    <row r="10" spans="1:29" ht="20" customHeight="1">
      <c r="A10" s="83"/>
      <c r="B10" s="83"/>
      <c r="C10" s="85"/>
      <c r="D10" s="87"/>
      <c r="E10" s="87"/>
      <c r="F10" s="87"/>
      <c r="G10" s="66" t="s">
        <v>22</v>
      </c>
      <c r="H10" s="66" t="s">
        <v>23</v>
      </c>
      <c r="I10" s="66" t="s">
        <v>22</v>
      </c>
      <c r="J10" s="66" t="s">
        <v>23</v>
      </c>
      <c r="K10" s="66" t="s">
        <v>22</v>
      </c>
      <c r="L10" s="66" t="s">
        <v>23</v>
      </c>
      <c r="M10" s="66" t="s">
        <v>8</v>
      </c>
      <c r="N10" s="66" t="s">
        <v>8</v>
      </c>
      <c r="O10" s="66" t="s">
        <v>22</v>
      </c>
      <c r="P10" s="66" t="s">
        <v>23</v>
      </c>
      <c r="Q10" s="66" t="s">
        <v>22</v>
      </c>
      <c r="R10" s="66" t="s">
        <v>23</v>
      </c>
      <c r="S10" s="66" t="s">
        <v>22</v>
      </c>
      <c r="T10" s="66" t="s">
        <v>23</v>
      </c>
      <c r="U10" s="66" t="s">
        <v>8</v>
      </c>
      <c r="V10" s="66" t="s">
        <v>8</v>
      </c>
    </row>
    <row r="11" spans="1:29">
      <c r="A11" s="70" t="s">
        <v>95</v>
      </c>
      <c r="B11" s="48" t="s">
        <v>95</v>
      </c>
      <c r="C11" s="47" t="str">
        <f>'表紙 ※始めに入力'!$B$5</f>
        <v>前橋おぜのかみさま教室</v>
      </c>
      <c r="D11" s="47" t="str">
        <f>'表紙 ※始めに入力'!$B$9</f>
        <v>027-***-****</v>
      </c>
      <c r="E11" s="47" t="str">
        <f>'表紙 ※始めに入力'!$B$11</f>
        <v>*****@gunma.jp</v>
      </c>
      <c r="F11" s="47" t="str">
        <f>'表紙 ※始めに入力'!$B$13</f>
        <v>群馬　太郎</v>
      </c>
      <c r="G11" s="50"/>
      <c r="H11" s="48">
        <f>COUNTIF('応募者一覧表　絵画・ポスターの部'!$G$5:$G$102,"中１")</f>
        <v>0</v>
      </c>
      <c r="I11" s="50"/>
      <c r="J11" s="48">
        <f>COUNTIF('応募者一覧表　絵画・ポスターの部'!$G$5:$G$102,"中２")</f>
        <v>0</v>
      </c>
      <c r="K11" s="50"/>
      <c r="L11" s="48">
        <f>COUNTIF('応募者一覧表　絵画・ポスターの部'!$G$5:$G$102,"中３")</f>
        <v>0</v>
      </c>
      <c r="M11" s="48">
        <f>G11+I11+K11</f>
        <v>0</v>
      </c>
      <c r="N11" s="48">
        <f>H11+J11+L11</f>
        <v>0</v>
      </c>
      <c r="O11" s="50"/>
      <c r="P11" s="48">
        <f>COUNTIF('応募者一覧表　標語の部'!$G$5:$G$101,"中１")</f>
        <v>0</v>
      </c>
      <c r="Q11" s="50"/>
      <c r="R11" s="48">
        <f>COUNTIF('応募者一覧表　標語の部'!$G$5:$G$101,"中２")</f>
        <v>0</v>
      </c>
      <c r="S11" s="50"/>
      <c r="T11" s="48">
        <f>COUNTIF('応募者一覧表　標語の部'!$G$5:$G$101,"中３")</f>
        <v>0</v>
      </c>
      <c r="U11" s="48">
        <f>O11+Q11+S11</f>
        <v>0</v>
      </c>
      <c r="V11" s="48">
        <f>P11+R11+T11</f>
        <v>0</v>
      </c>
      <c r="W11" s="49"/>
    </row>
    <row r="13" spans="1:29" ht="22.5">
      <c r="A13" s="60" t="s">
        <v>103</v>
      </c>
      <c r="C13" s="20"/>
      <c r="D13" s="20"/>
      <c r="E13" s="20"/>
      <c r="F13" s="20"/>
      <c r="G13" t="s">
        <v>78</v>
      </c>
    </row>
    <row r="14" spans="1:29" ht="20">
      <c r="A14" s="83" t="s">
        <v>17</v>
      </c>
      <c r="B14" s="84" t="s">
        <v>69</v>
      </c>
      <c r="C14" s="85" t="s">
        <v>77</v>
      </c>
      <c r="D14" s="88" t="s">
        <v>113</v>
      </c>
      <c r="E14" s="89"/>
      <c r="F14" s="90"/>
      <c r="G14" s="83" t="s">
        <v>21</v>
      </c>
      <c r="H14" s="83"/>
      <c r="I14" s="83"/>
      <c r="J14" s="83"/>
      <c r="K14" s="83"/>
      <c r="L14" s="83"/>
      <c r="M14" s="83"/>
      <c r="N14" s="83"/>
    </row>
    <row r="15" spans="1:29" ht="20" customHeight="1">
      <c r="A15" s="83"/>
      <c r="B15" s="83"/>
      <c r="C15" s="85"/>
      <c r="D15" s="86" t="s">
        <v>73</v>
      </c>
      <c r="E15" s="86" t="s">
        <v>74</v>
      </c>
      <c r="F15" s="86" t="s">
        <v>83</v>
      </c>
      <c r="G15" s="83" t="s">
        <v>109</v>
      </c>
      <c r="H15" s="83"/>
      <c r="I15" s="83" t="s">
        <v>110</v>
      </c>
      <c r="J15" s="83"/>
      <c r="K15" s="83" t="s">
        <v>111</v>
      </c>
      <c r="L15" s="83"/>
      <c r="M15" s="67" t="s">
        <v>70</v>
      </c>
      <c r="N15" s="67" t="s">
        <v>71</v>
      </c>
    </row>
    <row r="16" spans="1:29" ht="20" customHeight="1">
      <c r="A16" s="83"/>
      <c r="B16" s="83"/>
      <c r="C16" s="85"/>
      <c r="D16" s="87"/>
      <c r="E16" s="87"/>
      <c r="F16" s="87"/>
      <c r="G16" s="66" t="s">
        <v>22</v>
      </c>
      <c r="H16" s="66" t="s">
        <v>23</v>
      </c>
      <c r="I16" s="66" t="s">
        <v>22</v>
      </c>
      <c r="J16" s="66" t="s">
        <v>23</v>
      </c>
      <c r="K16" s="66" t="s">
        <v>22</v>
      </c>
      <c r="L16" s="66" t="s">
        <v>23</v>
      </c>
      <c r="M16" s="66" t="s">
        <v>8</v>
      </c>
      <c r="N16" s="66" t="s">
        <v>8</v>
      </c>
    </row>
    <row r="17" spans="1:15">
      <c r="A17" s="70" t="s">
        <v>95</v>
      </c>
      <c r="B17" s="48" t="s">
        <v>95</v>
      </c>
      <c r="C17" s="47" t="str">
        <f>'表紙 ※始めに入力'!$B$5</f>
        <v>前橋おぜのかみさま教室</v>
      </c>
      <c r="D17" s="47" t="str">
        <f>'表紙 ※始めに入力'!$B$9</f>
        <v>027-***-****</v>
      </c>
      <c r="E17" s="47" t="str">
        <f>'表紙 ※始めに入力'!$B$11</f>
        <v>*****@gunma.jp</v>
      </c>
      <c r="F17" s="47" t="str">
        <f>'表紙 ※始めに入力'!$B$13</f>
        <v>群馬　太郎</v>
      </c>
      <c r="G17" s="50"/>
      <c r="H17" s="48">
        <f>COUNTIF('応募者一覧表　標語の部'!$G$5:$G$101,"高１")</f>
        <v>0</v>
      </c>
      <c r="I17" s="50"/>
      <c r="J17" s="48">
        <f>COUNTIF('応募者一覧表　標語の部'!$G$5:$G$101,"高２")</f>
        <v>0</v>
      </c>
      <c r="K17" s="50"/>
      <c r="L17" s="48">
        <f>COUNTIF('応募者一覧表　標語の部'!$G$5:$G$101,"高３")</f>
        <v>0</v>
      </c>
      <c r="M17" s="48">
        <f>G17+I17+K17</f>
        <v>0</v>
      </c>
      <c r="N17" s="48">
        <f>H17+J17+L17</f>
        <v>0</v>
      </c>
      <c r="O17" s="49"/>
    </row>
    <row r="19" spans="1:15" ht="22.5">
      <c r="A19" s="60" t="s">
        <v>104</v>
      </c>
      <c r="C19" s="20"/>
      <c r="D19" s="20"/>
      <c r="E19" s="20"/>
      <c r="F19" s="20"/>
      <c r="G19" t="s">
        <v>78</v>
      </c>
    </row>
    <row r="20" spans="1:15" ht="20">
      <c r="A20" s="83" t="s">
        <v>17</v>
      </c>
      <c r="B20" s="84" t="s">
        <v>69</v>
      </c>
      <c r="C20" s="85" t="s">
        <v>77</v>
      </c>
      <c r="D20" s="88" t="s">
        <v>113</v>
      </c>
      <c r="E20" s="89"/>
      <c r="F20" s="90"/>
      <c r="G20" s="94" t="s">
        <v>21</v>
      </c>
      <c r="H20" s="95"/>
    </row>
    <row r="21" spans="1:15" ht="20" customHeight="1">
      <c r="A21" s="83"/>
      <c r="B21" s="83"/>
      <c r="C21" s="85"/>
      <c r="D21" s="86" t="s">
        <v>73</v>
      </c>
      <c r="E21" s="86" t="s">
        <v>74</v>
      </c>
      <c r="F21" s="86" t="s">
        <v>83</v>
      </c>
      <c r="G21" s="83" t="s">
        <v>112</v>
      </c>
      <c r="H21" s="83"/>
    </row>
    <row r="22" spans="1:15" ht="20" customHeight="1">
      <c r="A22" s="83"/>
      <c r="B22" s="83"/>
      <c r="C22" s="85"/>
      <c r="D22" s="87"/>
      <c r="E22" s="87"/>
      <c r="F22" s="87"/>
      <c r="G22" s="66" t="s">
        <v>22</v>
      </c>
      <c r="H22" s="66" t="s">
        <v>23</v>
      </c>
    </row>
    <row r="23" spans="1:15">
      <c r="A23" s="70" t="s">
        <v>95</v>
      </c>
      <c r="B23" s="48" t="s">
        <v>95</v>
      </c>
      <c r="C23" s="47" t="str">
        <f>'表紙 ※始めに入力'!$B$5</f>
        <v>前橋おぜのかみさま教室</v>
      </c>
      <c r="D23" s="47" t="str">
        <f>'表紙 ※始めに入力'!$B$9</f>
        <v>027-***-****</v>
      </c>
      <c r="E23" s="47" t="str">
        <f>'表紙 ※始めに入力'!$B$11</f>
        <v>*****@gunma.jp</v>
      </c>
      <c r="F23" s="47" t="str">
        <f>'表紙 ※始めに入力'!$B$13</f>
        <v>群馬　太郎</v>
      </c>
      <c r="G23" s="50"/>
      <c r="H23" s="48">
        <f>COUNTIF('応募者一覧表　標語の部'!$G$5:$G$101,"一般")</f>
        <v>0</v>
      </c>
      <c r="I23" s="49"/>
    </row>
    <row r="25" spans="1:15">
      <c r="C25" t="s">
        <v>24</v>
      </c>
    </row>
    <row r="26" spans="1:15">
      <c r="C26" t="s">
        <v>25</v>
      </c>
    </row>
    <row r="28" spans="1:15">
      <c r="C28" t="s">
        <v>72</v>
      </c>
    </row>
    <row r="30" spans="1:15" ht="20">
      <c r="C30" s="65" t="s">
        <v>79</v>
      </c>
      <c r="D30" s="65"/>
      <c r="E30" s="65"/>
      <c r="F30" s="65"/>
    </row>
  </sheetData>
  <mergeCells count="53">
    <mergeCell ref="G21:H21"/>
    <mergeCell ref="G20:H20"/>
    <mergeCell ref="A20:A22"/>
    <mergeCell ref="B20:B22"/>
    <mergeCell ref="C20:C22"/>
    <mergeCell ref="D20:F20"/>
    <mergeCell ref="G14:N14"/>
    <mergeCell ref="D15:D16"/>
    <mergeCell ref="E15:E16"/>
    <mergeCell ref="F15:F16"/>
    <mergeCell ref="G15:H15"/>
    <mergeCell ref="I15:J15"/>
    <mergeCell ref="K15:L15"/>
    <mergeCell ref="A14:A16"/>
    <mergeCell ref="B14:B16"/>
    <mergeCell ref="C14:C16"/>
    <mergeCell ref="D14:F14"/>
    <mergeCell ref="D21:D22"/>
    <mergeCell ref="E21:E22"/>
    <mergeCell ref="F21:F22"/>
    <mergeCell ref="O8:V8"/>
    <mergeCell ref="D9:D10"/>
    <mergeCell ref="E9:E10"/>
    <mergeCell ref="F9:F10"/>
    <mergeCell ref="G9:H9"/>
    <mergeCell ref="I9:J9"/>
    <mergeCell ref="K9:L9"/>
    <mergeCell ref="O9:P9"/>
    <mergeCell ref="Q9:R9"/>
    <mergeCell ref="S9:T9"/>
    <mergeCell ref="G8:N8"/>
    <mergeCell ref="F3:F4"/>
    <mergeCell ref="A8:A10"/>
    <mergeCell ref="B8:B10"/>
    <mergeCell ref="C8:C10"/>
    <mergeCell ref="D8:F8"/>
    <mergeCell ref="A2:A4"/>
    <mergeCell ref="U3:V3"/>
    <mergeCell ref="W3:X3"/>
    <mergeCell ref="Y3:Z3"/>
    <mergeCell ref="B2:B4"/>
    <mergeCell ref="C2:C4"/>
    <mergeCell ref="G2:T2"/>
    <mergeCell ref="U2:AB2"/>
    <mergeCell ref="G3:H3"/>
    <mergeCell ref="I3:J3"/>
    <mergeCell ref="K3:L3"/>
    <mergeCell ref="M3:N3"/>
    <mergeCell ref="O3:P3"/>
    <mergeCell ref="Q3:R3"/>
    <mergeCell ref="D3:D4"/>
    <mergeCell ref="E3:E4"/>
    <mergeCell ref="D2:F2"/>
  </mergeCells>
  <phoneticPr fontId="1"/>
  <pageMargins left="0.7" right="0.7" top="0.75" bottom="0.75" header="0.3" footer="0.3"/>
  <pageSetup paperSize="9" scale="3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7d668e755ddeb48ae478910273b2902a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5f8384317ee62a655eb680161967cb3b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c186424-b81a-4ce1-bef4-a97d21f25e3a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Props1.xml><?xml version="1.0" encoding="utf-8"?>
<ds:datastoreItem xmlns:ds="http://schemas.openxmlformats.org/officeDocument/2006/customXml" ds:itemID="{1764DF2F-EE45-44DD-AECF-F9D684DC8D43}"/>
</file>

<file path=customXml/itemProps2.xml><?xml version="1.0" encoding="utf-8"?>
<ds:datastoreItem xmlns:ds="http://schemas.openxmlformats.org/officeDocument/2006/customXml" ds:itemID="{23E45562-04D0-4001-8C3E-DDEA4571ADC6}"/>
</file>

<file path=customXml/itemProps3.xml><?xml version="1.0" encoding="utf-8"?>
<ds:datastoreItem xmlns:ds="http://schemas.openxmlformats.org/officeDocument/2006/customXml" ds:itemID="{346A0FEC-0D5D-4EDC-8B3D-1E6DC811DF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表紙 ※始めに入力</vt:lpstr>
      <vt:lpstr>応募者一覧表　絵画・ポスターの部</vt:lpstr>
      <vt:lpstr>応募者一覧表　標語の部</vt:lpstr>
      <vt:lpstr>応募数一覧表（団体）</vt:lpstr>
      <vt:lpstr>'応募者一覧表　絵画・ポスターの部'!Print_Area</vt:lpstr>
      <vt:lpstr>'応募者一覧表　標語の部'!Print_Area</vt:lpstr>
      <vt:lpstr>'表紙 ※始めに入力'!Print_Area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2025-04-16T06:21:16Z</dcterms:created>
  <dcterms:modified xsi:type="dcterms:W3CDTF">2025-04-16T06:21:21Z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0x010100B3E7916579E48942A578B93BD249C02F</vt:lpwstr>
  </property>
</Properties>
</file>