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62CEC770-C5C1-49E7-B8EA-07F9294EDB21}" xr6:coauthVersionLast="47" xr6:coauthVersionMax="47" xr10:uidLastSave="{00000000-0000-0000-0000-000000000000}"/>
  <workbookProtection workbookAlgorithmName="SHA-512" workbookHashValue="FsnZi7IRL6jemdUGU4nXD93fbvy7xsz6ELHX1Bme7FVDU5fOgvBpTZmHK6LsOq02CmanB7gGwigaM0B+DnXe9A==" workbookSaltValue="BU+vGQU1dsHq1TPw8ub5JQ=="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AT8" i="4" s="1"/>
  <c r="S6" i="5"/>
  <c r="R6" i="5"/>
  <c r="AD10" i="4" s="1"/>
  <c r="Q6" i="5"/>
  <c r="W10" i="4" s="1"/>
  <c r="P6" i="5"/>
  <c r="P10" i="4" s="1"/>
  <c r="O6" i="5"/>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E86" i="4"/>
  <c r="BB10" i="4"/>
  <c r="AT10" i="4"/>
  <c r="AL10" i="4"/>
  <c r="I10" i="4"/>
  <c r="AL8" i="4"/>
  <c r="AD8" i="4"/>
  <c r="W8" i="4"/>
  <c r="B8" i="4"/>
  <c r="B6" i="4"/>
</calcChain>
</file>

<file path=xl/sharedStrings.xml><?xml version="1.0" encoding="utf-8"?>
<sst xmlns="http://schemas.openxmlformats.org/spreadsheetml/2006/main" count="235" uniqueCount="119">
  <si>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</si>
  <si>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</si>
  <si>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</si>
  <si>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</si>
  <si>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</si>
  <si>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</si>
  <si>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</si>
  <si>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</si>
  <si>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</si>
  <si>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</si>
  <si>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</si>
  <si>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</si>
  <si>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</si>
  <si>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</si>
  <si>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</si>
  <si>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</si>
  <si>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</si>
  <si>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</si>
  <si>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</si>
  <si>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</si>
  <si>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</si>
  <si>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</si>
  <si>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</si>
  <si>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</si>
  <si>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</si>
  <si>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</si>
  <si>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</si>
  <si>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</si>
  <si>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</si>
  <si>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</si>
  <si>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</si>
  <si>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</si>
  <si>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</si>
  <si>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</si>
  <si>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</si>
  <si>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</si>
  <si>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</si>
  <si>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</si>
  <si>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</si>
  <si>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</si>
  <si>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</si>
  <si>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</si>
  <si>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</si>
  <si>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</si>
  <si>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</si>
  <si>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</si>
  <si>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</si>
  <si>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</si>
  <si>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</si>
  <si>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</si>
  <si>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</si>
  <si>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</si>
  <si>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</si>
  <si>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</si>
  <si>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</si>
  <si>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</si>
  <si>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</si>
  <si>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</si>
  <si>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</si>
  <si>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</si>
  <si>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</si>
  <si>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</si>
  <si>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</si>
  <si>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</si>
  <si>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</si>
  <si>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</si>
  <si>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</si>
  <si>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</si>
  <si>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</si>
  <si>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</si>
  <si>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</si>
  <si>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</si>
  <si>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</si>
  <si>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</si>
  <si>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</si>
  <si>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</si>
  <si>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</si>
  <si>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</si>
  <si>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</si>
  <si>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</si>
  <si>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</si>
  <si>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</si>
  <si>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</si>
  <si>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</si>
  <si>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</si>
  <si>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</si>
  <si>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</si>
  <si>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</si>
  <si>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</si>
  <si>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</si>
  <si>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</si>
  <si>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</si>
  <si>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</si>
  <si>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</si>
  <si>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</si>
  <si>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</si>
  <si>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</si>
  <si>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</si>
  <si>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東吾妻町</t>
  </si>
  <si>
    <t>法非適用</t>
  </si>
  <si>
    <t>下水道事業</t>
  </si>
  <si>
    <t>公共下水道</t>
  </si>
  <si>
    <t>Cd2</t>
  </si>
  <si>
    <t>非設置</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</si>
  <si>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</si>
  <si>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</si>
  <si>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</si>
  <si>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</si>
  <si>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</si>
  <si>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</si>
  <si>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</si>
  <si>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</si>
  <si>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</si>
  <si>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</si>
  <si>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</si>
  <si>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</si>
  <si>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平成16年に供用開始してから、処理場については包括民間委託を行う中で、経年劣化に伴う修繕について随時行ってきているが、委託費が高額であることから結果として維持管理費を押し上げ経営を圧迫している。
　管路についても包括的民間委託を行い、毎年の清掃とカメラ調査を行っている。現状においては極めて大きな老朽は見受けられない。施設・管渠の耐用年数に伴い、今後の対策としては、ストックマネジメント計画等を活用し、施設・管渠の効率的な維持管理に努めていく必要がある。</t>
    <rPh sb="1" eb="3">
      <t>ヘイセイ</t>
    </rPh>
    <rPh sb="5" eb="6">
      <t>ネン</t>
    </rPh>
    <rPh sb="7" eb="9">
      <t>キョウヨウ</t>
    </rPh>
    <rPh sb="9" eb="11">
      <t>カイシ</t>
    </rPh>
    <rPh sb="16" eb="18">
      <t>ショリ</t>
    </rPh>
    <rPh sb="18" eb="19">
      <t>バ</t>
    </rPh>
    <rPh sb="24" eb="26">
      <t>ホウカツ</t>
    </rPh>
    <rPh sb="26" eb="28">
      <t>ミンカン</t>
    </rPh>
    <rPh sb="28" eb="30">
      <t>イタク</t>
    </rPh>
    <rPh sb="31" eb="32">
      <t>オコナ</t>
    </rPh>
    <rPh sb="33" eb="34">
      <t>ナカ</t>
    </rPh>
    <rPh sb="36" eb="38">
      <t>ケイネン</t>
    </rPh>
    <rPh sb="38" eb="40">
      <t>レッカ</t>
    </rPh>
    <rPh sb="41" eb="42">
      <t>トモナ</t>
    </rPh>
    <rPh sb="43" eb="45">
      <t>シュウゼン</t>
    </rPh>
    <rPh sb="49" eb="51">
      <t>ズイジ</t>
    </rPh>
    <rPh sb="51" eb="52">
      <t>オコナ</t>
    </rPh>
    <rPh sb="60" eb="63">
      <t>イタクヒ</t>
    </rPh>
    <rPh sb="64" eb="66">
      <t>コウガク</t>
    </rPh>
    <rPh sb="73" eb="75">
      <t>ケッカ</t>
    </rPh>
    <rPh sb="78" eb="80">
      <t>イジ</t>
    </rPh>
    <rPh sb="80" eb="83">
      <t>カンリヒ</t>
    </rPh>
    <rPh sb="84" eb="85">
      <t>オ</t>
    </rPh>
    <rPh sb="86" eb="87">
      <t>ア</t>
    </rPh>
    <rPh sb="88" eb="90">
      <t>ケイエイ</t>
    </rPh>
    <rPh sb="91" eb="93">
      <t>アッパク</t>
    </rPh>
    <rPh sb="100" eb="102">
      <t>カンロ</t>
    </rPh>
    <rPh sb="107" eb="109">
      <t>ホウカツ</t>
    </rPh>
    <rPh sb="109" eb="110">
      <t>テキ</t>
    </rPh>
    <rPh sb="110" eb="112">
      <t>ミンカン</t>
    </rPh>
    <rPh sb="112" eb="114">
      <t>イタク</t>
    </rPh>
    <rPh sb="115" eb="116">
      <t>オコナ</t>
    </rPh>
    <rPh sb="118" eb="120">
      <t>マイトシ</t>
    </rPh>
    <rPh sb="121" eb="123">
      <t>セイソウ</t>
    </rPh>
    <rPh sb="127" eb="129">
      <t>チョウサ</t>
    </rPh>
    <rPh sb="130" eb="131">
      <t>オコナ</t>
    </rPh>
    <rPh sb="136" eb="138">
      <t>ゲンジョウ</t>
    </rPh>
    <rPh sb="143" eb="144">
      <t>キワ</t>
    </rPh>
    <rPh sb="146" eb="147">
      <t>オオ</t>
    </rPh>
    <rPh sb="149" eb="151">
      <t>ロウキュウ</t>
    </rPh>
    <rPh sb="152" eb="154">
      <t>ミウ</t>
    </rPh>
    <rPh sb="160" eb="162">
      <t>シセツ</t>
    </rPh>
    <rPh sb="163" eb="165">
      <t>カンキョ</t>
    </rPh>
    <rPh sb="166" eb="168">
      <t>タイヨウ</t>
    </rPh>
    <rPh sb="168" eb="170">
      <t>ネンスウ</t>
    </rPh>
    <rPh sb="171" eb="172">
      <t>トモナ</t>
    </rPh>
    <rPh sb="194" eb="196">
      <t>ケイカク</t>
    </rPh>
    <rPh sb="196" eb="197">
      <t>トウ</t>
    </rPh>
    <rPh sb="198" eb="200">
      <t>カツヨウ</t>
    </rPh>
    <rPh sb="202" eb="204">
      <t>シセツ</t>
    </rPh>
    <rPh sb="205" eb="207">
      <t>カンキョ</t>
    </rPh>
    <rPh sb="208" eb="211">
      <t>コウリツテキ</t>
    </rPh>
    <rPh sb="212" eb="214">
      <t>イジ</t>
    </rPh>
    <rPh sb="214" eb="216">
      <t>カンリ</t>
    </rPh>
    <rPh sb="217" eb="218">
      <t>ツト</t>
    </rPh>
    <rPh sb="222" eb="224">
      <t>ヒツヨウ</t>
    </rPh>
    <phoneticPr fontId="4"/>
  </si>
  <si>
    <r>
      <t xml:space="preserve">①公営企業会計移行に伴う５年度料金の未収金もあり、収益的収支比率が大幅に下がっている。
しかしながら今後も、施設管理費用等の増加、地方債償還金が増加傾向にあるため、接続率の向上と料金改定が必要となる。
</t>
    </r>
    <r>
      <rPr>
        <sz val="11"/>
        <rFont val="ＭＳ ゴシック"/>
        <family val="3"/>
        <charset val="128"/>
      </rPr>
      <t>④企業債残高の規模を表す企業債残高対事業規模比率であるが、一般会計補助金を前提とした方針であり、過去の建設事業に伴う企業債償還のみを計上した数字となっている。</t>
    </r>
    <r>
      <rPr>
        <sz val="11"/>
        <color theme="1"/>
        <rFont val="ＭＳ ゴシック"/>
        <family val="3"/>
        <charset val="128"/>
      </rPr>
      <t xml:space="preserve">
⑤使用料金で回収すべき経費を、どの程度賄われているかを表す経費回収率は、類似団体平均値を上回っているが、企業会計移行により独立採算による経営を目指し、今後も接続率を上げるなどの取り組みや料金改定を行い、適正な使用料収入の確保をしていく必要がある。
⑥有収水量1㎥あたりの汚水処理に要した費用である。汚水処理原価は類似団体平均値より低く、さらなる維持管理費の削減、接続率向上、料金改定等により一層の経営改善を行いたい。
⑦施設・設備が一日に対応可能な処理能力に対する、一日平均処理水量の割合であり、施設利用状況や適正規模を判断する</t>
    </r>
    <r>
      <rPr>
        <sz val="11"/>
        <rFont val="ＭＳ ゴシック"/>
        <family val="3"/>
        <charset val="128"/>
      </rPr>
      <t>数値が</t>
    </r>
    <r>
      <rPr>
        <sz val="11"/>
        <color theme="1"/>
        <rFont val="ＭＳ ゴシック"/>
        <family val="3"/>
        <charset val="128"/>
      </rPr>
      <t xml:space="preserve">施設利用率である。類似団体と比べ、同水準となっている。
</t>
    </r>
    <r>
      <rPr>
        <sz val="11"/>
        <rFont val="ＭＳ ゴシック"/>
        <family val="3"/>
        <charset val="128"/>
      </rPr>
      <t>⑧現在処理区域人口のうち水洗便所により汚水処理している人口の割合を表した水洗化率について、人口減少が続く環境下で増加傾向であり、今後も、引き続き接続率の向上に向けた啓発等を行いたい。</t>
    </r>
    <rPh sb="1" eb="3">
      <t>コウエイ</t>
    </rPh>
    <rPh sb="3" eb="5">
      <t>キギョウ</t>
    </rPh>
    <rPh sb="5" eb="7">
      <t>カイケイ</t>
    </rPh>
    <rPh sb="7" eb="9">
      <t>イコウ</t>
    </rPh>
    <rPh sb="10" eb="11">
      <t>トモナ</t>
    </rPh>
    <rPh sb="13" eb="15">
      <t>ネンド</t>
    </rPh>
    <rPh sb="15" eb="17">
      <t>リョウキン</t>
    </rPh>
    <rPh sb="18" eb="21">
      <t>ミシュウキン</t>
    </rPh>
    <rPh sb="25" eb="28">
      <t>シュウエキテキ</t>
    </rPh>
    <rPh sb="28" eb="30">
      <t>シュウシ</t>
    </rPh>
    <rPh sb="30" eb="32">
      <t>ヒリツ</t>
    </rPh>
    <rPh sb="33" eb="35">
      <t>オオハバ</t>
    </rPh>
    <rPh sb="36" eb="37">
      <t>サ</t>
    </rPh>
    <rPh sb="50" eb="52">
      <t>コンゴ</t>
    </rPh>
    <rPh sb="54" eb="56">
      <t>シセツ</t>
    </rPh>
    <rPh sb="56" eb="58">
      <t>カンリ</t>
    </rPh>
    <rPh sb="60" eb="61">
      <t>トウ</t>
    </rPh>
    <rPh sb="62" eb="64">
      <t>ゾウカ</t>
    </rPh>
    <rPh sb="65" eb="68">
      <t>チホウサイ</t>
    </rPh>
    <rPh sb="68" eb="71">
      <t>ショウカンキン</t>
    </rPh>
    <rPh sb="71" eb="73">
      <t>ゾウカ</t>
    </rPh>
    <rPh sb="73" eb="75">
      <t>ケイコウ</t>
    </rPh>
    <rPh sb="81" eb="83">
      <t>セツゾク</t>
    </rPh>
    <rPh sb="83" eb="84">
      <t>リツ</t>
    </rPh>
    <rPh sb="85" eb="87">
      <t>コウジョウ</t>
    </rPh>
    <rPh sb="93" eb="95">
      <t>ヒツヨウ</t>
    </rPh>
    <rPh sb="134" eb="137">
      <t>ホジョキン</t>
    </rPh>
    <rPh sb="137" eb="139">
      <t>ゼンテイ</t>
    </rPh>
    <rPh sb="142" eb="144">
      <t>ホウシン</t>
    </rPh>
    <rPh sb="166" eb="168">
      <t>ケイジョウ</t>
    </rPh>
    <rPh sb="170" eb="172">
      <t>スウジ</t>
    </rPh>
    <rPh sb="184" eb="185">
      <t>キン</t>
    </rPh>
    <rPh sb="233" eb="235">
      <t>キギョウ</t>
    </rPh>
    <rPh sb="235" eb="237">
      <t>カイケイ</t>
    </rPh>
    <rPh sb="237" eb="239">
      <t>イコウ</t>
    </rPh>
    <rPh sb="242" eb="244">
      <t>ドクリツ</t>
    </rPh>
    <rPh sb="244" eb="246">
      <t>サイサン</t>
    </rPh>
    <rPh sb="249" eb="251">
      <t>ケイエイ</t>
    </rPh>
    <rPh sb="252" eb="254">
      <t>メザ</t>
    </rPh>
    <rPh sb="273" eb="275">
      <t>リョウキン</t>
    </rPh>
    <rPh sb="275" eb="277">
      <t>カイテイ</t>
    </rPh>
    <rPh sb="279" eb="280">
      <t>オコナ</t>
    </rPh>
    <rPh sb="368" eb="370">
      <t>リョウキン</t>
    </rPh>
    <rPh sb="370" eb="372">
      <t>カイテイ</t>
    </rPh>
    <rPh sb="372" eb="373">
      <t>トウ</t>
    </rPh>
    <rPh sb="444" eb="446">
      <t>スウチ</t>
    </rPh>
    <rPh sb="532" eb="534">
      <t>ゾウカ</t>
    </rPh>
    <rPh sb="534" eb="536">
      <t>ケイコウ</t>
    </rPh>
    <rPh sb="547" eb="550">
      <t>セツゾクリツ</t>
    </rPh>
    <rPh sb="551" eb="553">
      <t>コウジョウ</t>
    </rPh>
    <rPh sb="554" eb="555">
      <t>ム</t>
    </rPh>
    <phoneticPr fontId="4"/>
  </si>
  <si>
    <t>　町の人口が減少しているなか、経営の健全化に向けた経営戦略の見直しを加味し、安定した料金収入確保のために、区域内居住者に対して広報等で下水道接続の推進に努め、包括的民間委託、ストックマネジメント計画を活用し、効率的な施設の改修や管路の適正な維持管理を行う。
　また、公営企業会計への移行により、独立採算へ向けた経営状況の把握を行い、経営の健全化に向け努力していく。</t>
    <rPh sb="1" eb="2">
      <t>マチ</t>
    </rPh>
    <rPh sb="3" eb="5">
      <t>ジンコウ</t>
    </rPh>
    <rPh sb="6" eb="8">
      <t>ゲンショウ</t>
    </rPh>
    <rPh sb="15" eb="17">
      <t>ケイエイ</t>
    </rPh>
    <rPh sb="18" eb="21">
      <t>ケンゼンカ</t>
    </rPh>
    <rPh sb="22" eb="23">
      <t>ム</t>
    </rPh>
    <rPh sb="25" eb="29">
      <t>ケイエイセンリャク</t>
    </rPh>
    <rPh sb="30" eb="32">
      <t>ミナオ</t>
    </rPh>
    <rPh sb="34" eb="36">
      <t>カミ</t>
    </rPh>
    <rPh sb="38" eb="40">
      <t>アンテイ</t>
    </rPh>
    <rPh sb="42" eb="44">
      <t>リョウキン</t>
    </rPh>
    <rPh sb="44" eb="46">
      <t>シュウニュウ</t>
    </rPh>
    <rPh sb="46" eb="48">
      <t>カクホ</t>
    </rPh>
    <rPh sb="67" eb="70">
      <t>ゲスイドウ</t>
    </rPh>
    <rPh sb="70" eb="72">
      <t>セツゾク</t>
    </rPh>
    <rPh sb="73" eb="75">
      <t>スイシン</t>
    </rPh>
    <rPh sb="76" eb="77">
      <t>ツト</t>
    </rPh>
    <rPh sb="79" eb="81">
      <t>ホウカツ</t>
    </rPh>
    <rPh sb="81" eb="82">
      <t>テキ</t>
    </rPh>
    <rPh sb="82" eb="84">
      <t>ミンカン</t>
    </rPh>
    <rPh sb="84" eb="86">
      <t>イタク</t>
    </rPh>
    <rPh sb="97" eb="99">
      <t>ケイカク</t>
    </rPh>
    <rPh sb="100" eb="102">
      <t>カツヨウ</t>
    </rPh>
    <rPh sb="104" eb="107">
      <t>コウリツテキ</t>
    </rPh>
    <rPh sb="108" eb="110">
      <t>シセツ</t>
    </rPh>
    <rPh sb="111" eb="113">
      <t>カイシュウ</t>
    </rPh>
    <rPh sb="114" eb="116">
      <t>カンロ</t>
    </rPh>
    <rPh sb="117" eb="119">
      <t>テキセイ</t>
    </rPh>
    <rPh sb="120" eb="122">
      <t>イジ</t>
    </rPh>
    <rPh sb="122" eb="124">
      <t>カンリ</t>
    </rPh>
    <rPh sb="125" eb="126">
      <t>オコナ</t>
    </rPh>
    <rPh sb="134" eb="136">
      <t>キギョウ</t>
    </rPh>
    <rPh sb="136" eb="138">
      <t>カイケイ</t>
    </rPh>
    <rPh sb="147" eb="151">
      <t>ドクリツサイサン</t>
    </rPh>
    <rPh sb="152" eb="153">
      <t>ム</t>
    </rPh>
    <rPh sb="155" eb="157">
      <t>ケイエイ</t>
    </rPh>
    <rPh sb="157" eb="159">
      <t>ジョウキョウ</t>
    </rPh>
    <rPh sb="160" eb="162">
      <t>ハアク</t>
    </rPh>
    <rPh sb="163" eb="164">
      <t>オコナ</t>
    </rPh>
    <rPh sb="169" eb="172">
      <t>ケンゼンカ</t>
    </rPh>
    <rPh sb="173" eb="174">
      <t>ム</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</si>
</sst>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
                  <c:v>0</c:v>
                </c:pt>
                <c:pt idx="1">
                  <c:v>0.24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B97-4F48-A668-FFA72F5D2D9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0.32</c:v>
                </c:pt>
                <c:pt idx="2">
                  <c:v>0.1</c:v>
                </c:pt>
                <c:pt idx="3">
                  <c:v>0.09</c:v>
                </c:pt>
                <c:pt idx="4">
                  <c:v>0.1</c:v>
                </c:pt>
              </c:numCache>
            </c:numRef>
          </c:val>
          <c:smooth val="0"/>
          <c:extLst>
            <c:ext xmlns:c16="http://schemas.microsoft.com/office/drawing/2014/chart" uri="{C3380CC4-5D6E-409C-BE32-E72D297353CC}">
              <c16:uniqueId val="{00000001-CB97-4F48-A668-FFA72F5D2D9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49.11</c:v>
                </c:pt>
                <c:pt idx="1">
                  <c:v>47.74</c:v>
                </c:pt>
                <c:pt idx="2">
                  <c:v>46.44</c:v>
                </c:pt>
                <c:pt idx="3">
                  <c:v>47.33</c:v>
                </c:pt>
                <c:pt idx="4">
                  <c:v>47.12</c:v>
                </c:pt>
              </c:numCache>
            </c:numRef>
          </c:val>
          <c:extLst>
            <c:ext xmlns:c16="http://schemas.microsoft.com/office/drawing/2014/chart" uri="{C3380CC4-5D6E-409C-BE32-E72D297353CC}">
              <c16:uniqueId val="{00000000-D430-43DA-8C1E-62179A90153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49.27</c:v>
                </c:pt>
                <c:pt idx="1">
                  <c:v>49.47</c:v>
                </c:pt>
                <c:pt idx="2">
                  <c:v>48.19</c:v>
                </c:pt>
                <c:pt idx="3">
                  <c:v>47.32</c:v>
                </c:pt>
                <c:pt idx="4">
                  <c:v>48.03</c:v>
                </c:pt>
              </c:numCache>
            </c:numRef>
          </c:val>
          <c:smooth val="0"/>
          <c:extLst>
            <c:ext xmlns:c16="http://schemas.microsoft.com/office/drawing/2014/chart" uri="{C3380CC4-5D6E-409C-BE32-E72D297353CC}">
              <c16:uniqueId val="{00000001-D430-43DA-8C1E-62179A90153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82.9</c:v>
                </c:pt>
                <c:pt idx="1">
                  <c:v>82.11</c:v>
                </c:pt>
                <c:pt idx="2">
                  <c:v>81.75</c:v>
                </c:pt>
                <c:pt idx="3">
                  <c:v>84.78</c:v>
                </c:pt>
                <c:pt idx="4">
                  <c:v>86.43</c:v>
                </c:pt>
              </c:numCache>
            </c:numRef>
          </c:val>
          <c:extLst>
            <c:ext xmlns:c16="http://schemas.microsoft.com/office/drawing/2014/chart" uri="{C3380CC4-5D6E-409C-BE32-E72D297353CC}">
              <c16:uniqueId val="{00000000-49E7-4D59-9012-25C5F8B68CC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83.16</c:v>
                </c:pt>
                <c:pt idx="1">
                  <c:v>82.06</c:v>
                </c:pt>
                <c:pt idx="2">
                  <c:v>82.26</c:v>
                </c:pt>
                <c:pt idx="3">
                  <c:v>81.33</c:v>
                </c:pt>
                <c:pt idx="4">
                  <c:v>80.95</c:v>
                </c:pt>
              </c:numCache>
            </c:numRef>
          </c:val>
          <c:smooth val="0"/>
          <c:extLst>
            <c:ext xmlns:c16="http://schemas.microsoft.com/office/drawing/2014/chart" uri="{C3380CC4-5D6E-409C-BE32-E72D297353CC}">
              <c16:uniqueId val="{00000001-49E7-4D59-9012-25C5F8B68CC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86.11</c:v>
                </c:pt>
                <c:pt idx="1">
                  <c:v>84.85</c:v>
                </c:pt>
                <c:pt idx="2">
                  <c:v>76.14</c:v>
                </c:pt>
                <c:pt idx="3">
                  <c:v>71.06</c:v>
                </c:pt>
                <c:pt idx="4">
                  <c:v>64.37</c:v>
                </c:pt>
              </c:numCache>
            </c:numRef>
          </c:val>
          <c:extLst>
            <c:ext xmlns:c16="http://schemas.microsoft.com/office/drawing/2014/chart" uri="{C3380CC4-5D6E-409C-BE32-E72D297353CC}">
              <c16:uniqueId val="{00000000-6930-4E9D-A1AE-974703A9D20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30-4E9D-A1AE-974703A9D20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0F-41BD-939D-DBD67C9C8A4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0F-41BD-939D-DBD67C9C8A4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AB-482C-84FF-31872E593AA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AB-482C-84FF-31872E593AA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5E-4AFB-B4DE-FD8BF298FB5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5E-4AFB-B4DE-FD8BF298FB5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2A-4005-B2CD-660EA8CC505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2A-4005-B2CD-660EA8CC505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10.8</c:v>
                </c:pt>
                <c:pt idx="1">
                  <c:v>178.38</c:v>
                </c:pt>
                <c:pt idx="2">
                  <c:v>0.8</c:v>
                </c:pt>
                <c:pt idx="3">
                  <c:v>10.49</c:v>
                </c:pt>
                <c:pt idx="4">
                  <c:v>0.89</c:v>
                </c:pt>
              </c:numCache>
            </c:numRef>
          </c:val>
          <c:extLst>
            <c:ext xmlns:c16="http://schemas.microsoft.com/office/drawing/2014/chart" uri="{C3380CC4-5D6E-409C-BE32-E72D297353CC}">
              <c16:uniqueId val="{00000000-BF02-4121-A2A2-6BD97174D7C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1130.42</c:v>
                </c:pt>
                <c:pt idx="1">
                  <c:v>1245.0999999999999</c:v>
                </c:pt>
                <c:pt idx="2">
                  <c:v>1108.8</c:v>
                </c:pt>
                <c:pt idx="3">
                  <c:v>1194.56</c:v>
                </c:pt>
                <c:pt idx="4">
                  <c:v>1174.6099999999999</c:v>
                </c:pt>
              </c:numCache>
            </c:numRef>
          </c:val>
          <c:smooth val="0"/>
          <c:extLst>
            <c:ext xmlns:c16="http://schemas.microsoft.com/office/drawing/2014/chart" uri="{C3380CC4-5D6E-409C-BE32-E72D297353CC}">
              <c16:uniqueId val="{00000001-BF02-4121-A2A2-6BD97174D7C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86.7</c:v>
                </c:pt>
                <c:pt idx="1">
                  <c:v>100</c:v>
                </c:pt>
                <c:pt idx="2">
                  <c:v>100</c:v>
                </c:pt>
                <c:pt idx="3">
                  <c:v>94.93</c:v>
                </c:pt>
                <c:pt idx="4">
                  <c:v>81.099999999999994</c:v>
                </c:pt>
              </c:numCache>
            </c:numRef>
          </c:val>
          <c:extLst>
            <c:ext xmlns:c16="http://schemas.microsoft.com/office/drawing/2014/chart" uri="{C3380CC4-5D6E-409C-BE32-E72D297353CC}">
              <c16:uniqueId val="{00000000-A642-4A36-A53D-7E84A321E3C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74.17</c:v>
                </c:pt>
                <c:pt idx="1">
                  <c:v>79.77</c:v>
                </c:pt>
                <c:pt idx="2">
                  <c:v>79.63</c:v>
                </c:pt>
                <c:pt idx="3">
                  <c:v>76.78</c:v>
                </c:pt>
                <c:pt idx="4">
                  <c:v>75.41</c:v>
                </c:pt>
              </c:numCache>
            </c:numRef>
          </c:val>
          <c:smooth val="0"/>
          <c:extLst>
            <c:ext xmlns:c16="http://schemas.microsoft.com/office/drawing/2014/chart" uri="{C3380CC4-5D6E-409C-BE32-E72D297353CC}">
              <c16:uniqueId val="{00000001-A642-4A36-A53D-7E84A321E3C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194.25</c:v>
                </c:pt>
                <c:pt idx="1">
                  <c:v>168.16</c:v>
                </c:pt>
                <c:pt idx="2">
                  <c:v>167.79</c:v>
                </c:pt>
                <c:pt idx="3">
                  <c:v>178.56</c:v>
                </c:pt>
                <c:pt idx="4">
                  <c:v>174.45</c:v>
                </c:pt>
              </c:numCache>
            </c:numRef>
          </c:val>
          <c:extLst>
            <c:ext xmlns:c16="http://schemas.microsoft.com/office/drawing/2014/chart" uri="{C3380CC4-5D6E-409C-BE32-E72D297353CC}">
              <c16:uniqueId val="{00000000-3B13-4D92-A3BE-9E2BA047EFC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230.95</c:v>
                </c:pt>
                <c:pt idx="1">
                  <c:v>214.56</c:v>
                </c:pt>
                <c:pt idx="2">
                  <c:v>213.66</c:v>
                </c:pt>
                <c:pt idx="3">
                  <c:v>224.31</c:v>
                </c:pt>
                <c:pt idx="4">
                  <c:v>223.48</c:v>
                </c:pt>
              </c:numCache>
            </c:numRef>
          </c:val>
          <c:smooth val="0"/>
          <c:extLst>
            <c:ext xmlns:c16="http://schemas.microsoft.com/office/drawing/2014/chart" uri="{C3380CC4-5D6E-409C-BE32-E72D297353CC}">
              <c16:uniqueId val="{00000001-3B13-4D92-A3BE-9E2BA047EFC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群馬県　東吾妻町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5">
        <f>データ!S6</f>
        <v>12339</v>
      </c>
      <c r="AM8" s="45"/>
      <c r="AN8" s="45"/>
      <c r="AO8" s="45"/>
      <c r="AP8" s="45"/>
      <c r="AQ8" s="45"/>
      <c r="AR8" s="45"/>
      <c r="AS8" s="45"/>
      <c r="AT8" s="44">
        <f>データ!T6</f>
        <v>253.91</v>
      </c>
      <c r="AU8" s="44"/>
      <c r="AV8" s="44"/>
      <c r="AW8" s="44"/>
      <c r="AX8" s="44"/>
      <c r="AY8" s="44"/>
      <c r="AZ8" s="44"/>
      <c r="BA8" s="44"/>
      <c r="BB8" s="44">
        <f>データ!U6</f>
        <v>48.6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f>データ!N6</f>
        <v>7.6</v>
      </c>
      <c r="C10" s="44"/>
      <c r="D10" s="44"/>
      <c r="E10" s="44"/>
      <c r="F10" s="44"/>
      <c r="G10" s="44"/>
      <c r="H10" s="44"/>
      <c r="I10" s="44" t="str">
        <f>データ!O6</f>
        <v>該当数値なし</v>
      </c>
      <c r="J10" s="44"/>
      <c r="K10" s="44"/>
      <c r="L10" s="44"/>
      <c r="M10" s="44"/>
      <c r="N10" s="44"/>
      <c r="O10" s="44"/>
      <c r="P10" s="44">
        <f>データ!P6</f>
        <v>19.93</v>
      </c>
      <c r="Q10" s="44"/>
      <c r="R10" s="44"/>
      <c r="S10" s="44"/>
      <c r="T10" s="44"/>
      <c r="U10" s="44"/>
      <c r="V10" s="44"/>
      <c r="W10" s="44">
        <f>データ!Q6</f>
        <v>103.94</v>
      </c>
      <c r="X10" s="44"/>
      <c r="Y10" s="44"/>
      <c r="Z10" s="44"/>
      <c r="AA10" s="44"/>
      <c r="AB10" s="44"/>
      <c r="AC10" s="44"/>
      <c r="AD10" s="45">
        <f>データ!R6</f>
        <v>2970</v>
      </c>
      <c r="AE10" s="45"/>
      <c r="AF10" s="45"/>
      <c r="AG10" s="45"/>
      <c r="AH10" s="45"/>
      <c r="AI10" s="45"/>
      <c r="AJ10" s="45"/>
      <c r="AK10" s="2"/>
      <c r="AL10" s="45">
        <f>データ!V6</f>
        <v>2439</v>
      </c>
      <c r="AM10" s="45"/>
      <c r="AN10" s="45"/>
      <c r="AO10" s="45"/>
      <c r="AP10" s="45"/>
      <c r="AQ10" s="45"/>
      <c r="AR10" s="45"/>
      <c r="AS10" s="45"/>
      <c r="AT10" s="44">
        <f>データ!W6</f>
        <v>1.47</v>
      </c>
      <c r="AU10" s="44"/>
      <c r="AV10" s="44"/>
      <c r="AW10" s="44"/>
      <c r="AX10" s="44"/>
      <c r="AY10" s="44"/>
      <c r="AZ10" s="44"/>
      <c r="BA10" s="44"/>
      <c r="BB10" s="44">
        <f>データ!X6</f>
        <v>1659.18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117</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116</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38"/>
      <c r="BM60" s="39"/>
      <c r="BN60" s="39"/>
      <c r="BO60" s="39"/>
      <c r="BP60" s="39"/>
      <c r="BQ60" s="39"/>
      <c r="BR60" s="39"/>
      <c r="BS60" s="39"/>
      <c r="BT60" s="39"/>
      <c r="BU60" s="39"/>
      <c r="BV60" s="39"/>
      <c r="BW60" s="39"/>
      <c r="BX60" s="39"/>
      <c r="BY60" s="39"/>
      <c r="BZ60" s="40"/>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118</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44</v>
      </c>
      <c r="N86" s="12" t="s">
        <v>44</v>
      </c>
      <c r="O86" s="12" t="str">
        <f>データ!EO6</f>
        <v>【0.22】</v>
      </c>
    </row>
  </sheetData>
  <sheetProtection algorithmName="SHA-512" hashValue="eyJz8UMGPkXYFk3JWemw84hHoQ7PKxf30Dx+Skz0ZlAeLmK8Z2k5soZZBGvarfi9fQL6tRvAuSkrK7I7ZUtHEg==" saltValue="Q2Q1DO3NPAwRMo7D3gKzb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B9:H9"/>
    <mergeCell ref="B10:H10"/>
    <mergeCell ref="I10:O10"/>
    <mergeCell ref="P10:V10"/>
    <mergeCell ref="W10:AC10"/>
    <mergeCell ref="AD10:AJ10"/>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104299</v>
      </c>
      <c r="D6" s="19">
        <f t="shared" si="3"/>
        <v>47</v>
      </c>
      <c r="E6" s="19">
        <f t="shared" si="3"/>
        <v>17</v>
      </c>
      <c r="F6" s="19">
        <f t="shared" si="3"/>
        <v>1</v>
      </c>
      <c r="G6" s="19">
        <f t="shared" si="3"/>
        <v>0</v>
      </c>
      <c r="H6" s="19" t="str">
        <f t="shared" si="3"/>
        <v>群馬県　東吾妻町</v>
      </c>
      <c r="I6" s="19" t="str">
        <f t="shared" si="3"/>
        <v>法非適用</v>
      </c>
      <c r="J6" s="19" t="str">
        <f t="shared" si="3"/>
        <v>下水道事業</v>
      </c>
      <c r="K6" s="19" t="str">
        <f t="shared" si="3"/>
        <v>公共下水道</v>
      </c>
      <c r="L6" s="19" t="str">
        <f t="shared" si="3"/>
        <v>Cd2</v>
      </c>
      <c r="M6" s="19" t="str">
        <f t="shared" si="3"/>
        <v>非設置</v>
      </c>
      <c r="N6" s="20">
        <f t="shared" si="3"/>
        <v>7.6</v>
      </c>
      <c r="O6" s="20" t="str">
        <f t="shared" si="3"/>
        <v>該当数値なし</v>
      </c>
      <c r="P6" s="20">
        <f t="shared" si="3"/>
        <v>19.93</v>
      </c>
      <c r="Q6" s="20">
        <f t="shared" si="3"/>
        <v>103.94</v>
      </c>
      <c r="R6" s="20">
        <f t="shared" si="3"/>
        <v>2970</v>
      </c>
      <c r="S6" s="20">
        <f t="shared" si="3"/>
        <v>12339</v>
      </c>
      <c r="T6" s="20">
        <f t="shared" si="3"/>
        <v>253.91</v>
      </c>
      <c r="U6" s="20">
        <f t="shared" si="3"/>
        <v>48.6</v>
      </c>
      <c r="V6" s="20">
        <f t="shared" si="3"/>
        <v>2439</v>
      </c>
      <c r="W6" s="20">
        <f t="shared" si="3"/>
        <v>1.47</v>
      </c>
      <c r="X6" s="20">
        <f t="shared" si="3"/>
        <v>1659.18</v>
      </c>
      <c r="Y6" s="21">
        <f>IF(Y7="",NA(),Y7)</f>
        <v>86.11</v>
      </c>
      <c r="Z6" s="21">
        <f t="shared" ref="Z6:AH6" si="4">IF(Z7="",NA(),Z7)</f>
        <v>84.85</v>
      </c>
      <c r="AA6" s="21">
        <f t="shared" si="4"/>
        <v>76.14</v>
      </c>
      <c r="AB6" s="21">
        <f t="shared" si="4"/>
        <v>71.06</v>
      </c>
      <c r="AC6" s="21">
        <f t="shared" si="4"/>
        <v>64.37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10.8</v>
      </c>
      <c r="BG6" s="21">
        <f t="shared" ref="BG6:BO6" si="7">IF(BG7="",NA(),BG7)</f>
        <v>178.38</v>
      </c>
      <c r="BH6" s="21">
        <f t="shared" si="7"/>
        <v>0.8</v>
      </c>
      <c r="BI6" s="21">
        <f t="shared" si="7"/>
        <v>10.49</v>
      </c>
      <c r="BJ6" s="21">
        <f t="shared" si="7"/>
        <v>0.89</v>
      </c>
      <c r="BK6" s="21">
        <f t="shared" si="7"/>
        <v>1130.42</v>
      </c>
      <c r="BL6" s="21">
        <f t="shared" si="7"/>
        <v>1245.0999999999999</v>
      </c>
      <c r="BM6" s="21">
        <f t="shared" si="7"/>
        <v>1108.8</v>
      </c>
      <c r="BN6" s="21">
        <f t="shared" si="7"/>
        <v>1194.56</v>
      </c>
      <c r="BO6" s="21">
        <f t="shared" si="7"/>
        <v>1174.6099999999999</v>
      </c>
      <c r="BP6" s="20" t="str">
        <f>IF(BP7="","",IF(BP7="-","【-】","【"&amp;SUBSTITUTE(TEXT(BP7,"#,##0.00"),"-","△")&amp;"】"))</f>
        <v>【630.82】</v>
      </c>
      <c r="BQ6" s="21">
        <f>IF(BQ7="",NA(),BQ7)</f>
        <v>86.7</v>
      </c>
      <c r="BR6" s="21">
        <f t="shared" ref="BR6:BZ6" si="8">IF(BR7="",NA(),BR7)</f>
        <v>100</v>
      </c>
      <c r="BS6" s="21">
        <f t="shared" si="8"/>
        <v>100</v>
      </c>
      <c r="BT6" s="21">
        <f t="shared" si="8"/>
        <v>94.93</v>
      </c>
      <c r="BU6" s="21">
        <f t="shared" si="8"/>
        <v>81.099999999999994</v>
      </c>
      <c r="BV6" s="21">
        <f t="shared" si="8"/>
        <v>74.17</v>
      </c>
      <c r="BW6" s="21">
        <f t="shared" si="8"/>
        <v>79.77</v>
      </c>
      <c r="BX6" s="21">
        <f t="shared" si="8"/>
        <v>79.63</v>
      </c>
      <c r="BY6" s="21">
        <f t="shared" si="8"/>
        <v>76.78</v>
      </c>
      <c r="BZ6" s="21">
        <f t="shared" si="8"/>
        <v>75.41</v>
      </c>
      <c r="CA6" s="20" t="str">
        <f>IF(CA7="","",IF(CA7="-","【-】","【"&amp;SUBSTITUTE(TEXT(CA7,"#,##0.00"),"-","△")&amp;"】"))</f>
        <v>【97.81】</v>
      </c>
      <c r="CB6" s="21">
        <f>IF(CB7="",NA(),CB7)</f>
        <v>194.25</v>
      </c>
      <c r="CC6" s="21">
        <f t="shared" ref="CC6:CK6" si="9">IF(CC7="",NA(),CC7)</f>
        <v>168.16</v>
      </c>
      <c r="CD6" s="21">
        <f t="shared" si="9"/>
        <v>167.79</v>
      </c>
      <c r="CE6" s="21">
        <f t="shared" si="9"/>
        <v>178.56</v>
      </c>
      <c r="CF6" s="21">
        <f t="shared" si="9"/>
        <v>174.45</v>
      </c>
      <c r="CG6" s="21">
        <f t="shared" si="9"/>
        <v>230.95</v>
      </c>
      <c r="CH6" s="21">
        <f t="shared" si="9"/>
        <v>214.56</v>
      </c>
      <c r="CI6" s="21">
        <f t="shared" si="9"/>
        <v>213.66</v>
      </c>
      <c r="CJ6" s="21">
        <f t="shared" si="9"/>
        <v>224.31</v>
      </c>
      <c r="CK6" s="21">
        <f t="shared" si="9"/>
        <v>223.48</v>
      </c>
      <c r="CL6" s="20" t="str">
        <f>IF(CL7="","",IF(CL7="-","【-】","【"&amp;SUBSTITUTE(TEXT(CL7,"#,##0.00"),"-","△")&amp;"】"))</f>
        <v>【138.75】</v>
      </c>
      <c r="CM6" s="21">
        <f>IF(CM7="",NA(),CM7)</f>
        <v>49.11</v>
      </c>
      <c r="CN6" s="21">
        <f t="shared" ref="CN6:CV6" si="10">IF(CN7="",NA(),CN7)</f>
        <v>47.74</v>
      </c>
      <c r="CO6" s="21">
        <f t="shared" si="10"/>
        <v>46.44</v>
      </c>
      <c r="CP6" s="21">
        <f t="shared" si="10"/>
        <v>47.33</v>
      </c>
      <c r="CQ6" s="21">
        <f t="shared" si="10"/>
        <v>47.12</v>
      </c>
      <c r="CR6" s="21">
        <f t="shared" si="10"/>
        <v>49.27</v>
      </c>
      <c r="CS6" s="21">
        <f t="shared" si="10"/>
        <v>49.47</v>
      </c>
      <c r="CT6" s="21">
        <f t="shared" si="10"/>
        <v>48.19</v>
      </c>
      <c r="CU6" s="21">
        <f t="shared" si="10"/>
        <v>47.32</v>
      </c>
      <c r="CV6" s="21">
        <f t="shared" si="10"/>
        <v>48.03</v>
      </c>
      <c r="CW6" s="20" t="str">
        <f>IF(CW7="","",IF(CW7="-","【-】","【"&amp;SUBSTITUTE(TEXT(CW7,"#,##0.00"),"-","△")&amp;"】"))</f>
        <v>【58.94】</v>
      </c>
      <c r="CX6" s="21">
        <f>IF(CX7="",NA(),CX7)</f>
        <v>82.9</v>
      </c>
      <c r="CY6" s="21">
        <f t="shared" ref="CY6:DG6" si="11">IF(CY7="",NA(),CY7)</f>
        <v>82.11</v>
      </c>
      <c r="CZ6" s="21">
        <f t="shared" si="11"/>
        <v>81.75</v>
      </c>
      <c r="DA6" s="21">
        <f t="shared" si="11"/>
        <v>84.78</v>
      </c>
      <c r="DB6" s="21">
        <f t="shared" si="11"/>
        <v>86.43</v>
      </c>
      <c r="DC6" s="21">
        <f t="shared" si="11"/>
        <v>83.16</v>
      </c>
      <c r="DD6" s="21">
        <f t="shared" si="11"/>
        <v>82.06</v>
      </c>
      <c r="DE6" s="21">
        <f t="shared" si="11"/>
        <v>82.26</v>
      </c>
      <c r="DF6" s="21">
        <f t="shared" si="11"/>
        <v>81.33</v>
      </c>
      <c r="DG6" s="21">
        <f t="shared" si="11"/>
        <v>80.95</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1">
        <f t="shared" ref="EF6:EN6" si="14">IF(EF7="",NA(),EF7)</f>
        <v>0.24</v>
      </c>
      <c r="EG6" s="20">
        <f t="shared" si="14"/>
        <v>0</v>
      </c>
      <c r="EH6" s="20">
        <f t="shared" si="14"/>
        <v>0</v>
      </c>
      <c r="EI6" s="20">
        <f t="shared" si="14"/>
        <v>0</v>
      </c>
      <c r="EJ6" s="21">
        <f t="shared" si="14"/>
        <v>0.1</v>
      </c>
      <c r="EK6" s="21">
        <f t="shared" si="14"/>
        <v>0.32</v>
      </c>
      <c r="EL6" s="21">
        <f t="shared" si="14"/>
        <v>0.1</v>
      </c>
      <c r="EM6" s="21">
        <f t="shared" si="14"/>
        <v>0.09</v>
      </c>
      <c r="EN6" s="21">
        <f t="shared" si="14"/>
        <v>0.1</v>
      </c>
      <c r="EO6" s="20" t="str">
        <f>IF(EO7="","",IF(EO7="-","【-】","【"&amp;SUBSTITUTE(TEXT(EO7,"#,##0.00"),"-","△")&amp;"】"))</f>
        <v>【0.22】</v>
      </c>
    </row>
    <row r="7" spans="1:145" s="22" customFormat="1" x14ac:dyDescent="0.2">
      <c r="A7" s="14"/>
      <c r="B7" s="23">
        <v>2023</v>
      </c>
      <c r="C7" s="23">
        <v>104299</v>
      </c>
      <c r="D7" s="23">
        <v>47</v>
      </c>
      <c r="E7" s="23">
        <v>17</v>
      </c>
      <c r="F7" s="23">
        <v>1</v>
      </c>
      <c r="G7" s="23">
        <v>0</v>
      </c>
      <c r="H7" s="23" t="s">
        <v>98</v>
      </c>
      <c r="I7" s="23" t="s">
        <v>99</v>
      </c>
      <c r="J7" s="23" t="s">
        <v>100</v>
      </c>
      <c r="K7" s="23" t="s">
        <v>101</v>
      </c>
      <c r="L7" s="23" t="s">
        <v>102</v>
      </c>
      <c r="M7" s="23" t="s">
        <v>103</v>
      </c>
      <c r="N7" s="24">
        <v>7.6</v>
      </c>
      <c r="O7" s="24" t="s">
        <v>104</v>
      </c>
      <c r="P7" s="24">
        <v>19.93</v>
      </c>
      <c r="Q7" s="24">
        <v>103.94</v>
      </c>
      <c r="R7" s="24">
        <v>2970</v>
      </c>
      <c r="S7" s="24">
        <v>12339</v>
      </c>
      <c r="T7" s="24">
        <v>253.91</v>
      </c>
      <c r="U7" s="24">
        <v>48.6</v>
      </c>
      <c r="V7" s="24">
        <v>2439</v>
      </c>
      <c r="W7" s="24">
        <v>1.47</v>
      </c>
      <c r="X7" s="24">
        <v>1659.18</v>
      </c>
      <c r="Y7" s="24">
        <v>86.11</v>
      </c>
      <c r="Z7" s="24">
        <v>84.85</v>
      </c>
      <c r="AA7" s="24">
        <v>76.14</v>
      </c>
      <c r="AB7" s="24">
        <v>71.06</v>
      </c>
      <c r="AC7" s="24">
        <v>64.37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10.8</v>
      </c>
      <c r="BG7" s="24">
        <v>178.38</v>
      </c>
      <c r="BH7" s="24">
        <v>0.8</v>
      </c>
      <c r="BI7" s="24">
        <v>10.49</v>
      </c>
      <c r="BJ7" s="24">
        <v>0.89</v>
      </c>
      <c r="BK7" s="24">
        <v>1130.42</v>
      </c>
      <c r="BL7" s="24">
        <v>1245.0999999999999</v>
      </c>
      <c r="BM7" s="24">
        <v>1108.8</v>
      </c>
      <c r="BN7" s="24">
        <v>1194.56</v>
      </c>
      <c r="BO7" s="24">
        <v>1174.6099999999999</v>
      </c>
      <c r="BP7" s="24">
        <v>630.82000000000005</v>
      </c>
      <c r="BQ7" s="24">
        <v>86.7</v>
      </c>
      <c r="BR7" s="24">
        <v>100</v>
      </c>
      <c r="BS7" s="24">
        <v>100</v>
      </c>
      <c r="BT7" s="24">
        <v>94.93</v>
      </c>
      <c r="BU7" s="24">
        <v>81.099999999999994</v>
      </c>
      <c r="BV7" s="24">
        <v>74.17</v>
      </c>
      <c r="BW7" s="24">
        <v>79.77</v>
      </c>
      <c r="BX7" s="24">
        <v>79.63</v>
      </c>
      <c r="BY7" s="24">
        <v>76.78</v>
      </c>
      <c r="BZ7" s="24">
        <v>75.41</v>
      </c>
      <c r="CA7" s="24">
        <v>97.81</v>
      </c>
      <c r="CB7" s="24">
        <v>194.25</v>
      </c>
      <c r="CC7" s="24">
        <v>168.16</v>
      </c>
      <c r="CD7" s="24">
        <v>167.79</v>
      </c>
      <c r="CE7" s="24">
        <v>178.56</v>
      </c>
      <c r="CF7" s="24">
        <v>174.45</v>
      </c>
      <c r="CG7" s="24">
        <v>230.95</v>
      </c>
      <c r="CH7" s="24">
        <v>214.56</v>
      </c>
      <c r="CI7" s="24">
        <v>213.66</v>
      </c>
      <c r="CJ7" s="24">
        <v>224.31</v>
      </c>
      <c r="CK7" s="24">
        <v>223.48</v>
      </c>
      <c r="CL7" s="24">
        <v>138.75</v>
      </c>
      <c r="CM7" s="24">
        <v>49.11</v>
      </c>
      <c r="CN7" s="24">
        <v>47.74</v>
      </c>
      <c r="CO7" s="24">
        <v>46.44</v>
      </c>
      <c r="CP7" s="24">
        <v>47.33</v>
      </c>
      <c r="CQ7" s="24">
        <v>47.12</v>
      </c>
      <c r="CR7" s="24">
        <v>49.27</v>
      </c>
      <c r="CS7" s="24">
        <v>49.47</v>
      </c>
      <c r="CT7" s="24">
        <v>48.19</v>
      </c>
      <c r="CU7" s="24">
        <v>47.32</v>
      </c>
      <c r="CV7" s="24">
        <v>48.03</v>
      </c>
      <c r="CW7" s="24">
        <v>58.94</v>
      </c>
      <c r="CX7" s="24">
        <v>82.9</v>
      </c>
      <c r="CY7" s="24">
        <v>82.11</v>
      </c>
      <c r="CZ7" s="24">
        <v>81.75</v>
      </c>
      <c r="DA7" s="24">
        <v>84.78</v>
      </c>
      <c r="DB7" s="24">
        <v>86.43</v>
      </c>
      <c r="DC7" s="24">
        <v>83.16</v>
      </c>
      <c r="DD7" s="24">
        <v>82.06</v>
      </c>
      <c r="DE7" s="24">
        <v>82.26</v>
      </c>
      <c r="DF7" s="24">
        <v>81.33</v>
      </c>
      <c r="DG7" s="24">
        <v>80.95</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0.24</v>
      </c>
      <c r="EG7" s="24">
        <v>0</v>
      </c>
      <c r="EH7" s="24">
        <v>0</v>
      </c>
      <c r="EI7" s="24">
        <v>0</v>
      </c>
      <c r="EJ7" s="24">
        <v>0.1</v>
      </c>
      <c r="EK7" s="24">
        <v>0.32</v>
      </c>
      <c r="EL7" s="24">
        <v>0.1</v>
      </c>
      <c r="EM7" s="24">
        <v>0.09</v>
      </c>
      <c r="EN7" s="24">
        <v>0.1</v>
      </c>
      <c r="EO7" s="24">
        <v>0.22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114</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2025-01-24T07:28:11Z</dcterms:created>
  <dcterms:modified xsi:type="dcterms:W3CDTF">2025-02-27T08:30:36Z</dcterms:modified>
  <cp:category/>
</cp:coreProperties>
</file>