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0D3F001A-361B-4370-A735-6A5A6EE2CBF9}" xr6:coauthVersionLast="47" xr6:coauthVersionMax="47" xr10:uidLastSave="{00000000-0000-0000-0000-000000000000}"/>
  <workbookProtection workbookAlgorithmName="SHA-512" workbookHashValue="wo+5GZl+i3VsUMWIYq+P/FgNER+unKJiei1CydVSyUemcBdCwEj/lTjbeqsG773MyEueZsoL5mZADDtYIV9Atg==" workbookSaltValue="i8wsu0gm/v7bMpGko5yVeg=="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G85" i="4"/>
  <c r="E85" i="4"/>
  <c r="I10" i="4"/>
  <c r="AL8" i="4"/>
  <c r="I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<sst xmlns="http://schemas.openxmlformats.org/spreadsheetml/2006/main" count="257" uniqueCount="116">
  <si>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</si>
  <si>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</si>
  <si>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</si>
  <si>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</si>
  <si>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</si>
  <si>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</si>
  <si>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</si>
  <si>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</si>
  <si>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</si>
  <si>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</si>
  <si>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</si>
  <si>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</si>
  <si>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</si>
  <si>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</si>
  <si>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</si>
  <si>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</si>
  <si>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</si>
  <si>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</si>
  <si>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</si>
  <si>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</si>
  <si>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</si>
  <si>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</si>
  <si>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</si>
  <si>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</si>
  <si>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</si>
  <si>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</si>
  <si>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</si>
  <si>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</si>
  <si>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</si>
  <si>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</si>
  <si>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</si>
  <si>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</si>
  <si>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</si>
  <si>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</si>
  <si>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</si>
  <si>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</si>
  <si>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</si>
  <si>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</si>
  <si>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</si>
  <si>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</si>
  <si>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</si>
  <si>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</si>
  <si>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</si>
  <si>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</si>
  <si>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</si>
  <si>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</si>
  <si>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</si>
  <si>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</si>
  <si>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</si>
  <si>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</si>
  <si>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</si>
  <si>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</si>
  <si>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</si>
  <si>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</si>
  <si>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</si>
  <si>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</si>
  <si>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</si>
  <si>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</si>
  <si>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</si>
  <si>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</si>
  <si>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</si>
  <si>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</si>
  <si>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</si>
  <si>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</si>
  <si>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</si>
  <si>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</si>
  <si>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</si>
  <si>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</si>
  <si>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</si>
  <si>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</si>
  <si>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</si>
  <si>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</si>
  <si>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</si>
  <si>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</si>
  <si>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</si>
  <si>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</si>
  <si>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</si>
  <si>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</si>
  <si>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</si>
  <si>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</si>
  <si>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</si>
  <si>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</si>
  <si>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</si>
  <si>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</si>
  <si>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</si>
  <si>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</si>
  <si>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</si>
  <si>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</si>
  <si>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</si>
  <si>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</si>
  <si>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</si>
  <si>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</si>
  <si>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</si>
  <si>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</si>
  <si>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</si>
  <si>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</si>
  <si>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安中市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</si>
  <si>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</si>
  <si>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</si>
  <si>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</si>
  <si>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</si>
  <si>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</si>
  <si>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</si>
  <si>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</si>
  <si>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</si>
  <si>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</si>
  <si>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</si>
  <si>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</si>
  <si>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</si>
  <si>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</si>
  <si>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</si>
  <si>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</si>
  <si>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</si>
  <si>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本市の公共下水道事業は、利根川上流流域関連安中市公共下水道事業計画に基づき、令和8年度の概成に向けて計画的に管渠整備を進めている。
　また、令和9年度以降については、施設の維持管理を中心に事業を行っていく予定である。
　経営については、令和2年度より地方公営企業法の一部を適用して公営企業会計に移行したことにより経営状況を明確にした。
　事業運営については、経営状況を把握しつつ今後の少子高齢化及び人口減少等を踏まえ、効率的に行っていく必要がある。</t>
    <rPh sb="71" eb="73">
      <t>レイワ</t>
    </rPh>
    <rPh sb="74" eb="76">
      <t>ネンド</t>
    </rPh>
    <rPh sb="76" eb="78">
      <t>イコウ</t>
    </rPh>
    <rPh sb="84" eb="86">
      <t>シセツ</t>
    </rPh>
    <rPh sb="87" eb="89">
      <t>イジ</t>
    </rPh>
    <rPh sb="89" eb="91">
      <t>カンリ</t>
    </rPh>
    <rPh sb="92" eb="94">
      <t>チュウシン</t>
    </rPh>
    <rPh sb="95" eb="97">
      <t>ジギョウ</t>
    </rPh>
    <rPh sb="98" eb="99">
      <t>オコナ</t>
    </rPh>
    <rPh sb="103" eb="105">
      <t>ヨテイ</t>
    </rPh>
    <rPh sb="111" eb="113">
      <t>ケイエイ</t>
    </rPh>
    <rPh sb="170" eb="172">
      <t>ジギョウ</t>
    </rPh>
    <rPh sb="172" eb="174">
      <t>ウンエイ</t>
    </rPh>
    <rPh sb="180" eb="182">
      <t>ケイエイ</t>
    </rPh>
    <rPh sb="182" eb="184">
      <t>ジョウキョウ</t>
    </rPh>
    <rPh sb="185" eb="187">
      <t>ハアク</t>
    </rPh>
    <phoneticPr fontId="4"/>
  </si>
  <si>
    <t>①経常収支比率については、100％を超えているが、一般会計から地方公営企業法に基づく基準以外の繰入金を一部繰り入れているため、引き続き収益の確保及び費用の削減に努める。
②累積欠損金比率については、前年度に引き続き今年度についても純利益が生じているため、発生していない。
③流動比率については、平均値を上回っているが、依然100％未満であるため、使用料収入の増加及び経費の削減等により、現金預金の確保に努める。
④企業債残高対事業規模比率については、平均値を上回っているが、令和8年度の概成に向けて年々事業費が減少していることに伴い企業債残高も減少しており、引き続き企業債の借入れ抑制及び計画的な償還を行い、企業債残高の減少に努める。
⑤経費回収率については、平均値を下回っているため、使用料収入の増加及び汚水処理費の削減等により、経費回収率の向上に努める。
⑥汚水処理原価については、平均値を下回っているが、接続率の向上及び経費の削減等により、より一層の汚水処理原価の減少に努める。
⑦施設利用率については、処理場がないため、該当なし。
⑧水洗化率については、全国平均を上回っているが、供用開始区域内の下水道未接続者に対して接続促進を図り、より一層の水洗化率の向上に努める。</t>
    <rPh sb="159" eb="161">
      <t>イゼン</t>
    </rPh>
    <phoneticPr fontId="4"/>
  </si>
  <si>
    <t>　本市の公共下水道事業については、昭和61年より管渠工事を開始し経年が38年であるため、現在のところ本格的な老朽化対策を行う必要性は生じていない。
　一方、マンホールポンプ等機械設備については、順次耐用年数を迎えるため、今後計画的に更新を行っていく。</t>
    <rPh sb="17" eb="19">
      <t>ショウワ</t>
    </rPh>
    <rPh sb="21" eb="22">
      <t>ネン</t>
    </rPh>
    <rPh sb="24" eb="26">
      <t>カンキョ</t>
    </rPh>
    <rPh sb="26" eb="28">
      <t>コウジ</t>
    </rPh>
    <rPh sb="29" eb="31">
      <t>カイシ</t>
    </rPh>
    <rPh sb="32" eb="34">
      <t>ケイネン</t>
    </rPh>
    <rPh sb="37" eb="38">
      <t>ネン</t>
    </rPh>
    <rPh sb="75" eb="77">
      <t>イッポウ</t>
    </rPh>
    <rPh sb="86" eb="87">
      <t>トウ</t>
    </rPh>
    <rPh sb="87" eb="89">
      <t>キカイ</t>
    </rPh>
    <rPh sb="89" eb="91">
      <t>セツビ</t>
    </rPh>
    <rPh sb="97" eb="99">
      <t>ジュンジ</t>
    </rPh>
    <rPh sb="99" eb="101">
      <t>タイヨウ</t>
    </rPh>
    <rPh sb="101" eb="103">
      <t>ネンスウ</t>
    </rPh>
    <rPh sb="104" eb="105">
      <t>ムカ</t>
    </rPh>
    <rPh sb="110" eb="112">
      <t>コンゴ</t>
    </rPh>
    <rPh sb="112" eb="115">
      <t>ケイカクテキ</t>
    </rPh>
    <rPh sb="116" eb="118">
      <t>コウシン</t>
    </rPh>
    <rPh sb="119" eb="12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</si>
</sst>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formatCode="#,##0.00;&quot;△&quot;#,##0.00;&quot;-&quot;">
                  <c:v>0.18</c:v>
                </c:pt>
                <c:pt idx="4" formatCode="#,##0.00;&quot;△&quot;#,##0.00;&quot;-&quot;">
                  <c:v>0.26</c:v>
                </c:pt>
              </c:numCache>
            </c:numRef>
          </c:val>
          <c:extLst>
            <c:ext xmlns:c16="http://schemas.microsoft.com/office/drawing/2014/chart" uri="{C3380CC4-5D6E-409C-BE32-E72D297353CC}">
              <c16:uniqueId val="{00000000-2020-4FB5-8001-7CD4117AA0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2020-4FB5-8001-7CD4117AA0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91-4CD5-B693-916E2B1FA1F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2D91-4CD5-B693-916E2B1FA1F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69.900000000000006</c:v>
                </c:pt>
                <c:pt idx="2">
                  <c:v>87.53</c:v>
                </c:pt>
                <c:pt idx="3">
                  <c:v>89.37</c:v>
                </c:pt>
                <c:pt idx="4">
                  <c:v>90.94</c:v>
                </c:pt>
              </c:numCache>
            </c:numRef>
          </c:val>
          <c:extLst>
            <c:ext xmlns:c16="http://schemas.microsoft.com/office/drawing/2014/chart" uri="{C3380CC4-5D6E-409C-BE32-E72D297353CC}">
              <c16:uniqueId val="{00000000-28AF-48A3-A22F-5FD0AFF92D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28AF-48A3-A22F-5FD0AFF92D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124.03</c:v>
                </c:pt>
                <c:pt idx="2">
                  <c:v>128.76</c:v>
                </c:pt>
                <c:pt idx="3">
                  <c:v>126.52</c:v>
                </c:pt>
                <c:pt idx="4">
                  <c:v>129.01</c:v>
                </c:pt>
              </c:numCache>
            </c:numRef>
          </c:val>
          <c:extLst>
            <c:ext xmlns:c16="http://schemas.microsoft.com/office/drawing/2014/chart" uri="{C3380CC4-5D6E-409C-BE32-E72D297353CC}">
              <c16:uniqueId val="{00000000-E504-4A77-B32E-E6787886A2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E504-4A77-B32E-E6787886A2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2.98</c:v>
                </c:pt>
                <c:pt idx="2">
                  <c:v>5.91</c:v>
                </c:pt>
                <c:pt idx="3">
                  <c:v>8.57</c:v>
                </c:pt>
                <c:pt idx="4">
                  <c:v>11.23</c:v>
                </c:pt>
              </c:numCache>
            </c:numRef>
          </c:val>
          <c:extLst>
            <c:ext xmlns:c16="http://schemas.microsoft.com/office/drawing/2014/chart" uri="{C3380CC4-5D6E-409C-BE32-E72D297353CC}">
              <c16:uniqueId val="{00000000-4E60-48A8-8655-D7DF0BF39F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4E60-48A8-8655-D7DF0BF39F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C8D-44B0-BCCF-D4F74840E4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0C8D-44B0-BCCF-D4F74840E4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841-4701-9DC6-61D650ACD5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4841-4701-9DC6-61D650ACD5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30.22</c:v>
                </c:pt>
                <c:pt idx="2">
                  <c:v>53.08</c:v>
                </c:pt>
                <c:pt idx="3">
                  <c:v>70.709999999999994</c:v>
                </c:pt>
                <c:pt idx="4">
                  <c:v>97.93</c:v>
                </c:pt>
              </c:numCache>
            </c:numRef>
          </c:val>
          <c:extLst>
            <c:ext xmlns:c16="http://schemas.microsoft.com/office/drawing/2014/chart" uri="{C3380CC4-5D6E-409C-BE32-E72D297353CC}">
              <c16:uniqueId val="{00000000-E1E2-41D1-B85A-AD9E713DC7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E1E2-41D1-B85A-AD9E713DC7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3240.16</c:v>
                </c:pt>
                <c:pt idx="2">
                  <c:v>3042.04</c:v>
                </c:pt>
                <c:pt idx="3">
                  <c:v>2854.49</c:v>
                </c:pt>
                <c:pt idx="4">
                  <c:v>2660.44</c:v>
                </c:pt>
              </c:numCache>
            </c:numRef>
          </c:val>
          <c:extLst>
            <c:ext xmlns:c16="http://schemas.microsoft.com/office/drawing/2014/chart" uri="{C3380CC4-5D6E-409C-BE32-E72D297353CC}">
              <c16:uniqueId val="{00000000-CE1E-4086-9555-108DE17534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CE1E-4086-9555-108DE17534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84.97</c:v>
                </c:pt>
                <c:pt idx="2">
                  <c:v>81.36</c:v>
                </c:pt>
                <c:pt idx="3">
                  <c:v>81.55</c:v>
                </c:pt>
                <c:pt idx="4">
                  <c:v>82.17</c:v>
                </c:pt>
              </c:numCache>
            </c:numRef>
          </c:val>
          <c:extLst>
            <c:ext xmlns:c16="http://schemas.microsoft.com/office/drawing/2014/chart" uri="{C3380CC4-5D6E-409C-BE32-E72D297353CC}">
              <c16:uniqueId val="{00000000-EFB5-4F0C-B63E-64908FF9CA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EFB5-4F0C-B63E-64908FF9CA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E813-48D8-8974-37D355ADE7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E813-48D8-8974-37D355ADE7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安中市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54643</v>
      </c>
      <c r="AM8" s="41"/>
      <c r="AN8" s="41"/>
      <c r="AO8" s="41"/>
      <c r="AP8" s="41"/>
      <c r="AQ8" s="41"/>
      <c r="AR8" s="41"/>
      <c r="AS8" s="41"/>
      <c r="AT8" s="34">
        <f>データ!T6</f>
        <v>276.31</v>
      </c>
      <c r="AU8" s="34"/>
      <c r="AV8" s="34"/>
      <c r="AW8" s="34"/>
      <c r="AX8" s="34"/>
      <c r="AY8" s="34"/>
      <c r="AZ8" s="34"/>
      <c r="BA8" s="34"/>
      <c r="BB8" s="34">
        <f>データ!U6</f>
        <v>197.76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62.32</v>
      </c>
      <c r="J10" s="34"/>
      <c r="K10" s="34"/>
      <c r="L10" s="34"/>
      <c r="M10" s="34"/>
      <c r="N10" s="34"/>
      <c r="O10" s="34"/>
      <c r="P10" s="34">
        <f>データ!P6</f>
        <v>30.75</v>
      </c>
      <c r="Q10" s="34"/>
      <c r="R10" s="34"/>
      <c r="S10" s="34"/>
      <c r="T10" s="34"/>
      <c r="U10" s="34"/>
      <c r="V10" s="34"/>
      <c r="W10" s="34">
        <f>データ!Q6</f>
        <v>100</v>
      </c>
      <c r="X10" s="34"/>
      <c r="Y10" s="34"/>
      <c r="Z10" s="34"/>
      <c r="AA10" s="34"/>
      <c r="AB10" s="34"/>
      <c r="AC10" s="34"/>
      <c r="AD10" s="41">
        <f>データ!R6</f>
        <v>2420</v>
      </c>
      <c r="AE10" s="41"/>
      <c r="AF10" s="41"/>
      <c r="AG10" s="41"/>
      <c r="AH10" s="41"/>
      <c r="AI10" s="41"/>
      <c r="AJ10" s="41"/>
      <c r="AK10" s="2"/>
      <c r="AL10" s="41">
        <f>データ!V6</f>
        <v>16693</v>
      </c>
      <c r="AM10" s="41"/>
      <c r="AN10" s="41"/>
      <c r="AO10" s="41"/>
      <c r="AP10" s="41"/>
      <c r="AQ10" s="41"/>
      <c r="AR10" s="41"/>
      <c r="AS10" s="41"/>
      <c r="AT10" s="34">
        <f>データ!W6</f>
        <v>5.72</v>
      </c>
      <c r="AU10" s="34"/>
      <c r="AV10" s="34"/>
      <c r="AW10" s="34"/>
      <c r="AX10" s="34"/>
      <c r="AY10" s="34"/>
      <c r="AZ10" s="34"/>
      <c r="BA10" s="34"/>
      <c r="BB10" s="34">
        <f>データ!X6</f>
        <v>2918.36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vTfssoxmN3f6JJmphwJ0siVunm1HQkKeTzwFsH9F1Z7BTBXKgNqcPg+qtlInZUthmZ2g5eHogrBEZXxf0QNwQ==" saltValue="PytEy4ELnXEih54Ql1XG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102113</v>
      </c>
      <c r="D6" s="19">
        <f t="shared" si="3"/>
        <v>46</v>
      </c>
      <c r="E6" s="19">
        <f t="shared" si="3"/>
        <v>17</v>
      </c>
      <c r="F6" s="19">
        <f t="shared" si="3"/>
        <v>1</v>
      </c>
      <c r="G6" s="19">
        <f t="shared" si="3"/>
        <v>0</v>
      </c>
      <c r="H6" s="19" t="str">
        <f t="shared" si="3"/>
        <v>群馬県　安中市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62.32</v>
      </c>
      <c r="P6" s="20">
        <f t="shared" si="3"/>
        <v>30.75</v>
      </c>
      <c r="Q6" s="20">
        <f t="shared" si="3"/>
        <v>100</v>
      </c>
      <c r="R6" s="20">
        <f t="shared" si="3"/>
        <v>2420</v>
      </c>
      <c r="S6" s="20">
        <f t="shared" si="3"/>
        <v>54643</v>
      </c>
      <c r="T6" s="20">
        <f t="shared" si="3"/>
        <v>276.31</v>
      </c>
      <c r="U6" s="20">
        <f t="shared" si="3"/>
        <v>197.76</v>
      </c>
      <c r="V6" s="20">
        <f t="shared" si="3"/>
        <v>16693</v>
      </c>
      <c r="W6" s="20">
        <f t="shared" si="3"/>
        <v>5.72</v>
      </c>
      <c r="X6" s="20">
        <f t="shared" si="3"/>
        <v>2918.36</v>
      </c>
      <c r="Y6" s="21" t="str">
        <f>IF(Y7="",NA(),Y7)</f>
        <v>-</v>
      </c>
      <c r="Z6" s="21">
        <f t="shared" ref="Z6:AH6" si="4">IF(Z7="",NA(),Z7)</f>
        <v>124.03</v>
      </c>
      <c r="AA6" s="21">
        <f t="shared" si="4"/>
        <v>128.76</v>
      </c>
      <c r="AB6" s="21">
        <f t="shared" si="4"/>
        <v>126.52</v>
      </c>
      <c r="AC6" s="21">
        <f t="shared" si="4"/>
        <v>129.01</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30.22</v>
      </c>
      <c r="AW6" s="21">
        <f t="shared" si="6"/>
        <v>53.08</v>
      </c>
      <c r="AX6" s="21">
        <f t="shared" si="6"/>
        <v>70.709999999999994</v>
      </c>
      <c r="AY6" s="21">
        <f t="shared" si="6"/>
        <v>97.93</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1">
        <f t="shared" ref="BG6:BO6" si="7">IF(BG7="",NA(),BG7)</f>
        <v>3240.16</v>
      </c>
      <c r="BH6" s="21">
        <f t="shared" si="7"/>
        <v>3042.04</v>
      </c>
      <c r="BI6" s="21">
        <f t="shared" si="7"/>
        <v>2854.49</v>
      </c>
      <c r="BJ6" s="21">
        <f t="shared" si="7"/>
        <v>2660.44</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84.97</v>
      </c>
      <c r="BS6" s="21">
        <f t="shared" si="8"/>
        <v>81.36</v>
      </c>
      <c r="BT6" s="21">
        <f t="shared" si="8"/>
        <v>81.55</v>
      </c>
      <c r="BU6" s="21">
        <f t="shared" si="8"/>
        <v>82.17</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150</v>
      </c>
      <c r="CD6" s="21">
        <f t="shared" si="9"/>
        <v>150</v>
      </c>
      <c r="CE6" s="21">
        <f t="shared" si="9"/>
        <v>150</v>
      </c>
      <c r="CF6" s="21">
        <f t="shared" si="9"/>
        <v>150</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69.900000000000006</v>
      </c>
      <c r="CZ6" s="21">
        <f t="shared" si="11"/>
        <v>87.53</v>
      </c>
      <c r="DA6" s="21">
        <f t="shared" si="11"/>
        <v>89.37</v>
      </c>
      <c r="DB6" s="21">
        <f t="shared" si="11"/>
        <v>90.94</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2.98</v>
      </c>
      <c r="DK6" s="21">
        <f t="shared" si="12"/>
        <v>5.91</v>
      </c>
      <c r="DL6" s="21">
        <f t="shared" si="12"/>
        <v>8.57</v>
      </c>
      <c r="DM6" s="21">
        <f t="shared" si="12"/>
        <v>11.23</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1">
        <f t="shared" si="14"/>
        <v>0.18</v>
      </c>
      <c r="EI6" s="21">
        <f t="shared" si="14"/>
        <v>0.26</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2">
      <c r="A7" s="14"/>
      <c r="B7" s="23">
        <v>2023</v>
      </c>
      <c r="C7" s="23">
        <v>102113</v>
      </c>
      <c r="D7" s="23">
        <v>46</v>
      </c>
      <c r="E7" s="23">
        <v>17</v>
      </c>
      <c r="F7" s="23">
        <v>1</v>
      </c>
      <c r="G7" s="23">
        <v>0</v>
      </c>
      <c r="H7" s="23" t="s">
        <v>96</v>
      </c>
      <c r="I7" s="23" t="s">
        <v>97</v>
      </c>
      <c r="J7" s="23" t="s">
        <v>98</v>
      </c>
      <c r="K7" s="23" t="s">
        <v>99</v>
      </c>
      <c r="L7" s="23" t="s">
        <v>100</v>
      </c>
      <c r="M7" s="23" t="s">
        <v>101</v>
      </c>
      <c r="N7" s="24" t="s">
        <v>102</v>
      </c>
      <c r="O7" s="24">
        <v>62.32</v>
      </c>
      <c r="P7" s="24">
        <v>30.75</v>
      </c>
      <c r="Q7" s="24">
        <v>100</v>
      </c>
      <c r="R7" s="24">
        <v>2420</v>
      </c>
      <c r="S7" s="24">
        <v>54643</v>
      </c>
      <c r="T7" s="24">
        <v>276.31</v>
      </c>
      <c r="U7" s="24">
        <v>197.76</v>
      </c>
      <c r="V7" s="24">
        <v>16693</v>
      </c>
      <c r="W7" s="24">
        <v>5.72</v>
      </c>
      <c r="X7" s="24">
        <v>2918.36</v>
      </c>
      <c r="Y7" s="24" t="s">
        <v>102</v>
      </c>
      <c r="Z7" s="24">
        <v>124.03</v>
      </c>
      <c r="AA7" s="24">
        <v>128.76</v>
      </c>
      <c r="AB7" s="24">
        <v>126.52</v>
      </c>
      <c r="AC7" s="24">
        <v>129.01</v>
      </c>
      <c r="AD7" s="24" t="s">
        <v>102</v>
      </c>
      <c r="AE7" s="24">
        <v>107.21</v>
      </c>
      <c r="AF7" s="24">
        <v>107.08</v>
      </c>
      <c r="AG7" s="24">
        <v>106.08</v>
      </c>
      <c r="AH7" s="24">
        <v>106.87</v>
      </c>
      <c r="AI7" s="24">
        <v>105.91</v>
      </c>
      <c r="AJ7" s="24" t="s">
        <v>102</v>
      </c>
      <c r="AK7" s="24">
        <v>0</v>
      </c>
      <c r="AL7" s="24">
        <v>0</v>
      </c>
      <c r="AM7" s="24">
        <v>0</v>
      </c>
      <c r="AN7" s="24">
        <v>0</v>
      </c>
      <c r="AO7" s="24" t="s">
        <v>102</v>
      </c>
      <c r="AP7" s="24">
        <v>43.71</v>
      </c>
      <c r="AQ7" s="24">
        <v>45.94</v>
      </c>
      <c r="AR7" s="24">
        <v>29.34</v>
      </c>
      <c r="AS7" s="24">
        <v>21.73</v>
      </c>
      <c r="AT7" s="24">
        <v>3.03</v>
      </c>
      <c r="AU7" s="24" t="s">
        <v>102</v>
      </c>
      <c r="AV7" s="24">
        <v>30.22</v>
      </c>
      <c r="AW7" s="24">
        <v>53.08</v>
      </c>
      <c r="AX7" s="24">
        <v>70.709999999999994</v>
      </c>
      <c r="AY7" s="24">
        <v>97.93</v>
      </c>
      <c r="AZ7" s="24" t="s">
        <v>102</v>
      </c>
      <c r="BA7" s="24">
        <v>40.67</v>
      </c>
      <c r="BB7" s="24">
        <v>47.7</v>
      </c>
      <c r="BC7" s="24">
        <v>50.59</v>
      </c>
      <c r="BD7" s="24">
        <v>62.37</v>
      </c>
      <c r="BE7" s="24">
        <v>78.430000000000007</v>
      </c>
      <c r="BF7" s="24" t="s">
        <v>102</v>
      </c>
      <c r="BG7" s="24">
        <v>3240.16</v>
      </c>
      <c r="BH7" s="24">
        <v>3042.04</v>
      </c>
      <c r="BI7" s="24">
        <v>2854.49</v>
      </c>
      <c r="BJ7" s="24">
        <v>2660.44</v>
      </c>
      <c r="BK7" s="24" t="s">
        <v>102</v>
      </c>
      <c r="BL7" s="24">
        <v>1050.51</v>
      </c>
      <c r="BM7" s="24">
        <v>1102.01</v>
      </c>
      <c r="BN7" s="24">
        <v>987.36</v>
      </c>
      <c r="BO7" s="24">
        <v>1042.77</v>
      </c>
      <c r="BP7" s="24">
        <v>630.82000000000005</v>
      </c>
      <c r="BQ7" s="24" t="s">
        <v>102</v>
      </c>
      <c r="BR7" s="24">
        <v>84.97</v>
      </c>
      <c r="BS7" s="24">
        <v>81.36</v>
      </c>
      <c r="BT7" s="24">
        <v>81.55</v>
      </c>
      <c r="BU7" s="24">
        <v>82.17</v>
      </c>
      <c r="BV7" s="24" t="s">
        <v>102</v>
      </c>
      <c r="BW7" s="24">
        <v>82.65</v>
      </c>
      <c r="BX7" s="24">
        <v>82.55</v>
      </c>
      <c r="BY7" s="24">
        <v>83.55</v>
      </c>
      <c r="BZ7" s="24">
        <v>84.48</v>
      </c>
      <c r="CA7" s="24">
        <v>97.81</v>
      </c>
      <c r="CB7" s="24" t="s">
        <v>102</v>
      </c>
      <c r="CC7" s="24">
        <v>150</v>
      </c>
      <c r="CD7" s="24">
        <v>150</v>
      </c>
      <c r="CE7" s="24">
        <v>150</v>
      </c>
      <c r="CF7" s="24">
        <v>150</v>
      </c>
      <c r="CG7" s="24" t="s">
        <v>102</v>
      </c>
      <c r="CH7" s="24">
        <v>186.3</v>
      </c>
      <c r="CI7" s="24">
        <v>188.38</v>
      </c>
      <c r="CJ7" s="24">
        <v>185.98</v>
      </c>
      <c r="CK7" s="24">
        <v>187.11</v>
      </c>
      <c r="CL7" s="24">
        <v>138.75</v>
      </c>
      <c r="CM7" s="24" t="s">
        <v>102</v>
      </c>
      <c r="CN7" s="24" t="s">
        <v>102</v>
      </c>
      <c r="CO7" s="24" t="s">
        <v>102</v>
      </c>
      <c r="CP7" s="24" t="s">
        <v>102</v>
      </c>
      <c r="CQ7" s="24" t="s">
        <v>102</v>
      </c>
      <c r="CR7" s="24" t="s">
        <v>102</v>
      </c>
      <c r="CS7" s="24">
        <v>50.53</v>
      </c>
      <c r="CT7" s="24">
        <v>51.42</v>
      </c>
      <c r="CU7" s="24">
        <v>48.95</v>
      </c>
      <c r="CV7" s="24">
        <v>49.28</v>
      </c>
      <c r="CW7" s="24">
        <v>58.94</v>
      </c>
      <c r="CX7" s="24" t="s">
        <v>102</v>
      </c>
      <c r="CY7" s="24">
        <v>69.900000000000006</v>
      </c>
      <c r="CZ7" s="24">
        <v>87.53</v>
      </c>
      <c r="DA7" s="24">
        <v>89.37</v>
      </c>
      <c r="DB7" s="24">
        <v>90.94</v>
      </c>
      <c r="DC7" s="24" t="s">
        <v>102</v>
      </c>
      <c r="DD7" s="24">
        <v>82.08</v>
      </c>
      <c r="DE7" s="24">
        <v>81.34</v>
      </c>
      <c r="DF7" s="24">
        <v>81.14</v>
      </c>
      <c r="DG7" s="24">
        <v>79.7</v>
      </c>
      <c r="DH7" s="24">
        <v>95.91</v>
      </c>
      <c r="DI7" s="24" t="s">
        <v>102</v>
      </c>
      <c r="DJ7" s="24">
        <v>2.98</v>
      </c>
      <c r="DK7" s="24">
        <v>5.91</v>
      </c>
      <c r="DL7" s="24">
        <v>8.57</v>
      </c>
      <c r="DM7" s="24">
        <v>11.23</v>
      </c>
      <c r="DN7" s="24" t="s">
        <v>102</v>
      </c>
      <c r="DO7" s="24">
        <v>12.7</v>
      </c>
      <c r="DP7" s="24">
        <v>14.65</v>
      </c>
      <c r="DQ7" s="24">
        <v>16.11</v>
      </c>
      <c r="DR7" s="24">
        <v>17.05</v>
      </c>
      <c r="DS7" s="24">
        <v>41.09</v>
      </c>
      <c r="DT7" s="24" t="s">
        <v>102</v>
      </c>
      <c r="DU7" s="24">
        <v>0</v>
      </c>
      <c r="DV7" s="24">
        <v>0</v>
      </c>
      <c r="DW7" s="24">
        <v>0</v>
      </c>
      <c r="DX7" s="24">
        <v>0</v>
      </c>
      <c r="DY7" s="24" t="s">
        <v>102</v>
      </c>
      <c r="DZ7" s="24">
        <v>0</v>
      </c>
      <c r="EA7" s="24">
        <v>0.1</v>
      </c>
      <c r="EB7" s="24">
        <v>0.17</v>
      </c>
      <c r="EC7" s="24">
        <v>0.22</v>
      </c>
      <c r="ED7" s="24">
        <v>8.68</v>
      </c>
      <c r="EE7" s="24" t="s">
        <v>102</v>
      </c>
      <c r="EF7" s="24">
        <v>0</v>
      </c>
      <c r="EG7" s="24">
        <v>0</v>
      </c>
      <c r="EH7" s="24">
        <v>0.18</v>
      </c>
      <c r="EI7" s="24">
        <v>0.26</v>
      </c>
      <c r="EJ7" s="24" t="s">
        <v>102</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2025-01-24T06:59:32Z</dcterms:created>
  <dcterms:modified xsi:type="dcterms:W3CDTF">2025-02-27T06:46:32Z</dcterms:modified>
  <cp:category/>
</cp:coreProperties>
</file>