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2913E6DD-8A7B-4B49-8C25-E998F09C7155}" xr6:coauthVersionLast="47" xr6:coauthVersionMax="47" xr10:uidLastSave="{00000000-0000-0000-0000-000000000000}"/>
  <workbookProtection workbookAlgorithmName="SHA-512" workbookHashValue="Q1KrnAr0bIBdxP8QG5d5TiNDtyVA5AylB6/KQQNs+VoWr2dgrNa8XoVby2BKu2ATuJlS8f+atFShpKryCEr2fw==" workbookSaltValue="FaFsjzTRzc26lB+bxrelQw==" workbookSpinCount="100000" lockStructure="1"/>
  <bookViews>
    <workbookView xWindow="-110" yWindow="-110" windowWidth="19420" windowHeight="104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I10" i="4" s="1"/>
  <c r="N6" i="5"/>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F85" i="4"/>
  <c r="BB10" i="4"/>
  <c r="AT10" i="4"/>
  <c r="AL10" i="4"/>
  <c r="B10" i="4"/>
  <c r="BB8" i="4"/>
  <c r="AT8" i="4"/>
  <c r="AL8" i="4"/>
  <c r="W8" i="4"/>
  <c r="P8" i="4"/>
  <c r="B6" i="4"/>
</calcChain>
</file>

<file path=xl/sharedStrings.xml><?xml version="1.0" encoding="utf-8"?>
<sst xmlns="http://schemas.openxmlformats.org/spreadsheetml/2006/main" count="231" uniqueCount="112">
  <si>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</si>
  <si>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</si>
  <si>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</si>
  <si>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</si>
  <si>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</si>
  <si>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</si>
  <si>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</si>
  <si>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</si>
  <si>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</si>
  <si>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</si>
  <si>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</si>
  <si>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</si>
  <si>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</si>
  <si>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</si>
  <si>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</si>
  <si>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</si>
  <si>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</si>
  <si>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</si>
  <si>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</si>
  <si>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</si>
  <si>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</si>
  <si>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</si>
  <si>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</si>
  <si>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</si>
  <si>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</si>
  <si>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</si>
  <si>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</si>
  <si>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</si>
  <si>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</si>
  <si>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</si>
  <si>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</si>
  <si>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</si>
  <si>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</si>
  <si>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</si>
  <si>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</si>
  <si>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</si>
  <si>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</si>
  <si>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</si>
  <si>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</si>
  <si>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</si>
  <si>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</si>
  <si>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</si>
  <si>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</si>
  <si>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</si>
  <si>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</si>
  <si>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</si>
  <si>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</si>
  <si>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</si>
  <si>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</si>
  <si>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</si>
  <si>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</si>
  <si>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</si>
  <si>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</si>
  <si>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</si>
  <si>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</si>
  <si>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</si>
  <si>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</si>
  <si>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</si>
  <si>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</si>
  <si>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</si>
  <si>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</si>
  <si>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</si>
  <si>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</si>
  <si>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</si>
  <si>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</si>
  <si>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</si>
  <si>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</si>
  <si>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</si>
  <si>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</si>
  <si>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</si>
  <si>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</si>
  <si>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</si>
  <si>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</si>
  <si>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</si>
  <si>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</si>
  <si>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</si>
  <si>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</si>
  <si>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</si>
  <si>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</si>
  <si>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</si>
  <si>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</si>
  <si>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</si>
  <si>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</si>
  <si>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</si>
  <si>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</si>
  <si>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</si>
  <si>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</si>
  <si>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</si>
  <si>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</si>
  <si>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</si>
  <si>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</si>
  <si>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</si>
  <si>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</si>
  <si>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群馬東部水道企業団</t>
  </si>
  <si>
    <t>法適用</t>
  </si>
  <si>
    <t>水道事業</t>
  </si>
  <si>
    <t>末端給水事業</t>
  </si>
  <si>
    <t>A1</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</si>
  <si>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</si>
  <si>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</si>
  <si>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</si>
  <si>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</si>
  <si>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</si>
  <si>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</si>
  <si>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</si>
  <si>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</si>
  <si>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</si>
  <si>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</si>
  <si>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</si>
  <si>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①「有形固定資産減価償却率」は、老朽化資産の更新を計画的に行っているため、数値は横ばいで類似団体に比べて低い数値を推移している。
②「管路経年化率」は、交付金等を活用して行った布設替の管路よりも高度成長期に布設した管路の方が多く法定耐用年数をむかえたため、管路経年化率は上昇した。
③「管路更新率」は、計画的に管路の更新を行っているものの、給水区域面積が広く管路延長が長いため、更新率は約１％未満となった。</t>
    <rPh sb="2" eb="4">
      <t>ユウケイ</t>
    </rPh>
    <rPh sb="4" eb="6">
      <t>コテイ</t>
    </rPh>
    <rPh sb="6" eb="8">
      <t>シサン</t>
    </rPh>
    <rPh sb="8" eb="10">
      <t>ゲンカ</t>
    </rPh>
    <rPh sb="10" eb="12">
      <t>ショウキャク</t>
    </rPh>
    <rPh sb="12" eb="13">
      <t>リツ</t>
    </rPh>
    <rPh sb="16" eb="19">
      <t>ロウキュウカ</t>
    </rPh>
    <rPh sb="19" eb="21">
      <t>シサン</t>
    </rPh>
    <rPh sb="22" eb="24">
      <t>コウシン</t>
    </rPh>
    <rPh sb="25" eb="27">
      <t>ケイカク</t>
    </rPh>
    <rPh sb="27" eb="28">
      <t>テキ</t>
    </rPh>
    <rPh sb="29" eb="30">
      <t>オコナ</t>
    </rPh>
    <rPh sb="37" eb="39">
      <t>スウチ</t>
    </rPh>
    <rPh sb="40" eb="41">
      <t>ヨコ</t>
    </rPh>
    <rPh sb="44" eb="46">
      <t>ルイジ</t>
    </rPh>
    <rPh sb="46" eb="48">
      <t>ダンタイ</t>
    </rPh>
    <rPh sb="49" eb="50">
      <t>クラ</t>
    </rPh>
    <rPh sb="52" eb="53">
      <t>ヒク</t>
    </rPh>
    <rPh sb="54" eb="56">
      <t>スウチ</t>
    </rPh>
    <rPh sb="57" eb="59">
      <t>スイイ</t>
    </rPh>
    <rPh sb="67" eb="69">
      <t>カンロ</t>
    </rPh>
    <rPh sb="69" eb="72">
      <t>ケイネンカ</t>
    </rPh>
    <rPh sb="72" eb="73">
      <t>リツ</t>
    </rPh>
    <rPh sb="76" eb="79">
      <t>コウフキン</t>
    </rPh>
    <rPh sb="79" eb="80">
      <t>トウ</t>
    </rPh>
    <rPh sb="81" eb="83">
      <t>カツヨウ</t>
    </rPh>
    <rPh sb="85" eb="86">
      <t>オコナ</t>
    </rPh>
    <rPh sb="88" eb="90">
      <t>フセツ</t>
    </rPh>
    <rPh sb="90" eb="91">
      <t>カ</t>
    </rPh>
    <rPh sb="92" eb="94">
      <t>カンロ</t>
    </rPh>
    <rPh sb="97" eb="99">
      <t>コウド</t>
    </rPh>
    <rPh sb="99" eb="102">
      <t>セイチョウキ</t>
    </rPh>
    <rPh sb="103" eb="105">
      <t>フセツ</t>
    </rPh>
    <rPh sb="107" eb="109">
      <t>カンロ</t>
    </rPh>
    <rPh sb="110" eb="111">
      <t>ホウ</t>
    </rPh>
    <rPh sb="112" eb="113">
      <t>オオ</t>
    </rPh>
    <rPh sb="114" eb="116">
      <t>ホウテイ</t>
    </rPh>
    <rPh sb="116" eb="118">
      <t>タイヨウ</t>
    </rPh>
    <rPh sb="118" eb="120">
      <t>ネンスウ</t>
    </rPh>
    <rPh sb="128" eb="130">
      <t>カンロ</t>
    </rPh>
    <rPh sb="130" eb="133">
      <t>ケイネンカ</t>
    </rPh>
    <rPh sb="133" eb="134">
      <t>リツ</t>
    </rPh>
    <rPh sb="135" eb="137">
      <t>ジョウショウ</t>
    </rPh>
    <rPh sb="143" eb="145">
      <t>カンロ</t>
    </rPh>
    <rPh sb="145" eb="147">
      <t>コウシン</t>
    </rPh>
    <rPh sb="147" eb="148">
      <t>リツ</t>
    </rPh>
    <rPh sb="151" eb="153">
      <t>ケイカク</t>
    </rPh>
    <rPh sb="153" eb="154">
      <t>テキ</t>
    </rPh>
    <rPh sb="155" eb="157">
      <t>カンロ</t>
    </rPh>
    <rPh sb="158" eb="160">
      <t>コウシン</t>
    </rPh>
    <rPh sb="161" eb="162">
      <t>オコナ</t>
    </rPh>
    <rPh sb="170" eb="172">
      <t>キュウスイ</t>
    </rPh>
    <rPh sb="172" eb="174">
      <t>クイキ</t>
    </rPh>
    <rPh sb="174" eb="176">
      <t>メンセキ</t>
    </rPh>
    <rPh sb="177" eb="178">
      <t>ヒロ</t>
    </rPh>
    <rPh sb="179" eb="181">
      <t>カンロ</t>
    </rPh>
    <rPh sb="181" eb="183">
      <t>エンチョウ</t>
    </rPh>
    <rPh sb="184" eb="185">
      <t>ナガ</t>
    </rPh>
    <rPh sb="189" eb="191">
      <t>コウシン</t>
    </rPh>
    <rPh sb="191" eb="192">
      <t>リツ</t>
    </rPh>
    <rPh sb="193" eb="194">
      <t>ヤク</t>
    </rPh>
    <rPh sb="196" eb="198">
      <t>ミマン</t>
    </rPh>
    <phoneticPr fontId="4"/>
  </si>
  <si>
    <t>①「経常収支比率」は、交付金の活用による浄水施設や管路更新に伴う減価償却費が増加したものの、電気料金下落に伴う包括委託料が減少したことによる費用の減少や料金改定による給水収益の増収により経常収支比率は上昇した。
②「累積欠損金比率」は、０％であり、累積欠損金は発生していない。
③「流動比率」は、未払金の増加及び建設改良事業の実施による現金預金残高の減少により前年度に比べ流動比率は減少した。
④「企業債残高対給水収益比率」は、令和６年度までは、広域化に伴う交付金や企業債を活用し事業を行っているため、企業債残高は横ばいであるが、令和５年度から激変緩和措置を適用した料金改定を行ったことにより、給水収益が緩やかに増加したため、前年度に比べわずかに減少となった。
⑤「料金回収率」は、給水収益の増収及び費用の減少により料金回収率は上昇した。
⑥「給水原価」は、費用の減少により、数値は減少した。
⑦「施設利用率」は、給水人口の減少や節水機器の普及などにより１日平均配水量が減少したため前年度よりも数値は減少したものの、広域化により施設の統廃合を行っているため、類似団体よりも高い数値で推移している。
⑧「有収率」は、老朽化した管路の更新や漏水調査の実施により、上昇したものの、類似団体と比べると大きく下回っているため、今後も有収率の向上の取り組みが必要である。</t>
    <rPh sb="2" eb="4">
      <t>ケイジョウ</t>
    </rPh>
    <rPh sb="4" eb="6">
      <t>シュウシ</t>
    </rPh>
    <rPh sb="6" eb="8">
      <t>ヒリツ</t>
    </rPh>
    <rPh sb="11" eb="14">
      <t>コウフキン</t>
    </rPh>
    <rPh sb="15" eb="17">
      <t>カツヨウ</t>
    </rPh>
    <rPh sb="20" eb="22">
      <t>ジョウスイ</t>
    </rPh>
    <rPh sb="22" eb="24">
      <t>シセツ</t>
    </rPh>
    <rPh sb="25" eb="27">
      <t>カンロ</t>
    </rPh>
    <rPh sb="27" eb="29">
      <t>コウシン</t>
    </rPh>
    <rPh sb="30" eb="31">
      <t>トモナ</t>
    </rPh>
    <rPh sb="32" eb="34">
      <t>ゲンカ</t>
    </rPh>
    <rPh sb="34" eb="36">
      <t>ショウキャク</t>
    </rPh>
    <rPh sb="36" eb="37">
      <t>ヒ</t>
    </rPh>
    <rPh sb="38" eb="40">
      <t>ゾウカ</t>
    </rPh>
    <rPh sb="88" eb="90">
      <t>ゾウシュウ</t>
    </rPh>
    <rPh sb="93" eb="95">
      <t>ケイジョウ</t>
    </rPh>
    <rPh sb="95" eb="97">
      <t>シュウシ</t>
    </rPh>
    <rPh sb="97" eb="99">
      <t>ヒリツ</t>
    </rPh>
    <rPh sb="100" eb="102">
      <t>ジョウショウ</t>
    </rPh>
    <rPh sb="108" eb="110">
      <t>ルイセキ</t>
    </rPh>
    <rPh sb="110" eb="112">
      <t>ケッソン</t>
    </rPh>
    <rPh sb="112" eb="113">
      <t>キン</t>
    </rPh>
    <rPh sb="113" eb="115">
      <t>ヒリツ</t>
    </rPh>
    <rPh sb="124" eb="126">
      <t>ルイセキ</t>
    </rPh>
    <rPh sb="126" eb="128">
      <t>ケッソン</t>
    </rPh>
    <rPh sb="128" eb="129">
      <t>キン</t>
    </rPh>
    <rPh sb="130" eb="132">
      <t>ハッセイ</t>
    </rPh>
    <rPh sb="141" eb="143">
      <t>リュウドウ</t>
    </rPh>
    <rPh sb="143" eb="145">
      <t>ヒリツ</t>
    </rPh>
    <rPh sb="148" eb="149">
      <t>ミ</t>
    </rPh>
    <rPh sb="149" eb="150">
      <t>バラ</t>
    </rPh>
    <rPh sb="150" eb="151">
      <t>キン</t>
    </rPh>
    <rPh sb="152" eb="154">
      <t>ゾウカ</t>
    </rPh>
    <rPh sb="154" eb="155">
      <t>オヨ</t>
    </rPh>
    <rPh sb="156" eb="158">
      <t>ケンセツ</t>
    </rPh>
    <rPh sb="158" eb="160">
      <t>カイリョウ</t>
    </rPh>
    <rPh sb="160" eb="162">
      <t>ジギョウ</t>
    </rPh>
    <rPh sb="163" eb="165">
      <t>ジッシ</t>
    </rPh>
    <rPh sb="168" eb="170">
      <t>ゲンキン</t>
    </rPh>
    <rPh sb="170" eb="172">
      <t>ヨキン</t>
    </rPh>
    <rPh sb="172" eb="174">
      <t>ザンダカ</t>
    </rPh>
    <rPh sb="175" eb="177">
      <t>ゲンショウ</t>
    </rPh>
    <rPh sb="180" eb="183">
      <t>ゼンネンド</t>
    </rPh>
    <rPh sb="184" eb="185">
      <t>クラ</t>
    </rPh>
    <rPh sb="186" eb="188">
      <t>リュウドウ</t>
    </rPh>
    <rPh sb="188" eb="190">
      <t>ヒリツ</t>
    </rPh>
    <rPh sb="191" eb="193">
      <t>ゲンショウ</t>
    </rPh>
    <rPh sb="199" eb="201">
      <t>キギョウ</t>
    </rPh>
    <rPh sb="201" eb="202">
      <t>サイ</t>
    </rPh>
    <rPh sb="202" eb="204">
      <t>ザンダカ</t>
    </rPh>
    <rPh sb="204" eb="205">
      <t>タイ</t>
    </rPh>
    <rPh sb="205" eb="207">
      <t>キュウスイ</t>
    </rPh>
    <rPh sb="207" eb="209">
      <t>シュウエキ</t>
    </rPh>
    <rPh sb="209" eb="211">
      <t>ヒリツ</t>
    </rPh>
    <rPh sb="214" eb="216">
      <t>レイワ</t>
    </rPh>
    <rPh sb="217" eb="219">
      <t>ネンド</t>
    </rPh>
    <rPh sb="223" eb="226">
      <t>コウイキカ</t>
    </rPh>
    <rPh sb="227" eb="228">
      <t>トモナ</t>
    </rPh>
    <rPh sb="229" eb="232">
      <t>コウフキン</t>
    </rPh>
    <rPh sb="233" eb="235">
      <t>キギョウ</t>
    </rPh>
    <rPh sb="235" eb="236">
      <t>サイ</t>
    </rPh>
    <rPh sb="237" eb="239">
      <t>カツヨウ</t>
    </rPh>
    <rPh sb="240" eb="242">
      <t>ジギョウ</t>
    </rPh>
    <rPh sb="243" eb="244">
      <t>オコナ</t>
    </rPh>
    <rPh sb="251" eb="253">
      <t>キギョウ</t>
    </rPh>
    <rPh sb="253" eb="254">
      <t>サイ</t>
    </rPh>
    <rPh sb="254" eb="256">
      <t>ザンダカ</t>
    </rPh>
    <rPh sb="257" eb="258">
      <t>ヨコ</t>
    </rPh>
    <rPh sb="265" eb="267">
      <t>レイワ</t>
    </rPh>
    <rPh sb="268" eb="270">
      <t>ネンド</t>
    </rPh>
    <rPh sb="272" eb="274">
      <t>ゲキヘン</t>
    </rPh>
    <rPh sb="274" eb="276">
      <t>カンワ</t>
    </rPh>
    <rPh sb="276" eb="278">
      <t>ソチ</t>
    </rPh>
    <rPh sb="279" eb="281">
      <t>テキヨウ</t>
    </rPh>
    <rPh sb="283" eb="285">
      <t>リョウキン</t>
    </rPh>
    <rPh sb="285" eb="287">
      <t>カイテイ</t>
    </rPh>
    <rPh sb="288" eb="289">
      <t>オコナ</t>
    </rPh>
    <rPh sb="297" eb="299">
      <t>キュウスイ</t>
    </rPh>
    <rPh sb="299" eb="301">
      <t>シュウエキ</t>
    </rPh>
    <rPh sb="302" eb="303">
      <t>ユル</t>
    </rPh>
    <rPh sb="306" eb="308">
      <t>ゾウカ</t>
    </rPh>
    <rPh sb="313" eb="316">
      <t>ゼンネンド</t>
    </rPh>
    <rPh sb="317" eb="318">
      <t>クラ</t>
    </rPh>
    <rPh sb="323" eb="325">
      <t>ゲンショウ</t>
    </rPh>
    <rPh sb="333" eb="335">
      <t>リョウキン</t>
    </rPh>
    <rPh sb="335" eb="337">
      <t>カイシュウ</t>
    </rPh>
    <rPh sb="337" eb="338">
      <t>リツ</t>
    </rPh>
    <rPh sb="341" eb="343">
      <t>キュウスイ</t>
    </rPh>
    <rPh sb="343" eb="345">
      <t>シュウエキ</t>
    </rPh>
    <rPh sb="346" eb="348">
      <t>ゾウシュウ</t>
    </rPh>
    <rPh sb="348" eb="349">
      <t>オヨ</t>
    </rPh>
    <rPh sb="350" eb="352">
      <t>ヒヨウ</t>
    </rPh>
    <rPh sb="353" eb="355">
      <t>ゲンショウ</t>
    </rPh>
    <rPh sb="358" eb="360">
      <t>リョウキン</t>
    </rPh>
    <rPh sb="360" eb="362">
      <t>カイシュウ</t>
    </rPh>
    <rPh sb="362" eb="363">
      <t>リツ</t>
    </rPh>
    <rPh sb="364" eb="366">
      <t>ジョウショウ</t>
    </rPh>
    <rPh sb="372" eb="374">
      <t>キュウスイ</t>
    </rPh>
    <rPh sb="374" eb="376">
      <t>ゲンカ</t>
    </rPh>
    <rPh sb="379" eb="381">
      <t>ヒヨウ</t>
    </rPh>
    <rPh sb="382" eb="384">
      <t>ゲンショウ</t>
    </rPh>
    <rPh sb="388" eb="390">
      <t>スウチ</t>
    </rPh>
    <rPh sb="391" eb="393">
      <t>ゲンショウ</t>
    </rPh>
    <rPh sb="399" eb="401">
      <t>シセツ</t>
    </rPh>
    <rPh sb="401" eb="403">
      <t>リヨウ</t>
    </rPh>
    <rPh sb="403" eb="404">
      <t>リツ</t>
    </rPh>
    <rPh sb="407" eb="409">
      <t>キュウスイ</t>
    </rPh>
    <rPh sb="409" eb="411">
      <t>ジンコウ</t>
    </rPh>
    <rPh sb="412" eb="414">
      <t>ゲンショウ</t>
    </rPh>
    <rPh sb="415" eb="417">
      <t>セッスイ</t>
    </rPh>
    <rPh sb="417" eb="419">
      <t>キキ</t>
    </rPh>
    <rPh sb="420" eb="422">
      <t>フキュウ</t>
    </rPh>
    <rPh sb="428" eb="429">
      <t>ニチ</t>
    </rPh>
    <rPh sb="429" eb="431">
      <t>ヘイキン</t>
    </rPh>
    <rPh sb="431" eb="433">
      <t>ハイスイ</t>
    </rPh>
    <rPh sb="433" eb="434">
      <t>リョウ</t>
    </rPh>
    <rPh sb="435" eb="437">
      <t>ゲンショウ</t>
    </rPh>
    <rPh sb="441" eb="444">
      <t>ゼンネンド</t>
    </rPh>
    <rPh sb="447" eb="449">
      <t>スウチ</t>
    </rPh>
    <rPh sb="450" eb="452">
      <t>ゲンショウ</t>
    </rPh>
    <rPh sb="458" eb="461">
      <t>コウイキカ</t>
    </rPh>
    <rPh sb="464" eb="466">
      <t>シセツ</t>
    </rPh>
    <rPh sb="467" eb="470">
      <t>トウハイゴウ</t>
    </rPh>
    <rPh sb="471" eb="472">
      <t>オコナ</t>
    </rPh>
    <rPh sb="479" eb="481">
      <t>ルイジ</t>
    </rPh>
    <rPh sb="481" eb="483">
      <t>ダンタイ</t>
    </rPh>
    <rPh sb="486" eb="487">
      <t>タカ</t>
    </rPh>
    <rPh sb="488" eb="490">
      <t>スウチ</t>
    </rPh>
    <rPh sb="491" eb="493">
      <t>スイイ</t>
    </rPh>
    <rPh sb="501" eb="503">
      <t>ユウシュウ</t>
    </rPh>
    <rPh sb="503" eb="504">
      <t>リツ</t>
    </rPh>
    <rPh sb="507" eb="510">
      <t>ロウキュウカ</t>
    </rPh>
    <rPh sb="512" eb="514">
      <t>カンロ</t>
    </rPh>
    <rPh sb="515" eb="517">
      <t>コウシン</t>
    </rPh>
    <rPh sb="518" eb="520">
      <t>ロウスイ</t>
    </rPh>
    <rPh sb="520" eb="522">
      <t>チョウサ</t>
    </rPh>
    <rPh sb="523" eb="525">
      <t>ジッシ</t>
    </rPh>
    <rPh sb="529" eb="531">
      <t>ジョウショウ</t>
    </rPh>
    <rPh sb="537" eb="539">
      <t>ルイジ</t>
    </rPh>
    <rPh sb="539" eb="541">
      <t>ダンタイ</t>
    </rPh>
    <rPh sb="542" eb="543">
      <t>クラ</t>
    </rPh>
    <rPh sb="546" eb="547">
      <t>オオ</t>
    </rPh>
    <rPh sb="549" eb="551">
      <t>シタマワ</t>
    </rPh>
    <rPh sb="558" eb="560">
      <t>コンゴ</t>
    </rPh>
    <rPh sb="561" eb="563">
      <t>ユウシュウ</t>
    </rPh>
    <rPh sb="563" eb="564">
      <t>リツ</t>
    </rPh>
    <rPh sb="565" eb="567">
      <t>コウジョウ</t>
    </rPh>
    <rPh sb="568" eb="569">
      <t>ト</t>
    </rPh>
    <rPh sb="570" eb="571">
      <t>ク</t>
    </rPh>
    <rPh sb="573" eb="575">
      <t>ヒツヨウ</t>
    </rPh>
    <phoneticPr fontId="4"/>
  </si>
  <si>
    <t xml:space="preserve">　経営収支比率は上昇し100％を上回っており、各指標からも経営の健全性・効率性はおおむね良好と言えるが、企業債残高対給水収益比率は類似団体と比べ上回っているため、広域化に伴う交付金が終了となる令和７年度以降、建設改良事業の実施について、現金預金残高とのバランスを検討しなればならない。
　令和５年度から料金改定を実施したため、給水収益は増加したものの、今後は電気料金や物価高騰、人件費等の上昇による費用の増加、地震や豪雨等の災害への対策として策定した水道施設強靭化計画に基づき耐震化及び老朽施設の更新や令和９年度の開所に向けた太田本所建設工事が着工することにより、引き続き厳しい経営状況となることが予想されるため、計画的に事業を実施し、創意工夫により費用の削減を行っていく。
</t>
    <rPh sb="1" eb="3">
      <t>ケイエイ</t>
    </rPh>
    <rPh sb="3" eb="5">
      <t>シュウシ</t>
    </rPh>
    <rPh sb="5" eb="7">
      <t>ヒリツ</t>
    </rPh>
    <rPh sb="8" eb="10">
      <t>ジョウショウ</t>
    </rPh>
    <rPh sb="16" eb="18">
      <t>ウワマワ</t>
    </rPh>
    <rPh sb="23" eb="24">
      <t>カク</t>
    </rPh>
    <rPh sb="24" eb="26">
      <t>シヒョウ</t>
    </rPh>
    <rPh sb="29" eb="31">
      <t>ケイエイ</t>
    </rPh>
    <rPh sb="32" eb="35">
      <t>ケンゼンセイ</t>
    </rPh>
    <rPh sb="36" eb="39">
      <t>コウリツセイ</t>
    </rPh>
    <rPh sb="44" eb="46">
      <t>リョウコウ</t>
    </rPh>
    <rPh sb="47" eb="48">
      <t>イ</t>
    </rPh>
    <rPh sb="52" eb="54">
      <t>キギョウ</t>
    </rPh>
    <rPh sb="54" eb="55">
      <t>サイ</t>
    </rPh>
    <rPh sb="55" eb="57">
      <t>ザンダカ</t>
    </rPh>
    <rPh sb="57" eb="58">
      <t>タイ</t>
    </rPh>
    <rPh sb="58" eb="60">
      <t>キュウスイ</t>
    </rPh>
    <rPh sb="60" eb="62">
      <t>シュウエキ</t>
    </rPh>
    <rPh sb="62" eb="64">
      <t>ヒリツ</t>
    </rPh>
    <rPh sb="65" eb="67">
      <t>ルイジ</t>
    </rPh>
    <rPh sb="67" eb="69">
      <t>ダンタイ</t>
    </rPh>
    <rPh sb="70" eb="71">
      <t>クラ</t>
    </rPh>
    <rPh sb="72" eb="74">
      <t>ウワマワ</t>
    </rPh>
    <rPh sb="81" eb="84">
      <t>コウイキカ</t>
    </rPh>
    <rPh sb="85" eb="86">
      <t>トモナ</t>
    </rPh>
    <rPh sb="87" eb="90">
      <t>コウフキン</t>
    </rPh>
    <rPh sb="91" eb="93">
      <t>シュウリョウ</t>
    </rPh>
    <rPh sb="96" eb="98">
      <t>レイワ</t>
    </rPh>
    <rPh sb="99" eb="101">
      <t>ネンド</t>
    </rPh>
    <rPh sb="101" eb="103">
      <t>イコウ</t>
    </rPh>
    <rPh sb="104" eb="106">
      <t>ケンセツ</t>
    </rPh>
    <rPh sb="106" eb="108">
      <t>カイリョウ</t>
    </rPh>
    <rPh sb="108" eb="110">
      <t>ジギョウ</t>
    </rPh>
    <rPh sb="111" eb="113">
      <t>ジッシ</t>
    </rPh>
    <rPh sb="118" eb="120">
      <t>ゲンキン</t>
    </rPh>
    <rPh sb="120" eb="122">
      <t>ヨキン</t>
    </rPh>
    <rPh sb="122" eb="124">
      <t>ザンダカ</t>
    </rPh>
    <rPh sb="131" eb="133">
      <t>ケントウ</t>
    </rPh>
    <rPh sb="144" eb="146">
      <t>レイワ</t>
    </rPh>
    <rPh sb="147" eb="149">
      <t>ネンド</t>
    </rPh>
    <rPh sb="151" eb="153">
      <t>リョウキン</t>
    </rPh>
    <rPh sb="153" eb="155">
      <t>カイテイ</t>
    </rPh>
    <rPh sb="156" eb="158">
      <t>ジッシ</t>
    </rPh>
    <rPh sb="163" eb="165">
      <t>キュウスイ</t>
    </rPh>
    <rPh sb="165" eb="167">
      <t>シュウエキ</t>
    </rPh>
    <rPh sb="168" eb="170">
      <t>ゾウカ</t>
    </rPh>
    <rPh sb="176" eb="178">
      <t>コンゴ</t>
    </rPh>
    <rPh sb="179" eb="181">
      <t>デンキ</t>
    </rPh>
    <rPh sb="181" eb="183">
      <t>リョウキン</t>
    </rPh>
    <rPh sb="184" eb="186">
      <t>ブッカ</t>
    </rPh>
    <rPh sb="186" eb="188">
      <t>コウトウ</t>
    </rPh>
    <rPh sb="189" eb="192">
      <t>ジンケンヒ</t>
    </rPh>
    <rPh sb="192" eb="193">
      <t>トウ</t>
    </rPh>
    <rPh sb="194" eb="196">
      <t>ジョウショウ</t>
    </rPh>
    <rPh sb="199" eb="201">
      <t>ヒヨウ</t>
    </rPh>
    <rPh sb="202" eb="204">
      <t>ゾウカ</t>
    </rPh>
    <rPh sb="205" eb="207">
      <t>ジシン</t>
    </rPh>
    <rPh sb="208" eb="210">
      <t>ゴウウ</t>
    </rPh>
    <rPh sb="210" eb="211">
      <t>ナド</t>
    </rPh>
    <rPh sb="212" eb="214">
      <t>サイガイ</t>
    </rPh>
    <rPh sb="216" eb="218">
      <t>タイサク</t>
    </rPh>
    <rPh sb="221" eb="223">
      <t>サクテイ</t>
    </rPh>
    <rPh sb="225" eb="227">
      <t>スイドウ</t>
    </rPh>
    <rPh sb="227" eb="229">
      <t>シセツ</t>
    </rPh>
    <rPh sb="229" eb="231">
      <t>キョウジン</t>
    </rPh>
    <rPh sb="231" eb="232">
      <t>カ</t>
    </rPh>
    <rPh sb="232" eb="234">
      <t>ケイカク</t>
    </rPh>
    <rPh sb="235" eb="236">
      <t>モト</t>
    </rPh>
    <rPh sb="238" eb="241">
      <t>タイシンカ</t>
    </rPh>
    <rPh sb="241" eb="242">
      <t>オヨ</t>
    </rPh>
    <rPh sb="243" eb="245">
      <t>ロウキュウ</t>
    </rPh>
    <rPh sb="245" eb="247">
      <t>シセツ</t>
    </rPh>
    <rPh sb="248" eb="250">
      <t>コウシン</t>
    </rPh>
    <rPh sb="251" eb="253">
      <t>レイワ</t>
    </rPh>
    <rPh sb="254" eb="256">
      <t>ネンド</t>
    </rPh>
    <rPh sb="257" eb="259">
      <t>カイショ</t>
    </rPh>
    <rPh sb="260" eb="261">
      <t>ム</t>
    </rPh>
    <rPh sb="263" eb="265">
      <t>オオタ</t>
    </rPh>
    <rPh sb="265" eb="267">
      <t>ホンショ</t>
    </rPh>
    <rPh sb="267" eb="269">
      <t>ケンセツ</t>
    </rPh>
    <rPh sb="269" eb="271">
      <t>コウジ</t>
    </rPh>
    <rPh sb="272" eb="274">
      <t>チャッコウ</t>
    </rPh>
    <rPh sb="282" eb="283">
      <t>ヒ</t>
    </rPh>
    <rPh sb="284" eb="285">
      <t>ツヅ</t>
    </rPh>
    <rPh sb="286" eb="287">
      <t>キビ</t>
    </rPh>
    <rPh sb="289" eb="291">
      <t>ケイエイ</t>
    </rPh>
    <rPh sb="291" eb="293">
      <t>ジョウキョウ</t>
    </rPh>
    <rPh sb="299" eb="301">
      <t>ヨソウ</t>
    </rPh>
    <rPh sb="307" eb="310">
      <t>ケイカクテキ</t>
    </rPh>
    <rPh sb="311" eb="313">
      <t>ジギョウ</t>
    </rPh>
    <rPh sb="314" eb="316">
      <t>ジッシ</t>
    </rPh>
    <rPh sb="318" eb="320">
      <t>ソウイ</t>
    </rPh>
    <rPh sb="320" eb="322">
      <t>クフウ</t>
    </rPh>
    <rPh sb="325" eb="327">
      <t>ヒヨウ</t>
    </rPh>
    <rPh sb="328" eb="330">
      <t>サクゲン</t>
    </rPh>
    <rPh sb="331" eb="33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</si>
</sst>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0.81</c:v>
                </c:pt>
                <c:pt idx="1">
                  <c:v>0.89</c:v>
                </c:pt>
                <c:pt idx="2">
                  <c:v>0.93</c:v>
                </c:pt>
                <c:pt idx="3">
                  <c:v>1.06</c:v>
                </c:pt>
                <c:pt idx="4">
                  <c:v>0.79</c:v>
                </c:pt>
              </c:numCache>
            </c:numRef>
          </c:val>
          <c:extLst>
            <c:ext xmlns:c16="http://schemas.microsoft.com/office/drawing/2014/chart" uri="{C3380CC4-5D6E-409C-BE32-E72D297353CC}">
              <c16:uniqueId val="{00000000-B4F6-4120-B407-74FAD2663DD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0.73</c:v>
                </c:pt>
                <c:pt idx="1">
                  <c:v>0.79</c:v>
                </c:pt>
                <c:pt idx="2">
                  <c:v>0.75</c:v>
                </c:pt>
                <c:pt idx="3">
                  <c:v>0.78</c:v>
                </c:pt>
                <c:pt idx="4">
                  <c:v>0.73</c:v>
                </c:pt>
              </c:numCache>
            </c:numRef>
          </c:val>
          <c:smooth val="0"/>
          <c:extLst>
            <c:ext xmlns:c16="http://schemas.microsoft.com/office/drawing/2014/chart" uri="{C3380CC4-5D6E-409C-BE32-E72D297353CC}">
              <c16:uniqueId val="{00000001-B4F6-4120-B407-74FAD2663DD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77.489999999999995</c:v>
                </c:pt>
                <c:pt idx="1">
                  <c:v>79.69</c:v>
                </c:pt>
                <c:pt idx="2">
                  <c:v>78.099999999999994</c:v>
                </c:pt>
                <c:pt idx="3">
                  <c:v>76.47</c:v>
                </c:pt>
                <c:pt idx="4">
                  <c:v>73.62</c:v>
                </c:pt>
              </c:numCache>
            </c:numRef>
          </c:val>
          <c:extLst>
            <c:ext xmlns:c16="http://schemas.microsoft.com/office/drawing/2014/chart" uri="{C3380CC4-5D6E-409C-BE32-E72D297353CC}">
              <c16:uniqueId val="{00000000-6E60-4D68-8FAC-B8607DFA345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63.16</c:v>
                </c:pt>
                <c:pt idx="1">
                  <c:v>64.41</c:v>
                </c:pt>
                <c:pt idx="2">
                  <c:v>64.11</c:v>
                </c:pt>
                <c:pt idx="3">
                  <c:v>63.81</c:v>
                </c:pt>
                <c:pt idx="4">
                  <c:v>63.58</c:v>
                </c:pt>
              </c:numCache>
            </c:numRef>
          </c:val>
          <c:smooth val="0"/>
          <c:extLst>
            <c:ext xmlns:c16="http://schemas.microsoft.com/office/drawing/2014/chart" uri="{C3380CC4-5D6E-409C-BE32-E72D297353CC}">
              <c16:uniqueId val="{00000001-6E60-4D68-8FAC-B8607DFA345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82.41</c:v>
                </c:pt>
                <c:pt idx="1">
                  <c:v>83.28</c:v>
                </c:pt>
                <c:pt idx="2">
                  <c:v>83.88</c:v>
                </c:pt>
                <c:pt idx="3">
                  <c:v>83.77</c:v>
                </c:pt>
                <c:pt idx="4">
                  <c:v>84.18</c:v>
                </c:pt>
              </c:numCache>
            </c:numRef>
          </c:val>
          <c:extLst>
            <c:ext xmlns:c16="http://schemas.microsoft.com/office/drawing/2014/chart" uri="{C3380CC4-5D6E-409C-BE32-E72D297353CC}">
              <c16:uniqueId val="{00000000-8B1B-48FC-A780-5B0EB5A702E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91.48</c:v>
                </c:pt>
                <c:pt idx="1">
                  <c:v>91.64</c:v>
                </c:pt>
                <c:pt idx="2">
                  <c:v>92.09</c:v>
                </c:pt>
                <c:pt idx="3">
                  <c:v>91.76</c:v>
                </c:pt>
                <c:pt idx="4">
                  <c:v>91.22</c:v>
                </c:pt>
              </c:numCache>
            </c:numRef>
          </c:val>
          <c:smooth val="0"/>
          <c:extLst>
            <c:ext xmlns:c16="http://schemas.microsoft.com/office/drawing/2014/chart" uri="{C3380CC4-5D6E-409C-BE32-E72D297353CC}">
              <c16:uniqueId val="{00000001-8B1B-48FC-A780-5B0EB5A702E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106.82</c:v>
                </c:pt>
                <c:pt idx="1">
                  <c:v>116.58</c:v>
                </c:pt>
                <c:pt idx="2">
                  <c:v>115.77</c:v>
                </c:pt>
                <c:pt idx="3">
                  <c:v>111.71</c:v>
                </c:pt>
                <c:pt idx="4">
                  <c:v>114.79</c:v>
                </c:pt>
              </c:numCache>
            </c:numRef>
          </c:val>
          <c:extLst>
            <c:ext xmlns:c16="http://schemas.microsoft.com/office/drawing/2014/chart" uri="{C3380CC4-5D6E-409C-BE32-E72D297353CC}">
              <c16:uniqueId val="{00000000-FC03-4C4E-9930-E133F01DF49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113.57</c:v>
                </c:pt>
                <c:pt idx="1">
                  <c:v>112.59</c:v>
                </c:pt>
                <c:pt idx="2">
                  <c:v>113.87</c:v>
                </c:pt>
                <c:pt idx="3">
                  <c:v>109.87</c:v>
                </c:pt>
                <c:pt idx="4">
                  <c:v>109.81</c:v>
                </c:pt>
              </c:numCache>
            </c:numRef>
          </c:val>
          <c:smooth val="0"/>
          <c:extLst>
            <c:ext xmlns:c16="http://schemas.microsoft.com/office/drawing/2014/chart" uri="{C3380CC4-5D6E-409C-BE32-E72D297353CC}">
              <c16:uniqueId val="{00000001-FC03-4C4E-9930-E133F01DF49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48.4</c:v>
                </c:pt>
                <c:pt idx="1">
                  <c:v>44.98</c:v>
                </c:pt>
                <c:pt idx="2">
                  <c:v>45.34</c:v>
                </c:pt>
                <c:pt idx="3">
                  <c:v>45.49</c:v>
                </c:pt>
                <c:pt idx="4">
                  <c:v>45.28</c:v>
                </c:pt>
              </c:numCache>
            </c:numRef>
          </c:val>
          <c:extLst>
            <c:ext xmlns:c16="http://schemas.microsoft.com/office/drawing/2014/chart" uri="{C3380CC4-5D6E-409C-BE32-E72D297353CC}">
              <c16:uniqueId val="{00000000-C193-42FA-AFE4-50538B9535D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51.13</c:v>
                </c:pt>
                <c:pt idx="1">
                  <c:v>51.62</c:v>
                </c:pt>
                <c:pt idx="2">
                  <c:v>52.16</c:v>
                </c:pt>
                <c:pt idx="3">
                  <c:v>52.59</c:v>
                </c:pt>
                <c:pt idx="4">
                  <c:v>52.74</c:v>
                </c:pt>
              </c:numCache>
            </c:numRef>
          </c:val>
          <c:smooth val="0"/>
          <c:extLst>
            <c:ext xmlns:c16="http://schemas.microsoft.com/office/drawing/2014/chart" uri="{C3380CC4-5D6E-409C-BE32-E72D297353CC}">
              <c16:uniqueId val="{00000001-C193-42FA-AFE4-50538B9535D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8.98</c:v>
                </c:pt>
                <c:pt idx="1">
                  <c:v>9.7799999999999994</c:v>
                </c:pt>
                <c:pt idx="2">
                  <c:v>10.8</c:v>
                </c:pt>
                <c:pt idx="3">
                  <c:v>11.41</c:v>
                </c:pt>
                <c:pt idx="4">
                  <c:v>14.37</c:v>
                </c:pt>
              </c:numCache>
            </c:numRef>
          </c:val>
          <c:extLst>
            <c:ext xmlns:c16="http://schemas.microsoft.com/office/drawing/2014/chart" uri="{C3380CC4-5D6E-409C-BE32-E72D297353CC}">
              <c16:uniqueId val="{00000000-022D-4023-92CF-07AF7B2D93C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22.41</c:v>
                </c:pt>
                <c:pt idx="1">
                  <c:v>23.68</c:v>
                </c:pt>
                <c:pt idx="2">
                  <c:v>25.76</c:v>
                </c:pt>
                <c:pt idx="3">
                  <c:v>27.51</c:v>
                </c:pt>
                <c:pt idx="4">
                  <c:v>28.57</c:v>
                </c:pt>
              </c:numCache>
            </c:numRef>
          </c:val>
          <c:smooth val="0"/>
          <c:extLst>
            <c:ext xmlns:c16="http://schemas.microsoft.com/office/drawing/2014/chart" uri="{C3380CC4-5D6E-409C-BE32-E72D297353CC}">
              <c16:uniqueId val="{00000001-022D-4023-92CF-07AF7B2D93C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DB-464C-AEA4-F3F48E55B9E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8DB-464C-AEA4-F3F48E55B9E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180.91</c:v>
                </c:pt>
                <c:pt idx="1">
                  <c:v>284.97000000000003</c:v>
                </c:pt>
                <c:pt idx="2">
                  <c:v>180.74</c:v>
                </c:pt>
                <c:pt idx="3">
                  <c:v>171.14</c:v>
                </c:pt>
                <c:pt idx="4">
                  <c:v>155.22999999999999</c:v>
                </c:pt>
              </c:numCache>
            </c:numRef>
          </c:val>
          <c:extLst>
            <c:ext xmlns:c16="http://schemas.microsoft.com/office/drawing/2014/chart" uri="{C3380CC4-5D6E-409C-BE32-E72D297353CC}">
              <c16:uniqueId val="{00000000-4C39-45D2-97F1-643E58A3858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250.03</c:v>
                </c:pt>
                <c:pt idx="1">
                  <c:v>239.45</c:v>
                </c:pt>
                <c:pt idx="2">
                  <c:v>246.01</c:v>
                </c:pt>
                <c:pt idx="3">
                  <c:v>228.89</c:v>
                </c:pt>
                <c:pt idx="4">
                  <c:v>232.66</c:v>
                </c:pt>
              </c:numCache>
            </c:numRef>
          </c:val>
          <c:smooth val="0"/>
          <c:extLst>
            <c:ext xmlns:c16="http://schemas.microsoft.com/office/drawing/2014/chart" uri="{C3380CC4-5D6E-409C-BE32-E72D297353CC}">
              <c16:uniqueId val="{00000001-4C39-45D2-97F1-643E58A3858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286.81</c:v>
                </c:pt>
                <c:pt idx="1">
                  <c:v>326.83</c:v>
                </c:pt>
                <c:pt idx="2">
                  <c:v>328.88</c:v>
                </c:pt>
                <c:pt idx="3">
                  <c:v>334.74</c:v>
                </c:pt>
                <c:pt idx="4">
                  <c:v>332.93</c:v>
                </c:pt>
              </c:numCache>
            </c:numRef>
          </c:val>
          <c:extLst>
            <c:ext xmlns:c16="http://schemas.microsoft.com/office/drawing/2014/chart" uri="{C3380CC4-5D6E-409C-BE32-E72D297353CC}">
              <c16:uniqueId val="{00000000-C620-4691-9FF4-FA55EF58E02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254.19</c:v>
                </c:pt>
                <c:pt idx="1">
                  <c:v>259.56</c:v>
                </c:pt>
                <c:pt idx="2">
                  <c:v>248.92</c:v>
                </c:pt>
                <c:pt idx="3">
                  <c:v>251.26</c:v>
                </c:pt>
                <c:pt idx="4">
                  <c:v>255.84</c:v>
                </c:pt>
              </c:numCache>
            </c:numRef>
          </c:val>
          <c:smooth val="0"/>
          <c:extLst>
            <c:ext xmlns:c16="http://schemas.microsoft.com/office/drawing/2014/chart" uri="{C3380CC4-5D6E-409C-BE32-E72D297353CC}">
              <c16:uniqueId val="{00000001-C620-4691-9FF4-FA55EF58E02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102.14</c:v>
                </c:pt>
                <c:pt idx="1">
                  <c:v>114.68</c:v>
                </c:pt>
                <c:pt idx="2">
                  <c:v>113.05</c:v>
                </c:pt>
                <c:pt idx="3">
                  <c:v>108.24</c:v>
                </c:pt>
                <c:pt idx="4">
                  <c:v>112.58</c:v>
                </c:pt>
              </c:numCache>
            </c:numRef>
          </c:val>
          <c:extLst>
            <c:ext xmlns:c16="http://schemas.microsoft.com/office/drawing/2014/chart" uri="{C3380CC4-5D6E-409C-BE32-E72D297353CC}">
              <c16:uniqueId val="{00000000-DBA2-4523-BC82-F69F7003F0C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107.42</c:v>
                </c:pt>
                <c:pt idx="1">
                  <c:v>105.07</c:v>
                </c:pt>
                <c:pt idx="2">
                  <c:v>107.54</c:v>
                </c:pt>
                <c:pt idx="3">
                  <c:v>101.93</c:v>
                </c:pt>
                <c:pt idx="4">
                  <c:v>102.36</c:v>
                </c:pt>
              </c:numCache>
            </c:numRef>
          </c:val>
          <c:smooth val="0"/>
          <c:extLst>
            <c:ext xmlns:c16="http://schemas.microsoft.com/office/drawing/2014/chart" uri="{C3380CC4-5D6E-409C-BE32-E72D297353CC}">
              <c16:uniqueId val="{00000001-DBA2-4523-BC82-F69F7003F0C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151.47999999999999</c:v>
                </c:pt>
                <c:pt idx="1">
                  <c:v>133.91999999999999</c:v>
                </c:pt>
                <c:pt idx="2">
                  <c:v>136.58000000000001</c:v>
                </c:pt>
                <c:pt idx="3">
                  <c:v>143.43</c:v>
                </c:pt>
                <c:pt idx="4">
                  <c:v>140.37</c:v>
                </c:pt>
              </c:numCache>
            </c:numRef>
          </c:val>
          <c:extLst>
            <c:ext xmlns:c16="http://schemas.microsoft.com/office/drawing/2014/chart" uri="{C3380CC4-5D6E-409C-BE32-E72D297353CC}">
              <c16:uniqueId val="{00000000-354A-485B-B476-74E3B70A709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157.19</c:v>
                </c:pt>
                <c:pt idx="1">
                  <c:v>153.71</c:v>
                </c:pt>
                <c:pt idx="2">
                  <c:v>155.9</c:v>
                </c:pt>
                <c:pt idx="3">
                  <c:v>162.47</c:v>
                </c:pt>
                <c:pt idx="4">
                  <c:v>165.52</c:v>
                </c:pt>
              </c:numCache>
            </c:numRef>
          </c:val>
          <c:smooth val="0"/>
          <c:extLst>
            <c:ext xmlns:c16="http://schemas.microsoft.com/office/drawing/2014/chart" uri="{C3380CC4-5D6E-409C-BE32-E72D297353CC}">
              <c16:uniqueId val="{00000001-354A-485B-B476-74E3B70A709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群馬県　群馬東部水道企業団</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A1</v>
      </c>
      <c r="X8" s="74"/>
      <c r="Y8" s="74"/>
      <c r="Z8" s="74"/>
      <c r="AA8" s="74"/>
      <c r="AB8" s="74"/>
      <c r="AC8" s="74"/>
      <c r="AD8" s="74" t="str">
        <f>データ!$M$6</f>
        <v>その他</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74.75</v>
      </c>
      <c r="J10" s="37"/>
      <c r="K10" s="37"/>
      <c r="L10" s="37"/>
      <c r="M10" s="37"/>
      <c r="N10" s="37"/>
      <c r="O10" s="64"/>
      <c r="P10" s="54">
        <f>データ!$P$6</f>
        <v>99.47</v>
      </c>
      <c r="Q10" s="54"/>
      <c r="R10" s="54"/>
      <c r="S10" s="54"/>
      <c r="T10" s="54"/>
      <c r="U10" s="54"/>
      <c r="V10" s="54"/>
      <c r="W10" s="65">
        <f>データ!$Q$6</f>
        <v>2750</v>
      </c>
      <c r="X10" s="65"/>
      <c r="Y10" s="65"/>
      <c r="Z10" s="65"/>
      <c r="AA10" s="65"/>
      <c r="AB10" s="65"/>
      <c r="AC10" s="65"/>
      <c r="AD10" s="2"/>
      <c r="AE10" s="2"/>
      <c r="AF10" s="2"/>
      <c r="AG10" s="2"/>
      <c r="AH10" s="2"/>
      <c r="AI10" s="2"/>
      <c r="AJ10" s="2"/>
      <c r="AK10" s="2"/>
      <c r="AL10" s="65">
        <f>データ!$U$6</f>
        <v>444915</v>
      </c>
      <c r="AM10" s="65"/>
      <c r="AN10" s="65"/>
      <c r="AO10" s="65"/>
      <c r="AP10" s="65"/>
      <c r="AQ10" s="65"/>
      <c r="AR10" s="65"/>
      <c r="AS10" s="65"/>
      <c r="AT10" s="36">
        <f>データ!$V$6</f>
        <v>423.2</v>
      </c>
      <c r="AU10" s="37"/>
      <c r="AV10" s="37"/>
      <c r="AW10" s="37"/>
      <c r="AX10" s="37"/>
      <c r="AY10" s="37"/>
      <c r="AZ10" s="37"/>
      <c r="BA10" s="37"/>
      <c r="BB10" s="54">
        <f>データ!$W$6</f>
        <v>1051.31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3xcQEceq0sZ3IMbHk1VQ/MccLnTD/JGZN+BIbhtI4f8wBltQ/K2VGwPw2YQ71AiA78mNaZNNvWIPCeKIN7zWGg==" saltValue="elT7KH/ax5OHZno8wvTjO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109193</v>
      </c>
      <c r="D6" s="20">
        <f t="shared" si="3"/>
        <v>46</v>
      </c>
      <c r="E6" s="20">
        <f t="shared" si="3"/>
        <v>1</v>
      </c>
      <c r="F6" s="20">
        <f t="shared" si="3"/>
        <v>0</v>
      </c>
      <c r="G6" s="20">
        <f t="shared" si="3"/>
        <v>1</v>
      </c>
      <c r="H6" s="20" t="str">
        <f t="shared" si="3"/>
        <v>群馬県　群馬東部水道企業団</v>
      </c>
      <c r="I6" s="20" t="str">
        <f t="shared" si="3"/>
        <v>法適用</v>
      </c>
      <c r="J6" s="20" t="str">
        <f t="shared" si="3"/>
        <v>水道事業</v>
      </c>
      <c r="K6" s="20" t="str">
        <f t="shared" si="3"/>
        <v>末端給水事業</v>
      </c>
      <c r="L6" s="20" t="str">
        <f t="shared" si="3"/>
        <v>A1</v>
      </c>
      <c r="M6" s="20" t="str">
        <f t="shared" si="3"/>
        <v>その他</v>
      </c>
      <c r="N6" s="21" t="str">
        <f t="shared" si="3"/>
        <v>-</v>
      </c>
      <c r="O6" s="21">
        <f t="shared" si="3"/>
        <v>74.75</v>
      </c>
      <c r="P6" s="21">
        <f t="shared" si="3"/>
        <v>99.47</v>
      </c>
      <c r="Q6" s="21">
        <f t="shared" si="3"/>
        <v>2750</v>
      </c>
      <c r="R6" s="21" t="str">
        <f t="shared" si="3"/>
        <v>-</v>
      </c>
      <c r="S6" s="21" t="str">
        <f t="shared" si="3"/>
        <v>-</v>
      </c>
      <c r="T6" s="21" t="str">
        <f t="shared" si="3"/>
        <v>-</v>
      </c>
      <c r="U6" s="21">
        <f t="shared" si="3"/>
        <v>444915</v>
      </c>
      <c r="V6" s="21">
        <f t="shared" si="3"/>
        <v>423.2</v>
      </c>
      <c r="W6" s="21">
        <f t="shared" si="3"/>
        <v>1051.31</v>
      </c>
      <c r="X6" s="22">
        <f>IF(X7="",NA(),X7)</f>
        <v>106.82</v>
      </c>
      <c r="Y6" s="22">
        <f t="shared" ref="Y6:AG6" si="4">IF(Y7="",NA(),Y7)</f>
        <v>116.58</v>
      </c>
      <c r="Z6" s="22">
        <f t="shared" si="4"/>
        <v>115.77</v>
      </c>
      <c r="AA6" s="22">
        <f t="shared" si="4"/>
        <v>111.71</v>
      </c>
      <c r="AB6" s="22">
        <f t="shared" si="4"/>
        <v>114.79</v>
      </c>
      <c r="AC6" s="22">
        <f t="shared" si="4"/>
        <v>113.57</v>
      </c>
      <c r="AD6" s="22">
        <f t="shared" si="4"/>
        <v>112.59</v>
      </c>
      <c r="AE6" s="22">
        <f t="shared" si="4"/>
        <v>113.87</v>
      </c>
      <c r="AF6" s="22">
        <f t="shared" si="4"/>
        <v>109.87</v>
      </c>
      <c r="AG6" s="22">
        <f t="shared" si="4"/>
        <v>109.81</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【1.50】</v>
      </c>
      <c r="AT6" s="22">
        <f>IF(AT7="",NA(),AT7)</f>
        <v>180.91</v>
      </c>
      <c r="AU6" s="22">
        <f t="shared" ref="AU6:BC6" si="6">IF(AU7="",NA(),AU7)</f>
        <v>284.97000000000003</v>
      </c>
      <c r="AV6" s="22">
        <f t="shared" si="6"/>
        <v>180.74</v>
      </c>
      <c r="AW6" s="22">
        <f t="shared" si="6"/>
        <v>171.14</v>
      </c>
      <c r="AX6" s="22">
        <f t="shared" si="6"/>
        <v>155.22999999999999</v>
      </c>
      <c r="AY6" s="22">
        <f t="shared" si="6"/>
        <v>250.03</v>
      </c>
      <c r="AZ6" s="22">
        <f t="shared" si="6"/>
        <v>239.45</v>
      </c>
      <c r="BA6" s="22">
        <f t="shared" si="6"/>
        <v>246.01</v>
      </c>
      <c r="BB6" s="22">
        <f t="shared" si="6"/>
        <v>228.89</v>
      </c>
      <c r="BC6" s="22">
        <f t="shared" si="6"/>
        <v>232.66</v>
      </c>
      <c r="BD6" s="21" t="str">
        <f>IF(BD7="","",IF(BD7="-","【-】","【"&amp;SUBSTITUTE(TEXT(BD7,"#,##0.00"),"-","△")&amp;"】"))</f>
        <v>【243.36】</v>
      </c>
      <c r="BE6" s="22">
        <f>IF(BE7="",NA(),BE7)</f>
        <v>286.81</v>
      </c>
      <c r="BF6" s="22">
        <f t="shared" ref="BF6:BN6" si="7">IF(BF7="",NA(),BF7)</f>
        <v>326.83</v>
      </c>
      <c r="BG6" s="22">
        <f t="shared" si="7"/>
        <v>328.88</v>
      </c>
      <c r="BH6" s="22">
        <f t="shared" si="7"/>
        <v>334.74</v>
      </c>
      <c r="BI6" s="22">
        <f t="shared" si="7"/>
        <v>332.93</v>
      </c>
      <c r="BJ6" s="22">
        <f t="shared" si="7"/>
        <v>254.19</v>
      </c>
      <c r="BK6" s="22">
        <f t="shared" si="7"/>
        <v>259.56</v>
      </c>
      <c r="BL6" s="22">
        <f t="shared" si="7"/>
        <v>248.92</v>
      </c>
      <c r="BM6" s="22">
        <f t="shared" si="7"/>
        <v>251.26</v>
      </c>
      <c r="BN6" s="22">
        <f t="shared" si="7"/>
        <v>255.84</v>
      </c>
      <c r="BO6" s="21" t="str">
        <f>IF(BO7="","",IF(BO7="-","【-】","【"&amp;SUBSTITUTE(TEXT(BO7,"#,##0.00"),"-","△")&amp;"】"))</f>
        <v>【265.93】</v>
      </c>
      <c r="BP6" s="22">
        <f>IF(BP7="",NA(),BP7)</f>
        <v>102.14</v>
      </c>
      <c r="BQ6" s="22">
        <f t="shared" ref="BQ6:BY6" si="8">IF(BQ7="",NA(),BQ7)</f>
        <v>114.68</v>
      </c>
      <c r="BR6" s="22">
        <f t="shared" si="8"/>
        <v>113.05</v>
      </c>
      <c r="BS6" s="22">
        <f t="shared" si="8"/>
        <v>108.24</v>
      </c>
      <c r="BT6" s="22">
        <f t="shared" si="8"/>
        <v>112.58</v>
      </c>
      <c r="BU6" s="22">
        <f t="shared" si="8"/>
        <v>107.42</v>
      </c>
      <c r="BV6" s="22">
        <f t="shared" si="8"/>
        <v>105.07</v>
      </c>
      <c r="BW6" s="22">
        <f t="shared" si="8"/>
        <v>107.54</v>
      </c>
      <c r="BX6" s="22">
        <f t="shared" si="8"/>
        <v>101.93</v>
      </c>
      <c r="BY6" s="22">
        <f t="shared" si="8"/>
        <v>102.36</v>
      </c>
      <c r="BZ6" s="21" t="str">
        <f>IF(BZ7="","",IF(BZ7="-","【-】","【"&amp;SUBSTITUTE(TEXT(BZ7,"#,##0.00"),"-","△")&amp;"】"))</f>
        <v>【97.82】</v>
      </c>
      <c r="CA6" s="22">
        <f>IF(CA7="",NA(),CA7)</f>
        <v>151.47999999999999</v>
      </c>
      <c r="CB6" s="22">
        <f t="shared" ref="CB6:CJ6" si="9">IF(CB7="",NA(),CB7)</f>
        <v>133.91999999999999</v>
      </c>
      <c r="CC6" s="22">
        <f t="shared" si="9"/>
        <v>136.58000000000001</v>
      </c>
      <c r="CD6" s="22">
        <f t="shared" si="9"/>
        <v>143.43</v>
      </c>
      <c r="CE6" s="22">
        <f t="shared" si="9"/>
        <v>140.37</v>
      </c>
      <c r="CF6" s="22">
        <f t="shared" si="9"/>
        <v>157.19</v>
      </c>
      <c r="CG6" s="22">
        <f t="shared" si="9"/>
        <v>153.71</v>
      </c>
      <c r="CH6" s="22">
        <f t="shared" si="9"/>
        <v>155.9</v>
      </c>
      <c r="CI6" s="22">
        <f t="shared" si="9"/>
        <v>162.47</v>
      </c>
      <c r="CJ6" s="22">
        <f t="shared" si="9"/>
        <v>165.52</v>
      </c>
      <c r="CK6" s="21" t="str">
        <f>IF(CK7="","",IF(CK7="-","【-】","【"&amp;SUBSTITUTE(TEXT(CK7,"#,##0.00"),"-","△")&amp;"】"))</f>
        <v>【177.56】</v>
      </c>
      <c r="CL6" s="22">
        <f>IF(CL7="",NA(),CL7)</f>
        <v>77.489999999999995</v>
      </c>
      <c r="CM6" s="22">
        <f t="shared" ref="CM6:CU6" si="10">IF(CM7="",NA(),CM7)</f>
        <v>79.69</v>
      </c>
      <c r="CN6" s="22">
        <f t="shared" si="10"/>
        <v>78.099999999999994</v>
      </c>
      <c r="CO6" s="22">
        <f t="shared" si="10"/>
        <v>76.47</v>
      </c>
      <c r="CP6" s="22">
        <f t="shared" si="10"/>
        <v>73.62</v>
      </c>
      <c r="CQ6" s="22">
        <f t="shared" si="10"/>
        <v>63.16</v>
      </c>
      <c r="CR6" s="22">
        <f t="shared" si="10"/>
        <v>64.41</v>
      </c>
      <c r="CS6" s="22">
        <f t="shared" si="10"/>
        <v>64.11</v>
      </c>
      <c r="CT6" s="22">
        <f t="shared" si="10"/>
        <v>63.81</v>
      </c>
      <c r="CU6" s="22">
        <f t="shared" si="10"/>
        <v>63.58</v>
      </c>
      <c r="CV6" s="21" t="str">
        <f>IF(CV7="","",IF(CV7="-","【-】","【"&amp;SUBSTITUTE(TEXT(CV7,"#,##0.00"),"-","△")&amp;"】"))</f>
        <v>【59.81】</v>
      </c>
      <c r="CW6" s="22">
        <f>IF(CW7="",NA(),CW7)</f>
        <v>82.41</v>
      </c>
      <c r="CX6" s="22">
        <f t="shared" ref="CX6:DF6" si="11">IF(CX7="",NA(),CX7)</f>
        <v>83.28</v>
      </c>
      <c r="CY6" s="22">
        <f t="shared" si="11"/>
        <v>83.88</v>
      </c>
      <c r="CZ6" s="22">
        <f t="shared" si="11"/>
        <v>83.77</v>
      </c>
      <c r="DA6" s="22">
        <f t="shared" si="11"/>
        <v>84.18</v>
      </c>
      <c r="DB6" s="22">
        <f t="shared" si="11"/>
        <v>91.48</v>
      </c>
      <c r="DC6" s="22">
        <f t="shared" si="11"/>
        <v>91.64</v>
      </c>
      <c r="DD6" s="22">
        <f t="shared" si="11"/>
        <v>92.09</v>
      </c>
      <c r="DE6" s="22">
        <f t="shared" si="11"/>
        <v>91.76</v>
      </c>
      <c r="DF6" s="22">
        <f t="shared" si="11"/>
        <v>91.22</v>
      </c>
      <c r="DG6" s="21" t="str">
        <f>IF(DG7="","",IF(DG7="-","【-】","【"&amp;SUBSTITUTE(TEXT(DG7,"#,##0.00"),"-","△")&amp;"】"))</f>
        <v>【89.42】</v>
      </c>
      <c r="DH6" s="22">
        <f>IF(DH7="",NA(),DH7)</f>
        <v>48.4</v>
      </c>
      <c r="DI6" s="22">
        <f t="shared" ref="DI6:DQ6" si="12">IF(DI7="",NA(),DI7)</f>
        <v>44.98</v>
      </c>
      <c r="DJ6" s="22">
        <f t="shared" si="12"/>
        <v>45.34</v>
      </c>
      <c r="DK6" s="22">
        <f t="shared" si="12"/>
        <v>45.49</v>
      </c>
      <c r="DL6" s="22">
        <f t="shared" si="12"/>
        <v>45.28</v>
      </c>
      <c r="DM6" s="22">
        <f t="shared" si="12"/>
        <v>51.13</v>
      </c>
      <c r="DN6" s="22">
        <f t="shared" si="12"/>
        <v>51.62</v>
      </c>
      <c r="DO6" s="22">
        <f t="shared" si="12"/>
        <v>52.16</v>
      </c>
      <c r="DP6" s="22">
        <f t="shared" si="12"/>
        <v>52.59</v>
      </c>
      <c r="DQ6" s="22">
        <f t="shared" si="12"/>
        <v>52.74</v>
      </c>
      <c r="DR6" s="21" t="str">
        <f>IF(DR7="","",IF(DR7="-","【-】","【"&amp;SUBSTITUTE(TEXT(DR7,"#,##0.00"),"-","△")&amp;"】"))</f>
        <v>【52.02】</v>
      </c>
      <c r="DS6" s="22">
        <f>IF(DS7="",NA(),DS7)</f>
        <v>8.98</v>
      </c>
      <c r="DT6" s="22">
        <f t="shared" ref="DT6:EB6" si="13">IF(DT7="",NA(),DT7)</f>
        <v>9.7799999999999994</v>
      </c>
      <c r="DU6" s="22">
        <f t="shared" si="13"/>
        <v>10.8</v>
      </c>
      <c r="DV6" s="22">
        <f t="shared" si="13"/>
        <v>11.41</v>
      </c>
      <c r="DW6" s="22">
        <f t="shared" si="13"/>
        <v>14.37</v>
      </c>
      <c r="DX6" s="22">
        <f t="shared" si="13"/>
        <v>22.41</v>
      </c>
      <c r="DY6" s="22">
        <f t="shared" si="13"/>
        <v>23.68</v>
      </c>
      <c r="DZ6" s="22">
        <f t="shared" si="13"/>
        <v>25.76</v>
      </c>
      <c r="EA6" s="22">
        <f t="shared" si="13"/>
        <v>27.51</v>
      </c>
      <c r="EB6" s="22">
        <f t="shared" si="13"/>
        <v>28.57</v>
      </c>
      <c r="EC6" s="21" t="str">
        <f>IF(EC7="","",IF(EC7="-","【-】","【"&amp;SUBSTITUTE(TEXT(EC7,"#,##0.00"),"-","△")&amp;"】"))</f>
        <v>【25.37】</v>
      </c>
      <c r="ED6" s="22">
        <f>IF(ED7="",NA(),ED7)</f>
        <v>0.81</v>
      </c>
      <c r="EE6" s="22">
        <f t="shared" ref="EE6:EM6" si="14">IF(EE7="",NA(),EE7)</f>
        <v>0.89</v>
      </c>
      <c r="EF6" s="22">
        <f t="shared" si="14"/>
        <v>0.93</v>
      </c>
      <c r="EG6" s="22">
        <f t="shared" si="14"/>
        <v>1.06</v>
      </c>
      <c r="EH6" s="22">
        <f t="shared" si="14"/>
        <v>0.79</v>
      </c>
      <c r="EI6" s="22">
        <f t="shared" si="14"/>
        <v>0.73</v>
      </c>
      <c r="EJ6" s="22">
        <f t="shared" si="14"/>
        <v>0.79</v>
      </c>
      <c r="EK6" s="22">
        <f t="shared" si="14"/>
        <v>0.75</v>
      </c>
      <c r="EL6" s="22">
        <f t="shared" si="14"/>
        <v>0.78</v>
      </c>
      <c r="EM6" s="22">
        <f t="shared" si="14"/>
        <v>0.73</v>
      </c>
      <c r="EN6" s="21" t="str">
        <f>IF(EN7="","",IF(EN7="-","【-】","【"&amp;SUBSTITUTE(TEXT(EN7,"#,##0.00"),"-","△")&amp;"】"))</f>
        <v>【0.62】</v>
      </c>
    </row>
    <row r="7" spans="1:144" s="23" customFormat="1" x14ac:dyDescent="0.2">
      <c r="A7" s="15"/>
      <c r="B7" s="24">
        <v>2023</v>
      </c>
      <c r="C7" s="24">
        <v>109193</v>
      </c>
      <c r="D7" s="24">
        <v>46</v>
      </c>
      <c r="E7" s="24">
        <v>1</v>
      </c>
      <c r="F7" s="24">
        <v>0</v>
      </c>
      <c r="G7" s="24">
        <v>1</v>
      </c>
      <c r="H7" s="24" t="s">
        <v>93</v>
      </c>
      <c r="I7" s="24" t="s">
        <v>94</v>
      </c>
      <c r="J7" s="24" t="s">
        <v>95</v>
      </c>
      <c r="K7" s="24" t="s">
        <v>96</v>
      </c>
      <c r="L7" s="24" t="s">
        <v>97</v>
      </c>
      <c r="M7" s="24" t="s">
        <v>98</v>
      </c>
      <c r="N7" s="25" t="s">
        <v>99</v>
      </c>
      <c r="O7" s="25">
        <v>74.75</v>
      </c>
      <c r="P7" s="25">
        <v>99.47</v>
      </c>
      <c r="Q7" s="25">
        <v>2750</v>
      </c>
      <c r="R7" s="25" t="s">
        <v>99</v>
      </c>
      <c r="S7" s="25" t="s">
        <v>99</v>
      </c>
      <c r="T7" s="25" t="s">
        <v>99</v>
      </c>
      <c r="U7" s="25">
        <v>444915</v>
      </c>
      <c r="V7" s="25">
        <v>423.2</v>
      </c>
      <c r="W7" s="25">
        <v>1051.31</v>
      </c>
      <c r="X7" s="25">
        <v>106.82</v>
      </c>
      <c r="Y7" s="25">
        <v>116.58</v>
      </c>
      <c r="Z7" s="25">
        <v>115.77</v>
      </c>
      <c r="AA7" s="25">
        <v>111.71</v>
      </c>
      <c r="AB7" s="25">
        <v>114.79</v>
      </c>
      <c r="AC7" s="25">
        <v>113.57</v>
      </c>
      <c r="AD7" s="25">
        <v>112.59</v>
      </c>
      <c r="AE7" s="25">
        <v>113.87</v>
      </c>
      <c r="AF7" s="25">
        <v>109.87</v>
      </c>
      <c r="AG7" s="25">
        <v>109.81</v>
      </c>
      <c r="AH7" s="25">
        <v>108.24</v>
      </c>
      <c r="AI7" s="25">
        <v>0</v>
      </c>
      <c r="AJ7" s="25">
        <v>0</v>
      </c>
      <c r="AK7" s="25">
        <v>0</v>
      </c>
      <c r="AL7" s="25">
        <v>0</v>
      </c>
      <c r="AM7" s="25">
        <v>0</v>
      </c>
      <c r="AN7" s="25">
        <v>0</v>
      </c>
      <c r="AO7" s="25">
        <v>0</v>
      </c>
      <c r="AP7" s="25">
        <v>0</v>
      </c>
      <c r="AQ7" s="25">
        <v>0</v>
      </c>
      <c r="AR7" s="25">
        <v>0</v>
      </c>
      <c r="AS7" s="25">
        <v>1.5</v>
      </c>
      <c r="AT7" s="25">
        <v>180.91</v>
      </c>
      <c r="AU7" s="25">
        <v>284.97000000000003</v>
      </c>
      <c r="AV7" s="25">
        <v>180.74</v>
      </c>
      <c r="AW7" s="25">
        <v>171.14</v>
      </c>
      <c r="AX7" s="25">
        <v>155.22999999999999</v>
      </c>
      <c r="AY7" s="25">
        <v>250.03</v>
      </c>
      <c r="AZ7" s="25">
        <v>239.45</v>
      </c>
      <c r="BA7" s="25">
        <v>246.01</v>
      </c>
      <c r="BB7" s="25">
        <v>228.89</v>
      </c>
      <c r="BC7" s="25">
        <v>232.66</v>
      </c>
      <c r="BD7" s="25">
        <v>243.36</v>
      </c>
      <c r="BE7" s="25">
        <v>286.81</v>
      </c>
      <c r="BF7" s="25">
        <v>326.83</v>
      </c>
      <c r="BG7" s="25">
        <v>328.88</v>
      </c>
      <c r="BH7" s="25">
        <v>334.74</v>
      </c>
      <c r="BI7" s="25">
        <v>332.93</v>
      </c>
      <c r="BJ7" s="25">
        <v>254.19</v>
      </c>
      <c r="BK7" s="25">
        <v>259.56</v>
      </c>
      <c r="BL7" s="25">
        <v>248.92</v>
      </c>
      <c r="BM7" s="25">
        <v>251.26</v>
      </c>
      <c r="BN7" s="25">
        <v>255.84</v>
      </c>
      <c r="BO7" s="25">
        <v>265.93</v>
      </c>
      <c r="BP7" s="25">
        <v>102.14</v>
      </c>
      <c r="BQ7" s="25">
        <v>114.68</v>
      </c>
      <c r="BR7" s="25">
        <v>113.05</v>
      </c>
      <c r="BS7" s="25">
        <v>108.24</v>
      </c>
      <c r="BT7" s="25">
        <v>112.58</v>
      </c>
      <c r="BU7" s="25">
        <v>107.42</v>
      </c>
      <c r="BV7" s="25">
        <v>105.07</v>
      </c>
      <c r="BW7" s="25">
        <v>107.54</v>
      </c>
      <c r="BX7" s="25">
        <v>101.93</v>
      </c>
      <c r="BY7" s="25">
        <v>102.36</v>
      </c>
      <c r="BZ7" s="25">
        <v>97.82</v>
      </c>
      <c r="CA7" s="25">
        <v>151.47999999999999</v>
      </c>
      <c r="CB7" s="25">
        <v>133.91999999999999</v>
      </c>
      <c r="CC7" s="25">
        <v>136.58000000000001</v>
      </c>
      <c r="CD7" s="25">
        <v>143.43</v>
      </c>
      <c r="CE7" s="25">
        <v>140.37</v>
      </c>
      <c r="CF7" s="25">
        <v>157.19</v>
      </c>
      <c r="CG7" s="25">
        <v>153.71</v>
      </c>
      <c r="CH7" s="25">
        <v>155.9</v>
      </c>
      <c r="CI7" s="25">
        <v>162.47</v>
      </c>
      <c r="CJ7" s="25">
        <v>165.52</v>
      </c>
      <c r="CK7" s="25">
        <v>177.56</v>
      </c>
      <c r="CL7" s="25">
        <v>77.489999999999995</v>
      </c>
      <c r="CM7" s="25">
        <v>79.69</v>
      </c>
      <c r="CN7" s="25">
        <v>78.099999999999994</v>
      </c>
      <c r="CO7" s="25">
        <v>76.47</v>
      </c>
      <c r="CP7" s="25">
        <v>73.62</v>
      </c>
      <c r="CQ7" s="25">
        <v>63.16</v>
      </c>
      <c r="CR7" s="25">
        <v>64.41</v>
      </c>
      <c r="CS7" s="25">
        <v>64.11</v>
      </c>
      <c r="CT7" s="25">
        <v>63.81</v>
      </c>
      <c r="CU7" s="25">
        <v>63.58</v>
      </c>
      <c r="CV7" s="25">
        <v>59.81</v>
      </c>
      <c r="CW7" s="25">
        <v>82.41</v>
      </c>
      <c r="CX7" s="25">
        <v>83.28</v>
      </c>
      <c r="CY7" s="25">
        <v>83.88</v>
      </c>
      <c r="CZ7" s="25">
        <v>83.77</v>
      </c>
      <c r="DA7" s="25">
        <v>84.18</v>
      </c>
      <c r="DB7" s="25">
        <v>91.48</v>
      </c>
      <c r="DC7" s="25">
        <v>91.64</v>
      </c>
      <c r="DD7" s="25">
        <v>92.09</v>
      </c>
      <c r="DE7" s="25">
        <v>91.76</v>
      </c>
      <c r="DF7" s="25">
        <v>91.22</v>
      </c>
      <c r="DG7" s="25">
        <v>89.42</v>
      </c>
      <c r="DH7" s="25">
        <v>48.4</v>
      </c>
      <c r="DI7" s="25">
        <v>44.98</v>
      </c>
      <c r="DJ7" s="25">
        <v>45.34</v>
      </c>
      <c r="DK7" s="25">
        <v>45.49</v>
      </c>
      <c r="DL7" s="25">
        <v>45.28</v>
      </c>
      <c r="DM7" s="25">
        <v>51.13</v>
      </c>
      <c r="DN7" s="25">
        <v>51.62</v>
      </c>
      <c r="DO7" s="25">
        <v>52.16</v>
      </c>
      <c r="DP7" s="25">
        <v>52.59</v>
      </c>
      <c r="DQ7" s="25">
        <v>52.74</v>
      </c>
      <c r="DR7" s="25">
        <v>52.02</v>
      </c>
      <c r="DS7" s="25">
        <v>8.98</v>
      </c>
      <c r="DT7" s="25">
        <v>9.7799999999999994</v>
      </c>
      <c r="DU7" s="25">
        <v>10.8</v>
      </c>
      <c r="DV7" s="25">
        <v>11.41</v>
      </c>
      <c r="DW7" s="25">
        <v>14.37</v>
      </c>
      <c r="DX7" s="25">
        <v>22.41</v>
      </c>
      <c r="DY7" s="25">
        <v>23.68</v>
      </c>
      <c r="DZ7" s="25">
        <v>25.76</v>
      </c>
      <c r="EA7" s="25">
        <v>27.51</v>
      </c>
      <c r="EB7" s="25">
        <v>28.57</v>
      </c>
      <c r="EC7" s="25">
        <v>25.37</v>
      </c>
      <c r="ED7" s="25">
        <v>0.81</v>
      </c>
      <c r="EE7" s="25">
        <v>0.89</v>
      </c>
      <c r="EF7" s="25">
        <v>0.93</v>
      </c>
      <c r="EG7" s="25">
        <v>1.06</v>
      </c>
      <c r="EH7" s="25">
        <v>0.79</v>
      </c>
      <c r="EI7" s="25">
        <v>0.73</v>
      </c>
      <c r="EJ7" s="25">
        <v>0.79</v>
      </c>
      <c r="EK7" s="25">
        <v>0.75</v>
      </c>
      <c r="EL7" s="25">
        <v>0.78</v>
      </c>
      <c r="EM7" s="25">
        <v>0.73</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2025-01-30T05:38:19Z</cp:lastPrinted>
  <dcterms:created xsi:type="dcterms:W3CDTF">2025-01-24T06:46:33Z</dcterms:created>
  <dcterms:modified xsi:type="dcterms:W3CDTF">2025-02-27T07:18:00Z</dcterms:modified>
  <cp:category/>
</cp:coreProperties>
</file>