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13_ncr:1_{42F97D25-0BCC-49C7-979B-3290C7AA172E}" xr6:coauthVersionLast="47" xr6:coauthVersionMax="47" xr10:uidLastSave="{00000000-0000-0000-0000-000000000000}"/>
  <bookViews>
    <workbookView xWindow="28680" yWindow="-120" windowWidth="27645" windowHeight="16440" activeTab="1" xr2:uid="{14FA409F-78F6-4D68-A51B-A540865EFCA6}"/>
  </bookViews>
  <sheets>
    <sheet name="工事施工箇所一覧表" sheetId="5" r:id="rId1"/>
    <sheet name="入力シート（報告者）" sheetId="2" r:id="rId2"/>
    <sheet name="報告様式（入力不要）" sheetId="1" r:id="rId3"/>
    <sheet name="工事事故報告書（業者用 入力不要）" sheetId="7" r:id="rId4"/>
    <sheet name="転送（入力不要）" sheetId="4" r:id="rId5"/>
    <sheet name="入力規則" sheetId="3" r:id="rId6"/>
    <sheet name="（参考）事故の型"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J4" i="7"/>
  <c r="F33" i="7"/>
  <c r="D33" i="7"/>
  <c r="D30" i="7"/>
  <c r="D29" i="7"/>
  <c r="D28" i="7"/>
  <c r="D27" i="7"/>
  <c r="C26" i="7"/>
  <c r="F25" i="7"/>
  <c r="C25" i="7"/>
  <c r="E25" i="7" s="1"/>
  <c r="C23" i="7"/>
  <c r="F22" i="7"/>
  <c r="C22" i="7"/>
  <c r="E22" i="7" s="1"/>
  <c r="J20" i="7"/>
  <c r="F20" i="7"/>
  <c r="J19" i="7"/>
  <c r="F19" i="7"/>
  <c r="J15" i="7"/>
  <c r="I15" i="7"/>
  <c r="H15" i="7"/>
  <c r="G15" i="7"/>
  <c r="D15" i="7"/>
  <c r="F13" i="7"/>
  <c r="F12" i="7"/>
  <c r="J11" i="7"/>
  <c r="H11" i="7"/>
  <c r="G11" i="7"/>
  <c r="D11" i="7"/>
  <c r="F11" i="7" s="1"/>
  <c r="D10" i="7"/>
  <c r="D9" i="7"/>
  <c r="A7" i="7"/>
  <c r="D37" i="2"/>
  <c r="D34" i="2"/>
  <c r="D17" i="2"/>
  <c r="A6" i="1" l="1"/>
  <c r="AM8" i="4" l="1"/>
  <c r="AL8" i="4"/>
  <c r="AK8" i="4"/>
  <c r="AJ8" i="4"/>
  <c r="AI8" i="4"/>
  <c r="AH8" i="4"/>
  <c r="AG8" i="4"/>
  <c r="AF8" i="4"/>
  <c r="AC8" i="4"/>
  <c r="W8" i="4"/>
  <c r="X8" i="4" s="1"/>
  <c r="V8" i="4"/>
  <c r="U8" i="4"/>
  <c r="S8" i="4"/>
  <c r="J8" i="4"/>
  <c r="I8" i="4"/>
  <c r="H8" i="4"/>
  <c r="G8" i="4"/>
  <c r="E8" i="4"/>
  <c r="AX4" i="4"/>
  <c r="AX8" i="4" s="1"/>
  <c r="AW4" i="4"/>
  <c r="AW8" i="4" s="1"/>
  <c r="AV4" i="4"/>
  <c r="AV8" i="4" s="1"/>
  <c r="AU4" i="4"/>
  <c r="AU8" i="4" s="1"/>
  <c r="AT4" i="4"/>
  <c r="AT8" i="4" s="1"/>
  <c r="AS4" i="4"/>
  <c r="AS8" i="4" s="1"/>
  <c r="AR4" i="4"/>
  <c r="AR8" i="4" s="1"/>
  <c r="AQ4" i="4"/>
  <c r="AQ8" i="4" s="1"/>
  <c r="AP4" i="4"/>
  <c r="AP8" i="4" s="1"/>
  <c r="AO4" i="4"/>
  <c r="AO8" i="4" s="1"/>
  <c r="AN4" i="4"/>
  <c r="AN8" i="4" s="1"/>
  <c r="AE4" i="4"/>
  <c r="AE8" i="4" s="1"/>
  <c r="AD4" i="4"/>
  <c r="AD8" i="4" s="1"/>
  <c r="AB4" i="4"/>
  <c r="AB8" i="4" s="1"/>
  <c r="AA4" i="4"/>
  <c r="AA8" i="4" s="1"/>
  <c r="Z4" i="4"/>
  <c r="Z8" i="4" s="1"/>
  <c r="Y4" i="4"/>
  <c r="Y8" i="4" s="1"/>
  <c r="T4" i="4"/>
  <c r="T8" i="4" s="1"/>
  <c r="R4" i="4"/>
  <c r="R8" i="4" s="1"/>
  <c r="Q4" i="4"/>
  <c r="Q8" i="4" s="1"/>
  <c r="P4" i="4"/>
  <c r="P8" i="4" s="1"/>
  <c r="O4" i="4"/>
  <c r="O8" i="4" s="1"/>
  <c r="N4" i="4"/>
  <c r="N8" i="4" s="1"/>
  <c r="M4" i="4"/>
  <c r="M8" i="4" s="1"/>
  <c r="K4" i="4"/>
  <c r="K8" i="4" s="1"/>
  <c r="F4" i="4"/>
  <c r="F8" i="4" s="1"/>
  <c r="D4" i="4"/>
  <c r="D8" i="4" s="1"/>
  <c r="C4" i="4"/>
  <c r="C8" i="4" s="1"/>
  <c r="D31" i="1"/>
  <c r="D30" i="1"/>
  <c r="D29" i="1"/>
  <c r="D28" i="1"/>
  <c r="F26" i="1"/>
  <c r="F23" i="1"/>
  <c r="D11" i="1" l="1"/>
  <c r="D34" i="1"/>
  <c r="F34" i="1"/>
  <c r="G33" i="1"/>
  <c r="F33" i="1"/>
  <c r="D33" i="1"/>
  <c r="J32" i="1"/>
  <c r="H32" i="1"/>
  <c r="G32" i="1"/>
  <c r="F32" i="1"/>
  <c r="D32" i="1"/>
  <c r="C23" i="1"/>
  <c r="E23" i="1" s="1"/>
  <c r="C27" i="1"/>
  <c r="C26" i="1"/>
  <c r="E26" i="1" s="1"/>
  <c r="C24" i="1"/>
  <c r="F21" i="1"/>
  <c r="J21" i="1"/>
  <c r="J19" i="1"/>
  <c r="H19" i="1"/>
  <c r="D19" i="1"/>
  <c r="J17" i="1"/>
  <c r="I17" i="1"/>
  <c r="H17" i="1"/>
  <c r="G17" i="1"/>
  <c r="D17" i="1"/>
  <c r="J13" i="1"/>
  <c r="G13" i="1"/>
  <c r="H13" i="1"/>
  <c r="D13" i="1"/>
  <c r="F13" i="1" s="1"/>
  <c r="D12" i="1"/>
  <c r="D10" i="1"/>
  <c r="J8" i="1"/>
  <c r="A7" i="1"/>
  <c r="C31" i="2"/>
  <c r="J20" i="1" s="1"/>
  <c r="C30" i="2"/>
  <c r="F20" i="1" s="1"/>
  <c r="C21" i="2"/>
  <c r="F15" i="1" s="1"/>
  <c r="C20" i="2"/>
  <c r="F14" i="1" s="1"/>
  <c r="C12" i="2"/>
  <c r="D9" i="1" s="1"/>
  <c r="C7" i="2"/>
  <c r="L4" i="4" l="1"/>
  <c r="L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8F68F4BD-2A92-4E0C-907E-ADAD18C237C4}">
      <text>
        <r>
          <rPr>
            <b/>
            <sz val="10"/>
            <color indexed="81"/>
            <rFont val="MS P ゴシック"/>
            <family val="3"/>
            <charset val="128"/>
          </rPr>
          <t>墜落、転落</t>
        </r>
        <r>
          <rPr>
            <sz val="10"/>
            <color indexed="81"/>
            <rFont val="MS P ゴシック"/>
            <family val="3"/>
            <charset val="128"/>
          </rPr>
          <t xml:space="preserve">
  人が樹木、建築物、足場、機械、乗物、はしご、階段、斜面等から落ちることをいう。乗っていた場所がくずれ、動揺して墜落した場合を含む。
　車両系機械などとともに転落した場合を含む。交通事故は除く。感電して墜落した場合には感電に分類する。 
</t>
        </r>
        <r>
          <rPr>
            <b/>
            <sz val="10"/>
            <color indexed="81"/>
            <rFont val="MS P ゴシック"/>
            <family val="3"/>
            <charset val="128"/>
          </rPr>
          <t>転倒</t>
        </r>
        <r>
          <rPr>
            <sz val="10"/>
            <color indexed="81"/>
            <rFont val="MS P ゴシック"/>
            <family val="3"/>
            <charset val="128"/>
          </rPr>
          <t xml:space="preserve">
  人がほぼ同一平面上でころぶ場合をいい、つまずきまたはすべりにより倒れた場合をいう。
  車両系機械などとともに転倒した場合を含む。交通事故は除く。感電して倒れた場合には感電に分類する。 
</t>
        </r>
        <r>
          <rPr>
            <b/>
            <sz val="10"/>
            <color indexed="81"/>
            <rFont val="MS P ゴシック"/>
            <family val="3"/>
            <charset val="128"/>
          </rPr>
          <t>激突</t>
        </r>
        <r>
          <rPr>
            <sz val="10"/>
            <color indexed="81"/>
            <rFont val="MS P ゴシック"/>
            <family val="3"/>
            <charset val="128"/>
          </rPr>
          <t xml:space="preserve">
  墜落、転落および転倒を除き、人が主体となって静止物または動いている物にあたった場合をいう。つり荷、機械の部分等に人からぶつかった
　場合、飛び降りた場合等をいう。車両系機械などとともに激突した場合を含む。交通事故は除く。 
</t>
        </r>
        <r>
          <rPr>
            <b/>
            <sz val="10"/>
            <color indexed="81"/>
            <rFont val="MS P ゴシック"/>
            <family val="3"/>
            <charset val="128"/>
          </rPr>
          <t>飛来、落下</t>
        </r>
        <r>
          <rPr>
            <sz val="10"/>
            <color indexed="81"/>
            <rFont val="MS P ゴシック"/>
            <family val="3"/>
            <charset val="128"/>
          </rPr>
          <t xml:space="preserve">
  飛んでくる物、落ちてくる物等が主体となって人にあたった場合をいう。
　研削といしの破片、切断片、切削粉等の飛来、その他自分が持っていた物を足の上に落とした場合を含む。
</t>
        </r>
        <r>
          <rPr>
            <b/>
            <sz val="10"/>
            <color indexed="81"/>
            <rFont val="MS P ゴシック"/>
            <family val="3"/>
            <charset val="128"/>
          </rPr>
          <t>崩壊、倒壊</t>
        </r>
        <r>
          <rPr>
            <sz val="10"/>
            <color indexed="81"/>
            <rFont val="MS P ゴシック"/>
            <family val="3"/>
            <charset val="128"/>
          </rPr>
          <t xml:space="preserve">
  堆積した物、足場、建築物等が崩れ落ちまたは倒壊して人にあたった場合をいう。立てかけてあった物が倒れた場合、落盤、なだれ、地すべり等の
　場合を含む。激突され  飛来落下、崩壊、倒壊を除き、物が主体となって人にあたった場合をいう。
　つり荷、動いている機械の部分などがあたった場合を含む。交通事故は除く。 
</t>
        </r>
        <r>
          <rPr>
            <b/>
            <sz val="10"/>
            <color indexed="81"/>
            <rFont val="MS P ゴシック"/>
            <family val="3"/>
            <charset val="128"/>
          </rPr>
          <t xml:space="preserve">はさまれ、巻き込まれ </t>
        </r>
        <r>
          <rPr>
            <sz val="10"/>
            <color indexed="81"/>
            <rFont val="MS P ゴシック"/>
            <family val="3"/>
            <charset val="128"/>
          </rPr>
          <t xml:space="preserve">
　物にはさまれる状態および巻き込まれる状態でつぶされ、ねじられる等をいう。ひかれる場合を含む。交通事故は除く。 
</t>
        </r>
        <r>
          <rPr>
            <b/>
            <sz val="10"/>
            <color indexed="81"/>
            <rFont val="MS P ゴシック"/>
            <family val="3"/>
            <charset val="128"/>
          </rPr>
          <t>切れ、こすれ</t>
        </r>
        <r>
          <rPr>
            <sz val="10"/>
            <color indexed="81"/>
            <rFont val="MS P ゴシック"/>
            <family val="3"/>
            <charset val="128"/>
          </rPr>
          <t xml:space="preserve">
  こすられる場合、こすられる状態で切られた場合等をいう。刃物による切れ、工具取扱中の物体による切れ、こすれ等を含む。 
</t>
        </r>
        <r>
          <rPr>
            <b/>
            <sz val="10"/>
            <color indexed="81"/>
            <rFont val="MS P ゴシック"/>
            <family val="3"/>
            <charset val="128"/>
          </rPr>
          <t>踏み抜き</t>
        </r>
        <r>
          <rPr>
            <sz val="10"/>
            <color indexed="81"/>
            <rFont val="MS P ゴシック"/>
            <family val="3"/>
            <charset val="128"/>
          </rPr>
          <t xml:space="preserve">
  くぎ、金属片等を踏み抜いた場合をいう。床、スレート等を踏み抜いたものを含む。踏み抜いて墜落した場合は墜落に分類する。 
</t>
        </r>
        <r>
          <rPr>
            <b/>
            <sz val="10"/>
            <color indexed="81"/>
            <rFont val="MS P ゴシック"/>
            <family val="3"/>
            <charset val="128"/>
          </rPr>
          <t>おぼれ</t>
        </r>
        <r>
          <rPr>
            <sz val="10"/>
            <color indexed="81"/>
            <rFont val="MS P ゴシック"/>
            <family val="3"/>
            <charset val="128"/>
          </rPr>
          <t xml:space="preserve">
  水中に墜落しておぼれた場合を含む。 
</t>
        </r>
        <r>
          <rPr>
            <b/>
            <sz val="10"/>
            <color indexed="81"/>
            <rFont val="MS P ゴシック"/>
            <family val="3"/>
            <charset val="128"/>
          </rPr>
          <t xml:space="preserve">高温・低温の物との接触 </t>
        </r>
        <r>
          <rPr>
            <sz val="10"/>
            <color indexed="81"/>
            <rFont val="MS P ゴシック"/>
            <family val="3"/>
            <charset val="128"/>
          </rPr>
          <t xml:space="preserve">
　高温または低温の物との接触をいう。高温または低温の環境下にばく露された場合を含む。 
</t>
        </r>
        <r>
          <rPr>
            <b/>
            <sz val="10"/>
            <color indexed="81"/>
            <rFont val="MS P ゴシック"/>
            <family val="3"/>
            <charset val="128"/>
          </rPr>
          <t xml:space="preserve">有害物等との接触 </t>
        </r>
        <r>
          <rPr>
            <sz val="10"/>
            <color indexed="81"/>
            <rFont val="MS P ゴシック"/>
            <family val="3"/>
            <charset val="128"/>
          </rPr>
          <t xml:space="preserve">
　有害光線による障害、ＣＯ中毒、酸素欠乏症ならびに高気圧、低気圧等有害環境下にばく露された場合を含む。 
</t>
        </r>
        <r>
          <rPr>
            <b/>
            <sz val="10"/>
            <color indexed="81"/>
            <rFont val="MS P ゴシック"/>
            <family val="3"/>
            <charset val="128"/>
          </rPr>
          <t>感電</t>
        </r>
        <r>
          <rPr>
            <sz val="10"/>
            <color indexed="81"/>
            <rFont val="MS P ゴシック"/>
            <family val="3"/>
            <charset val="128"/>
          </rPr>
          <t xml:space="preserve">
  帯電体にふれ、または放電により人が衝撃を受けた場合をいう。 
</t>
        </r>
        <r>
          <rPr>
            <b/>
            <sz val="10"/>
            <color indexed="81"/>
            <rFont val="MS P ゴシック"/>
            <family val="3"/>
            <charset val="128"/>
          </rPr>
          <t>爆発</t>
        </r>
        <r>
          <rPr>
            <sz val="10"/>
            <color indexed="81"/>
            <rFont val="MS P ゴシック"/>
            <family val="3"/>
            <charset val="128"/>
          </rPr>
          <t xml:space="preserve">
  圧力の急激な発生または開放の結果として、爆音をともなう膨張等が起こる場合をいう。破裂を除く。 
</t>
        </r>
        <r>
          <rPr>
            <b/>
            <sz val="10"/>
            <color indexed="81"/>
            <rFont val="MS P ゴシック"/>
            <family val="3"/>
            <charset val="128"/>
          </rPr>
          <t>破裂</t>
        </r>
        <r>
          <rPr>
            <sz val="10"/>
            <color indexed="81"/>
            <rFont val="MS P ゴシック"/>
            <family val="3"/>
            <charset val="128"/>
          </rPr>
          <t xml:space="preserve">
  容器、または装置が物理的な圧力によって破裂した場合をいう。圧かいを含む。
</t>
        </r>
        <r>
          <rPr>
            <b/>
            <sz val="10"/>
            <color indexed="81"/>
            <rFont val="MS P ゴシック"/>
            <family val="3"/>
            <charset val="128"/>
          </rPr>
          <t xml:space="preserve"> 火災</t>
        </r>
        <r>
          <rPr>
            <sz val="10"/>
            <color indexed="81"/>
            <rFont val="MS P ゴシック"/>
            <family val="3"/>
            <charset val="128"/>
          </rPr>
          <t xml:space="preserve">
  危険物の火災においては危険物を起因物とし、危険物以外の場合においては火源となったものを起因物とする。 
 </t>
        </r>
        <r>
          <rPr>
            <b/>
            <sz val="10"/>
            <color indexed="81"/>
            <rFont val="MS P ゴシック"/>
            <family val="3"/>
            <charset val="128"/>
          </rPr>
          <t xml:space="preserve">交通事故（道路） </t>
        </r>
        <r>
          <rPr>
            <sz val="10"/>
            <color indexed="81"/>
            <rFont val="MS P ゴシック"/>
            <family val="3"/>
            <charset val="128"/>
          </rPr>
          <t xml:space="preserve">
   交通事故のうち道路交通法適用の場合をいう。 
</t>
        </r>
        <r>
          <rPr>
            <b/>
            <sz val="10"/>
            <color indexed="81"/>
            <rFont val="MS P ゴシック"/>
            <family val="3"/>
            <charset val="128"/>
          </rPr>
          <t xml:space="preserve"> 交通事故（その他） </t>
        </r>
        <r>
          <rPr>
            <sz val="10"/>
            <color indexed="81"/>
            <rFont val="MS P ゴシック"/>
            <family val="3"/>
            <charset val="128"/>
          </rPr>
          <t xml:space="preserve">
   交通事故のうち、船舶、航空機および公共輸送用の列車、電車等による事故をいう。
   公共輸送用の列車、電車等を除き、事業場構内における交通事故はそれぞれ該当項目に分類する。 
</t>
        </r>
        <r>
          <rPr>
            <b/>
            <sz val="10"/>
            <color indexed="81"/>
            <rFont val="MS P ゴシック"/>
            <family val="3"/>
            <charset val="128"/>
          </rPr>
          <t xml:space="preserve"> 動作の反動、無理な動作 </t>
        </r>
        <r>
          <rPr>
            <sz val="10"/>
            <color indexed="81"/>
            <rFont val="MS P ゴシック"/>
            <family val="3"/>
            <charset val="128"/>
          </rPr>
          <t xml:space="preserve">
　上記に分類されない場合であって、重い物を持ち上げて腰をぎっくりさせたというように身体の動き、不自然な姿勢、動作の反動等が起因して、
　すじをちがえる、くじく、ぎっくり腰およびこれに類似した状態になる場合をいう。 
</t>
        </r>
        <r>
          <rPr>
            <b/>
            <sz val="10"/>
            <color indexed="81"/>
            <rFont val="MS P ゴシック"/>
            <family val="3"/>
            <charset val="128"/>
          </rPr>
          <t>その他</t>
        </r>
        <r>
          <rPr>
            <sz val="10"/>
            <color indexed="81"/>
            <rFont val="MS P ゴシック"/>
            <family val="3"/>
            <charset val="128"/>
          </rPr>
          <t xml:space="preserve">
  上記のいずれにも分類されない傷の化膿、破傷風等をいう。 
</t>
        </r>
        <r>
          <rPr>
            <b/>
            <sz val="10"/>
            <color indexed="81"/>
            <rFont val="MS P ゴシック"/>
            <family val="3"/>
            <charset val="128"/>
          </rPr>
          <t>分類不能</t>
        </r>
        <r>
          <rPr>
            <sz val="10"/>
            <color indexed="81"/>
            <rFont val="MS P ゴシック"/>
            <family val="3"/>
            <charset val="128"/>
          </rPr>
          <t xml:space="preserve">
  分類する判断資料に欠け、分類困難な場合をいう。</t>
        </r>
      </text>
    </comment>
    <comment ref="C14" authorId="0" shapeId="0" xr:uid="{6BBBE532-FFBE-48F7-8A1C-2974A9F58E6C}">
      <text>
        <r>
          <rPr>
            <sz val="9"/>
            <color indexed="81"/>
            <rFont val="MS P ゴシック"/>
            <family val="3"/>
            <charset val="128"/>
          </rPr>
          <t>（１） 労働災害（工事作業に起因して、工事関係者が死傷した事故） 
　工事区域（工事作業場）において、工事関係作業に起因して、工事関係者が死亡あるいは負傷した事故。
　資機材・工事製品輸送作業に起因して工事関係者が死亡あるいは負傷した事故。
（２）もらい事故
（第三者の行為に起因して、工事関係者が死傷した事故） 
　工事区域において、工事関係者以外の第三者の行為に起因して、工事関係者が死亡あるいは負傷した事故。
（３）死傷公衆災害
（工事作業に起因して、当該工事関係者以外の第三者が死傷した事故） 
　工事区域において工事関係作業及び輸送作業に起因して、工事関係者以外の第三者が死傷した事故。
（４）物損公衆災害（工事作業に起因して、当該工事関係者以外の第三者の資産に損害が生じた事故）
 　工事区域において工事関係作業及び輸送作業に起因して、工事関係者以外の第三者の資産に損害を与えた事故。
（５）工事物損事故（工事関係者の資産に損害が生じた事故）
 　工事区域において工事関係作業及び輸送作業に起因して、工事関係者の資産が損害を受けた物損事故のうち、施工方法等安全管理に問題があるもの。
（６）その他（労働安全衛生規則第９６条関係で報告が定められている事故等）
　事業場又はその附属建設物内において、火災又は爆発の事故、その他クレーン、ゴンドラ、ボイラー等に関する事故。</t>
        </r>
      </text>
    </comment>
    <comment ref="C16" authorId="0" shapeId="0" xr:uid="{1AF551D2-8460-47D6-8CE4-39EB6795FC72}">
      <text>
        <r>
          <rPr>
            <sz val="9"/>
            <color indexed="81"/>
            <rFont val="MS P ゴシック"/>
            <family val="3"/>
            <charset val="128"/>
          </rPr>
          <t xml:space="preserve">Ⅰ軽微な事故
① 休業４日未満の人身災害（ただし、死傷公衆災害は除く。）
② 物損公衆災害のうち、第三者の死傷につながる可能性が少ない、
   又は被害、影響が少ない場合 等。
③ 工事物損事故
Ⅱ重度の事故
① 休業４日以上の人身災害（ただし、死傷公衆災害は死亡以外すべて。）
② 物損公衆災害のうち、第三者の死傷につながる可能性が高い、
   又は被害、影響が大きい場合 等。
Ⅲ死亡等重大な事故 
① 第三者に被害が及ぶ事故
　第三者の死亡事故、仮設材・機材の家屋や道路等への倒壊・転倒・部材の落下、 
  資機材等運搬時における転倒・落下 等。
② 工事従事者の死亡事故
　足場からの墜落・転落、足場・支保工等の仮設材の倒壊・転倒・部材の落下、
  工事用車両・重機等へのはさまれ・巻き込まれ事故、一酸化炭素中毒、
  トンネル工事中の落盤事故 等。
③ ライフラインへ多大な影響を与える事故
　埋設物又は架空線への接触・切断を発生させる事故 </t>
        </r>
      </text>
    </comment>
    <comment ref="C35" authorId="0" shapeId="0" xr:uid="{784126BF-1A2C-4E21-8C94-F72B277C19A9}">
      <text>
        <r>
          <rPr>
            <sz val="9"/>
            <color indexed="81"/>
            <rFont val="MS P ゴシック"/>
            <family val="3"/>
            <charset val="128"/>
          </rPr>
          <t>届出の必要性について、警察署の判断を仰ぐこと</t>
        </r>
      </text>
    </comment>
    <comment ref="C38" authorId="0" shapeId="0" xr:uid="{7896D941-0DC0-40A4-9BCB-CEF78C398550}">
      <text>
        <r>
          <rPr>
            <sz val="9"/>
            <color indexed="81"/>
            <rFont val="MS P ゴシック"/>
            <family val="3"/>
            <charset val="128"/>
          </rPr>
          <t>届出の必要性について、労働基準監督署の判断を仰ぐこと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6" authorId="0" shapeId="0" xr:uid="{1DEE2E49-31DA-40BA-8BEA-D5564288B6BF}">
      <text>
        <r>
          <rPr>
            <sz val="9"/>
            <color indexed="81"/>
            <rFont val="MS P ゴシック"/>
            <family val="3"/>
            <charset val="128"/>
          </rPr>
          <t>県土、森林、農政、
企業局、その他</t>
        </r>
      </text>
    </comment>
  </commentList>
</comments>
</file>

<file path=xl/sharedStrings.xml><?xml version="1.0" encoding="utf-8"?>
<sst xmlns="http://schemas.openxmlformats.org/spreadsheetml/2006/main" count="467" uniqueCount="358">
  <si>
    <t>番号</t>
    <rPh sb="0" eb="2">
      <t>バンゴウ</t>
    </rPh>
    <phoneticPr fontId="4"/>
  </si>
  <si>
    <t>契 約 管 理 番 号</t>
    <rPh sb="0" eb="1">
      <t>チギリ</t>
    </rPh>
    <rPh sb="2" eb="3">
      <t>ヤク</t>
    </rPh>
    <rPh sb="4" eb="5">
      <t>カン</t>
    </rPh>
    <rPh sb="6" eb="7">
      <t>リ</t>
    </rPh>
    <rPh sb="8" eb="9">
      <t>バン</t>
    </rPh>
    <rPh sb="10" eb="11">
      <t>ゴウ</t>
    </rPh>
    <phoneticPr fontId="4"/>
  </si>
  <si>
    <t>請負額
（千円）</t>
    <rPh sb="0" eb="2">
      <t>ウケオイ</t>
    </rPh>
    <rPh sb="2" eb="3">
      <t>ガク</t>
    </rPh>
    <phoneticPr fontId="4"/>
  </si>
  <si>
    <t>受注者</t>
    <rPh sb="0" eb="2">
      <t>ジュチュウ</t>
    </rPh>
    <rPh sb="2" eb="3">
      <t>シャ</t>
    </rPh>
    <phoneticPr fontId="4"/>
  </si>
  <si>
    <t>監督員</t>
  </si>
  <si>
    <t>契約工期</t>
  </si>
  <si>
    <t>備考</t>
    <rPh sb="0" eb="2">
      <t>ビコウ</t>
    </rPh>
    <phoneticPr fontId="4"/>
  </si>
  <si>
    <t>工　　　事　　　名</t>
  </si>
  <si>
    <t>路　 河　 川　 名</t>
  </si>
  <si>
    <t>現場代理人</t>
  </si>
  <si>
    <t>施　工　箇　所　名</t>
  </si>
  <si>
    <t>主任（監理）技術者</t>
    <rPh sb="0" eb="2">
      <t>シュニン</t>
    </rPh>
    <rPh sb="3" eb="5">
      <t>カンリ</t>
    </rPh>
    <rPh sb="6" eb="8">
      <t>ギジュツ</t>
    </rPh>
    <rPh sb="8" eb="9">
      <t>シャ</t>
    </rPh>
    <phoneticPr fontId="4"/>
  </si>
  <si>
    <t/>
  </si>
  <si>
    <t>事業管理システムで出力される工事施工箇所一覧表（エクセルデータ）をA5：G9範囲に貼り付けて下さい。</t>
    <rPh sb="0" eb="2">
      <t>ジギョウ</t>
    </rPh>
    <rPh sb="2" eb="4">
      <t>カンリ</t>
    </rPh>
    <rPh sb="9" eb="11">
      <t>シュツリョク</t>
    </rPh>
    <rPh sb="14" eb="16">
      <t>コウジ</t>
    </rPh>
    <rPh sb="16" eb="18">
      <t>セコウ</t>
    </rPh>
    <rPh sb="18" eb="20">
      <t>カショ</t>
    </rPh>
    <rPh sb="20" eb="23">
      <t>イチランヒョウ</t>
    </rPh>
    <rPh sb="38" eb="40">
      <t>ハンイ</t>
    </rPh>
    <rPh sb="41" eb="42">
      <t>ハ</t>
    </rPh>
    <rPh sb="43" eb="44">
      <t>ツ</t>
    </rPh>
    <rPh sb="46" eb="47">
      <t>クダ</t>
    </rPh>
    <phoneticPr fontId="1"/>
  </si>
  <si>
    <t>事故報告書入力フォーム</t>
    <rPh sb="0" eb="2">
      <t>ジコ</t>
    </rPh>
    <rPh sb="2" eb="5">
      <t>ホウコクショ</t>
    </rPh>
    <rPh sb="5" eb="7">
      <t>ニュウリョク</t>
    </rPh>
    <phoneticPr fontId="1"/>
  </si>
  <si>
    <t>（凡例）</t>
    <rPh sb="1" eb="3">
      <t>ハンレイ</t>
    </rPh>
    <phoneticPr fontId="1"/>
  </si>
  <si>
    <t>工事施工箇所データなどから転送</t>
    <rPh sb="0" eb="2">
      <t>コウジ</t>
    </rPh>
    <rPh sb="2" eb="4">
      <t>セコウ</t>
    </rPh>
    <rPh sb="4" eb="6">
      <t>カショ</t>
    </rPh>
    <rPh sb="13" eb="15">
      <t>テンソウ</t>
    </rPh>
    <phoneticPr fontId="1"/>
  </si>
  <si>
    <t>ダイアログボックスから選択</t>
    <rPh sb="11" eb="13">
      <t>センタク</t>
    </rPh>
    <phoneticPr fontId="1"/>
  </si>
  <si>
    <t>入力する情報</t>
    <rPh sb="0" eb="2">
      <t>ニュウリョク</t>
    </rPh>
    <rPh sb="4" eb="6">
      <t>ジョウホウ</t>
    </rPh>
    <phoneticPr fontId="1"/>
  </si>
  <si>
    <t>報告</t>
    <rPh sb="0" eb="2">
      <t>ホウコク</t>
    </rPh>
    <phoneticPr fontId="1"/>
  </si>
  <si>
    <t>契約管理番号</t>
    <rPh sb="0" eb="2">
      <t>ケイヤク</t>
    </rPh>
    <rPh sb="2" eb="4">
      <t>カンリ</t>
    </rPh>
    <rPh sb="4" eb="6">
      <t>バンゴウ</t>
    </rPh>
    <phoneticPr fontId="1"/>
  </si>
  <si>
    <t>部</t>
    <rPh sb="0" eb="1">
      <t>ブ</t>
    </rPh>
    <phoneticPr fontId="1"/>
  </si>
  <si>
    <t>主管課</t>
    <rPh sb="0" eb="2">
      <t>シュカン</t>
    </rPh>
    <rPh sb="2" eb="3">
      <t>カ</t>
    </rPh>
    <phoneticPr fontId="1"/>
  </si>
  <si>
    <t>報告機関</t>
    <rPh sb="0" eb="2">
      <t>ホウコク</t>
    </rPh>
    <rPh sb="2" eb="4">
      <t>キカン</t>
    </rPh>
    <phoneticPr fontId="1"/>
  </si>
  <si>
    <t>報告日</t>
    <rPh sb="0" eb="2">
      <t>ホウコク</t>
    </rPh>
    <rPh sb="2" eb="3">
      <t>ビ</t>
    </rPh>
    <phoneticPr fontId="1"/>
  </si>
  <si>
    <t>工 事 名</t>
  </si>
  <si>
    <t>事故の種類</t>
  </si>
  <si>
    <t>事故の分類</t>
  </si>
  <si>
    <t>物損・人身の別</t>
    <rPh sb="0" eb="2">
      <t>ブッソン</t>
    </rPh>
    <rPh sb="3" eb="5">
      <t>ジンシン</t>
    </rPh>
    <rPh sb="6" eb="7">
      <t>ベツ</t>
    </rPh>
    <phoneticPr fontId="1"/>
  </si>
  <si>
    <t>人身</t>
    <rPh sb="0" eb="2">
      <t>ジンシン</t>
    </rPh>
    <phoneticPr fontId="1"/>
  </si>
  <si>
    <t>事故レベル</t>
  </si>
  <si>
    <t>Ⅰ（軽微な事故）</t>
  </si>
  <si>
    <t>発生年月日</t>
  </si>
  <si>
    <t>発生時刻</t>
    <rPh sb="0" eb="2">
      <t>ハッセイ</t>
    </rPh>
    <rPh sb="2" eb="4">
      <t>ジコク</t>
    </rPh>
    <phoneticPr fontId="1"/>
  </si>
  <si>
    <t>　</t>
  </si>
  <si>
    <t>発生時の天候</t>
    <rPh sb="0" eb="3">
      <t>ハッセイジ</t>
    </rPh>
    <rPh sb="4" eb="6">
      <t>テンコウ</t>
    </rPh>
    <phoneticPr fontId="1"/>
  </si>
  <si>
    <t>発生場所</t>
    <phoneticPr fontId="1"/>
  </si>
  <si>
    <t>路河川名</t>
  </si>
  <si>
    <t>住 所</t>
  </si>
  <si>
    <t>当 事 者</t>
  </si>
  <si>
    <t>当事者が複数の場合は代表者を入力し、名簿を別途添付</t>
    <rPh sb="0" eb="3">
      <t>トウジシャ</t>
    </rPh>
    <rPh sb="4" eb="6">
      <t>フクスウ</t>
    </rPh>
    <rPh sb="7" eb="9">
      <t>バアイ</t>
    </rPh>
    <rPh sb="10" eb="13">
      <t>ダイヒョウシャ</t>
    </rPh>
    <rPh sb="14" eb="16">
      <t>ニュウリョク</t>
    </rPh>
    <rPh sb="18" eb="20">
      <t>メイボ</t>
    </rPh>
    <rPh sb="21" eb="23">
      <t>ベット</t>
    </rPh>
    <rPh sb="23" eb="25">
      <t>テンプ</t>
    </rPh>
    <phoneticPr fontId="1"/>
  </si>
  <si>
    <t>氏 名</t>
  </si>
  <si>
    <t>年齢（才）</t>
    <rPh sb="3" eb="4">
      <t>サイ</t>
    </rPh>
    <phoneticPr fontId="1"/>
  </si>
  <si>
    <t>性別</t>
  </si>
  <si>
    <t>職 業 ・ 職 種</t>
  </si>
  <si>
    <t>被害の程度(傷病名)</t>
    <phoneticPr fontId="1"/>
  </si>
  <si>
    <t>休業期間(日)</t>
    <rPh sb="5" eb="6">
      <t>ヒ</t>
    </rPh>
    <phoneticPr fontId="1"/>
  </si>
  <si>
    <t>治癒見込期間 (診断書)</t>
    <phoneticPr fontId="1"/>
  </si>
  <si>
    <t>工事請負者</t>
  </si>
  <si>
    <t>元請け業者名</t>
  </si>
  <si>
    <t>現場代理人名</t>
  </si>
  <si>
    <t>当事者勤務先名</t>
  </si>
  <si>
    <t>下請けの場合</t>
  </si>
  <si>
    <t>警察署</t>
  </si>
  <si>
    <t>通報年月日</t>
    <phoneticPr fontId="1"/>
  </si>
  <si>
    <t>届出</t>
    <rPh sb="0" eb="1">
      <t>トド</t>
    </rPh>
    <rPh sb="1" eb="2">
      <t>デ</t>
    </rPh>
    <phoneticPr fontId="1"/>
  </si>
  <si>
    <t>現場検証、取り調べ等の内容</t>
  </si>
  <si>
    <t>　</t>
    <phoneticPr fontId="1"/>
  </si>
  <si>
    <t>90文字以内</t>
    <rPh sb="2" eb="4">
      <t>モジ</t>
    </rPh>
    <rPh sb="4" eb="6">
      <t>イナイ</t>
    </rPh>
    <phoneticPr fontId="1"/>
  </si>
  <si>
    <t>労働基準
監督署</t>
    <rPh sb="2" eb="4">
      <t>キジュン</t>
    </rPh>
    <rPh sb="5" eb="7">
      <t>カントク</t>
    </rPh>
    <phoneticPr fontId="1"/>
  </si>
  <si>
    <t>立入検査･事情聴取･
 是正勧告等の内容</t>
    <phoneticPr fontId="1"/>
  </si>
  <si>
    <t>事 故 概 要</t>
  </si>
  <si>
    <t>120文字以内</t>
    <rPh sb="3" eb="5">
      <t>モジ</t>
    </rPh>
    <rPh sb="5" eb="7">
      <t>イナイ</t>
    </rPh>
    <phoneticPr fontId="1"/>
  </si>
  <si>
    <t>事故発生後、現在
までにとった措置</t>
    <phoneticPr fontId="1"/>
  </si>
  <si>
    <t>事故発生の原因</t>
  </si>
  <si>
    <t>再 発 防 止 策</t>
  </si>
  <si>
    <t>添付書類</t>
    <phoneticPr fontId="1"/>
  </si>
  <si>
    <t>位置図</t>
    <rPh sb="0" eb="3">
      <t>イチズ</t>
    </rPh>
    <phoneticPr fontId="1"/>
  </si>
  <si>
    <t>無</t>
    <rPh sb="0" eb="1">
      <t>ム</t>
    </rPh>
    <phoneticPr fontId="1"/>
  </si>
  <si>
    <t>平面図</t>
    <rPh sb="0" eb="3">
      <t>ヘイメンズ</t>
    </rPh>
    <phoneticPr fontId="1"/>
  </si>
  <si>
    <t>詳細図</t>
    <rPh sb="0" eb="2">
      <t>ショウサイ</t>
    </rPh>
    <rPh sb="2" eb="3">
      <t>ズ</t>
    </rPh>
    <phoneticPr fontId="1"/>
  </si>
  <si>
    <t>現場見取図</t>
    <rPh sb="0" eb="2">
      <t>ゲンバ</t>
    </rPh>
    <rPh sb="2" eb="5">
      <t>ミトリズ</t>
    </rPh>
    <phoneticPr fontId="1"/>
  </si>
  <si>
    <t>事故状況図</t>
    <rPh sb="0" eb="2">
      <t>ジコ</t>
    </rPh>
    <rPh sb="2" eb="5">
      <t>ジョウキョウズ</t>
    </rPh>
    <phoneticPr fontId="1"/>
  </si>
  <si>
    <t>写真</t>
    <rPh sb="0" eb="2">
      <t>シャシン</t>
    </rPh>
    <phoneticPr fontId="1"/>
  </si>
  <si>
    <t>施工体系図</t>
    <rPh sb="0" eb="2">
      <t>セコウ</t>
    </rPh>
    <rPh sb="2" eb="5">
      <t>タイケイズ</t>
    </rPh>
    <phoneticPr fontId="1"/>
  </si>
  <si>
    <t>死傷病報告書</t>
    <rPh sb="0" eb="3">
      <t>シショウビョウ</t>
    </rPh>
    <rPh sb="3" eb="6">
      <t>ホウコクショ</t>
    </rPh>
    <phoneticPr fontId="1"/>
  </si>
  <si>
    <t>（労働基準監督署提出の写し）</t>
    <phoneticPr fontId="1"/>
  </si>
  <si>
    <t>診断書（写し）</t>
    <rPh sb="0" eb="3">
      <t>シンダンショ</t>
    </rPh>
    <rPh sb="4" eb="5">
      <t>ウツ</t>
    </rPh>
    <phoneticPr fontId="1"/>
  </si>
  <si>
    <t>その他</t>
    <rPh sb="2" eb="3">
      <t>タ</t>
    </rPh>
    <phoneticPr fontId="1"/>
  </si>
  <si>
    <t>（事故発生後経緯整理表、再発防止策資料等）</t>
    <rPh sb="1" eb="3">
      <t>ジコ</t>
    </rPh>
    <rPh sb="3" eb="6">
      <t>ハッセイゴ</t>
    </rPh>
    <rPh sb="6" eb="8">
      <t>ケイイ</t>
    </rPh>
    <rPh sb="8" eb="10">
      <t>セイリ</t>
    </rPh>
    <rPh sb="10" eb="11">
      <t>ヒョウ</t>
    </rPh>
    <rPh sb="12" eb="14">
      <t>サイハツ</t>
    </rPh>
    <rPh sb="14" eb="16">
      <t>ボウシ</t>
    </rPh>
    <rPh sb="16" eb="17">
      <t>サク</t>
    </rPh>
    <rPh sb="17" eb="19">
      <t>シリョウ</t>
    </rPh>
    <rPh sb="19" eb="20">
      <t>ナド</t>
    </rPh>
    <phoneticPr fontId="1"/>
  </si>
  <si>
    <t>注）規定文字数以内で概要を簡潔に記載して下さい。詳細な情報については必要に応じ別途資料を添付して下さい。</t>
    <rPh sb="0" eb="1">
      <t>チュウ</t>
    </rPh>
    <rPh sb="2" eb="4">
      <t>キテイ</t>
    </rPh>
    <rPh sb="4" eb="7">
      <t>モジスウ</t>
    </rPh>
    <rPh sb="7" eb="9">
      <t>イナイ</t>
    </rPh>
    <rPh sb="10" eb="12">
      <t>ガイヨウ</t>
    </rPh>
    <rPh sb="13" eb="15">
      <t>カンケツ</t>
    </rPh>
    <rPh sb="16" eb="18">
      <t>キサイ</t>
    </rPh>
    <rPh sb="20" eb="21">
      <t>クダ</t>
    </rPh>
    <rPh sb="24" eb="26">
      <t>ショウサイ</t>
    </rPh>
    <rPh sb="27" eb="29">
      <t>ジョウホウ</t>
    </rPh>
    <rPh sb="34" eb="36">
      <t>ヒツヨウ</t>
    </rPh>
    <rPh sb="37" eb="38">
      <t>オウ</t>
    </rPh>
    <rPh sb="39" eb="41">
      <t>ベット</t>
    </rPh>
    <rPh sb="41" eb="43">
      <t>シリョウ</t>
    </rPh>
    <rPh sb="44" eb="46">
      <t>テンプ</t>
    </rPh>
    <rPh sb="48" eb="49">
      <t>クダ</t>
    </rPh>
    <phoneticPr fontId="1"/>
  </si>
  <si>
    <t>別記様式</t>
  </si>
  <si>
    <t>事故速報・報告書</t>
    <rPh sb="0" eb="2">
      <t>ジコ</t>
    </rPh>
    <rPh sb="2" eb="4">
      <t>ソクホウ</t>
    </rPh>
    <rPh sb="5" eb="8">
      <t>ホウコクショ</t>
    </rPh>
    <phoneticPr fontId="1"/>
  </si>
  <si>
    <t>事故内容</t>
    <rPh sb="0" eb="2">
      <t>ジコ</t>
    </rPh>
    <rPh sb="2" eb="4">
      <t>ナイヨウ</t>
    </rPh>
    <phoneticPr fontId="1"/>
  </si>
  <si>
    <t>※『墜落･転落』『飛来･落下』『切れ･こすれ』等</t>
  </si>
  <si>
    <t>天候</t>
    <rPh sb="0" eb="2">
      <t>テンコウ</t>
    </rPh>
    <phoneticPr fontId="1"/>
  </si>
  <si>
    <t>発 生 場 所</t>
  </si>
  <si>
    <t>年齢</t>
  </si>
  <si>
    <t>被 害 の 程 度 （ 傷 病 名 ）</t>
  </si>
  <si>
    <t>休業期間</t>
  </si>
  <si>
    <t>治癒見込期間 (診断書)</t>
  </si>
  <si>
    <t>日</t>
    <rPh sb="0" eb="1">
      <t>ヒ</t>
    </rPh>
    <phoneticPr fontId="1"/>
  </si>
  <si>
    <t>届出・通報年月日</t>
  </si>
  <si>
    <t>現場検証、取り調べ等の内容</t>
    <phoneticPr fontId="1"/>
  </si>
  <si>
    <t>労働基準監督署</t>
    <rPh sb="2" eb="4">
      <t>キジュン</t>
    </rPh>
    <rPh sb="4" eb="6">
      <t>カントク</t>
    </rPh>
    <phoneticPr fontId="1"/>
  </si>
  <si>
    <t>立入検査･事情聴取･ 是正勧告等の内容</t>
    <phoneticPr fontId="1"/>
  </si>
  <si>
    <t>事故発生後、当面
にとった措置</t>
    <rPh sb="6" eb="8">
      <t>トウメン</t>
    </rPh>
    <phoneticPr fontId="1"/>
  </si>
  <si>
    <t>添 付 書  類</t>
  </si>
  <si>
    <t>※ 関係書類を別紙として添付するものとする。</t>
  </si>
  <si>
    <t>別記様式第８号（規格A4）（第１編１－１－１－３０関係）</t>
    <rPh sb="4" eb="5">
      <t>ダイ</t>
    </rPh>
    <rPh sb="6" eb="7">
      <t>ゴウ</t>
    </rPh>
    <rPh sb="8" eb="10">
      <t>キカク</t>
    </rPh>
    <rPh sb="14" eb="15">
      <t>ダイ</t>
    </rPh>
    <rPh sb="16" eb="17">
      <t>ヘン</t>
    </rPh>
    <rPh sb="25" eb="27">
      <t>カンケイ</t>
    </rPh>
    <phoneticPr fontId="1"/>
  </si>
  <si>
    <t>工事事故報告書</t>
    <rPh sb="0" eb="2">
      <t>コウジ</t>
    </rPh>
    <rPh sb="2" eb="4">
      <t>ジコ</t>
    </rPh>
    <rPh sb="4" eb="7">
      <t>ホウコクショ</t>
    </rPh>
    <phoneticPr fontId="1"/>
  </si>
  <si>
    <t>監督員あて</t>
    <rPh sb="0" eb="2">
      <t>カントク</t>
    </rPh>
    <rPh sb="2" eb="3">
      <t>イン</t>
    </rPh>
    <phoneticPr fontId="1"/>
  </si>
  <si>
    <t>現場代理人</t>
    <rPh sb="0" eb="2">
      <t>ゲンバ</t>
    </rPh>
    <rPh sb="2" eb="5">
      <t>ダイリニン</t>
    </rPh>
    <phoneticPr fontId="1"/>
  </si>
  <si>
    <t>氏名　　　　　　　　　印</t>
    <rPh sb="0" eb="2">
      <t>シメイ</t>
    </rPh>
    <rPh sb="11" eb="12">
      <t>イン</t>
    </rPh>
    <phoneticPr fontId="1"/>
  </si>
  <si>
    <t>工事受注者</t>
    <rPh sb="2" eb="4">
      <t>ジュチュウ</t>
    </rPh>
    <phoneticPr fontId="1"/>
  </si>
  <si>
    <t>横断図</t>
    <rPh sb="0" eb="2">
      <t>オウダン</t>
    </rPh>
    <rPh sb="2" eb="3">
      <t>ズ</t>
    </rPh>
    <phoneticPr fontId="1"/>
  </si>
  <si>
    <t>側面図</t>
    <rPh sb="0" eb="3">
      <t>ソクメンズ</t>
    </rPh>
    <phoneticPr fontId="1"/>
  </si>
  <si>
    <t>見積書</t>
    <rPh sb="0" eb="3">
      <t>ミツモリショ</t>
    </rPh>
    <phoneticPr fontId="1"/>
  </si>
  <si>
    <t>請求書（写）等</t>
    <phoneticPr fontId="1"/>
  </si>
  <si>
    <t>事故概要データベース転送用シート</t>
    <rPh sb="0" eb="2">
      <t>ジコ</t>
    </rPh>
    <rPh sb="2" eb="4">
      <t>ガイヨウ</t>
    </rPh>
    <rPh sb="10" eb="13">
      <t>テンソウヨウ</t>
    </rPh>
    <phoneticPr fontId="1"/>
  </si>
  <si>
    <t>番号</t>
    <rPh sb="0" eb="1">
      <t>バン</t>
    </rPh>
    <rPh sb="1" eb="2">
      <t>ゴウ</t>
    </rPh>
    <phoneticPr fontId="4"/>
  </si>
  <si>
    <t>工事
事故</t>
    <rPh sb="0" eb="2">
      <t>コウジ</t>
    </rPh>
    <rPh sb="3" eb="5">
      <t>ジコ</t>
    </rPh>
    <phoneticPr fontId="1"/>
  </si>
  <si>
    <t>契約管
理番号</t>
    <rPh sb="0" eb="2">
      <t>ケイヤク</t>
    </rPh>
    <rPh sb="2" eb="3">
      <t>カン</t>
    </rPh>
    <rPh sb="4" eb="5">
      <t>オサム</t>
    </rPh>
    <rPh sb="5" eb="7">
      <t>バンゴウ</t>
    </rPh>
    <phoneticPr fontId="1"/>
  </si>
  <si>
    <t>工事関係者</t>
    <rPh sb="0" eb="2">
      <t>コウジ</t>
    </rPh>
    <rPh sb="2" eb="5">
      <t>カンケイシャ</t>
    </rPh>
    <phoneticPr fontId="1"/>
  </si>
  <si>
    <t>請負額</t>
    <rPh sb="0" eb="3">
      <t>ウケオイガク</t>
    </rPh>
    <phoneticPr fontId="1"/>
  </si>
  <si>
    <t>工 期</t>
    <rPh sb="0" eb="1">
      <t>コウ</t>
    </rPh>
    <rPh sb="2" eb="3">
      <t>キ</t>
    </rPh>
    <phoneticPr fontId="1"/>
  </si>
  <si>
    <t>工事安
全点検</t>
    <rPh sb="0" eb="2">
      <t>コウジ</t>
    </rPh>
    <rPh sb="2" eb="3">
      <t>ヤス</t>
    </rPh>
    <rPh sb="4" eb="5">
      <t>ゼン</t>
    </rPh>
    <rPh sb="5" eb="7">
      <t>テンケン</t>
    </rPh>
    <phoneticPr fontId="1"/>
  </si>
  <si>
    <t>中間
検査</t>
    <rPh sb="0" eb="2">
      <t>チュウカン</t>
    </rPh>
    <rPh sb="3" eb="5">
      <t>ケンサ</t>
    </rPh>
    <phoneticPr fontId="1"/>
  </si>
  <si>
    <t>事故発生日</t>
    <rPh sb="0" eb="2">
      <t>ジコ</t>
    </rPh>
    <rPh sb="2" eb="4">
      <t>ハッセイ</t>
    </rPh>
    <rPh sb="4" eb="5">
      <t>ヒ</t>
    </rPh>
    <phoneticPr fontId="1"/>
  </si>
  <si>
    <t>事故の種類</t>
    <rPh sb="0" eb="2">
      <t>ジコ</t>
    </rPh>
    <rPh sb="3" eb="5">
      <t>シュルイ</t>
    </rPh>
    <phoneticPr fontId="4"/>
  </si>
  <si>
    <t>事故レベル</t>
    <rPh sb="0" eb="2">
      <t>ジコ</t>
    </rPh>
    <phoneticPr fontId="4"/>
  </si>
  <si>
    <t xml:space="preserve">事故分類
</t>
    <rPh sb="0" eb="2">
      <t>ジコ</t>
    </rPh>
    <rPh sb="2" eb="4">
      <t>ブンルイ</t>
    </rPh>
    <phoneticPr fontId="1"/>
  </si>
  <si>
    <t>休業
日数</t>
    <rPh sb="0" eb="2">
      <t>キュウギョウ</t>
    </rPh>
    <rPh sb="3" eb="5">
      <t>ニッスウ</t>
    </rPh>
    <phoneticPr fontId="1"/>
  </si>
  <si>
    <t>処分</t>
    <rPh sb="0" eb="2">
      <t>ショブン</t>
    </rPh>
    <phoneticPr fontId="4"/>
  </si>
  <si>
    <t>工　　事　　名　　・　　工　　事　　場　　所　　等</t>
    <rPh sb="0" eb="1">
      <t>コウ</t>
    </rPh>
    <rPh sb="3" eb="4">
      <t>コト</t>
    </rPh>
    <rPh sb="6" eb="7">
      <t>メイ</t>
    </rPh>
    <rPh sb="12" eb="13">
      <t>コウ</t>
    </rPh>
    <rPh sb="15" eb="16">
      <t>コト</t>
    </rPh>
    <rPh sb="18" eb="19">
      <t>バ</t>
    </rPh>
    <rPh sb="21" eb="22">
      <t>ショ</t>
    </rPh>
    <rPh sb="24" eb="25">
      <t>トウ</t>
    </rPh>
    <phoneticPr fontId="4"/>
  </si>
  <si>
    <t>検査状況</t>
    <rPh sb="0" eb="2">
      <t>ケンサ</t>
    </rPh>
    <rPh sb="2" eb="4">
      <t>ジョウキョウ</t>
    </rPh>
    <phoneticPr fontId="1"/>
  </si>
  <si>
    <t>評定反映状況</t>
    <rPh sb="0" eb="2">
      <t>ヒョウテイ</t>
    </rPh>
    <rPh sb="2" eb="4">
      <t>ハンエイ</t>
    </rPh>
    <rPh sb="4" eb="6">
      <t>ジョウキョウ</t>
    </rPh>
    <phoneticPr fontId="1"/>
  </si>
  <si>
    <t>評点</t>
    <rPh sb="0" eb="2">
      <t>ヒョウテン</t>
    </rPh>
    <phoneticPr fontId="4"/>
  </si>
  <si>
    <t>安全評定</t>
    <rPh sb="0" eb="2">
      <t>アンゼン</t>
    </rPh>
    <rPh sb="2" eb="4">
      <t>ヒョウテイ</t>
    </rPh>
    <phoneticPr fontId="1"/>
  </si>
  <si>
    <t>事故概要</t>
    <rPh sb="0" eb="1">
      <t>コト</t>
    </rPh>
    <rPh sb="1" eb="2">
      <t>ユエ</t>
    </rPh>
    <rPh sb="2" eb="3">
      <t>オオムネ</t>
    </rPh>
    <rPh sb="3" eb="4">
      <t>ヨウ</t>
    </rPh>
    <phoneticPr fontId="1"/>
  </si>
  <si>
    <t>原因</t>
    <rPh sb="0" eb="1">
      <t>ハラ</t>
    </rPh>
    <rPh sb="1" eb="2">
      <t>イン</t>
    </rPh>
    <phoneticPr fontId="1"/>
  </si>
  <si>
    <t>事故防止対策</t>
    <rPh sb="0" eb="1">
      <t>コト</t>
    </rPh>
    <rPh sb="1" eb="2">
      <t>ユエ</t>
    </rPh>
    <rPh sb="2" eb="3">
      <t>ボウ</t>
    </rPh>
    <rPh sb="3" eb="4">
      <t>ドメ</t>
    </rPh>
    <rPh sb="4" eb="5">
      <t>ツイ</t>
    </rPh>
    <rPh sb="5" eb="6">
      <t>サク</t>
    </rPh>
    <phoneticPr fontId="1"/>
  </si>
  <si>
    <t>発生後の措置</t>
    <rPh sb="0" eb="3">
      <t>ハッセイゴ</t>
    </rPh>
    <rPh sb="4" eb="6">
      <t>ソチ</t>
    </rPh>
    <phoneticPr fontId="1"/>
  </si>
  <si>
    <t>被　害　状　況</t>
    <rPh sb="0" eb="1">
      <t>ヒ</t>
    </rPh>
    <rPh sb="2" eb="3">
      <t>ガイ</t>
    </rPh>
    <rPh sb="4" eb="5">
      <t>ジョウ</t>
    </rPh>
    <rPh sb="6" eb="7">
      <t>キョウ</t>
    </rPh>
    <phoneticPr fontId="4"/>
  </si>
  <si>
    <t>警察署</t>
    <rPh sb="0" eb="3">
      <t>ケイサツショ</t>
    </rPh>
    <phoneticPr fontId="1"/>
  </si>
  <si>
    <t>監督署</t>
    <rPh sb="0" eb="3">
      <t>カントクショ</t>
    </rPh>
    <phoneticPr fontId="1"/>
  </si>
  <si>
    <t>受注者</t>
    <rPh sb="0" eb="3">
      <t>ジュチュウシャ</t>
    </rPh>
    <phoneticPr fontId="1"/>
  </si>
  <si>
    <t>処分者</t>
    <rPh sb="0" eb="3">
      <t>ショブンシャ</t>
    </rPh>
    <phoneticPr fontId="1"/>
  </si>
  <si>
    <t>始期</t>
    <rPh sb="0" eb="2">
      <t>シキ</t>
    </rPh>
    <phoneticPr fontId="1"/>
  </si>
  <si>
    <t>終期</t>
    <rPh sb="0" eb="2">
      <t>シュウキ</t>
    </rPh>
    <phoneticPr fontId="1"/>
  </si>
  <si>
    <t>発生日</t>
    <rPh sb="0" eb="2">
      <t>ハッセイ</t>
    </rPh>
    <rPh sb="2" eb="3">
      <t>ヒ</t>
    </rPh>
    <phoneticPr fontId="1"/>
  </si>
  <si>
    <t>曜日</t>
    <rPh sb="0" eb="2">
      <t>ヨウビ</t>
    </rPh>
    <phoneticPr fontId="1"/>
  </si>
  <si>
    <t>時刻</t>
    <rPh sb="0" eb="2">
      <t>ジコク</t>
    </rPh>
    <phoneticPr fontId="1"/>
  </si>
  <si>
    <t>労災</t>
    <rPh sb="0" eb="2">
      <t>ロウサイ</t>
    </rPh>
    <phoneticPr fontId="1"/>
  </si>
  <si>
    <t>人・物</t>
    <rPh sb="0" eb="1">
      <t>ヒト</t>
    </rPh>
    <rPh sb="2" eb="3">
      <t>モノ</t>
    </rPh>
    <phoneticPr fontId="1"/>
  </si>
  <si>
    <t>人数</t>
    <rPh sb="0" eb="2">
      <t>ニンズウ</t>
    </rPh>
    <phoneticPr fontId="1"/>
  </si>
  <si>
    <t>日数</t>
    <rPh sb="0" eb="2">
      <t>ニッスウ</t>
    </rPh>
    <phoneticPr fontId="1"/>
  </si>
  <si>
    <t>工事名</t>
    <rPh sb="0" eb="3">
      <t>コウジメイ</t>
    </rPh>
    <phoneticPr fontId="1"/>
  </si>
  <si>
    <t>路河川名</t>
    <rPh sb="0" eb="3">
      <t>ロカセン</t>
    </rPh>
    <rPh sb="3" eb="4">
      <t>メイ</t>
    </rPh>
    <phoneticPr fontId="1"/>
  </si>
  <si>
    <t>住所</t>
    <rPh sb="0" eb="2">
      <t>ジュウショ</t>
    </rPh>
    <phoneticPr fontId="1"/>
  </si>
  <si>
    <t>発注者</t>
    <rPh sb="0" eb="3">
      <t>ハッチュウシャ</t>
    </rPh>
    <phoneticPr fontId="1"/>
  </si>
  <si>
    <t>監督員１</t>
    <rPh sb="0" eb="3">
      <t>カントクイン</t>
    </rPh>
    <phoneticPr fontId="1"/>
  </si>
  <si>
    <t>監督員２</t>
    <rPh sb="0" eb="3">
      <t>カントクイン</t>
    </rPh>
    <phoneticPr fontId="1"/>
  </si>
  <si>
    <t>検査機関</t>
    <rPh sb="0" eb="2">
      <t>ケンサ</t>
    </rPh>
    <rPh sb="2" eb="4">
      <t>キカン</t>
    </rPh>
    <phoneticPr fontId="1"/>
  </si>
  <si>
    <t>検査日</t>
    <rPh sb="0" eb="3">
      <t>ケンサビ</t>
    </rPh>
    <phoneticPr fontId="1"/>
  </si>
  <si>
    <t>検査員</t>
    <rPh sb="0" eb="3">
      <t>ケンサイン</t>
    </rPh>
    <phoneticPr fontId="1"/>
  </si>
  <si>
    <t>反映</t>
    <rPh sb="0" eb="2">
      <t>ハンエイ</t>
    </rPh>
    <phoneticPr fontId="1"/>
  </si>
  <si>
    <t>法令</t>
    <rPh sb="0" eb="2">
      <t>ホウレイ</t>
    </rPh>
    <phoneticPr fontId="1"/>
  </si>
  <si>
    <t>監督員</t>
    <rPh sb="0" eb="3">
      <t>カントクイン</t>
    </rPh>
    <phoneticPr fontId="1"/>
  </si>
  <si>
    <t>総括</t>
    <rPh sb="0" eb="2">
      <t>ソウカツ</t>
    </rPh>
    <phoneticPr fontId="1"/>
  </si>
  <si>
    <t>通報日</t>
    <rPh sb="0" eb="2">
      <t>ツウホウ</t>
    </rPh>
    <rPh sb="2" eb="3">
      <t>ビ</t>
    </rPh>
    <phoneticPr fontId="1"/>
  </si>
  <si>
    <t>措置</t>
    <rPh sb="0" eb="2">
      <t>ソチ</t>
    </rPh>
    <phoneticPr fontId="1"/>
  </si>
  <si>
    <t>検証内容</t>
    <rPh sb="0" eb="2">
      <t>ケンショウ</t>
    </rPh>
    <rPh sb="2" eb="4">
      <t>ナイヨウ</t>
    </rPh>
    <phoneticPr fontId="1"/>
  </si>
  <si>
    <t>契約検査課入力→</t>
    <rPh sb="0" eb="2">
      <t>ケイヤク</t>
    </rPh>
    <rPh sb="2" eb="5">
      <t>ケンサカ</t>
    </rPh>
    <rPh sb="5" eb="7">
      <t>ニュウリョク</t>
    </rPh>
    <phoneticPr fontId="1"/>
  </si>
  <si>
    <t>県土</t>
    <rPh sb="0" eb="2">
      <t>ケンド</t>
    </rPh>
    <phoneticPr fontId="1"/>
  </si>
  <si>
    <t>転送用→</t>
    <rPh sb="0" eb="3">
      <t>テンソウヨウ</t>
    </rPh>
    <phoneticPr fontId="1"/>
  </si>
  <si>
    <t>職業 ・ 職種</t>
    <phoneticPr fontId="1"/>
  </si>
  <si>
    <t>添付</t>
    <rPh sb="0" eb="2">
      <t>テンプ</t>
    </rPh>
    <phoneticPr fontId="1"/>
  </si>
  <si>
    <t>速報</t>
    <rPh sb="0" eb="2">
      <t>ソクホウ</t>
    </rPh>
    <phoneticPr fontId="1"/>
  </si>
  <si>
    <t>県土整備部</t>
    <rPh sb="0" eb="2">
      <t>ケンド</t>
    </rPh>
    <rPh sb="2" eb="5">
      <t>セイビブ</t>
    </rPh>
    <phoneticPr fontId="1"/>
  </si>
  <si>
    <t>道路管理課</t>
    <rPh sb="0" eb="2">
      <t>ドウロ</t>
    </rPh>
    <rPh sb="2" eb="5">
      <t>カンリカ</t>
    </rPh>
    <phoneticPr fontId="1"/>
  </si>
  <si>
    <t>前橋土木事務所</t>
    <rPh sb="0" eb="2">
      <t>マエバシ</t>
    </rPh>
    <rPh sb="2" eb="4">
      <t>ドボク</t>
    </rPh>
    <rPh sb="4" eb="7">
      <t>ジムショ</t>
    </rPh>
    <phoneticPr fontId="1"/>
  </si>
  <si>
    <t>墜落・転落</t>
    <rPh sb="0" eb="2">
      <t>ツイラク</t>
    </rPh>
    <rPh sb="3" eb="5">
      <t>テンラク</t>
    </rPh>
    <phoneticPr fontId="1"/>
  </si>
  <si>
    <t>労働災害</t>
    <rPh sb="0" eb="2">
      <t>ロウドウ</t>
    </rPh>
    <rPh sb="2" eb="4">
      <t>サイガイ</t>
    </rPh>
    <phoneticPr fontId="1"/>
  </si>
  <si>
    <t>Ⅰ（軽微な事故）</t>
    <phoneticPr fontId="1"/>
  </si>
  <si>
    <t>晴れ</t>
    <rPh sb="0" eb="1">
      <t>ハ</t>
    </rPh>
    <phoneticPr fontId="1"/>
  </si>
  <si>
    <t>男</t>
    <rPh sb="0" eb="1">
      <t>オトコ</t>
    </rPh>
    <phoneticPr fontId="1"/>
  </si>
  <si>
    <t>施工管理</t>
    <rPh sb="0" eb="2">
      <t>セコウ</t>
    </rPh>
    <rPh sb="2" eb="4">
      <t>カンリ</t>
    </rPh>
    <phoneticPr fontId="1"/>
  </si>
  <si>
    <t>一次下請</t>
    <rPh sb="0" eb="2">
      <t>イチジ</t>
    </rPh>
    <rPh sb="2" eb="4">
      <t>シタウケ</t>
    </rPh>
    <phoneticPr fontId="1"/>
  </si>
  <si>
    <t>提出</t>
    <rPh sb="0" eb="2">
      <t>テイシュツ</t>
    </rPh>
    <phoneticPr fontId="1"/>
  </si>
  <si>
    <t>有</t>
    <rPh sb="0" eb="1">
      <t>ア</t>
    </rPh>
    <phoneticPr fontId="1"/>
  </si>
  <si>
    <t>ごろ</t>
    <phoneticPr fontId="1"/>
  </si>
  <si>
    <t>第１報</t>
    <rPh sb="0" eb="1">
      <t>ダイ</t>
    </rPh>
    <rPh sb="2" eb="3">
      <t>ホウ</t>
    </rPh>
    <phoneticPr fontId="1"/>
  </si>
  <si>
    <t>農政部</t>
    <rPh sb="0" eb="3">
      <t>ノウセイブ</t>
    </rPh>
    <phoneticPr fontId="1"/>
  </si>
  <si>
    <t>道路整備課</t>
    <rPh sb="0" eb="2">
      <t>ドウロ</t>
    </rPh>
    <rPh sb="2" eb="5">
      <t>セイビカ</t>
    </rPh>
    <phoneticPr fontId="1"/>
  </si>
  <si>
    <t>渋川土木事務所</t>
    <rPh sb="0" eb="2">
      <t>シブカワ</t>
    </rPh>
    <rPh sb="2" eb="4">
      <t>ドボク</t>
    </rPh>
    <rPh sb="4" eb="7">
      <t>ジムショ</t>
    </rPh>
    <phoneticPr fontId="1"/>
  </si>
  <si>
    <t>転倒</t>
    <rPh sb="0" eb="2">
      <t>テントウ</t>
    </rPh>
    <phoneticPr fontId="1"/>
  </si>
  <si>
    <t>もらい事故</t>
    <rPh sb="3" eb="5">
      <t>ジコ</t>
    </rPh>
    <phoneticPr fontId="1"/>
  </si>
  <si>
    <t>物損</t>
    <rPh sb="0" eb="2">
      <t>ブッソン</t>
    </rPh>
    <phoneticPr fontId="1"/>
  </si>
  <si>
    <t xml:space="preserve"> Ⅱ（重度の事故）</t>
    <phoneticPr fontId="1"/>
  </si>
  <si>
    <t>曇り</t>
    <rPh sb="0" eb="1">
      <t>クモ</t>
    </rPh>
    <phoneticPr fontId="1"/>
  </si>
  <si>
    <t>女</t>
    <rPh sb="0" eb="1">
      <t>オンナ</t>
    </rPh>
    <phoneticPr fontId="1"/>
  </si>
  <si>
    <t>土工</t>
    <rPh sb="0" eb="2">
      <t>ドコウ</t>
    </rPh>
    <phoneticPr fontId="1"/>
  </si>
  <si>
    <t>二次下請</t>
    <rPh sb="0" eb="2">
      <t>ニジ</t>
    </rPh>
    <rPh sb="2" eb="4">
      <t>シタウケ</t>
    </rPh>
    <phoneticPr fontId="1"/>
  </si>
  <si>
    <t>協議中</t>
    <rPh sb="0" eb="3">
      <t>キョウギチュウ</t>
    </rPh>
    <phoneticPr fontId="1"/>
  </si>
  <si>
    <t>第２報</t>
    <rPh sb="0" eb="1">
      <t>ダイ</t>
    </rPh>
    <rPh sb="2" eb="3">
      <t>ホウ</t>
    </rPh>
    <phoneticPr fontId="1"/>
  </si>
  <si>
    <t>環境森林部</t>
    <rPh sb="0" eb="2">
      <t>カンキョウ</t>
    </rPh>
    <rPh sb="2" eb="4">
      <t>シンリン</t>
    </rPh>
    <rPh sb="4" eb="5">
      <t>ブ</t>
    </rPh>
    <phoneticPr fontId="1"/>
  </si>
  <si>
    <t>河川課</t>
    <rPh sb="0" eb="3">
      <t>カセンカ</t>
    </rPh>
    <phoneticPr fontId="1"/>
  </si>
  <si>
    <t>伊勢崎土木事務所</t>
    <rPh sb="0" eb="3">
      <t>イセサキ</t>
    </rPh>
    <rPh sb="3" eb="5">
      <t>ドボク</t>
    </rPh>
    <rPh sb="5" eb="8">
      <t>ジムショ</t>
    </rPh>
    <phoneticPr fontId="1"/>
  </si>
  <si>
    <t>激突</t>
    <rPh sb="0" eb="2">
      <t>ゲキトツ</t>
    </rPh>
    <phoneticPr fontId="1"/>
  </si>
  <si>
    <t>死傷公衆災害</t>
    <rPh sb="0" eb="2">
      <t>シショウ</t>
    </rPh>
    <rPh sb="2" eb="4">
      <t>コウシュウ</t>
    </rPh>
    <rPh sb="4" eb="6">
      <t>サイガイ</t>
    </rPh>
    <phoneticPr fontId="1"/>
  </si>
  <si>
    <t>Ⅲ（死亡等重大な事故）</t>
    <phoneticPr fontId="1"/>
  </si>
  <si>
    <t>雨</t>
    <rPh sb="0" eb="1">
      <t>アメ</t>
    </rPh>
    <phoneticPr fontId="1"/>
  </si>
  <si>
    <t>不明</t>
    <rPh sb="0" eb="2">
      <t>フメイ</t>
    </rPh>
    <phoneticPr fontId="1"/>
  </si>
  <si>
    <t>オペレーター</t>
    <phoneticPr fontId="1"/>
  </si>
  <si>
    <t>三次下請</t>
    <rPh sb="0" eb="2">
      <t>サンジ</t>
    </rPh>
    <rPh sb="2" eb="4">
      <t>シタウケ</t>
    </rPh>
    <phoneticPr fontId="1"/>
  </si>
  <si>
    <t>提出予定</t>
    <rPh sb="0" eb="2">
      <t>テイシュツ</t>
    </rPh>
    <rPh sb="2" eb="4">
      <t>ヨテイ</t>
    </rPh>
    <phoneticPr fontId="1"/>
  </si>
  <si>
    <t>第３報</t>
    <rPh sb="0" eb="1">
      <t>ダイ</t>
    </rPh>
    <rPh sb="2" eb="3">
      <t>ホウ</t>
    </rPh>
    <phoneticPr fontId="1"/>
  </si>
  <si>
    <t>総務部</t>
    <rPh sb="0" eb="3">
      <t>ソウムブ</t>
    </rPh>
    <phoneticPr fontId="1"/>
  </si>
  <si>
    <t>砂防課</t>
    <rPh sb="0" eb="3">
      <t>サボウカ</t>
    </rPh>
    <phoneticPr fontId="1"/>
  </si>
  <si>
    <t>高崎土木事務所</t>
    <rPh sb="0" eb="2">
      <t>タカサキ</t>
    </rPh>
    <rPh sb="2" eb="4">
      <t>ドボク</t>
    </rPh>
    <rPh sb="4" eb="7">
      <t>ジムショ</t>
    </rPh>
    <phoneticPr fontId="1"/>
  </si>
  <si>
    <t>飛来・落下</t>
    <rPh sb="0" eb="2">
      <t>ヒライ</t>
    </rPh>
    <rPh sb="3" eb="5">
      <t>ラッカ</t>
    </rPh>
    <phoneticPr fontId="1"/>
  </si>
  <si>
    <t>物損公衆災害</t>
    <rPh sb="0" eb="2">
      <t>ブッソン</t>
    </rPh>
    <rPh sb="2" eb="4">
      <t>コウシュウ</t>
    </rPh>
    <rPh sb="4" eb="6">
      <t>サイガイ</t>
    </rPh>
    <phoneticPr fontId="1"/>
  </si>
  <si>
    <t>雪</t>
    <rPh sb="0" eb="1">
      <t>ユキ</t>
    </rPh>
    <phoneticPr fontId="1"/>
  </si>
  <si>
    <t>運転手</t>
    <rPh sb="0" eb="3">
      <t>ウンテンシュ</t>
    </rPh>
    <phoneticPr fontId="1"/>
  </si>
  <si>
    <t>不要</t>
    <rPh sb="0" eb="2">
      <t>フヨウ</t>
    </rPh>
    <phoneticPr fontId="1"/>
  </si>
  <si>
    <t>第４報</t>
    <rPh sb="0" eb="1">
      <t>ダイ</t>
    </rPh>
    <rPh sb="2" eb="3">
      <t>ホウ</t>
    </rPh>
    <phoneticPr fontId="1"/>
  </si>
  <si>
    <t>都市計画課</t>
    <rPh sb="0" eb="2">
      <t>トシ</t>
    </rPh>
    <rPh sb="2" eb="5">
      <t>ケイカクカ</t>
    </rPh>
    <phoneticPr fontId="1"/>
  </si>
  <si>
    <t>藤岡土木事務所</t>
    <rPh sb="0" eb="2">
      <t>フジオカ</t>
    </rPh>
    <rPh sb="2" eb="4">
      <t>ドボク</t>
    </rPh>
    <rPh sb="4" eb="7">
      <t>ジムショ</t>
    </rPh>
    <phoneticPr fontId="1"/>
  </si>
  <si>
    <t>崩壊・倒壊</t>
    <rPh sb="0" eb="2">
      <t>ホウカイ</t>
    </rPh>
    <rPh sb="3" eb="5">
      <t>トウカイ</t>
    </rPh>
    <phoneticPr fontId="1"/>
  </si>
  <si>
    <t>工事物損事故</t>
    <rPh sb="0" eb="2">
      <t>コウジ</t>
    </rPh>
    <rPh sb="2" eb="4">
      <t>ブッソン</t>
    </rPh>
    <rPh sb="4" eb="6">
      <t>ジコ</t>
    </rPh>
    <phoneticPr fontId="1"/>
  </si>
  <si>
    <t>霧</t>
    <rPh sb="0" eb="1">
      <t>キリ</t>
    </rPh>
    <phoneticPr fontId="1"/>
  </si>
  <si>
    <t>鉄筋工</t>
    <rPh sb="0" eb="3">
      <t>テッキンコウ</t>
    </rPh>
    <phoneticPr fontId="1"/>
  </si>
  <si>
    <t>未定</t>
    <rPh sb="0" eb="2">
      <t>ミテイ</t>
    </rPh>
    <phoneticPr fontId="1"/>
  </si>
  <si>
    <t>第５報</t>
    <rPh sb="0" eb="1">
      <t>ダイ</t>
    </rPh>
    <rPh sb="2" eb="3">
      <t>ホウ</t>
    </rPh>
    <phoneticPr fontId="1"/>
  </si>
  <si>
    <t>都市整備課</t>
    <rPh sb="0" eb="2">
      <t>トシ</t>
    </rPh>
    <rPh sb="2" eb="5">
      <t>セイビカ</t>
    </rPh>
    <phoneticPr fontId="1"/>
  </si>
  <si>
    <t>富岡土木事務所</t>
    <rPh sb="0" eb="7">
      <t>トミオカドボクジムショ</t>
    </rPh>
    <phoneticPr fontId="1"/>
  </si>
  <si>
    <t>激突され</t>
    <rPh sb="0" eb="2">
      <t>ゲキトツ</t>
    </rPh>
    <phoneticPr fontId="1"/>
  </si>
  <si>
    <t>大工</t>
    <rPh sb="0" eb="2">
      <t>ダイク</t>
    </rPh>
    <phoneticPr fontId="1"/>
  </si>
  <si>
    <t>第６報</t>
    <rPh sb="0" eb="1">
      <t>ダイ</t>
    </rPh>
    <rPh sb="2" eb="3">
      <t>ホウ</t>
    </rPh>
    <phoneticPr fontId="1"/>
  </si>
  <si>
    <t>下水環境課</t>
    <rPh sb="0" eb="2">
      <t>ゲスイ</t>
    </rPh>
    <rPh sb="2" eb="5">
      <t>カンキョウカ</t>
    </rPh>
    <phoneticPr fontId="1"/>
  </si>
  <si>
    <t>安中土木事務所</t>
    <rPh sb="0" eb="2">
      <t>アンナカ</t>
    </rPh>
    <rPh sb="2" eb="4">
      <t>ドボク</t>
    </rPh>
    <rPh sb="4" eb="7">
      <t>ジムショ</t>
    </rPh>
    <phoneticPr fontId="1"/>
  </si>
  <si>
    <t>はさまれ・巻き込まれ</t>
    <rPh sb="5" eb="6">
      <t>マ</t>
    </rPh>
    <rPh sb="7" eb="8">
      <t>コ</t>
    </rPh>
    <phoneticPr fontId="1"/>
  </si>
  <si>
    <t>型枠工</t>
    <rPh sb="0" eb="3">
      <t>カタワクコウ</t>
    </rPh>
    <phoneticPr fontId="1"/>
  </si>
  <si>
    <t>第７報</t>
    <rPh sb="0" eb="1">
      <t>ダイ</t>
    </rPh>
    <rPh sb="2" eb="3">
      <t>ホウ</t>
    </rPh>
    <phoneticPr fontId="1"/>
  </si>
  <si>
    <t>建築課</t>
    <rPh sb="0" eb="3">
      <t>ケンチクカ</t>
    </rPh>
    <phoneticPr fontId="1"/>
  </si>
  <si>
    <t>沼田土木事務所</t>
    <rPh sb="0" eb="2">
      <t>ヌマタ</t>
    </rPh>
    <rPh sb="2" eb="4">
      <t>ドボク</t>
    </rPh>
    <rPh sb="4" eb="7">
      <t>ジムショ</t>
    </rPh>
    <phoneticPr fontId="1"/>
  </si>
  <si>
    <t>切れ・擦れ</t>
    <rPh sb="0" eb="1">
      <t>キ</t>
    </rPh>
    <rPh sb="3" eb="4">
      <t>コス</t>
    </rPh>
    <phoneticPr fontId="1"/>
  </si>
  <si>
    <t>とび</t>
    <phoneticPr fontId="1"/>
  </si>
  <si>
    <t>第８報</t>
    <rPh sb="0" eb="1">
      <t>ダイ</t>
    </rPh>
    <rPh sb="2" eb="3">
      <t>ホウ</t>
    </rPh>
    <phoneticPr fontId="1"/>
  </si>
  <si>
    <t>農政課</t>
    <rPh sb="0" eb="3">
      <t>ノウセイカ</t>
    </rPh>
    <phoneticPr fontId="1"/>
  </si>
  <si>
    <t>中之条土木事務所</t>
    <rPh sb="0" eb="3">
      <t>ナカノジョウ</t>
    </rPh>
    <rPh sb="3" eb="5">
      <t>ドボク</t>
    </rPh>
    <rPh sb="5" eb="8">
      <t>ジムショ</t>
    </rPh>
    <phoneticPr fontId="1"/>
  </si>
  <si>
    <t>踏み抜き</t>
    <rPh sb="0" eb="1">
      <t>フ</t>
    </rPh>
    <rPh sb="2" eb="3">
      <t>ヌ</t>
    </rPh>
    <phoneticPr fontId="1"/>
  </si>
  <si>
    <t>コンクリート工</t>
    <rPh sb="6" eb="7">
      <t>コウ</t>
    </rPh>
    <phoneticPr fontId="1"/>
  </si>
  <si>
    <t>第９報</t>
    <rPh sb="0" eb="1">
      <t>ダイ</t>
    </rPh>
    <rPh sb="2" eb="3">
      <t>ホウ</t>
    </rPh>
    <phoneticPr fontId="1"/>
  </si>
  <si>
    <t>農業構造政策課</t>
    <rPh sb="0" eb="2">
      <t>ノウギョウ</t>
    </rPh>
    <rPh sb="2" eb="4">
      <t>コウゾウ</t>
    </rPh>
    <rPh sb="4" eb="6">
      <t>セイサク</t>
    </rPh>
    <rPh sb="6" eb="7">
      <t>カ</t>
    </rPh>
    <phoneticPr fontId="1"/>
  </si>
  <si>
    <t>太田土木事務所</t>
    <rPh sb="0" eb="2">
      <t>オオタ</t>
    </rPh>
    <rPh sb="2" eb="4">
      <t>ドボク</t>
    </rPh>
    <rPh sb="4" eb="7">
      <t>ジムショ</t>
    </rPh>
    <phoneticPr fontId="1"/>
  </si>
  <si>
    <t>おぼれ</t>
    <phoneticPr fontId="1"/>
  </si>
  <si>
    <t>躯体工</t>
    <rPh sb="0" eb="1">
      <t>ク</t>
    </rPh>
    <rPh sb="1" eb="2">
      <t>タイ</t>
    </rPh>
    <rPh sb="2" eb="3">
      <t>コウ</t>
    </rPh>
    <phoneticPr fontId="1"/>
  </si>
  <si>
    <t>第１０報</t>
    <rPh sb="0" eb="1">
      <t>ダイ</t>
    </rPh>
    <rPh sb="3" eb="4">
      <t>ホウ</t>
    </rPh>
    <phoneticPr fontId="1"/>
  </si>
  <si>
    <t>技術支援課</t>
    <rPh sb="0" eb="2">
      <t>ギジュツ</t>
    </rPh>
    <rPh sb="2" eb="4">
      <t>シエン</t>
    </rPh>
    <rPh sb="4" eb="5">
      <t>カ</t>
    </rPh>
    <phoneticPr fontId="1"/>
  </si>
  <si>
    <t>桐生土木事務所</t>
    <rPh sb="0" eb="7">
      <t>キリュウドボクジムショ</t>
    </rPh>
    <phoneticPr fontId="1"/>
  </si>
  <si>
    <t>高温・低温のものと接触</t>
    <rPh sb="0" eb="2">
      <t>コウオン</t>
    </rPh>
    <rPh sb="3" eb="5">
      <t>テイオン</t>
    </rPh>
    <rPh sb="9" eb="11">
      <t>セッショク</t>
    </rPh>
    <phoneticPr fontId="1"/>
  </si>
  <si>
    <t>外壁工</t>
    <rPh sb="0" eb="2">
      <t>ガイヘキ</t>
    </rPh>
    <rPh sb="2" eb="3">
      <t>コウ</t>
    </rPh>
    <phoneticPr fontId="1"/>
  </si>
  <si>
    <t>最終報</t>
    <rPh sb="0" eb="3">
      <t>サイシュウホウ</t>
    </rPh>
    <phoneticPr fontId="1"/>
  </si>
  <si>
    <t>蚕糸園芸課</t>
    <rPh sb="0" eb="2">
      <t>サンシ</t>
    </rPh>
    <rPh sb="2" eb="4">
      <t>エンゲイ</t>
    </rPh>
    <rPh sb="4" eb="5">
      <t>カ</t>
    </rPh>
    <phoneticPr fontId="1"/>
  </si>
  <si>
    <t>館林土木事務所</t>
    <rPh sb="0" eb="2">
      <t>タテバヤシ</t>
    </rPh>
    <rPh sb="2" eb="7">
      <t>ドボクジムショ</t>
    </rPh>
    <phoneticPr fontId="1"/>
  </si>
  <si>
    <t>有害物質との接触</t>
    <rPh sb="0" eb="2">
      <t>ユウガイ</t>
    </rPh>
    <rPh sb="2" eb="4">
      <t>ブッシツ</t>
    </rPh>
    <rPh sb="6" eb="8">
      <t>セッショク</t>
    </rPh>
    <phoneticPr fontId="1"/>
  </si>
  <si>
    <t>配管工</t>
    <rPh sb="0" eb="3">
      <t>ハイカンコウ</t>
    </rPh>
    <phoneticPr fontId="1"/>
  </si>
  <si>
    <t>ぐんまブランド推進課</t>
    <rPh sb="7" eb="9">
      <t>スイシン</t>
    </rPh>
    <rPh sb="9" eb="10">
      <t>カ</t>
    </rPh>
    <phoneticPr fontId="1"/>
  </si>
  <si>
    <t>上信自動車道建設事務所</t>
    <rPh sb="0" eb="2">
      <t>ジョウシン</t>
    </rPh>
    <rPh sb="2" eb="6">
      <t>ジドウシャドウ</t>
    </rPh>
    <rPh sb="6" eb="8">
      <t>ケンセツ</t>
    </rPh>
    <rPh sb="8" eb="11">
      <t>ジムショ</t>
    </rPh>
    <phoneticPr fontId="1"/>
  </si>
  <si>
    <t>感電</t>
    <rPh sb="0" eb="2">
      <t>カンデン</t>
    </rPh>
    <phoneticPr fontId="1"/>
  </si>
  <si>
    <t>電気工</t>
    <rPh sb="0" eb="3">
      <t>デンキコウ</t>
    </rPh>
    <phoneticPr fontId="1"/>
  </si>
  <si>
    <t>畜産課</t>
    <rPh sb="0" eb="3">
      <t>チクサンカ</t>
    </rPh>
    <phoneticPr fontId="1"/>
  </si>
  <si>
    <t>八ッ場ダム水源地域対策事務所</t>
    <rPh sb="0" eb="3">
      <t>ヤンバ</t>
    </rPh>
    <rPh sb="5" eb="7">
      <t>スイゲン</t>
    </rPh>
    <rPh sb="7" eb="9">
      <t>チイキ</t>
    </rPh>
    <rPh sb="9" eb="11">
      <t>タイサク</t>
    </rPh>
    <rPh sb="11" eb="14">
      <t>ジムショ</t>
    </rPh>
    <phoneticPr fontId="1"/>
  </si>
  <si>
    <t>爆発</t>
    <rPh sb="0" eb="2">
      <t>バクハツ</t>
    </rPh>
    <phoneticPr fontId="1"/>
  </si>
  <si>
    <t>設備工</t>
    <rPh sb="0" eb="3">
      <t>セツビコウ</t>
    </rPh>
    <phoneticPr fontId="1"/>
  </si>
  <si>
    <t>農村整備課</t>
    <rPh sb="0" eb="2">
      <t>ノウソン</t>
    </rPh>
    <rPh sb="2" eb="5">
      <t>セイビカ</t>
    </rPh>
    <phoneticPr fontId="1"/>
  </si>
  <si>
    <t>下水総合事務所</t>
    <rPh sb="0" eb="2">
      <t>ゲスイ</t>
    </rPh>
    <rPh sb="2" eb="4">
      <t>ソウゴウ</t>
    </rPh>
    <rPh sb="4" eb="7">
      <t>ジムショ</t>
    </rPh>
    <phoneticPr fontId="1"/>
  </si>
  <si>
    <t>破裂</t>
    <rPh sb="0" eb="2">
      <t>ハレツ</t>
    </rPh>
    <phoneticPr fontId="1"/>
  </si>
  <si>
    <t>解体工</t>
    <rPh sb="0" eb="2">
      <t>カイタイ</t>
    </rPh>
    <rPh sb="2" eb="3">
      <t>コウ</t>
    </rPh>
    <phoneticPr fontId="1"/>
  </si>
  <si>
    <t>環境政策課</t>
    <rPh sb="0" eb="2">
      <t>カンキョウ</t>
    </rPh>
    <rPh sb="2" eb="5">
      <t>セイサクカ</t>
    </rPh>
    <phoneticPr fontId="1"/>
  </si>
  <si>
    <t>中部農業事務所</t>
    <rPh sb="0" eb="2">
      <t>チュウブ</t>
    </rPh>
    <rPh sb="2" eb="4">
      <t>ノウギョウ</t>
    </rPh>
    <rPh sb="4" eb="7">
      <t>ジムショ</t>
    </rPh>
    <phoneticPr fontId="1"/>
  </si>
  <si>
    <t>火災</t>
    <rPh sb="0" eb="2">
      <t>カサイ</t>
    </rPh>
    <phoneticPr fontId="1"/>
  </si>
  <si>
    <t>塗装工</t>
    <rPh sb="0" eb="3">
      <t>トソウコウ</t>
    </rPh>
    <phoneticPr fontId="1"/>
  </si>
  <si>
    <t>環境保全課</t>
    <rPh sb="0" eb="2">
      <t>カンキョウ</t>
    </rPh>
    <rPh sb="2" eb="5">
      <t>ホゼンカ</t>
    </rPh>
    <phoneticPr fontId="1"/>
  </si>
  <si>
    <t>中部農業事務所渋川農村整備センター</t>
    <rPh sb="0" eb="2">
      <t>チュウブ</t>
    </rPh>
    <rPh sb="2" eb="4">
      <t>ノウギョウ</t>
    </rPh>
    <rPh sb="4" eb="7">
      <t>ジムショ</t>
    </rPh>
    <rPh sb="7" eb="9">
      <t>シブカワ</t>
    </rPh>
    <rPh sb="9" eb="11">
      <t>ノウソン</t>
    </rPh>
    <rPh sb="11" eb="13">
      <t>セイビ</t>
    </rPh>
    <phoneticPr fontId="1"/>
  </si>
  <si>
    <t>交通事故(道路)</t>
    <rPh sb="0" eb="2">
      <t>コウツウ</t>
    </rPh>
    <rPh sb="2" eb="4">
      <t>ジコ</t>
    </rPh>
    <rPh sb="5" eb="7">
      <t>ドウロ</t>
    </rPh>
    <phoneticPr fontId="1"/>
  </si>
  <si>
    <t>左官工</t>
    <rPh sb="0" eb="3">
      <t>サカンコウ</t>
    </rPh>
    <phoneticPr fontId="1"/>
  </si>
  <si>
    <t>自然環境課</t>
    <rPh sb="0" eb="2">
      <t>シゼン</t>
    </rPh>
    <rPh sb="2" eb="5">
      <t>カンキョウカ</t>
    </rPh>
    <phoneticPr fontId="1"/>
  </si>
  <si>
    <t>西部農業事務所</t>
    <rPh sb="0" eb="2">
      <t>セイブ</t>
    </rPh>
    <rPh sb="2" eb="7">
      <t>ノウギョウジムショ</t>
    </rPh>
    <phoneticPr fontId="1"/>
  </si>
  <si>
    <t>交通事故(その他)</t>
    <rPh sb="0" eb="2">
      <t>コウツウ</t>
    </rPh>
    <rPh sb="2" eb="4">
      <t>ジコ</t>
    </rPh>
    <rPh sb="7" eb="8">
      <t>タ</t>
    </rPh>
    <phoneticPr fontId="1"/>
  </si>
  <si>
    <t>内装工</t>
    <rPh sb="0" eb="3">
      <t>ナイソウコウ</t>
    </rPh>
    <phoneticPr fontId="1"/>
  </si>
  <si>
    <t>林政課</t>
    <rPh sb="0" eb="3">
      <t>リンセイカ</t>
    </rPh>
    <phoneticPr fontId="1"/>
  </si>
  <si>
    <t>吾妻農業事務所</t>
    <rPh sb="0" eb="2">
      <t>アガツマ</t>
    </rPh>
    <rPh sb="2" eb="7">
      <t>ノウギョウジムショ</t>
    </rPh>
    <phoneticPr fontId="1"/>
  </si>
  <si>
    <t>動作の反動、無理な動作</t>
    <rPh sb="0" eb="2">
      <t>ドウサ</t>
    </rPh>
    <rPh sb="3" eb="5">
      <t>ハンドウ</t>
    </rPh>
    <rPh sb="6" eb="8">
      <t>ムリ</t>
    </rPh>
    <rPh sb="9" eb="11">
      <t>ドウサ</t>
    </rPh>
    <phoneticPr fontId="1"/>
  </si>
  <si>
    <t>外装工</t>
    <rPh sb="0" eb="3">
      <t>ガイソウコウ</t>
    </rPh>
    <phoneticPr fontId="1"/>
  </si>
  <si>
    <t>林業振興課</t>
    <rPh sb="0" eb="2">
      <t>リンギョウ</t>
    </rPh>
    <rPh sb="2" eb="5">
      <t>シンコウカ</t>
    </rPh>
    <phoneticPr fontId="1"/>
  </si>
  <si>
    <t>利根沼田農業事務所</t>
    <rPh sb="0" eb="4">
      <t>トネヌマタ</t>
    </rPh>
    <rPh sb="4" eb="9">
      <t>ノウギョウジムショ</t>
    </rPh>
    <phoneticPr fontId="1"/>
  </si>
  <si>
    <t>造園工</t>
    <rPh sb="0" eb="2">
      <t>ゾウエン</t>
    </rPh>
    <rPh sb="2" eb="3">
      <t>コウ</t>
    </rPh>
    <phoneticPr fontId="1"/>
  </si>
  <si>
    <t>森林保全課</t>
    <rPh sb="0" eb="2">
      <t>シンリン</t>
    </rPh>
    <rPh sb="2" eb="5">
      <t>ホゼンカ</t>
    </rPh>
    <phoneticPr fontId="1"/>
  </si>
  <si>
    <t>東部農業事務所</t>
    <rPh sb="0" eb="2">
      <t>トウブ</t>
    </rPh>
    <rPh sb="2" eb="7">
      <t>ノウギョウジムショ</t>
    </rPh>
    <phoneticPr fontId="1"/>
  </si>
  <si>
    <t>分類不能</t>
    <rPh sb="0" eb="2">
      <t>ブンルイ</t>
    </rPh>
    <rPh sb="2" eb="4">
      <t>フノウ</t>
    </rPh>
    <phoneticPr fontId="1"/>
  </si>
  <si>
    <t>測量士</t>
    <rPh sb="0" eb="3">
      <t>ソクリョウシ</t>
    </rPh>
    <phoneticPr fontId="1"/>
  </si>
  <si>
    <t>東部農業事務所館林農村整備センター</t>
    <rPh sb="0" eb="1">
      <t>ヒガシ</t>
    </rPh>
    <rPh sb="2" eb="4">
      <t>ノウギョウ</t>
    </rPh>
    <rPh sb="4" eb="7">
      <t>ジムショ</t>
    </rPh>
    <rPh sb="7" eb="9">
      <t>タテバヤシ</t>
    </rPh>
    <rPh sb="9" eb="11">
      <t>ノウソン</t>
    </rPh>
    <rPh sb="11" eb="13">
      <t>セイビ</t>
    </rPh>
    <phoneticPr fontId="1"/>
  </si>
  <si>
    <t>浅間家畜育成牧場</t>
    <rPh sb="0" eb="2">
      <t>アサマ</t>
    </rPh>
    <rPh sb="2" eb="4">
      <t>カチク</t>
    </rPh>
    <rPh sb="4" eb="6">
      <t>イクセイ</t>
    </rPh>
    <rPh sb="6" eb="8">
      <t>ボクジョウ</t>
    </rPh>
    <phoneticPr fontId="1"/>
  </si>
  <si>
    <t>渋川森林事務所</t>
    <rPh sb="0" eb="2">
      <t>シブカワ</t>
    </rPh>
    <rPh sb="2" eb="4">
      <t>シンリン</t>
    </rPh>
    <rPh sb="4" eb="7">
      <t>ジムショ</t>
    </rPh>
    <phoneticPr fontId="1"/>
  </si>
  <si>
    <t>西部環境森林事務所</t>
    <rPh sb="0" eb="9">
      <t>セイブカンキョウシンリンジムショ</t>
    </rPh>
    <phoneticPr fontId="1"/>
  </si>
  <si>
    <t>藤岡森林事務所</t>
    <rPh sb="0" eb="7">
      <t>フジオカシンリンジムショ</t>
    </rPh>
    <phoneticPr fontId="1"/>
  </si>
  <si>
    <t>富岡森林事務所</t>
    <rPh sb="0" eb="7">
      <t>トミオカシンリンジムショ</t>
    </rPh>
    <phoneticPr fontId="1"/>
  </si>
  <si>
    <t>吾妻環境森林事務所</t>
    <rPh sb="0" eb="9">
      <t>アガツマカンキョウシンリンジムショ</t>
    </rPh>
    <phoneticPr fontId="1"/>
  </si>
  <si>
    <t>利根沼田環境森林事務所</t>
    <rPh sb="0" eb="4">
      <t>トネヌマタ</t>
    </rPh>
    <rPh sb="4" eb="11">
      <t>カンキョウシンリンジムショ</t>
    </rPh>
    <phoneticPr fontId="1"/>
  </si>
  <si>
    <t>東部環境事務所</t>
    <rPh sb="0" eb="2">
      <t>トウブ</t>
    </rPh>
    <rPh sb="2" eb="4">
      <t>カンキョウ</t>
    </rPh>
    <rPh sb="4" eb="7">
      <t>ジムショ</t>
    </rPh>
    <phoneticPr fontId="1"/>
  </si>
  <si>
    <t>桐生森林事務所</t>
    <rPh sb="0" eb="2">
      <t>キリュウ</t>
    </rPh>
    <rPh sb="2" eb="4">
      <t>シンリン</t>
    </rPh>
    <rPh sb="4" eb="7">
      <t>ジムショ</t>
    </rPh>
    <phoneticPr fontId="1"/>
  </si>
  <si>
    <t>管理総合事務所</t>
    <rPh sb="0" eb="2">
      <t>カンリ</t>
    </rPh>
    <rPh sb="2" eb="4">
      <t>ソウゴウ</t>
    </rPh>
    <rPh sb="4" eb="7">
      <t>ジムショ</t>
    </rPh>
    <phoneticPr fontId="1"/>
  </si>
  <si>
    <t>利根発電事務所</t>
    <rPh sb="0" eb="2">
      <t>トネ</t>
    </rPh>
    <rPh sb="2" eb="4">
      <t>ハツデン</t>
    </rPh>
    <rPh sb="4" eb="7">
      <t>ジムショ</t>
    </rPh>
    <phoneticPr fontId="1"/>
  </si>
  <si>
    <t>吾妻発電事務所</t>
    <rPh sb="0" eb="2">
      <t>アガツマ</t>
    </rPh>
    <rPh sb="2" eb="4">
      <t>ハツデン</t>
    </rPh>
    <rPh sb="4" eb="7">
      <t>ジムショ</t>
    </rPh>
    <phoneticPr fontId="1"/>
  </si>
  <si>
    <t>板東発電事務所</t>
    <rPh sb="0" eb="2">
      <t>バンドウ</t>
    </rPh>
    <rPh sb="2" eb="4">
      <t>ハツデン</t>
    </rPh>
    <rPh sb="4" eb="7">
      <t>ジムショ</t>
    </rPh>
    <phoneticPr fontId="1"/>
  </si>
  <si>
    <t>渡良瀬発電事務所</t>
    <rPh sb="0" eb="3">
      <t>ワタラセ</t>
    </rPh>
    <rPh sb="3" eb="5">
      <t>ハツデン</t>
    </rPh>
    <rPh sb="5" eb="8">
      <t>ジムショ</t>
    </rPh>
    <phoneticPr fontId="1"/>
  </si>
  <si>
    <t>団地総合事務所</t>
    <rPh sb="0" eb="2">
      <t>ダンチ</t>
    </rPh>
    <rPh sb="2" eb="4">
      <t>ソウゴウ</t>
    </rPh>
    <rPh sb="4" eb="7">
      <t>ジムショ</t>
    </rPh>
    <phoneticPr fontId="1"/>
  </si>
  <si>
    <t>渋川工業用水道事務所</t>
    <rPh sb="0" eb="2">
      <t>シブカワ</t>
    </rPh>
    <rPh sb="2" eb="4">
      <t>コウギョウ</t>
    </rPh>
    <rPh sb="4" eb="5">
      <t>ヨウ</t>
    </rPh>
    <rPh sb="5" eb="7">
      <t>スイドウ</t>
    </rPh>
    <rPh sb="7" eb="10">
      <t>ジムショ</t>
    </rPh>
    <phoneticPr fontId="1"/>
  </si>
  <si>
    <t>東毛工業用水道事務所</t>
    <rPh sb="0" eb="2">
      <t>トウモウ</t>
    </rPh>
    <rPh sb="2" eb="4">
      <t>コウギョウ</t>
    </rPh>
    <rPh sb="4" eb="7">
      <t>ヨウスイドウ</t>
    </rPh>
    <rPh sb="7" eb="10">
      <t>ジムショ</t>
    </rPh>
    <phoneticPr fontId="1"/>
  </si>
  <si>
    <t>県央第一水道事務所</t>
    <rPh sb="0" eb="2">
      <t>ケンオウ</t>
    </rPh>
    <rPh sb="2" eb="3">
      <t>ダイ</t>
    </rPh>
    <rPh sb="3" eb="4">
      <t>1</t>
    </rPh>
    <rPh sb="4" eb="6">
      <t>スイドウ</t>
    </rPh>
    <rPh sb="6" eb="9">
      <t>ジムショ</t>
    </rPh>
    <phoneticPr fontId="1"/>
  </si>
  <si>
    <t>県央第二水道事務所</t>
    <rPh sb="0" eb="2">
      <t>ケンオウ</t>
    </rPh>
    <rPh sb="2" eb="3">
      <t>ダイ</t>
    </rPh>
    <rPh sb="3" eb="4">
      <t>2</t>
    </rPh>
    <rPh sb="4" eb="6">
      <t>スイドウ</t>
    </rPh>
    <rPh sb="6" eb="9">
      <t>ジムショ</t>
    </rPh>
    <phoneticPr fontId="1"/>
  </si>
  <si>
    <t>水質管理センター</t>
    <rPh sb="0" eb="2">
      <t>スイシツ</t>
    </rPh>
    <rPh sb="2" eb="4">
      <t>カンリ</t>
    </rPh>
    <phoneticPr fontId="1"/>
  </si>
  <si>
    <t xml:space="preserve">事 故 の 型 分 類 表 </t>
  </si>
  <si>
    <t xml:space="preserve"> </t>
  </si>
  <si>
    <t>事故の型</t>
    <rPh sb="0" eb="2">
      <t>ジコ</t>
    </rPh>
    <rPh sb="3" eb="4">
      <t>カタ</t>
    </rPh>
    <phoneticPr fontId="1"/>
  </si>
  <si>
    <t xml:space="preserve">分 類  説  明 </t>
    <phoneticPr fontId="1"/>
  </si>
  <si>
    <t xml:space="preserve">墜落、転落 </t>
  </si>
  <si>
    <t xml:space="preserve"> 人が樹木、建築物、足場、機械、乗物、はしご、階段、斜面等から落ちることをいう。乗っていた場所がくずれ、動揺して墜落した場合、砂ビン等による蟻地獄の場合を含む。車両系機械などとともに転落した場合を含む。交通事故は除く。感電して墜落した場合には感電に分類する。   </t>
    <phoneticPr fontId="1"/>
  </si>
  <si>
    <t xml:space="preserve"> 人がほぼ同一平面上でころぶ場合をいい、つまずきまたはすべりにより倒れた場合をいう。車両系機械などとともに転倒した場合を含む。交通事故は除く。感電して倒れた場合には感電に分類する。  </t>
    <phoneticPr fontId="1"/>
  </si>
  <si>
    <t xml:space="preserve"> 墜落、転落および転倒を除き、人が主体となって静止物または動いている物にあたった場合をいい、つり荷、機械の部分等に人からぶつかった場合、飛び降りた場合等をいう。車両系機械などとともに激突した場合を含む。交通事故は除く。   </t>
    <phoneticPr fontId="1"/>
  </si>
  <si>
    <t xml:space="preserve">飛んでくる物、落ちてくる物等が主体となって人にあたった場合をいう。研削といしの破片、切断片、切削粉等の飛来、その他自分が持っていた物を足の上に落とした場合を含む。容器等の破裂によるものは破裂に分類する。   </t>
    <phoneticPr fontId="1"/>
  </si>
  <si>
    <t xml:space="preserve">崩壊・倒壊  </t>
    <phoneticPr fontId="1"/>
  </si>
  <si>
    <t xml:space="preserve">堆積した物（はい等も含む）、足場、建築物等がくずれ落ちまたは倒壊して人にあたった場合をいう。 </t>
    <phoneticPr fontId="1"/>
  </si>
  <si>
    <t xml:space="preserve"> 立てかけてあった物が倒れた場合、落盤、なだれ、地すべり等の場合を含む。 </t>
  </si>
  <si>
    <t xml:space="preserve">激突され  </t>
    <phoneticPr fontId="1"/>
  </si>
  <si>
    <t xml:space="preserve">飛来落下、崩壊、倒壊を除き、物が主体となって人にあたった場合をいう。つり荷、動いている機械の  部分などがあたった場合を含む。交通事故は除く。 </t>
    <phoneticPr fontId="1"/>
  </si>
  <si>
    <t xml:space="preserve">はさまれ、
巻き込まれ </t>
    <rPh sb="8" eb="9">
      <t>コ</t>
    </rPh>
    <phoneticPr fontId="1"/>
  </si>
  <si>
    <t xml:space="preserve"> 物にはさまれる状態および巻き込まれる状態でつぶされ、ねじられる等をいう。プレスの金型、鍛造機のハンマ等による挫滅創等はここに分類する。ひかれる場合を含む。交通事故は除く。  </t>
    <phoneticPr fontId="1"/>
  </si>
  <si>
    <t xml:space="preserve">切れ、こすれ  </t>
    <phoneticPr fontId="1"/>
  </si>
  <si>
    <t xml:space="preserve">こすられる場合、こすられる状態で切られた場合等をいう。刃物による切れ、工具取扱中の物体による 切れ、こすれ等を含む。  </t>
    <phoneticPr fontId="1"/>
  </si>
  <si>
    <t xml:space="preserve">踏み抜き  </t>
    <phoneticPr fontId="1"/>
  </si>
  <si>
    <t xml:space="preserve">くぎ、金属片等を踏み抜いた場合をいう。床、スレート等を踏み抜いたものを含む。踏み抜いて墜落した場合は墜落に分類する。  </t>
    <phoneticPr fontId="1"/>
  </si>
  <si>
    <t xml:space="preserve">おぼれ  </t>
    <phoneticPr fontId="1"/>
  </si>
  <si>
    <t xml:space="preserve">水中に墜落しておぼれた場合を含む。 </t>
    <phoneticPr fontId="1"/>
  </si>
  <si>
    <t xml:space="preserve">高温・低温の
物との接触 </t>
    <phoneticPr fontId="1"/>
  </si>
  <si>
    <t xml:space="preserve">高温または低温の物との接触をいう。高温または低温の環境下にばく露された場合を含む。 </t>
    <phoneticPr fontId="1"/>
  </si>
  <si>
    <t xml:space="preserve"> ○高温の場合：火炎、アーク、溶融状態の金属、湯、水蒸気等に接触した場合をいう。炉前作業の熱中症等高温環境下にばく露された場合を含む。 </t>
    <phoneticPr fontId="1"/>
  </si>
  <si>
    <t xml:space="preserve"> ○低温の場合：冷凍庫内等低温の環境下にばく露された場合を含む。 </t>
  </si>
  <si>
    <t xml:space="preserve"> 有害物等
との接触 </t>
    <rPh sb="8" eb="10">
      <t>セッショク</t>
    </rPh>
    <phoneticPr fontId="1"/>
  </si>
  <si>
    <t xml:space="preserve"> 放射線による被ばく、有害光線による障害、ＣＯ中毒、酸素欠乏症ならびに高気圧、低気圧等有害環境下にばく露された場合を含む。  </t>
    <phoneticPr fontId="1"/>
  </si>
  <si>
    <t xml:space="preserve">帯電体にふれ、または放電により人が衝撃を受けた場合をいう。 </t>
    <phoneticPr fontId="1"/>
  </si>
  <si>
    <t xml:space="preserve"> ○起因物との関係：金属製カバー、金属材料等を媒体として感電した場合の起因物は、これらが接触した当該設備、機械装置に分類する。  </t>
    <phoneticPr fontId="1"/>
  </si>
  <si>
    <t xml:space="preserve">圧力の急激な発生または開放の結果として、爆音をともなう膨張等が起こる場合をいう。破裂を除く。 水蒸気爆発を含む。容器、装置等の内部で爆発した場合は、容器、装置等が破裂した場合であってもここに分類する。   </t>
    <phoneticPr fontId="1"/>
  </si>
  <si>
    <t xml:space="preserve"> ○起因物との関係：容器､装置等の内部で爆発した場合の起因物は､当該容器装置等に分類する。容器､  装置等から内容物が取り出されまたは漏えいした状態で当該物質が爆発した場合の 起因物は、当該容器、装置に分類せず、当該内容物に分類する。 </t>
    <phoneticPr fontId="1"/>
  </si>
  <si>
    <t xml:space="preserve"> 破裂  容器、または装置が物理的な圧力によって破裂した場合をいう。圧かいを含む。研削といしの破裂等機械的な破裂は飛来落下に分類する。  </t>
    <phoneticPr fontId="1"/>
  </si>
  <si>
    <t xml:space="preserve"> ○起因物との関係：起因物としてはボイラー、圧力容器、ボンベ、化学設備等がある。 </t>
  </si>
  <si>
    <t xml:space="preserve"> ○起因物との関係：危険物の火災においては危険物を起因物とし、危険物以外の場合においては火源となったものを起因物とする。  </t>
    <phoneticPr fontId="1"/>
  </si>
  <si>
    <t xml:space="preserve"> 交通事故
(道路） </t>
    <rPh sb="7" eb="9">
      <t>ドウロ</t>
    </rPh>
    <phoneticPr fontId="1"/>
  </si>
  <si>
    <t xml:space="preserve"> 交通事故のうち道路交通法適用の場合をいう。 </t>
  </si>
  <si>
    <t xml:space="preserve"> 交通事故
(その他） </t>
    <rPh sb="9" eb="10">
      <t>タ</t>
    </rPh>
    <phoneticPr fontId="1"/>
  </si>
  <si>
    <t xml:space="preserve"> 交通事故のうち、船舶、航空機および公共輸送用の列車、電車等による事故をいう。公共輸送用の列 車、電車等を除き、事業場構内における交通事故はそれぞれ該当項目に分類する。  </t>
    <phoneticPr fontId="1"/>
  </si>
  <si>
    <t xml:space="preserve"> 動作の反動、
 無理な動作  </t>
    <phoneticPr fontId="1"/>
  </si>
  <si>
    <t xml:space="preserve"> 上記に分類されない場合であって、重い物を持ち上げて腰をぎっくりさせたというように身体の動き、 不自然な姿勢、動作の反動などが起因して、すじをちがえる、くじく、ぎっくり腰およびこれに類似し た状態になる場合をいう。バランスを失って墜落、重い物をもちすぎて転倒等の場合は無理な動作等が 関係したものであっても、墜落、転倒に分類する。    </t>
    <phoneticPr fontId="1"/>
  </si>
  <si>
    <t xml:space="preserve">上記のいずれにも分類されない傷の化膿、破傷風等をいう。 </t>
    <phoneticPr fontId="1"/>
  </si>
  <si>
    <t>分類する判断資料に欠け、分類困難な場合をいう。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</si>
</sst>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09]h:mm\ AM/PM;@"/>
    <numFmt numFmtId="178" formatCode="[$-411]ge\.m\.d;@"/>
    <numFmt numFmtId="179" formatCode="h:mm;@"/>
    <numFmt numFmtId="180" formatCode="&quot;（ &quot;@&quot; ）&quot;"/>
    <numFmt numFmtId="181" formatCode="&quot;（&quot;aaa&quot;）&quot;"/>
  </numFmts>
  <fonts count="28">
    <font>
      <sz val="11"/>
      <color theme="1"/>
      <name val="游ゴシック"/>
      <family val="2"/>
      <charset val="128"/>
      <scheme val="minor"/>
    </font>
    <font>
      <sz val="6"/>
      <name val="游ゴシック"/>
      <family val="2"/>
      <charset val="128"/>
      <scheme val="minor"/>
    </font>
    <font>
      <sz val="10"/>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9"/>
      <name val="ＭＳ ゴシック"/>
      <family val="3"/>
      <charset val="128"/>
    </font>
    <font>
      <sz val="9"/>
      <color theme="1"/>
      <name val="ＭＳ ゴシック"/>
      <family val="3"/>
      <charset val="128"/>
    </font>
    <font>
      <sz val="8"/>
      <name val="ＭＳ ゴシック"/>
      <family val="3"/>
      <charset val="128"/>
    </font>
    <font>
      <sz val="11"/>
      <name val="ＭＳ ゴシック"/>
      <family val="3"/>
      <charset val="128"/>
    </font>
    <font>
      <sz val="8"/>
      <color theme="1"/>
      <name val="ＭＳ ゴシック"/>
      <family val="3"/>
      <charset val="128"/>
    </font>
    <font>
      <sz val="10"/>
      <name val="ＭＳ ゴシック"/>
      <family val="3"/>
      <charset val="128"/>
    </font>
    <font>
      <sz val="12"/>
      <name val="ＭＳ ゴシック"/>
      <family val="3"/>
      <charset val="128"/>
    </font>
    <font>
      <sz val="12"/>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ＭＳ ゴシック"/>
      <family val="3"/>
      <charset val="128"/>
    </font>
    <font>
      <sz val="11"/>
      <color rgb="FFFF0000"/>
      <name val="ＭＳ ゴシック"/>
      <family val="3"/>
      <charset val="128"/>
    </font>
    <font>
      <sz val="9"/>
      <color indexed="81"/>
      <name val="MS P ゴシック"/>
      <family val="3"/>
      <charset val="128"/>
    </font>
    <font>
      <sz val="10"/>
      <color indexed="81"/>
      <name val="MS P ゴシック"/>
      <family val="3"/>
      <charset val="128"/>
    </font>
    <font>
      <b/>
      <sz val="10"/>
      <color indexed="81"/>
      <name val="MS P ゴシック"/>
      <family val="3"/>
      <charset val="128"/>
    </font>
    <font>
      <sz val="11"/>
      <color theme="1"/>
      <name val="HG丸ｺﾞｼｯｸM-PRO"/>
      <family val="3"/>
      <charset val="128"/>
    </font>
    <font>
      <b/>
      <sz val="14"/>
      <color theme="1"/>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right style="hair">
        <color auto="1"/>
      </right>
      <top/>
      <bottom style="hair">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bottom/>
      <diagonal/>
    </border>
    <border>
      <left style="thin">
        <color auto="1"/>
      </left>
      <right/>
      <top/>
      <bottom style="medium">
        <color auto="1"/>
      </bottom>
      <diagonal/>
    </border>
    <border>
      <left/>
      <right/>
      <top style="medium">
        <color indexed="64"/>
      </top>
      <bottom/>
      <diagonal/>
    </border>
    <border>
      <left style="medium">
        <color auto="1"/>
      </left>
      <right style="medium">
        <color indexed="64"/>
      </right>
      <top style="medium">
        <color indexed="64"/>
      </top>
      <bottom style="medium">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medium">
        <color auto="1"/>
      </right>
      <top style="medium">
        <color indexed="64"/>
      </top>
      <bottom style="hair">
        <color indexed="64"/>
      </bottom>
      <diagonal/>
    </border>
    <border>
      <left style="hair">
        <color indexed="64"/>
      </left>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diagonal/>
    </border>
    <border>
      <left/>
      <right style="medium">
        <color auto="1"/>
      </right>
      <top/>
      <bottom style="hair">
        <color indexed="64"/>
      </bottom>
      <diagonal/>
    </border>
    <border>
      <left style="hair">
        <color auto="1"/>
      </left>
      <right style="medium">
        <color auto="1"/>
      </right>
      <top style="hair">
        <color auto="1"/>
      </top>
      <bottom/>
      <diagonal/>
    </border>
    <border>
      <left/>
      <right/>
      <top style="hair">
        <color indexed="64"/>
      </top>
      <bottom style="hair">
        <color indexed="64"/>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style="hair">
        <color auto="1"/>
      </bottom>
      <diagonal/>
    </border>
    <border>
      <left style="hair">
        <color auto="1"/>
      </left>
      <right style="hair">
        <color auto="1"/>
      </right>
      <top/>
      <bottom/>
      <diagonal/>
    </border>
    <border>
      <left style="hair">
        <color indexed="64"/>
      </left>
      <right/>
      <top style="hair">
        <color indexed="64"/>
      </top>
      <bottom/>
      <diagonal/>
    </border>
    <border>
      <left style="hair">
        <color auto="1"/>
      </left>
      <right style="medium">
        <color auto="1"/>
      </right>
      <top/>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hair">
        <color auto="1"/>
      </top>
      <bottom style="hair">
        <color auto="1"/>
      </bottom>
      <diagonal/>
    </border>
    <border>
      <left style="medium">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bottom style="medium">
        <color indexed="64"/>
      </bottom>
      <diagonal/>
    </border>
    <border>
      <left/>
      <right style="hair">
        <color auto="1"/>
      </right>
      <top/>
      <bottom style="medium">
        <color indexed="64"/>
      </bottom>
      <diagonal/>
    </border>
    <border>
      <left style="hair">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s>
  <cellStyleXfs count="3">
    <xf numFmtId="0" fontId="0" fillId="0" borderId="0">
      <alignment vertical="center"/>
    </xf>
    <xf numFmtId="0" fontId="3" fillId="0" borderId="0">
      <alignment vertical="center"/>
    </xf>
    <xf numFmtId="38" fontId="5" fillId="0" borderId="0" applyFont="0" applyFill="0" applyBorder="0" applyAlignment="0" applyProtection="0">
      <alignment vertical="center"/>
    </xf>
  </cellStyleXfs>
  <cellXfs count="31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0" xfId="0" applyFill="1">
      <alignment vertical="center"/>
    </xf>
    <xf numFmtId="0" fontId="7" fillId="0" borderId="38" xfId="0" applyFont="1" applyBorder="1" applyAlignment="1">
      <alignment horizontal="center" vertical="center" shrinkToFit="1"/>
    </xf>
    <xf numFmtId="0" fontId="6" fillId="0" borderId="38" xfId="0" applyFont="1" applyBorder="1">
      <alignment vertical="center"/>
    </xf>
    <xf numFmtId="49" fontId="10" fillId="0" borderId="38" xfId="0" applyNumberFormat="1" applyFont="1" applyBorder="1" applyAlignment="1">
      <alignment horizontal="center" vertical="center"/>
    </xf>
    <xf numFmtId="49" fontId="10" fillId="0" borderId="40" xfId="0" applyNumberFormat="1" applyFont="1" applyBorder="1" applyAlignment="1">
      <alignment horizontal="center" vertical="center"/>
    </xf>
    <xf numFmtId="0" fontId="6" fillId="0" borderId="38" xfId="0" applyFont="1" applyBorder="1" applyAlignment="1">
      <alignment horizontal="center" vertical="center" shrinkToFit="1"/>
    </xf>
    <xf numFmtId="0" fontId="8" fillId="0" borderId="38" xfId="0" applyFont="1" applyBorder="1" applyAlignment="1">
      <alignment horizontal="center" vertical="center" shrinkToFit="1"/>
    </xf>
    <xf numFmtId="0" fontId="13" fillId="0" borderId="0" xfId="0" applyFont="1">
      <alignment vertical="center"/>
    </xf>
    <xf numFmtId="0" fontId="14" fillId="0" borderId="0" xfId="0" applyFont="1" applyAlignment="1">
      <alignment horizontal="center" vertical="center"/>
    </xf>
    <xf numFmtId="0" fontId="14" fillId="0" borderId="0" xfId="0" applyFont="1">
      <alignment vertical="center"/>
    </xf>
    <xf numFmtId="176" fontId="14" fillId="0" borderId="0" xfId="0" applyNumberFormat="1" applyFont="1">
      <alignment vertical="center"/>
    </xf>
    <xf numFmtId="180" fontId="14" fillId="0" borderId="0" xfId="0" applyNumberFormat="1" applyFont="1" applyAlignment="1">
      <alignment horizontal="center" vertical="center"/>
    </xf>
    <xf numFmtId="0" fontId="14" fillId="0" borderId="12" xfId="0" applyFont="1" applyBorder="1" applyAlignment="1">
      <alignment horizontal="center" vertical="center"/>
    </xf>
    <xf numFmtId="0" fontId="15" fillId="0" borderId="16" xfId="0" applyFont="1" applyBorder="1">
      <alignment vertical="center"/>
    </xf>
    <xf numFmtId="0" fontId="14" fillId="0" borderId="16" xfId="0" applyFont="1" applyBorder="1">
      <alignment vertical="center"/>
    </xf>
    <xf numFmtId="0" fontId="14" fillId="0" borderId="17" xfId="0" applyFont="1" applyBorder="1">
      <alignment vertical="center"/>
    </xf>
    <xf numFmtId="0" fontId="14" fillId="0" borderId="13" xfId="0" applyFont="1" applyBorder="1" applyAlignment="1">
      <alignment horizontal="center" vertical="center"/>
    </xf>
    <xf numFmtId="177" fontId="14" fillId="0" borderId="16" xfId="0" applyNumberFormat="1" applyFont="1" applyBorder="1">
      <alignment vertical="center"/>
    </xf>
    <xf numFmtId="0" fontId="14" fillId="0" borderId="15" xfId="0" applyFont="1" applyBorder="1">
      <alignment vertical="center"/>
    </xf>
    <xf numFmtId="0" fontId="14" fillId="0" borderId="12" xfId="0" applyFont="1" applyBorder="1">
      <alignment vertical="center"/>
    </xf>
    <xf numFmtId="0" fontId="14" fillId="0" borderId="14" xfId="0" applyFont="1" applyBorder="1">
      <alignment vertical="center"/>
    </xf>
    <xf numFmtId="49" fontId="14" fillId="0" borderId="13" xfId="0" applyNumberFormat="1" applyFont="1" applyBorder="1" applyAlignment="1">
      <alignment horizontal="center" vertical="center"/>
    </xf>
    <xf numFmtId="0" fontId="14" fillId="0" borderId="25" xfId="0" applyFont="1" applyBorder="1">
      <alignment vertical="center"/>
    </xf>
    <xf numFmtId="0" fontId="14" fillId="0" borderId="26" xfId="0" applyFont="1" applyBorder="1">
      <alignment vertical="center"/>
    </xf>
    <xf numFmtId="0" fontId="14" fillId="0" borderId="19" xfId="0" applyFont="1" applyBorder="1">
      <alignment vertical="center"/>
    </xf>
    <xf numFmtId="0" fontId="14" fillId="0" borderId="21" xfId="0" applyFont="1" applyBorder="1">
      <alignment vertical="center"/>
    </xf>
    <xf numFmtId="0" fontId="14" fillId="0" borderId="22" xfId="0" applyFont="1" applyBorder="1">
      <alignment vertical="center"/>
    </xf>
    <xf numFmtId="0" fontId="6" fillId="0" borderId="29" xfId="0" applyFont="1" applyBorder="1">
      <alignment vertical="center"/>
    </xf>
    <xf numFmtId="0" fontId="6" fillId="0" borderId="33" xfId="0" applyFont="1" applyBorder="1">
      <alignment vertical="center"/>
    </xf>
    <xf numFmtId="0" fontId="6" fillId="0" borderId="42" xfId="0" applyFont="1" applyBorder="1" applyAlignment="1">
      <alignment horizontal="center" vertical="center" shrinkToFit="1"/>
    </xf>
    <xf numFmtId="0" fontId="15" fillId="0" borderId="40" xfId="0" applyFont="1" applyBorder="1" applyAlignment="1">
      <alignment horizontal="center" vertical="center"/>
    </xf>
    <xf numFmtId="0" fontId="6" fillId="0" borderId="38" xfId="0" applyFont="1" applyBorder="1" applyAlignment="1">
      <alignment horizontal="center" vertical="center"/>
    </xf>
    <xf numFmtId="0" fontId="6" fillId="0" borderId="42" xfId="0" applyFont="1" applyBorder="1" applyAlignment="1">
      <alignment horizontal="center" vertical="center"/>
    </xf>
    <xf numFmtId="0" fontId="0" fillId="0" borderId="57" xfId="0" applyBorder="1">
      <alignment vertical="center"/>
    </xf>
    <xf numFmtId="0" fontId="0" fillId="0" borderId="58" xfId="0" applyBorder="1">
      <alignment vertical="center"/>
    </xf>
    <xf numFmtId="177" fontId="0" fillId="0" borderId="58" xfId="0" applyNumberFormat="1" applyBorder="1">
      <alignment vertical="center"/>
    </xf>
    <xf numFmtId="0" fontId="0" fillId="0" borderId="57" xfId="0" applyBorder="1" applyAlignment="1">
      <alignment horizontal="center" vertical="center"/>
    </xf>
    <xf numFmtId="0" fontId="0" fillId="0" borderId="60" xfId="0" applyBorder="1">
      <alignment vertical="center"/>
    </xf>
    <xf numFmtId="0" fontId="0" fillId="0" borderId="61" xfId="0" applyBorder="1">
      <alignment vertical="center"/>
    </xf>
    <xf numFmtId="0" fontId="19" fillId="0" borderId="0" xfId="0" applyFont="1">
      <alignment vertical="center"/>
    </xf>
    <xf numFmtId="0" fontId="0" fillId="4" borderId="0" xfId="0" applyFill="1">
      <alignment vertical="center"/>
    </xf>
    <xf numFmtId="0" fontId="0" fillId="0" borderId="55" xfId="0" applyBorder="1">
      <alignment vertical="center"/>
    </xf>
    <xf numFmtId="0" fontId="0" fillId="0" borderId="3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177" fontId="0" fillId="0" borderId="64" xfId="0" applyNumberFormat="1" applyBorder="1">
      <alignment vertical="center"/>
    </xf>
    <xf numFmtId="0" fontId="0" fillId="0" borderId="0" xfId="0" applyAlignment="1">
      <alignment horizontal="right" vertical="center"/>
    </xf>
    <xf numFmtId="0" fontId="0" fillId="0" borderId="65" xfId="0" applyBorder="1">
      <alignment vertical="center"/>
    </xf>
    <xf numFmtId="0" fontId="0" fillId="0" borderId="19"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176" fontId="0" fillId="0" borderId="75" xfId="0" applyNumberFormat="1" applyBorder="1">
      <alignment vertical="center"/>
    </xf>
    <xf numFmtId="0" fontId="0" fillId="0" borderId="76" xfId="0" applyBorder="1">
      <alignment vertical="center"/>
    </xf>
    <xf numFmtId="0" fontId="0" fillId="0" borderId="63" xfId="0" applyBorder="1" applyAlignment="1">
      <alignment vertical="center" wrapText="1"/>
    </xf>
    <xf numFmtId="176" fontId="0" fillId="0" borderId="75" xfId="0" applyNumberFormat="1" applyBorder="1" applyAlignment="1">
      <alignment horizontal="left" vertical="center"/>
    </xf>
    <xf numFmtId="0" fontId="0" fillId="0" borderId="45" xfId="0" applyBorder="1">
      <alignment vertical="center"/>
    </xf>
    <xf numFmtId="0" fontId="0" fillId="0" borderId="46"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49" fontId="6" fillId="4" borderId="82" xfId="0" applyNumberFormat="1" applyFont="1" applyFill="1" applyBorder="1">
      <alignment vertical="center"/>
    </xf>
    <xf numFmtId="49" fontId="6" fillId="4" borderId="82" xfId="0" applyNumberFormat="1" applyFont="1" applyFill="1" applyBorder="1" applyAlignment="1">
      <alignment horizontal="center" vertical="center" shrinkToFit="1"/>
    </xf>
    <xf numFmtId="38" fontId="6" fillId="4" borderId="82" xfId="2" applyFont="1" applyFill="1" applyBorder="1" applyAlignment="1">
      <alignment horizontal="center" vertical="center" shrinkToFit="1"/>
    </xf>
    <xf numFmtId="49" fontId="6" fillId="0" borderId="82" xfId="0" applyNumberFormat="1" applyFont="1" applyBorder="1" applyAlignment="1">
      <alignment horizontal="center" vertical="center" shrinkToFit="1"/>
    </xf>
    <xf numFmtId="57" fontId="6" fillId="0" borderId="82" xfId="0" applyNumberFormat="1" applyFont="1" applyBorder="1" applyAlignment="1">
      <alignment horizontal="center" vertical="center" shrinkToFit="1"/>
    </xf>
    <xf numFmtId="178" fontId="6" fillId="0" borderId="82" xfId="0" applyNumberFormat="1" applyFont="1" applyBorder="1" applyAlignment="1">
      <alignment horizontal="center" vertical="center" shrinkToFit="1"/>
    </xf>
    <xf numFmtId="178" fontId="6" fillId="4" borderId="82" xfId="0" applyNumberFormat="1" applyFont="1" applyFill="1" applyBorder="1" applyAlignment="1">
      <alignment vertical="center" shrinkToFit="1"/>
    </xf>
    <xf numFmtId="0" fontId="6" fillId="4" borderId="82" xfId="0" applyFont="1" applyFill="1" applyBorder="1" applyAlignment="1">
      <alignment horizontal="center" vertical="center" shrinkToFit="1"/>
    </xf>
    <xf numFmtId="179" fontId="6" fillId="4" borderId="82" xfId="0" applyNumberFormat="1" applyFont="1" applyFill="1" applyBorder="1" applyAlignment="1">
      <alignment vertical="center" shrinkToFit="1"/>
    </xf>
    <xf numFmtId="178" fontId="6" fillId="4" borderId="82" xfId="0" applyNumberFormat="1" applyFont="1" applyFill="1" applyBorder="1" applyAlignment="1">
      <alignment horizontal="center" vertical="center" shrinkToFit="1"/>
    </xf>
    <xf numFmtId="0" fontId="6" fillId="4" borderId="82" xfId="0" applyFont="1" applyFill="1" applyBorder="1" applyAlignment="1">
      <alignment horizontal="center" vertical="center" wrapText="1"/>
    </xf>
    <xf numFmtId="0" fontId="6" fillId="0" borderId="82" xfId="0" applyFont="1" applyBorder="1" applyAlignment="1">
      <alignment horizontal="center" vertical="center" wrapText="1"/>
    </xf>
    <xf numFmtId="0" fontId="9" fillId="4" borderId="82" xfId="0" applyFont="1" applyFill="1" applyBorder="1" applyAlignment="1">
      <alignment horizontal="right" vertical="center" wrapText="1"/>
    </xf>
    <xf numFmtId="178" fontId="7" fillId="0" borderId="82" xfId="0" quotePrefix="1" applyNumberFormat="1" applyFont="1" applyBorder="1" applyAlignment="1">
      <alignment vertical="center" shrinkToFit="1"/>
    </xf>
    <xf numFmtId="0" fontId="7" fillId="0" borderId="83" xfId="0" quotePrefix="1" applyFont="1" applyBorder="1" applyAlignment="1">
      <alignment vertical="center" shrinkToFit="1"/>
    </xf>
    <xf numFmtId="49" fontId="6" fillId="4" borderId="84" xfId="0" applyNumberFormat="1" applyFont="1" applyFill="1" applyBorder="1" applyAlignment="1">
      <alignment vertical="center" shrinkToFit="1"/>
    </xf>
    <xf numFmtId="49" fontId="6" fillId="4" borderId="84" xfId="0" applyNumberFormat="1" applyFont="1" applyFill="1" applyBorder="1" applyAlignment="1">
      <alignment vertical="center" wrapText="1"/>
    </xf>
    <xf numFmtId="49" fontId="6" fillId="4" borderId="82" xfId="0" applyNumberFormat="1" applyFont="1" applyFill="1" applyBorder="1" applyAlignment="1">
      <alignment vertical="center" shrinkToFit="1"/>
    </xf>
    <xf numFmtId="0" fontId="6" fillId="4" borderId="82" xfId="0" applyFont="1" applyFill="1" applyBorder="1" applyAlignment="1">
      <alignment vertical="center" shrinkToFit="1"/>
    </xf>
    <xf numFmtId="0" fontId="6" fillId="0" borderId="82" xfId="0" applyFont="1" applyBorder="1">
      <alignment vertical="center"/>
    </xf>
    <xf numFmtId="38" fontId="6" fillId="0" borderId="82" xfId="2" applyFont="1" applyFill="1" applyBorder="1" applyAlignment="1">
      <alignment horizontal="center" vertical="center" shrinkToFit="1"/>
    </xf>
    <xf numFmtId="178" fontId="6" fillId="0" borderId="82" xfId="2" applyNumberFormat="1" applyFont="1" applyFill="1" applyBorder="1" applyAlignment="1">
      <alignment horizontal="center" vertical="center" shrinkToFit="1"/>
    </xf>
    <xf numFmtId="0" fontId="11" fillId="0" borderId="82" xfId="0" applyFont="1" applyBorder="1" applyAlignment="1">
      <alignment horizontal="center" vertical="center" shrinkToFit="1"/>
    </xf>
    <xf numFmtId="0" fontId="12" fillId="0" borderId="82" xfId="0" applyFont="1" applyBorder="1" applyAlignment="1">
      <alignment horizontal="center" vertical="center" shrinkToFit="1"/>
    </xf>
    <xf numFmtId="0" fontId="6" fillId="0" borderId="82" xfId="0" applyFont="1" applyBorder="1" applyAlignment="1">
      <alignment horizontal="center" vertical="center"/>
    </xf>
    <xf numFmtId="0" fontId="6" fillId="4" borderId="81" xfId="0" applyFont="1" applyFill="1" applyBorder="1" applyAlignment="1">
      <alignment vertical="top" wrapText="1"/>
    </xf>
    <xf numFmtId="0" fontId="6" fillId="4" borderId="82" xfId="0" applyFont="1" applyFill="1" applyBorder="1" applyAlignment="1">
      <alignment vertical="top" wrapText="1"/>
    </xf>
    <xf numFmtId="0" fontId="7" fillId="4" borderId="82" xfId="0" applyFont="1" applyFill="1" applyBorder="1" applyAlignment="1">
      <alignment vertical="top" wrapText="1"/>
    </xf>
    <xf numFmtId="0" fontId="7" fillId="4" borderId="85" xfId="0" applyFont="1" applyFill="1" applyBorder="1" applyAlignment="1">
      <alignment vertical="top" wrapText="1"/>
    </xf>
    <xf numFmtId="0" fontId="6" fillId="4" borderId="83" xfId="0" applyFont="1" applyFill="1" applyBorder="1" applyAlignment="1">
      <alignment vertical="top" wrapText="1"/>
    </xf>
    <xf numFmtId="178" fontId="0" fillId="4" borderId="21" xfId="0" applyNumberFormat="1" applyFill="1" applyBorder="1">
      <alignment vertical="center"/>
    </xf>
    <xf numFmtId="0" fontId="0" fillId="4" borderId="21" xfId="0" applyFill="1" applyBorder="1">
      <alignment vertical="center"/>
    </xf>
    <xf numFmtId="0" fontId="7" fillId="4" borderId="83" xfId="0" applyFont="1" applyFill="1" applyBorder="1" applyAlignment="1">
      <alignment vertical="top" wrapText="1"/>
    </xf>
    <xf numFmtId="0" fontId="20" fillId="0" borderId="0" xfId="0" applyFont="1">
      <alignment vertical="center"/>
    </xf>
    <xf numFmtId="0" fontId="21" fillId="0" borderId="0" xfId="0" applyFont="1">
      <alignment vertical="center"/>
    </xf>
    <xf numFmtId="49" fontId="21" fillId="0" borderId="0" xfId="0" applyNumberFormat="1" applyFont="1" applyAlignment="1">
      <alignment vertical="center" shrinkToFit="1"/>
    </xf>
    <xf numFmtId="49" fontId="7" fillId="0" borderId="0" xfId="0" applyNumberFormat="1" applyFont="1" applyAlignment="1">
      <alignment vertical="center" wrapText="1"/>
    </xf>
    <xf numFmtId="178" fontId="21" fillId="0" borderId="0" xfId="0" applyNumberFormat="1" applyFont="1" applyAlignment="1">
      <alignment vertical="center" shrinkToFit="1"/>
    </xf>
    <xf numFmtId="0" fontId="21" fillId="0" borderId="0" xfId="0" applyFont="1" applyAlignment="1">
      <alignment vertical="center" shrinkToFit="1"/>
    </xf>
    <xf numFmtId="178" fontId="21" fillId="0" borderId="0" xfId="0" applyNumberFormat="1" applyFont="1">
      <alignment vertical="center"/>
    </xf>
    <xf numFmtId="0" fontId="21" fillId="0" borderId="55" xfId="0" applyFont="1" applyBorder="1">
      <alignment vertical="center"/>
    </xf>
    <xf numFmtId="0" fontId="22" fillId="0" borderId="0" xfId="0" applyFont="1">
      <alignment vertical="center"/>
    </xf>
    <xf numFmtId="38" fontId="21" fillId="0" borderId="0" xfId="2" applyFont="1" applyAlignment="1">
      <alignment vertical="center" shrinkToFit="1"/>
    </xf>
    <xf numFmtId="179" fontId="21" fillId="0" borderId="0" xfId="0" applyNumberFormat="1" applyFont="1" applyAlignment="1">
      <alignment vertical="center" shrinkToFit="1"/>
    </xf>
    <xf numFmtId="178" fontId="7" fillId="0" borderId="0" xfId="0" applyNumberFormat="1" applyFont="1">
      <alignment vertical="center"/>
    </xf>
    <xf numFmtId="178" fontId="7" fillId="0" borderId="0" xfId="0" applyNumberFormat="1" applyFont="1" applyAlignment="1">
      <alignment vertical="center" shrinkToFit="1"/>
    </xf>
    <xf numFmtId="178" fontId="7" fillId="0" borderId="86" xfId="0" applyNumberFormat="1" applyFont="1" applyBorder="1">
      <alignment vertical="center"/>
    </xf>
    <xf numFmtId="178" fontId="7" fillId="0" borderId="87" xfId="0" applyNumberFormat="1" applyFont="1" applyBorder="1">
      <alignment vertical="center"/>
    </xf>
    <xf numFmtId="178" fontId="7" fillId="0" borderId="88" xfId="0" applyNumberFormat="1" applyFont="1" applyBorder="1">
      <alignment vertical="center"/>
    </xf>
    <xf numFmtId="0" fontId="21" fillId="0" borderId="86" xfId="0" applyFont="1" applyBorder="1" applyAlignment="1">
      <alignment vertical="center" shrinkToFit="1"/>
    </xf>
    <xf numFmtId="178" fontId="21" fillId="0" borderId="87" xfId="0" applyNumberFormat="1" applyFont="1" applyBorder="1" applyAlignment="1">
      <alignment vertical="center" shrinkToFit="1"/>
    </xf>
    <xf numFmtId="178" fontId="21" fillId="0" borderId="88" xfId="0" applyNumberFormat="1" applyFont="1" applyBorder="1" applyAlignment="1">
      <alignment vertical="center" shrinkToFit="1"/>
    </xf>
    <xf numFmtId="0" fontId="21" fillId="0" borderId="55" xfId="0" applyFont="1" applyBorder="1" applyAlignment="1">
      <alignment vertical="center" shrinkToFit="1"/>
    </xf>
    <xf numFmtId="0" fontId="21" fillId="0" borderId="87" xfId="0" applyFont="1" applyBorder="1" applyAlignment="1">
      <alignment vertical="center" shrinkToFit="1"/>
    </xf>
    <xf numFmtId="0" fontId="21" fillId="0" borderId="88" xfId="0" applyFont="1" applyBorder="1" applyAlignment="1">
      <alignment vertical="center" shrinkToFit="1"/>
    </xf>
    <xf numFmtId="49" fontId="21" fillId="0" borderId="0" xfId="0" applyNumberFormat="1" applyFont="1" applyAlignment="1">
      <alignment horizontal="right" vertical="center" shrinkToFit="1"/>
    </xf>
    <xf numFmtId="49" fontId="21" fillId="0" borderId="0" xfId="0" applyNumberFormat="1" applyFont="1" applyAlignment="1">
      <alignment horizontal="center" vertical="center" shrinkToFit="1"/>
    </xf>
    <xf numFmtId="0" fontId="21" fillId="0" borderId="87" xfId="0" applyFont="1" applyBorder="1" applyAlignment="1">
      <alignment horizontal="center" vertical="center" shrinkToFit="1"/>
    </xf>
    <xf numFmtId="0" fontId="21" fillId="0" borderId="0" xfId="0" applyFont="1" applyAlignment="1">
      <alignment horizontal="center" vertical="center" shrinkToFit="1"/>
    </xf>
    <xf numFmtId="49" fontId="2" fillId="0" borderId="4" xfId="1" applyNumberFormat="1" applyFont="1" applyBorder="1" applyAlignment="1">
      <alignment horizontal="center"/>
    </xf>
    <xf numFmtId="49" fontId="2" fillId="0" borderId="2" xfId="1" applyNumberFormat="1" applyFont="1" applyBorder="1" applyAlignment="1">
      <alignment horizontal="center"/>
    </xf>
    <xf numFmtId="49" fontId="0" fillId="3" borderId="57" xfId="0" applyNumberFormat="1" applyFill="1" applyBorder="1" applyAlignment="1" applyProtection="1">
      <alignment horizontal="left" vertical="center"/>
      <protection locked="0"/>
    </xf>
    <xf numFmtId="0" fontId="0" fillId="2" borderId="57" xfId="0" applyFill="1" applyBorder="1" applyAlignment="1" applyProtection="1">
      <alignment horizontal="left" vertical="center"/>
      <protection locked="0"/>
    </xf>
    <xf numFmtId="0" fontId="0" fillId="2" borderId="57" xfId="0" applyFill="1" applyBorder="1" applyProtection="1">
      <alignment vertical="center"/>
      <protection locked="0"/>
    </xf>
    <xf numFmtId="0" fontId="0" fillId="2" borderId="69" xfId="0" applyFill="1" applyBorder="1" applyProtection="1">
      <alignment vertical="center"/>
      <protection locked="0"/>
    </xf>
    <xf numFmtId="176" fontId="0" fillId="0" borderId="55" xfId="0" applyNumberFormat="1" applyBorder="1" applyProtection="1">
      <alignment vertical="center"/>
      <protection locked="0"/>
    </xf>
    <xf numFmtId="176" fontId="0" fillId="0" borderId="71" xfId="0" applyNumberFormat="1" applyBorder="1" applyAlignment="1" applyProtection="1">
      <alignment horizontal="left" vertical="center"/>
      <protection locked="0"/>
    </xf>
    <xf numFmtId="177" fontId="0" fillId="0" borderId="72" xfId="0" applyNumberFormat="1" applyBorder="1" applyProtection="1">
      <alignment vertical="center"/>
      <protection locked="0"/>
    </xf>
    <xf numFmtId="0" fontId="0" fillId="2" borderId="45" xfId="0" applyFill="1" applyBorder="1" applyProtection="1">
      <alignment vertical="center"/>
      <protection locked="0"/>
    </xf>
    <xf numFmtId="49" fontId="0" fillId="3" borderId="57" xfId="0" applyNumberFormat="1" applyFill="1" applyBorder="1" applyProtection="1">
      <alignment vertical="center"/>
      <protection locked="0"/>
    </xf>
    <xf numFmtId="49" fontId="0" fillId="3" borderId="69" xfId="0" applyNumberFormat="1" applyFill="1" applyBorder="1" applyProtection="1">
      <alignment vertical="center"/>
      <protection locked="0"/>
    </xf>
    <xf numFmtId="0" fontId="0" fillId="0" borderId="71" xfId="0" applyBorder="1" applyProtection="1">
      <alignment vertical="center"/>
      <protection locked="0"/>
    </xf>
    <xf numFmtId="0" fontId="0" fillId="0" borderId="73" xfId="0" applyBorder="1" applyProtection="1">
      <alignment vertical="center"/>
      <protection locked="0"/>
    </xf>
    <xf numFmtId="0" fontId="0" fillId="0" borderId="72"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49" fontId="0" fillId="3" borderId="45" xfId="0" applyNumberFormat="1" applyFill="1" applyBorder="1" applyProtection="1">
      <alignment vertical="center"/>
      <protection locked="0"/>
    </xf>
    <xf numFmtId="0" fontId="0" fillId="0" borderId="55" xfId="0" applyBorder="1" applyProtection="1">
      <alignment vertical="center"/>
      <protection locked="0"/>
    </xf>
    <xf numFmtId="0" fontId="0" fillId="2" borderId="74" xfId="0" applyFill="1" applyBorder="1" applyProtection="1">
      <alignment vertical="center"/>
      <protection locked="0"/>
    </xf>
    <xf numFmtId="176" fontId="0" fillId="0" borderId="55" xfId="0" applyNumberFormat="1" applyBorder="1" applyAlignment="1" applyProtection="1">
      <alignment horizontal="left" vertical="center"/>
      <protection locked="0"/>
    </xf>
    <xf numFmtId="176" fontId="0" fillId="4" borderId="70" xfId="0" applyNumberFormat="1" applyFill="1" applyBorder="1" applyProtection="1">
      <alignment vertical="center"/>
      <protection locked="0"/>
    </xf>
    <xf numFmtId="0" fontId="0" fillId="2" borderId="70" xfId="0" applyFill="1" applyBorder="1" applyProtection="1">
      <alignment vertical="center"/>
      <protection locked="0"/>
    </xf>
    <xf numFmtId="176" fontId="0" fillId="0" borderId="79" xfId="0" applyNumberFormat="1" applyBorder="1" applyAlignment="1" applyProtection="1">
      <alignment horizontal="left" vertical="center"/>
      <protection locked="0"/>
    </xf>
    <xf numFmtId="176" fontId="0" fillId="4" borderId="47" xfId="0" applyNumberFormat="1" applyFill="1" applyBorder="1" applyAlignment="1" applyProtection="1">
      <alignment horizontal="left" vertical="center"/>
      <protection locked="0"/>
    </xf>
    <xf numFmtId="0" fontId="0" fillId="2" borderId="60" xfId="0" applyFill="1" applyBorder="1" applyProtection="1">
      <alignment vertical="center"/>
      <protection locked="0"/>
    </xf>
    <xf numFmtId="0" fontId="0" fillId="0" borderId="0" xfId="0" applyProtection="1">
      <alignment vertical="center"/>
      <protection locked="0"/>
    </xf>
    <xf numFmtId="49" fontId="2" fillId="0" borderId="5" xfId="1" applyNumberFormat="1" applyFont="1" applyBorder="1" applyAlignment="1">
      <alignment horizontal="center"/>
    </xf>
    <xf numFmtId="3" fontId="2" fillId="0" borderId="4" xfId="1" applyNumberFormat="1" applyFont="1" applyBorder="1" applyAlignment="1">
      <alignment vertical="top" wrapText="1"/>
    </xf>
    <xf numFmtId="0" fontId="2" fillId="0" borderId="2" xfId="1" applyFont="1" applyBorder="1" applyAlignment="1">
      <alignment vertical="top" wrapText="1"/>
    </xf>
    <xf numFmtId="49" fontId="2" fillId="0" borderId="2" xfId="1" applyNumberFormat="1" applyFont="1" applyBorder="1" applyAlignment="1">
      <alignment vertical="top"/>
    </xf>
    <xf numFmtId="49" fontId="2" fillId="0" borderId="5" xfId="1" applyNumberFormat="1" applyFont="1" applyBorder="1" applyAlignment="1">
      <alignment vertical="top"/>
    </xf>
    <xf numFmtId="0" fontId="2" fillId="0" borderId="5" xfId="1" applyFont="1" applyBorder="1" applyAlignment="1">
      <alignment vertical="top" wrapText="1"/>
    </xf>
    <xf numFmtId="49" fontId="2" fillId="0" borderId="5" xfId="1" applyNumberFormat="1" applyFont="1" applyBorder="1" applyAlignment="1">
      <alignment vertical="top" wrapText="1"/>
    </xf>
    <xf numFmtId="49" fontId="2" fillId="0" borderId="4" xfId="1" applyNumberFormat="1" applyFont="1" applyBorder="1" applyAlignment="1">
      <alignment vertical="top" wrapText="1"/>
    </xf>
    <xf numFmtId="49" fontId="2" fillId="0" borderId="2" xfId="1" applyNumberFormat="1" applyFont="1" applyBorder="1" applyAlignment="1">
      <alignment vertical="top" wrapText="1"/>
    </xf>
    <xf numFmtId="0" fontId="0" fillId="2" borderId="29" xfId="0" applyFill="1" applyBorder="1" applyProtection="1">
      <alignment vertical="center"/>
      <protection locked="0"/>
    </xf>
    <xf numFmtId="0" fontId="26" fillId="0" borderId="0" xfId="0" applyFont="1">
      <alignment vertical="center"/>
    </xf>
    <xf numFmtId="0" fontId="26" fillId="0" borderId="0" xfId="0" applyFont="1" applyAlignment="1">
      <alignment vertical="center" wrapText="1"/>
    </xf>
    <xf numFmtId="0" fontId="26" fillId="0" borderId="56" xfId="0" applyFont="1" applyBorder="1" applyAlignment="1">
      <alignment horizontal="center" vertical="center"/>
    </xf>
    <xf numFmtId="0" fontId="26" fillId="0" borderId="58" xfId="0" applyFont="1" applyBorder="1" applyAlignment="1">
      <alignment vertical="center" wrapText="1"/>
    </xf>
    <xf numFmtId="0" fontId="26" fillId="0" borderId="56" xfId="0" applyFont="1" applyBorder="1" applyAlignment="1">
      <alignment horizontal="center" vertical="center" wrapText="1"/>
    </xf>
    <xf numFmtId="0" fontId="26" fillId="0" borderId="59" xfId="0" applyFont="1" applyBorder="1" applyAlignment="1">
      <alignment horizontal="center" vertical="center"/>
    </xf>
    <xf numFmtId="0" fontId="26" fillId="0" borderId="61" xfId="0" applyFont="1" applyBorder="1" applyAlignment="1">
      <alignment vertical="center" wrapText="1"/>
    </xf>
    <xf numFmtId="0" fontId="26" fillId="0" borderId="67" xfId="0" applyFont="1" applyBorder="1" applyAlignment="1">
      <alignment vertical="center" wrapText="1"/>
    </xf>
    <xf numFmtId="0" fontId="26" fillId="0" borderId="46" xfId="0" applyFont="1" applyBorder="1" applyAlignment="1">
      <alignment vertical="center" wrapText="1"/>
    </xf>
    <xf numFmtId="0" fontId="26" fillId="0" borderId="76" xfId="0" applyFont="1" applyBorder="1" applyAlignment="1">
      <alignment vertical="center" wrapText="1"/>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91" xfId="0" applyFont="1" applyBorder="1" applyAlignment="1">
      <alignment horizontal="center" vertical="center" wrapText="1"/>
    </xf>
    <xf numFmtId="180" fontId="17" fillId="0" borderId="0" xfId="0" applyNumberFormat="1" applyFont="1" applyAlignment="1">
      <alignment horizontal="center" vertical="center"/>
    </xf>
    <xf numFmtId="0" fontId="14" fillId="0" borderId="25" xfId="0" applyFont="1" applyBorder="1" applyAlignment="1">
      <alignment horizontal="center" vertical="center"/>
    </xf>
    <xf numFmtId="181" fontId="14" fillId="0" borderId="16" xfId="0" applyNumberFormat="1" applyFont="1" applyBorder="1" applyAlignment="1">
      <alignment horizontal="left"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49" fontId="2" fillId="0" borderId="4" xfId="1" applyNumberFormat="1" applyFont="1" applyBorder="1" applyAlignment="1">
      <alignment vertical="center" textRotation="255"/>
    </xf>
    <xf numFmtId="49" fontId="3" fillId="0" borderId="2" xfId="1" applyNumberFormat="1" applyBorder="1" applyAlignment="1">
      <alignment vertical="center" textRotation="255"/>
    </xf>
    <xf numFmtId="49" fontId="2" fillId="0" borderId="2" xfId="1" applyNumberFormat="1" applyFont="1" applyBorder="1" applyAlignment="1">
      <alignment vertical="center" textRotation="255"/>
    </xf>
    <xf numFmtId="0" fontId="2" fillId="0" borderId="4" xfId="1" applyFont="1" applyBorder="1" applyAlignment="1">
      <alignment horizontal="center" vertical="center" wrapText="1"/>
    </xf>
    <xf numFmtId="0" fontId="3" fillId="0" borderId="2" xfId="1" applyBorder="1" applyAlignment="1">
      <alignment vertical="center" wrapText="1"/>
    </xf>
    <xf numFmtId="49" fontId="2" fillId="0" borderId="4" xfId="1" applyNumberFormat="1" applyFont="1" applyBorder="1" applyAlignment="1">
      <alignment horizontal="center" vertical="center"/>
    </xf>
    <xf numFmtId="0" fontId="3" fillId="0" borderId="5" xfId="1" applyBorder="1" applyAlignment="1">
      <alignment horizontal="center" vertical="center"/>
    </xf>
    <xf numFmtId="0" fontId="3" fillId="0" borderId="2" xfId="1" applyBorder="1" applyAlignment="1">
      <alignment horizontal="center" vertical="center"/>
    </xf>
    <xf numFmtId="49" fontId="2" fillId="0" borderId="4" xfId="1" applyNumberFormat="1" applyFont="1" applyBorder="1" applyAlignment="1">
      <alignment vertical="top" wrapText="1"/>
    </xf>
    <xf numFmtId="0" fontId="3" fillId="0" borderId="6" xfId="1" applyBorder="1" applyAlignment="1">
      <alignment vertical="top" wrapText="1"/>
    </xf>
    <xf numFmtId="49" fontId="2" fillId="0" borderId="2" xfId="1" applyNumberFormat="1" applyFont="1" applyBorder="1" applyAlignment="1">
      <alignment vertical="top" wrapText="1"/>
    </xf>
    <xf numFmtId="49" fontId="2" fillId="0" borderId="7" xfId="1" applyNumberFormat="1" applyFont="1" applyBorder="1" applyAlignment="1">
      <alignment vertical="top" wrapTex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80" xfId="0" applyBorder="1" applyAlignment="1">
      <alignment horizontal="center" vertical="center"/>
    </xf>
    <xf numFmtId="0" fontId="0" fillId="0" borderId="70" xfId="0" applyBorder="1" applyAlignment="1">
      <alignment horizontal="center" vertical="center"/>
    </xf>
    <xf numFmtId="0" fontId="0" fillId="0" borderId="5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49" fontId="0" fillId="3" borderId="45" xfId="0" applyNumberFormat="1" applyFill="1" applyBorder="1" applyAlignment="1" applyProtection="1">
      <alignment horizontal="left" vertical="center"/>
      <protection locked="0"/>
    </xf>
    <xf numFmtId="49" fontId="0" fillId="3" borderId="57" xfId="0" applyNumberFormat="1" applyFill="1" applyBorder="1" applyAlignment="1" applyProtection="1">
      <alignment horizontal="left" vertical="center"/>
      <protection locked="0"/>
    </xf>
    <xf numFmtId="49" fontId="0" fillId="3" borderId="58" xfId="0" applyNumberFormat="1" applyFill="1" applyBorder="1" applyAlignment="1" applyProtection="1">
      <alignment horizontal="left" vertical="center"/>
      <protection locked="0"/>
    </xf>
    <xf numFmtId="0" fontId="0" fillId="0" borderId="36" xfId="0" applyBorder="1" applyAlignment="1" applyProtection="1">
      <alignment horizontal="left" vertical="center" wrapText="1"/>
      <protection locked="0"/>
    </xf>
    <xf numFmtId="0" fontId="0" fillId="0" borderId="77"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0" fillId="0" borderId="56" xfId="0" applyBorder="1" applyAlignment="1">
      <alignment horizontal="center" vertical="center" wrapText="1"/>
    </xf>
    <xf numFmtId="0" fontId="0" fillId="0" borderId="63" xfId="0" applyBorder="1" applyAlignment="1">
      <alignment horizontal="center" vertical="center" wrapText="1"/>
    </xf>
    <xf numFmtId="0" fontId="0" fillId="0" borderId="63" xfId="0" applyBorder="1" applyAlignment="1">
      <alignment horizontal="center" vertical="center"/>
    </xf>
    <xf numFmtId="0" fontId="0" fillId="0" borderId="28"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49" fontId="14" fillId="0" borderId="14" xfId="0" applyNumberFormat="1" applyFont="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1" xfId="0" applyFont="1" applyBorder="1" applyAlignment="1">
      <alignment horizontal="center" vertical="center"/>
    </xf>
    <xf numFmtId="176" fontId="14" fillId="0" borderId="14" xfId="0" applyNumberFormat="1" applyFont="1" applyBorder="1" applyAlignment="1">
      <alignment horizontal="center" vertical="center" wrapText="1"/>
    </xf>
    <xf numFmtId="176" fontId="14" fillId="0" borderId="16" xfId="0" applyNumberFormat="1" applyFont="1" applyBorder="1" applyAlignment="1">
      <alignment horizontal="center"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center" vertical="center"/>
    </xf>
    <xf numFmtId="180" fontId="14" fillId="0" borderId="0" xfId="0" applyNumberFormat="1" applyFont="1" applyAlignment="1">
      <alignment horizontal="center" vertical="center"/>
    </xf>
    <xf numFmtId="176" fontId="14" fillId="0" borderId="14" xfId="0" applyNumberFormat="1" applyFont="1" applyBorder="1" applyAlignment="1">
      <alignment horizontal="center" vertical="center"/>
    </xf>
    <xf numFmtId="176" fontId="14" fillId="0" borderId="16" xfId="0" applyNumberFormat="1" applyFont="1" applyBorder="1" applyAlignment="1">
      <alignment horizontal="center" vertical="center"/>
    </xf>
    <xf numFmtId="49" fontId="14" fillId="0" borderId="9" xfId="0" applyNumberFormat="1"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49" fontId="14" fillId="0" borderId="12" xfId="0" applyNumberFormat="1" applyFont="1" applyBorder="1" applyAlignment="1">
      <alignment horizontal="center" vertical="center"/>
    </xf>
    <xf numFmtId="0" fontId="14" fillId="0" borderId="23"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 xfId="0" applyFont="1" applyBorder="1" applyAlignment="1">
      <alignment horizontal="center" vertical="center"/>
    </xf>
    <xf numFmtId="0" fontId="14" fillId="0" borderId="18" xfId="0" applyFont="1" applyBorder="1" applyAlignment="1">
      <alignment horizontal="center" vertical="center"/>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176" fontId="14" fillId="0" borderId="17" xfId="0" applyNumberFormat="1" applyFont="1" applyBorder="1" applyAlignment="1">
      <alignment horizontal="center" vertical="center"/>
    </xf>
    <xf numFmtId="0" fontId="14" fillId="0" borderId="48"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0" borderId="51" xfId="0" applyFont="1" applyBorder="1" applyAlignment="1">
      <alignment horizontal="left" vertical="center"/>
    </xf>
    <xf numFmtId="0" fontId="14" fillId="0" borderId="48"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center" vertical="center"/>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xf>
    <xf numFmtId="0" fontId="14" fillId="0" borderId="52"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18"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4" xfId="0" applyFont="1" applyBorder="1" applyAlignment="1">
      <alignment horizontal="center" vertical="center"/>
    </xf>
    <xf numFmtId="0" fontId="7" fillId="0" borderId="29" xfId="0" applyFont="1" applyBorder="1" applyAlignment="1">
      <alignment horizontal="center" vertical="center" shrinkToFit="1"/>
    </xf>
    <xf numFmtId="0" fontId="6" fillId="0" borderId="2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8" xfId="0" applyFont="1" applyBorder="1" applyAlignment="1">
      <alignment horizontal="center" vertical="center"/>
    </xf>
    <xf numFmtId="0" fontId="6" fillId="0" borderId="30" xfId="0" applyFont="1" applyBorder="1" applyAlignment="1">
      <alignment horizontal="center" vertical="center" wrapText="1"/>
    </xf>
    <xf numFmtId="0" fontId="6" fillId="0" borderId="39" xfId="0" applyFont="1" applyBorder="1" applyAlignment="1">
      <alignment horizontal="center" vertical="center"/>
    </xf>
    <xf numFmtId="0" fontId="6" fillId="0" borderId="30"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wrapText="1"/>
    </xf>
    <xf numFmtId="0" fontId="6" fillId="0" borderId="29" xfId="0" applyFont="1" applyBorder="1" applyAlignment="1">
      <alignment horizontal="center"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30" xfId="0" applyFont="1" applyBorder="1" applyAlignment="1">
      <alignment horizontal="center" vertical="center" wrapText="1" shrinkToFit="1"/>
    </xf>
    <xf numFmtId="0" fontId="7" fillId="0" borderId="34" xfId="0" applyFont="1" applyBorder="1" applyAlignment="1">
      <alignment horizontal="center" vertical="center" shrinkToFit="1"/>
    </xf>
    <xf numFmtId="0" fontId="6" fillId="0" borderId="35" xfId="0" applyFont="1" applyBorder="1" applyAlignment="1">
      <alignment horizontal="center" vertical="center"/>
    </xf>
    <xf numFmtId="0" fontId="6" fillId="0" borderId="43" xfId="0" applyFont="1" applyBorder="1" applyAlignment="1">
      <alignment horizontal="center" vertical="center"/>
    </xf>
    <xf numFmtId="0" fontId="7" fillId="0" borderId="30"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0" xfId="0" applyFont="1" applyBorder="1" applyAlignment="1">
      <alignment horizontal="center" vertical="center" wrapText="1"/>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6" fillId="0" borderId="30" xfId="0" applyFont="1" applyBorder="1" applyAlignment="1">
      <alignment horizontal="center" vertical="center"/>
    </xf>
    <xf numFmtId="0" fontId="7" fillId="0" borderId="30" xfId="0" applyFont="1" applyBorder="1" applyAlignment="1">
      <alignment horizontal="center" vertical="center" wrapText="1"/>
    </xf>
    <xf numFmtId="0" fontId="7" fillId="0" borderId="39"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6" xfId="0" applyFont="1" applyBorder="1" applyAlignment="1">
      <alignment horizontal="center" vertical="center"/>
    </xf>
    <xf numFmtId="0" fontId="27" fillId="0" borderId="0" xfId="0" applyFont="1" applyAlignment="1">
      <alignment horizontal="center" vertical="center" wrapText="1"/>
    </xf>
  </cellXfs>
  <cellStyles count="3">
    <cellStyle name="桁区切り" xfId="2" builtinId="6"/>
    <cellStyle name="標準" xfId="0" builtinId="0"/>
    <cellStyle name="標準 2" xfId="1" xr:uid="{00000000-0005-0000-0000-00002F000000}"/>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64060</xdr:colOff>
      <xdr:row>33</xdr:row>
      <xdr:rowOff>67236</xdr:rowOff>
    </xdr:from>
    <xdr:to>
      <xdr:col>9</xdr:col>
      <xdr:colOff>2012203</xdr:colOff>
      <xdr:row>38</xdr:row>
      <xdr:rowOff>212911</xdr:rowOff>
    </xdr:to>
    <xdr:sp macro="" textlink="">
      <xdr:nvSpPr>
        <xdr:cNvPr id="2" name="テキスト ボックス 1">
          <a:extLst>
            <a:ext uri="{FF2B5EF4-FFF2-40B4-BE49-F238E27FC236}">
              <a16:creationId xmlns:a16="http://schemas.microsoft.com/office/drawing/2014/main" id="{277FF8AC-8A51-3404-0B77-0900C7E3204C}"/>
            </a:ext>
          </a:extLst>
        </xdr:cNvPr>
        <xdr:cNvSpPr txBox="1"/>
      </xdr:nvSpPr>
      <xdr:spPr>
        <a:xfrm>
          <a:off x="64060" y="11575677"/>
          <a:ext cx="8357908" cy="14343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注　１．事故の経過は時間の経過の順にしたがって始めから終わりまでを報告すること。</a:t>
          </a:r>
          <a:br>
            <a:rPr kumimoji="1" lang="en-US" altLang="ja-JP" sz="1200">
              <a:latin typeface="ＭＳ 明朝" panose="02020609040205080304" pitchFamily="17" charset="-128"/>
              <a:ea typeface="ＭＳ 明朝" panose="02020609040205080304" pitchFamily="17" charset="-128"/>
            </a:rPr>
          </a:br>
          <a:r>
            <a:rPr kumimoji="1" lang="ja-JP" altLang="en-US" sz="1200">
              <a:latin typeface="ＭＳ 明朝" panose="02020609040205080304" pitchFamily="17" charset="-128"/>
              <a:ea typeface="ＭＳ 明朝" panose="02020609040205080304" pitchFamily="17" charset="-128"/>
            </a:rPr>
            <a:t>　　２．事故の状況は可能な限り図で示し、必要に応じ位置図・平面図・横断図・側面図等を作成し、</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距離・高低度・傾斜度等を図示すること。</a:t>
          </a:r>
          <a:br>
            <a:rPr kumimoji="1" lang="en-US" altLang="ja-JP" sz="1200">
              <a:latin typeface="ＭＳ 明朝" panose="02020609040205080304" pitchFamily="17" charset="-128"/>
              <a:ea typeface="ＭＳ 明朝" panose="02020609040205080304" pitchFamily="17" charset="-128"/>
            </a:rPr>
          </a:br>
          <a:r>
            <a:rPr kumimoji="1" lang="ja-JP" altLang="en-US" sz="1200">
              <a:latin typeface="ＭＳ 明朝" panose="02020609040205080304" pitchFamily="17" charset="-128"/>
              <a:ea typeface="ＭＳ 明朝" panose="02020609040205080304" pitchFamily="17" charset="-128"/>
            </a:rPr>
            <a:t>　　３．事故現場、事故物件等事故の状況を確認できるものについては、写真等によって記録すること。</a:t>
          </a:r>
          <a:br>
            <a:rPr kumimoji="1" lang="en-US" altLang="ja-JP" sz="1200">
              <a:latin typeface="ＭＳ 明朝" panose="02020609040205080304" pitchFamily="17" charset="-128"/>
              <a:ea typeface="ＭＳ 明朝" panose="02020609040205080304" pitchFamily="17" charset="-128"/>
            </a:rPr>
          </a:br>
          <a:r>
            <a:rPr kumimoji="1" lang="ja-JP" altLang="en-US" sz="1200">
              <a:latin typeface="ＭＳ 明朝" panose="02020609040205080304" pitchFamily="17" charset="-128"/>
              <a:ea typeface="ＭＳ 明朝" panose="02020609040205080304" pitchFamily="17" charset="-128"/>
            </a:rPr>
            <a:t>　　４．事故の当事者については、その住所、指名、年齢等を報告すること。</a:t>
          </a:r>
          <a:br>
            <a:rPr kumimoji="1" lang="en-US" altLang="ja-JP" sz="1200">
              <a:latin typeface="ＭＳ 明朝" panose="02020609040205080304" pitchFamily="17" charset="-128"/>
              <a:ea typeface="ＭＳ 明朝" panose="02020609040205080304" pitchFamily="17" charset="-128"/>
            </a:rPr>
          </a:br>
          <a:r>
            <a:rPr kumimoji="1" lang="ja-JP" altLang="en-US" sz="1200">
              <a:latin typeface="ＭＳ 明朝" panose="02020609040205080304" pitchFamily="17" charset="-128"/>
              <a:ea typeface="ＭＳ 明朝" panose="02020609040205080304" pitchFamily="17" charset="-128"/>
            </a:rPr>
            <a:t>　　５．関係書類を別添として添付する。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07F0-BD63-4F37-9028-6CF5C25757B3}">
  <sheetPr>
    <pageSetUpPr fitToPage="1"/>
  </sheetPr>
  <dimension ref="A1:G11"/>
  <sheetViews>
    <sheetView workbookViewId="0">
      <selection activeCell="D14" sqref="D14"/>
    </sheetView>
  </sheetViews>
  <sheetFormatPr defaultColWidth="8.75" defaultRowHeight="18"/>
  <cols>
    <col min="1" max="1" width="11" bestFit="1" customWidth="1"/>
    <col min="2" max="2" width="59.58203125" bestFit="1" customWidth="1"/>
    <col min="3" max="3" width="27.58203125" bestFit="1" customWidth="1"/>
    <col min="4" max="4" width="88.08203125" bestFit="1" customWidth="1"/>
    <col min="5" max="5" width="10.25" bestFit="1" customWidth="1"/>
    <col min="6" max="6" width="16.75" customWidth="1"/>
  </cols>
  <sheetData>
    <row r="1" spans="1:7">
      <c r="A1" s="179" t="s">
        <v>0</v>
      </c>
      <c r="B1" s="125" t="s">
        <v>1</v>
      </c>
      <c r="C1" s="182" t="s">
        <v>2</v>
      </c>
      <c r="D1" s="184" t="s">
        <v>3</v>
      </c>
      <c r="E1" s="184" t="s">
        <v>4</v>
      </c>
      <c r="F1" s="184" t="s">
        <v>5</v>
      </c>
      <c r="G1" s="179" t="s">
        <v>6</v>
      </c>
    </row>
    <row r="2" spans="1:7">
      <c r="A2" s="181"/>
      <c r="B2" s="126" t="s">
        <v>7</v>
      </c>
      <c r="C2" s="183"/>
      <c r="D2" s="185"/>
      <c r="E2" s="186"/>
      <c r="F2" s="186"/>
      <c r="G2" s="180"/>
    </row>
    <row r="3" spans="1:7">
      <c r="A3" s="181"/>
      <c r="B3" s="126" t="s">
        <v>8</v>
      </c>
      <c r="C3" s="183"/>
      <c r="D3" s="126" t="s">
        <v>9</v>
      </c>
      <c r="E3" s="186"/>
      <c r="F3" s="186"/>
      <c r="G3" s="180"/>
    </row>
    <row r="4" spans="1:7">
      <c r="A4" s="181"/>
      <c r="B4" s="126" t="s">
        <v>10</v>
      </c>
      <c r="C4" s="183"/>
      <c r="D4" s="126" t="s">
        <v>11</v>
      </c>
      <c r="E4" s="186"/>
      <c r="F4" s="186"/>
      <c r="G4" s="180"/>
    </row>
    <row r="5" spans="1:7">
      <c r="A5" s="184">
        <v>1</v>
      </c>
      <c r="B5" s="158"/>
      <c r="C5" s="152"/>
      <c r="D5" s="187"/>
      <c r="E5" s="187"/>
      <c r="F5" s="158"/>
      <c r="G5" s="125" t="s">
        <v>12</v>
      </c>
    </row>
    <row r="6" spans="1:7">
      <c r="A6" s="191"/>
      <c r="B6" s="189"/>
      <c r="C6" s="153"/>
      <c r="D6" s="188"/>
      <c r="E6" s="188"/>
      <c r="F6" s="159"/>
      <c r="G6" s="126"/>
    </row>
    <row r="7" spans="1:7">
      <c r="A7" s="191"/>
      <c r="B7" s="189"/>
      <c r="C7" s="153"/>
      <c r="D7" s="159"/>
      <c r="E7" s="190"/>
      <c r="F7" s="159"/>
      <c r="G7" s="126"/>
    </row>
    <row r="8" spans="1:7">
      <c r="A8" s="191"/>
      <c r="B8" s="154"/>
      <c r="C8" s="153"/>
      <c r="D8" s="159"/>
      <c r="E8" s="189"/>
      <c r="F8" s="159"/>
      <c r="G8" s="126"/>
    </row>
    <row r="9" spans="1:7">
      <c r="A9" s="192"/>
      <c r="B9" s="155"/>
      <c r="C9" s="156"/>
      <c r="D9" s="157"/>
      <c r="E9" s="157"/>
      <c r="F9" s="157"/>
      <c r="G9" s="151"/>
    </row>
    <row r="11" spans="1:7">
      <c r="A11" t="s">
        <v>13</v>
      </c>
    </row>
  </sheetData>
  <mergeCells count="11">
    <mergeCell ref="D5:D6"/>
    <mergeCell ref="E5:E6"/>
    <mergeCell ref="B6:B7"/>
    <mergeCell ref="E7:E8"/>
    <mergeCell ref="A5:A9"/>
    <mergeCell ref="G1:G4"/>
    <mergeCell ref="A1:A4"/>
    <mergeCell ref="C1:C4"/>
    <mergeCell ref="D1:D2"/>
    <mergeCell ref="E1:E4"/>
    <mergeCell ref="F1:F4"/>
  </mergeCells>
  <phoneticPr fontId="1"/>
  <pageMargins left="1.0236220472440944" right="0.23622047244094491" top="0.74803149606299213" bottom="0.7480314960629921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5745-DBD4-4246-B2C6-8C0D0C5D9766}">
  <sheetPr>
    <tabColor rgb="FFFFFF00"/>
    <pageSetUpPr fitToPage="1"/>
  </sheetPr>
  <dimension ref="A1:H54"/>
  <sheetViews>
    <sheetView showZeros="0" tabSelected="1" workbookViewId="0">
      <selection activeCell="E28" sqref="E28"/>
    </sheetView>
  </sheetViews>
  <sheetFormatPr defaultRowHeight="18"/>
  <cols>
    <col min="1" max="1" width="11" bestFit="1" customWidth="1"/>
    <col min="2" max="2" width="26.25" bestFit="1" customWidth="1"/>
    <col min="3" max="3" width="26.08203125" bestFit="1" customWidth="1"/>
    <col min="4" max="4" width="5.25" bestFit="1" customWidth="1"/>
    <col min="5" max="5" width="53.58203125" customWidth="1"/>
    <col min="6" max="6" width="16.75" customWidth="1"/>
  </cols>
  <sheetData>
    <row r="1" spans="1:5" ht="22.5">
      <c r="A1" s="42" t="s">
        <v>14</v>
      </c>
    </row>
    <row r="2" spans="1:5">
      <c r="B2" s="50" t="s">
        <v>15</v>
      </c>
      <c r="C2" s="43"/>
      <c r="E2" t="s">
        <v>16</v>
      </c>
    </row>
    <row r="3" spans="1:5" ht="18.5" thickBot="1">
      <c r="C3" s="3"/>
      <c r="E3" t="s">
        <v>17</v>
      </c>
    </row>
    <row r="4" spans="1:5" ht="18.5" thickBot="1">
      <c r="C4" s="44"/>
      <c r="E4" t="s">
        <v>18</v>
      </c>
    </row>
    <row r="5" spans="1:5" ht="7.5" customHeight="1" thickBot="1"/>
    <row r="6" spans="1:5">
      <c r="A6" s="217" t="s">
        <v>19</v>
      </c>
      <c r="B6" s="218"/>
      <c r="C6" s="160"/>
      <c r="D6" s="45"/>
      <c r="E6" s="46"/>
    </row>
    <row r="7" spans="1:5">
      <c r="A7" s="193" t="s">
        <v>20</v>
      </c>
      <c r="B7" s="194"/>
      <c r="C7" s="127">
        <f>工事施工箇所一覧表!B5</f>
        <v>0</v>
      </c>
      <c r="D7" s="47"/>
      <c r="E7" s="48"/>
    </row>
    <row r="8" spans="1:5">
      <c r="A8" s="193" t="s">
        <v>21</v>
      </c>
      <c r="B8" s="194"/>
      <c r="C8" s="128"/>
      <c r="D8" s="47"/>
      <c r="E8" s="48"/>
    </row>
    <row r="9" spans="1:5">
      <c r="A9" s="193" t="s">
        <v>22</v>
      </c>
      <c r="B9" s="194"/>
      <c r="C9" s="129"/>
      <c r="D9" s="47"/>
      <c r="E9" s="48"/>
    </row>
    <row r="10" spans="1:5" ht="18.5" thickBot="1">
      <c r="A10" s="193" t="s">
        <v>23</v>
      </c>
      <c r="B10" s="194"/>
      <c r="C10" s="130"/>
      <c r="D10" s="47"/>
      <c r="E10" s="48"/>
    </row>
    <row r="11" spans="1:5" ht="18.5" thickBot="1">
      <c r="A11" s="193" t="s">
        <v>24</v>
      </c>
      <c r="B11" s="210"/>
      <c r="C11" s="131"/>
      <c r="D11" s="55"/>
      <c r="E11" s="48"/>
    </row>
    <row r="12" spans="1:5" ht="18.75" customHeight="1">
      <c r="A12" s="193" t="s">
        <v>25</v>
      </c>
      <c r="B12" s="194"/>
      <c r="C12" s="202">
        <f>工事施工箇所一覧表!B6</f>
        <v>0</v>
      </c>
      <c r="D12" s="203"/>
      <c r="E12" s="204"/>
    </row>
    <row r="13" spans="1:5">
      <c r="A13" s="193" t="s">
        <v>26</v>
      </c>
      <c r="B13" s="194"/>
      <c r="C13" s="129"/>
      <c r="D13" s="47"/>
      <c r="E13" s="48"/>
    </row>
    <row r="14" spans="1:5">
      <c r="A14" s="193" t="s">
        <v>27</v>
      </c>
      <c r="B14" s="194"/>
      <c r="C14" s="129"/>
      <c r="D14" s="47"/>
      <c r="E14" s="48"/>
    </row>
    <row r="15" spans="1:5">
      <c r="A15" s="197" t="s">
        <v>28</v>
      </c>
      <c r="B15" s="198"/>
      <c r="C15" s="130" t="s">
        <v>29</v>
      </c>
      <c r="D15" s="47"/>
      <c r="E15" s="48"/>
    </row>
    <row r="16" spans="1:5" ht="18.5" thickBot="1">
      <c r="A16" s="193" t="s">
        <v>30</v>
      </c>
      <c r="B16" s="194"/>
      <c r="C16" s="130" t="s">
        <v>31</v>
      </c>
      <c r="D16" s="47"/>
      <c r="E16" s="48"/>
    </row>
    <row r="17" spans="1:5">
      <c r="A17" s="193" t="s">
        <v>32</v>
      </c>
      <c r="B17" s="210"/>
      <c r="C17" s="132"/>
      <c r="D17" s="145" t="str">
        <f>IF(C17="","",TEXT(C17,"aaa"))</f>
        <v/>
      </c>
      <c r="E17" s="37"/>
    </row>
    <row r="18" spans="1:5" ht="18.5" thickBot="1">
      <c r="A18" s="193" t="s">
        <v>33</v>
      </c>
      <c r="B18" s="210"/>
      <c r="C18" s="133"/>
      <c r="D18" s="146" t="s">
        <v>34</v>
      </c>
      <c r="E18" s="38"/>
    </row>
    <row r="19" spans="1:5">
      <c r="A19" s="193" t="s">
        <v>35</v>
      </c>
      <c r="B19" s="194"/>
      <c r="C19" s="134"/>
      <c r="D19" s="47"/>
      <c r="E19" s="49"/>
    </row>
    <row r="20" spans="1:5">
      <c r="A20" s="193" t="s">
        <v>36</v>
      </c>
      <c r="B20" s="39" t="s">
        <v>37</v>
      </c>
      <c r="C20" s="135">
        <f>工事施工箇所一覧表!B8</f>
        <v>0</v>
      </c>
      <c r="D20" s="47"/>
      <c r="E20" s="48"/>
    </row>
    <row r="21" spans="1:5" ht="18.5" thickBot="1">
      <c r="A21" s="193"/>
      <c r="B21" s="39" t="s">
        <v>38</v>
      </c>
      <c r="C21" s="136">
        <f>工事施工箇所一覧表!B9</f>
        <v>0</v>
      </c>
      <c r="D21" s="47"/>
      <c r="E21" s="48"/>
    </row>
    <row r="22" spans="1:5">
      <c r="A22" s="193" t="s">
        <v>39</v>
      </c>
      <c r="B22" s="47" t="s">
        <v>38</v>
      </c>
      <c r="C22" s="137"/>
      <c r="D22" s="55"/>
      <c r="E22" s="51" t="s">
        <v>40</v>
      </c>
    </row>
    <row r="23" spans="1:5">
      <c r="A23" s="193"/>
      <c r="B23" s="47" t="s">
        <v>41</v>
      </c>
      <c r="C23" s="138"/>
      <c r="D23" s="55"/>
      <c r="E23" s="52"/>
    </row>
    <row r="24" spans="1:5" ht="18.5" thickBot="1">
      <c r="A24" s="193"/>
      <c r="B24" s="47" t="s">
        <v>42</v>
      </c>
      <c r="C24" s="139"/>
      <c r="D24" s="55"/>
      <c r="E24" s="52"/>
    </row>
    <row r="25" spans="1:5">
      <c r="A25" s="193"/>
      <c r="B25" s="36" t="s">
        <v>43</v>
      </c>
      <c r="C25" s="134"/>
      <c r="D25" s="47"/>
      <c r="E25" s="52"/>
    </row>
    <row r="26" spans="1:5" ht="18.5" thickBot="1">
      <c r="A26" s="193"/>
      <c r="B26" s="36" t="s">
        <v>44</v>
      </c>
      <c r="C26" s="130"/>
      <c r="D26" s="47"/>
      <c r="E26" s="52"/>
    </row>
    <row r="27" spans="1:5">
      <c r="A27" s="193"/>
      <c r="B27" s="47" t="s">
        <v>45</v>
      </c>
      <c r="C27" s="137"/>
      <c r="D27" s="55"/>
      <c r="E27" s="52"/>
    </row>
    <row r="28" spans="1:5">
      <c r="A28" s="193"/>
      <c r="B28" s="47" t="s">
        <v>46</v>
      </c>
      <c r="C28" s="140"/>
      <c r="D28" s="55"/>
      <c r="E28" s="52"/>
    </row>
    <row r="29" spans="1:5" ht="18.5" thickBot="1">
      <c r="A29" s="193"/>
      <c r="B29" s="47" t="s">
        <v>47</v>
      </c>
      <c r="C29" s="139"/>
      <c r="D29" s="55"/>
      <c r="E29" s="53"/>
    </row>
    <row r="30" spans="1:5">
      <c r="A30" s="193" t="s">
        <v>48</v>
      </c>
      <c r="B30" s="36" t="s">
        <v>49</v>
      </c>
      <c r="C30" s="141">
        <f>工事施工箇所一覧表!D5</f>
        <v>0</v>
      </c>
      <c r="D30" s="47"/>
      <c r="E30" s="51"/>
    </row>
    <row r="31" spans="1:5" ht="18.5" thickBot="1">
      <c r="A31" s="193"/>
      <c r="B31" s="36" t="s">
        <v>50</v>
      </c>
      <c r="C31" s="136">
        <f>工事施工箇所一覧表!D7</f>
        <v>0</v>
      </c>
      <c r="D31" s="47"/>
      <c r="E31" s="52"/>
    </row>
    <row r="32" spans="1:5" ht="18.5" thickBot="1">
      <c r="A32" s="193"/>
      <c r="B32" s="47" t="s">
        <v>51</v>
      </c>
      <c r="C32" s="142"/>
      <c r="D32" s="55"/>
      <c r="E32" s="52"/>
    </row>
    <row r="33" spans="1:8" ht="18.5" thickBot="1">
      <c r="A33" s="193"/>
      <c r="B33" s="36" t="s">
        <v>52</v>
      </c>
      <c r="C33" s="143"/>
      <c r="D33" s="47"/>
      <c r="E33" s="53"/>
    </row>
    <row r="34" spans="1:8" ht="18.5" thickBot="1">
      <c r="A34" s="193" t="s">
        <v>53</v>
      </c>
      <c r="B34" s="47" t="s">
        <v>54</v>
      </c>
      <c r="C34" s="144"/>
      <c r="D34" s="145" t="str">
        <f>IF(C34="","",TEXT(C34,"aaa"))</f>
        <v/>
      </c>
      <c r="E34" s="54"/>
    </row>
    <row r="35" spans="1:8" ht="18.5" thickBot="1">
      <c r="A35" s="193"/>
      <c r="B35" s="36" t="s">
        <v>55</v>
      </c>
      <c r="C35" s="143"/>
      <c r="D35" s="56"/>
      <c r="E35" s="52"/>
    </row>
    <row r="36" spans="1:8" ht="36.65" customHeight="1" thickBot="1">
      <c r="A36" s="193"/>
      <c r="B36" s="47" t="s">
        <v>56</v>
      </c>
      <c r="C36" s="205" t="s">
        <v>57</v>
      </c>
      <c r="D36" s="206"/>
      <c r="E36" s="207"/>
      <c r="F36" t="s">
        <v>58</v>
      </c>
    </row>
    <row r="37" spans="1:8" ht="18.5" thickBot="1">
      <c r="A37" s="208" t="s">
        <v>59</v>
      </c>
      <c r="B37" s="47" t="s">
        <v>54</v>
      </c>
      <c r="C37" s="147"/>
      <c r="D37" s="148" t="str">
        <f>IF(C37="","",TEXT(C37,"aaa"))</f>
        <v/>
      </c>
      <c r="E37" s="57"/>
    </row>
    <row r="38" spans="1:8" ht="18.5" thickBot="1">
      <c r="A38" s="208"/>
      <c r="B38" s="36" t="s">
        <v>55</v>
      </c>
      <c r="C38" s="143"/>
      <c r="D38" s="59"/>
      <c r="E38" s="52"/>
    </row>
    <row r="39" spans="1:8" ht="37.5" customHeight="1">
      <c r="A39" s="208"/>
      <c r="B39" s="58" t="s">
        <v>60</v>
      </c>
      <c r="C39" s="211"/>
      <c r="D39" s="212"/>
      <c r="E39" s="213"/>
      <c r="F39" t="s">
        <v>58</v>
      </c>
      <c r="G39" s="2"/>
    </row>
    <row r="40" spans="1:8" ht="40.15" customHeight="1">
      <c r="A40" s="193" t="s">
        <v>61</v>
      </c>
      <c r="B40" s="210"/>
      <c r="C40" s="214"/>
      <c r="D40" s="215"/>
      <c r="E40" s="216"/>
      <c r="F40" s="2" t="s">
        <v>62</v>
      </c>
      <c r="G40" s="2"/>
      <c r="H40" s="2"/>
    </row>
    <row r="41" spans="1:8" ht="40.15" customHeight="1">
      <c r="A41" s="208" t="s">
        <v>63</v>
      </c>
      <c r="B41" s="209"/>
      <c r="C41" s="214"/>
      <c r="D41" s="215"/>
      <c r="E41" s="216"/>
      <c r="F41" s="2" t="s">
        <v>62</v>
      </c>
      <c r="G41" s="2"/>
      <c r="H41" s="2"/>
    </row>
    <row r="42" spans="1:8" ht="40.15" customHeight="1">
      <c r="A42" s="193" t="s">
        <v>64</v>
      </c>
      <c r="B42" s="210"/>
      <c r="C42" s="214"/>
      <c r="D42" s="215"/>
      <c r="E42" s="216"/>
      <c r="F42" s="2" t="s">
        <v>62</v>
      </c>
    </row>
    <row r="43" spans="1:8" ht="40.15" customHeight="1" thickBot="1">
      <c r="A43" s="193" t="s">
        <v>65</v>
      </c>
      <c r="B43" s="210"/>
      <c r="C43" s="199"/>
      <c r="D43" s="200"/>
      <c r="E43" s="201"/>
      <c r="F43" s="2" t="s">
        <v>62</v>
      </c>
    </row>
    <row r="44" spans="1:8">
      <c r="A44" s="193" t="s">
        <v>66</v>
      </c>
      <c r="B44" s="194"/>
      <c r="C44" s="60" t="s">
        <v>67</v>
      </c>
      <c r="D44" s="134" t="s">
        <v>68</v>
      </c>
      <c r="E44" s="61"/>
    </row>
    <row r="45" spans="1:8">
      <c r="A45" s="193"/>
      <c r="B45" s="194"/>
      <c r="C45" s="36" t="s">
        <v>69</v>
      </c>
      <c r="D45" s="129" t="s">
        <v>68</v>
      </c>
      <c r="E45" s="37"/>
    </row>
    <row r="46" spans="1:8">
      <c r="A46" s="193"/>
      <c r="B46" s="194"/>
      <c r="C46" s="36" t="s">
        <v>70</v>
      </c>
      <c r="D46" s="129" t="s">
        <v>68</v>
      </c>
      <c r="E46" s="37"/>
    </row>
    <row r="47" spans="1:8">
      <c r="A47" s="193"/>
      <c r="B47" s="194"/>
      <c r="C47" s="36" t="s">
        <v>71</v>
      </c>
      <c r="D47" s="129" t="s">
        <v>68</v>
      </c>
      <c r="E47" s="37"/>
    </row>
    <row r="48" spans="1:8">
      <c r="A48" s="193"/>
      <c r="B48" s="194"/>
      <c r="C48" s="36" t="s">
        <v>72</v>
      </c>
      <c r="D48" s="129" t="s">
        <v>68</v>
      </c>
      <c r="E48" s="37"/>
    </row>
    <row r="49" spans="1:5">
      <c r="A49" s="193"/>
      <c r="B49" s="194"/>
      <c r="C49" s="36" t="s">
        <v>73</v>
      </c>
      <c r="D49" s="129" t="s">
        <v>68</v>
      </c>
      <c r="E49" s="37"/>
    </row>
    <row r="50" spans="1:5">
      <c r="A50" s="193"/>
      <c r="B50" s="194"/>
      <c r="C50" s="36" t="s">
        <v>74</v>
      </c>
      <c r="D50" s="129" t="s">
        <v>68</v>
      </c>
      <c r="E50" s="37"/>
    </row>
    <row r="51" spans="1:5">
      <c r="A51" s="193"/>
      <c r="B51" s="194"/>
      <c r="C51" s="36" t="s">
        <v>75</v>
      </c>
      <c r="D51" s="129" t="s">
        <v>68</v>
      </c>
      <c r="E51" s="37" t="s">
        <v>76</v>
      </c>
    </row>
    <row r="52" spans="1:5">
      <c r="A52" s="193"/>
      <c r="B52" s="194"/>
      <c r="C52" s="36" t="s">
        <v>77</v>
      </c>
      <c r="D52" s="129" t="s">
        <v>68</v>
      </c>
      <c r="E52" s="37"/>
    </row>
    <row r="53" spans="1:5" ht="18.5" thickBot="1">
      <c r="A53" s="195"/>
      <c r="B53" s="196"/>
      <c r="C53" s="40" t="s">
        <v>78</v>
      </c>
      <c r="D53" s="149" t="s">
        <v>68</v>
      </c>
      <c r="E53" s="41" t="s">
        <v>79</v>
      </c>
    </row>
    <row r="54" spans="1:5">
      <c r="A54" t="s">
        <v>80</v>
      </c>
    </row>
  </sheetData>
  <mergeCells count="31">
    <mergeCell ref="A34:A36"/>
    <mergeCell ref="A11:B11"/>
    <mergeCell ref="A12:B12"/>
    <mergeCell ref="A13:B13"/>
    <mergeCell ref="A14:B14"/>
    <mergeCell ref="A16:B16"/>
    <mergeCell ref="A17:B17"/>
    <mergeCell ref="A18:B18"/>
    <mergeCell ref="A19:B19"/>
    <mergeCell ref="A20:A21"/>
    <mergeCell ref="A6:B6"/>
    <mergeCell ref="A7:B7"/>
    <mergeCell ref="A8:B8"/>
    <mergeCell ref="A9:B9"/>
    <mergeCell ref="A10:B10"/>
    <mergeCell ref="A44:B53"/>
    <mergeCell ref="A15:B15"/>
    <mergeCell ref="C43:E43"/>
    <mergeCell ref="C12:E12"/>
    <mergeCell ref="C36:E36"/>
    <mergeCell ref="A41:B41"/>
    <mergeCell ref="A42:B42"/>
    <mergeCell ref="A43:B43"/>
    <mergeCell ref="A40:B40"/>
    <mergeCell ref="A37:A39"/>
    <mergeCell ref="C39:E39"/>
    <mergeCell ref="C40:E40"/>
    <mergeCell ref="C41:E41"/>
    <mergeCell ref="C42:E42"/>
    <mergeCell ref="A22:A29"/>
    <mergeCell ref="A30:A33"/>
  </mergeCells>
  <phoneticPr fontId="1"/>
  <dataValidations count="4">
    <dataValidation type="textLength" operator="lessThanOrEqual" allowBlank="1" showInputMessage="1" showErrorMessage="1" sqref="G41" xr:uid="{A12EA6D8-5810-4ACB-8EC5-BF451D6E175E}">
      <formula1>40</formula1>
    </dataValidation>
    <dataValidation type="textLength" operator="lessThanOrEqual" allowBlank="1" showInputMessage="1" showErrorMessage="1" sqref="G39" xr:uid="{0900E508-E7DE-4A37-9305-E9321AD7E907}">
      <formula1>120</formula1>
    </dataValidation>
    <dataValidation type="textLength" operator="lessThanOrEqual" allowBlank="1" showInputMessage="1" showErrorMessage="1" errorTitle="文字数オーバー" error="当欄には概要を記載し、詳細については別紙資料を添付して下さい。" sqref="C39:E39 C36:E36" xr:uid="{44E94773-9020-4C63-96F2-413570099ADF}">
      <formula1>90</formula1>
    </dataValidation>
    <dataValidation type="textLength" operator="lessThanOrEqual" allowBlank="1" showInputMessage="1" showErrorMessage="1" errorTitle="文字数オーバー" error="当欄には概要を記載し、詳細については別紙資料を添付して下さい。" sqref="C43 C40:E42" xr:uid="{02723AA8-CC7A-4404-8647-EBB2B637CEC6}">
      <formula1>120</formula1>
    </dataValidation>
  </dataValidations>
  <pageMargins left="1.0236220472440944" right="0.23622047244094491" top="0.74803149606299213" bottom="0.74803149606299213" header="0.31496062992125984" footer="0.31496062992125984"/>
  <pageSetup paperSize="9" scale="44" orientation="landscape" r:id="rId1"/>
  <ignoredErrors>
    <ignoredError sqref="D17 D34 C20:C21 C7 C12" unlockedFormula="1"/>
  </ignoredError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B2851EA-B276-44ED-8CEE-5ED2B9F30C1E}">
          <x14:formula1>
            <xm:f>入力規則!$A$5:$A$20</xm:f>
          </x14:formula1>
          <xm:sqref>C6</xm:sqref>
        </x14:dataValidation>
        <x14:dataValidation type="list" allowBlank="1" showInputMessage="1" showErrorMessage="1" xr:uid="{970943AA-D9C8-4A08-A009-C36954647C74}">
          <x14:formula1>
            <xm:f>入力規則!$B$4:$B$20</xm:f>
          </x14:formula1>
          <xm:sqref>C8</xm:sqref>
        </x14:dataValidation>
        <x14:dataValidation type="list" allowBlank="1" showInputMessage="1" showErrorMessage="1" xr:uid="{4E282C6B-98DF-4C93-90B3-3EC0F5C492C9}">
          <x14:formula1>
            <xm:f>入力規則!$C$4:$C$40</xm:f>
          </x14:formula1>
          <xm:sqref>C9</xm:sqref>
        </x14:dataValidation>
        <x14:dataValidation type="list" allowBlank="1" showInputMessage="1" showErrorMessage="1" xr:uid="{E2C7F8B6-426C-460E-A9F6-1635562A4A01}">
          <x14:formula1>
            <xm:f>入力規則!$D$4:$D$50</xm:f>
          </x14:formula1>
          <xm:sqref>C10</xm:sqref>
        </x14:dataValidation>
        <x14:dataValidation type="list" allowBlank="1" showInputMessage="1" showErrorMessage="1" xr:uid="{29D49D45-C532-4D52-ABCC-4D8558C2072F}">
          <x14:formula1>
            <xm:f>入力規則!$E$4:$E$30</xm:f>
          </x14:formula1>
          <xm:sqref>C13</xm:sqref>
        </x14:dataValidation>
        <x14:dataValidation type="list" allowBlank="1" showInputMessage="1" showErrorMessage="1" xr:uid="{F9489D97-FA6A-4E2E-96F4-D2A655C8531C}">
          <x14:formula1>
            <xm:f>入力規則!$F$4:$F$10</xm:f>
          </x14:formula1>
          <xm:sqref>C14</xm:sqref>
        </x14:dataValidation>
        <x14:dataValidation type="list" allowBlank="1" showInputMessage="1" showErrorMessage="1" xr:uid="{3E935B6F-2B55-41E0-A487-FCF0E6A90E92}">
          <x14:formula1>
            <xm:f>入力規則!$H$4:$H$6</xm:f>
          </x14:formula1>
          <xm:sqref>C16</xm:sqref>
        </x14:dataValidation>
        <x14:dataValidation type="list" allowBlank="1" showInputMessage="1" showErrorMessage="1" xr:uid="{03ECA3CA-4F6B-440E-BA8D-E82C859A5835}">
          <x14:formula1>
            <xm:f>入力規則!$I$4:$I$10</xm:f>
          </x14:formula1>
          <xm:sqref>C19</xm:sqref>
        </x14:dataValidation>
        <x14:dataValidation type="list" allowBlank="1" showInputMessage="1" showErrorMessage="1" xr:uid="{897F0D3C-C17A-47E2-A7A4-429438E30D14}">
          <x14:formula1>
            <xm:f>入力規則!$J$4:$J$9</xm:f>
          </x14:formula1>
          <xm:sqref>C25</xm:sqref>
        </x14:dataValidation>
        <x14:dataValidation type="list" allowBlank="1" showInputMessage="1" showErrorMessage="1" xr:uid="{79F19A5A-B6AC-4B26-9AF2-FE57A2A4036A}">
          <x14:formula1>
            <xm:f>入力規則!$K$4:$K$30</xm:f>
          </x14:formula1>
          <xm:sqref>C26</xm:sqref>
        </x14:dataValidation>
        <x14:dataValidation type="list" allowBlank="1" showInputMessage="1" showErrorMessage="1" xr:uid="{888DCC3F-453C-451B-9F2D-B143CFC58919}">
          <x14:formula1>
            <xm:f>入力規則!$L$4:$L$12</xm:f>
          </x14:formula1>
          <xm:sqref>C33</xm:sqref>
        </x14:dataValidation>
        <x14:dataValidation type="list" allowBlank="1" showInputMessage="1" showErrorMessage="1" xr:uid="{C04923BC-89E7-4EDB-8C7B-856D97B5B26F}">
          <x14:formula1>
            <xm:f>入力規則!$M$4:$M$11</xm:f>
          </x14:formula1>
          <xm:sqref>C35 C38</xm:sqref>
        </x14:dataValidation>
        <x14:dataValidation type="list" allowBlank="1" showInputMessage="1" showErrorMessage="1" xr:uid="{BEF142DB-C624-43EE-9E48-D2841518C095}">
          <x14:formula1>
            <xm:f>入力規則!$N$4:$N$5</xm:f>
          </x14:formula1>
          <xm:sqref>D44:D53</xm:sqref>
        </x14:dataValidation>
        <x14:dataValidation type="list" allowBlank="1" showInputMessage="1" showErrorMessage="1" xr:uid="{5DF64D40-555E-455C-99F3-D42FB49418B8}">
          <x14:formula1>
            <xm:f>入力規則!$O$4:$O$5</xm:f>
          </x14:formula1>
          <xm:sqref>D18</xm:sqref>
        </x14:dataValidation>
        <x14:dataValidation type="list" allowBlank="1" showInputMessage="1" showErrorMessage="1" xr:uid="{A04BA2CF-1A19-4790-A87D-4A42E0ED273F}">
          <x14:formula1>
            <xm:f>入力規則!$G$4:$G$5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691E-1C25-4D87-B11C-06ECBC0E5EB1}">
  <sheetPr>
    <pageSetUpPr fitToPage="1"/>
  </sheetPr>
  <dimension ref="A1:T38"/>
  <sheetViews>
    <sheetView showZeros="0" zoomScale="85" zoomScaleNormal="85" workbookViewId="0">
      <selection activeCell="I6" sqref="I6"/>
    </sheetView>
  </sheetViews>
  <sheetFormatPr defaultColWidth="8.75" defaultRowHeight="20"/>
  <cols>
    <col min="1" max="1" width="4.5" style="10" customWidth="1"/>
    <col min="2" max="2" width="7.58203125" style="11" customWidth="1"/>
    <col min="3" max="3" width="8.5" style="11" customWidth="1"/>
    <col min="4" max="4" width="9.25" style="10" customWidth="1"/>
    <col min="5" max="5" width="7.75" style="12" bestFit="1" customWidth="1"/>
    <col min="6" max="6" width="15.83203125" style="10" bestFit="1" customWidth="1"/>
    <col min="7" max="7" width="12.75" style="10" bestFit="1" customWidth="1"/>
    <col min="8" max="9" width="8.75" style="10"/>
    <col min="10" max="10" width="27.58203125" style="10" bestFit="1" customWidth="1"/>
    <col min="11" max="16384" width="8.75" style="10"/>
  </cols>
  <sheetData>
    <row r="1" spans="1:10">
      <c r="A1" s="10" t="s">
        <v>81</v>
      </c>
    </row>
    <row r="3" spans="1:10" ht="26.5">
      <c r="A3" s="231" t="s">
        <v>82</v>
      </c>
      <c r="B3" s="231"/>
      <c r="C3" s="231"/>
      <c r="D3" s="231"/>
      <c r="E3" s="231"/>
      <c r="F3" s="231"/>
      <c r="G3" s="231"/>
      <c r="H3" s="231"/>
      <c r="I3" s="231"/>
      <c r="J3" s="231"/>
    </row>
    <row r="4" spans="1:10">
      <c r="J4" s="178" t="str">
        <f>IF('入力シート（報告者）'!C11="","令和　年　月　日",'入力シート（報告者）'!C11)</f>
        <v>令和　年　月　日</v>
      </c>
    </row>
    <row r="5" spans="1:10">
      <c r="B5" s="177"/>
      <c r="C5" s="177"/>
      <c r="J5" s="178"/>
    </row>
    <row r="6" spans="1:10">
      <c r="A6" s="232" t="str">
        <f>"群馬県　"&amp;'入力シート（報告者）'!C8&amp;"長　様"</f>
        <v>群馬県　長　様</v>
      </c>
      <c r="B6" s="232"/>
      <c r="C6" s="232"/>
      <c r="D6" s="232"/>
      <c r="E6" s="11"/>
      <c r="J6" s="13"/>
    </row>
    <row r="7" spans="1:10">
      <c r="A7" s="233">
        <f>'入力シート（報告者）'!C9</f>
        <v>0</v>
      </c>
      <c r="B7" s="233"/>
      <c r="C7" s="233"/>
      <c r="D7" s="233"/>
      <c r="E7" s="14"/>
    </row>
    <row r="8" spans="1:10" ht="20.5" thickBot="1">
      <c r="J8" s="12" t="str">
        <f>'入力シート（報告者）'!C10&amp;"長"</f>
        <v>長</v>
      </c>
    </row>
    <row r="9" spans="1:10" ht="27" customHeight="1">
      <c r="A9" s="245" t="s">
        <v>83</v>
      </c>
      <c r="B9" s="237" t="s">
        <v>25</v>
      </c>
      <c r="C9" s="237"/>
      <c r="D9" s="236">
        <f>'入力シート（報告者）'!C12</f>
        <v>0</v>
      </c>
      <c r="E9" s="236"/>
      <c r="F9" s="237"/>
      <c r="G9" s="237"/>
      <c r="H9" s="237"/>
      <c r="I9" s="237"/>
      <c r="J9" s="238"/>
    </row>
    <row r="10" spans="1:10" ht="27" customHeight="1">
      <c r="A10" s="246"/>
      <c r="B10" s="224" t="s">
        <v>26</v>
      </c>
      <c r="C10" s="224"/>
      <c r="D10" s="219">
        <f>'入力シート（報告者）'!C13</f>
        <v>0</v>
      </c>
      <c r="E10" s="220"/>
      <c r="F10" s="220"/>
      <c r="G10" s="220"/>
      <c r="H10" s="16" t="s">
        <v>84</v>
      </c>
      <c r="I10" s="17"/>
      <c r="J10" s="18"/>
    </row>
    <row r="11" spans="1:10" ht="27" customHeight="1">
      <c r="A11" s="246"/>
      <c r="B11" s="224" t="s">
        <v>27</v>
      </c>
      <c r="C11" s="224"/>
      <c r="D11" s="224">
        <f>'入力シート（報告者）'!C14</f>
        <v>0</v>
      </c>
      <c r="E11" s="224"/>
      <c r="F11" s="224"/>
      <c r="G11" s="224"/>
      <c r="H11" s="224"/>
      <c r="I11" s="224"/>
      <c r="J11" s="225"/>
    </row>
    <row r="12" spans="1:10" ht="27" customHeight="1">
      <c r="A12" s="246"/>
      <c r="B12" s="224" t="s">
        <v>30</v>
      </c>
      <c r="C12" s="224"/>
      <c r="D12" s="224" t="str">
        <f>'入力シート（報告者）'!C16</f>
        <v>Ⅰ（軽微な事故）</v>
      </c>
      <c r="E12" s="224"/>
      <c r="F12" s="224"/>
      <c r="G12" s="224"/>
      <c r="H12" s="224"/>
      <c r="I12" s="224"/>
      <c r="J12" s="225"/>
    </row>
    <row r="13" spans="1:10" ht="27" customHeight="1">
      <c r="A13" s="246"/>
      <c r="B13" s="224" t="s">
        <v>32</v>
      </c>
      <c r="C13" s="224"/>
      <c r="D13" s="234">
        <f>'入力シート（報告者）'!C17</f>
        <v>0</v>
      </c>
      <c r="E13" s="235"/>
      <c r="F13" s="176" t="str">
        <f>IF(D13=0,"（　）","（"&amp;TEXT(+D13,"aaa")&amp;")")</f>
        <v>（　）</v>
      </c>
      <c r="G13" s="20">
        <f>'入力シート（報告者）'!C18</f>
        <v>0</v>
      </c>
      <c r="H13" s="21" t="str">
        <f>'入力シート（報告者）'!D18</f>
        <v>　</v>
      </c>
      <c r="I13" s="15" t="s">
        <v>85</v>
      </c>
      <c r="J13" s="19">
        <f>'入力シート（報告者）'!C19</f>
        <v>0</v>
      </c>
    </row>
    <row r="14" spans="1:10" ht="27" customHeight="1">
      <c r="A14" s="246"/>
      <c r="B14" s="224" t="s">
        <v>86</v>
      </c>
      <c r="C14" s="224"/>
      <c r="D14" s="219" t="s">
        <v>37</v>
      </c>
      <c r="E14" s="223"/>
      <c r="F14" s="221">
        <f>'入力シート（報告者）'!C20</f>
        <v>0</v>
      </c>
      <c r="G14" s="220"/>
      <c r="H14" s="220"/>
      <c r="I14" s="220"/>
      <c r="J14" s="222"/>
    </row>
    <row r="15" spans="1:10" ht="27" customHeight="1">
      <c r="A15" s="246"/>
      <c r="B15" s="224"/>
      <c r="C15" s="224"/>
      <c r="D15" s="219" t="s">
        <v>38</v>
      </c>
      <c r="E15" s="223"/>
      <c r="F15" s="221">
        <f>'入力シート（報告者）'!C21</f>
        <v>0</v>
      </c>
      <c r="G15" s="220"/>
      <c r="H15" s="220"/>
      <c r="I15" s="220"/>
      <c r="J15" s="222"/>
    </row>
    <row r="16" spans="1:10" ht="27" customHeight="1">
      <c r="A16" s="246"/>
      <c r="B16" s="224" t="s">
        <v>39</v>
      </c>
      <c r="C16" s="224"/>
      <c r="D16" s="224" t="s">
        <v>38</v>
      </c>
      <c r="E16" s="224"/>
      <c r="F16" s="224"/>
      <c r="G16" s="15" t="s">
        <v>41</v>
      </c>
      <c r="H16" s="15" t="s">
        <v>87</v>
      </c>
      <c r="I16" s="15" t="s">
        <v>43</v>
      </c>
      <c r="J16" s="19" t="s">
        <v>44</v>
      </c>
    </row>
    <row r="17" spans="1:10" ht="27" customHeight="1">
      <c r="A17" s="246"/>
      <c r="B17" s="224"/>
      <c r="C17" s="224"/>
      <c r="D17" s="224">
        <f>'入力シート（報告者）'!C22</f>
        <v>0</v>
      </c>
      <c r="E17" s="224"/>
      <c r="F17" s="224"/>
      <c r="G17" s="22">
        <f>'入力シート（報告者）'!C23</f>
        <v>0</v>
      </c>
      <c r="H17" s="15">
        <f>'入力シート（報告者）'!C24</f>
        <v>0</v>
      </c>
      <c r="I17" s="15">
        <f>'入力シート（報告者）'!C25</f>
        <v>0</v>
      </c>
      <c r="J17" s="19">
        <f>'入力シート（報告者）'!C26</f>
        <v>0</v>
      </c>
    </row>
    <row r="18" spans="1:10" ht="27" customHeight="1">
      <c r="A18" s="246"/>
      <c r="B18" s="224"/>
      <c r="C18" s="224"/>
      <c r="D18" s="224" t="s">
        <v>88</v>
      </c>
      <c r="E18" s="224"/>
      <c r="F18" s="224"/>
      <c r="G18" s="224"/>
      <c r="H18" s="219" t="s">
        <v>89</v>
      </c>
      <c r="I18" s="223"/>
      <c r="J18" s="19" t="s">
        <v>90</v>
      </c>
    </row>
    <row r="19" spans="1:10" ht="27" customHeight="1">
      <c r="A19" s="246"/>
      <c r="B19" s="224"/>
      <c r="C19" s="224"/>
      <c r="D19" s="224">
        <f>'入力シート（報告者）'!C27</f>
        <v>0</v>
      </c>
      <c r="E19" s="224"/>
      <c r="F19" s="224"/>
      <c r="G19" s="224"/>
      <c r="H19" s="23">
        <f>'入力シート（報告者）'!C28</f>
        <v>0</v>
      </c>
      <c r="I19" s="21" t="s">
        <v>91</v>
      </c>
      <c r="J19" s="19">
        <f>'入力シート（報告者）'!C29</f>
        <v>0</v>
      </c>
    </row>
    <row r="20" spans="1:10" ht="27" customHeight="1">
      <c r="A20" s="246"/>
      <c r="B20" s="224" t="s">
        <v>48</v>
      </c>
      <c r="C20" s="224"/>
      <c r="D20" s="219" t="s">
        <v>49</v>
      </c>
      <c r="E20" s="223"/>
      <c r="F20" s="239">
        <f>'入力シート（報告者）'!C30</f>
        <v>0</v>
      </c>
      <c r="G20" s="224"/>
      <c r="H20" s="224" t="s">
        <v>50</v>
      </c>
      <c r="I20" s="224"/>
      <c r="J20" s="24">
        <f>'入力シート（報告者）'!C31</f>
        <v>0</v>
      </c>
    </row>
    <row r="21" spans="1:10" ht="27" customHeight="1">
      <c r="A21" s="246"/>
      <c r="B21" s="224"/>
      <c r="C21" s="224"/>
      <c r="D21" s="219" t="s">
        <v>51</v>
      </c>
      <c r="E21" s="223"/>
      <c r="F21" s="224">
        <f>'入力シート（報告者）'!C32</f>
        <v>0</v>
      </c>
      <c r="G21" s="224"/>
      <c r="H21" s="224" t="s">
        <v>52</v>
      </c>
      <c r="I21" s="224"/>
      <c r="J21" s="19">
        <f>'入力シート（報告者）'!C33</f>
        <v>0</v>
      </c>
    </row>
    <row r="22" spans="1:10" ht="27" customHeight="1">
      <c r="A22" s="246"/>
      <c r="B22" s="241" t="s">
        <v>53</v>
      </c>
      <c r="C22" s="219" t="s">
        <v>92</v>
      </c>
      <c r="D22" s="220"/>
      <c r="E22" s="223"/>
      <c r="F22" s="234" t="s">
        <v>93</v>
      </c>
      <c r="G22" s="235"/>
      <c r="H22" s="235"/>
      <c r="I22" s="235"/>
      <c r="J22" s="260"/>
    </row>
    <row r="23" spans="1:10" ht="27" customHeight="1">
      <c r="A23" s="246"/>
      <c r="B23" s="258"/>
      <c r="C23" s="227">
        <f>'入力シート（報告者）'!C34</f>
        <v>0</v>
      </c>
      <c r="D23" s="228"/>
      <c r="E23" s="176" t="str">
        <f>IF(C23=0,"（　）","（"&amp;TEXT(+C23,"aaa")&amp;")")</f>
        <v>（　）</v>
      </c>
      <c r="F23" s="261" t="str">
        <f>'入力シート（報告者）'!C36</f>
        <v>　</v>
      </c>
      <c r="G23" s="262"/>
      <c r="H23" s="262"/>
      <c r="I23" s="262"/>
      <c r="J23" s="263"/>
    </row>
    <row r="24" spans="1:10" s="12" customFormat="1" ht="27" customHeight="1">
      <c r="A24" s="246"/>
      <c r="B24" s="259"/>
      <c r="C24" s="274">
        <f>'入力シート（報告者）'!C35</f>
        <v>0</v>
      </c>
      <c r="D24" s="275"/>
      <c r="E24" s="276"/>
      <c r="F24" s="264"/>
      <c r="G24" s="265"/>
      <c r="H24" s="265"/>
      <c r="I24" s="265"/>
      <c r="J24" s="266"/>
    </row>
    <row r="25" spans="1:10" ht="27" customHeight="1">
      <c r="A25" s="246"/>
      <c r="B25" s="242" t="s">
        <v>94</v>
      </c>
      <c r="C25" s="219" t="s">
        <v>92</v>
      </c>
      <c r="D25" s="220"/>
      <c r="E25" s="223"/>
      <c r="F25" s="234" t="s">
        <v>95</v>
      </c>
      <c r="G25" s="235"/>
      <c r="H25" s="235"/>
      <c r="I25" s="235"/>
      <c r="J25" s="260"/>
    </row>
    <row r="26" spans="1:10" s="12" customFormat="1" ht="27" customHeight="1">
      <c r="A26" s="246"/>
      <c r="B26" s="243"/>
      <c r="C26" s="234">
        <f>'入力シート（報告者）'!C37</f>
        <v>0</v>
      </c>
      <c r="D26" s="235"/>
      <c r="E26" s="176" t="str">
        <f>IF(C26=0,"（　）","（"&amp;TEXT(+C26,"aaa")&amp;")")</f>
        <v>（　）</v>
      </c>
      <c r="F26" s="267">
        <f>'入力シート（報告者）'!C39</f>
        <v>0</v>
      </c>
      <c r="G26" s="268"/>
      <c r="H26" s="268"/>
      <c r="I26" s="268"/>
      <c r="J26" s="269"/>
    </row>
    <row r="27" spans="1:10" ht="27" customHeight="1">
      <c r="A27" s="246"/>
      <c r="B27" s="244"/>
      <c r="C27" s="274">
        <f>'入力シート（報告者）'!C38</f>
        <v>0</v>
      </c>
      <c r="D27" s="275"/>
      <c r="E27" s="276"/>
      <c r="F27" s="270"/>
      <c r="G27" s="271"/>
      <c r="H27" s="271"/>
      <c r="I27" s="271"/>
      <c r="J27" s="272"/>
    </row>
    <row r="28" spans="1:10" ht="64.900000000000006" customHeight="1">
      <c r="A28" s="246"/>
      <c r="B28" s="224" t="s">
        <v>61</v>
      </c>
      <c r="C28" s="224"/>
      <c r="D28" s="229">
        <f>'入力シート（報告者）'!C40</f>
        <v>0</v>
      </c>
      <c r="E28" s="229"/>
      <c r="F28" s="229"/>
      <c r="G28" s="229"/>
      <c r="H28" s="229"/>
      <c r="I28" s="229"/>
      <c r="J28" s="230"/>
    </row>
    <row r="29" spans="1:10" ht="64.150000000000006" customHeight="1">
      <c r="A29" s="247" t="s">
        <v>96</v>
      </c>
      <c r="B29" s="248"/>
      <c r="C29" s="248"/>
      <c r="D29" s="229">
        <f>'入力シート（報告者）'!C41</f>
        <v>0</v>
      </c>
      <c r="E29" s="229"/>
      <c r="F29" s="229"/>
      <c r="G29" s="229"/>
      <c r="H29" s="229"/>
      <c r="I29" s="229"/>
      <c r="J29" s="230"/>
    </row>
    <row r="30" spans="1:10" ht="64.900000000000006" customHeight="1">
      <c r="A30" s="226" t="s">
        <v>64</v>
      </c>
      <c r="B30" s="224"/>
      <c r="C30" s="224"/>
      <c r="D30" s="229">
        <f>'入力シート（報告者）'!C42</f>
        <v>0</v>
      </c>
      <c r="E30" s="229"/>
      <c r="F30" s="229"/>
      <c r="G30" s="229"/>
      <c r="H30" s="229"/>
      <c r="I30" s="229"/>
      <c r="J30" s="230"/>
    </row>
    <row r="31" spans="1:10" ht="64.900000000000006" customHeight="1">
      <c r="A31" s="240" t="s">
        <v>65</v>
      </c>
      <c r="B31" s="241"/>
      <c r="C31" s="241"/>
      <c r="D31" s="229">
        <f>'入力シート（報告者）'!C43</f>
        <v>0</v>
      </c>
      <c r="E31" s="229"/>
      <c r="F31" s="229"/>
      <c r="G31" s="229"/>
      <c r="H31" s="229"/>
      <c r="I31" s="229"/>
      <c r="J31" s="230"/>
    </row>
    <row r="32" spans="1:10">
      <c r="A32" s="250" t="s">
        <v>97</v>
      </c>
      <c r="B32" s="251"/>
      <c r="C32" s="252"/>
      <c r="D32" s="277" t="str">
        <f>IF('入力シート（報告者）'!D44="有","位置図","")</f>
        <v/>
      </c>
      <c r="E32" s="251"/>
      <c r="F32" s="25" t="str">
        <f>IF('入力シート（報告者）'!D45="有","平面図","")</f>
        <v/>
      </c>
      <c r="G32" s="25" t="str">
        <f>IF('入力シート（報告者）'!D46="有","詳細図","")</f>
        <v/>
      </c>
      <c r="H32" s="251" t="str">
        <f>IF('入力シート（報告者）'!D47="有","現場見取図","")</f>
        <v/>
      </c>
      <c r="I32" s="251"/>
      <c r="J32" s="26" t="str">
        <f>IF('入力シート（報告者）'!D48="有","事故状況図","")</f>
        <v/>
      </c>
    </row>
    <row r="33" spans="1:20">
      <c r="A33" s="253"/>
      <c r="B33" s="232"/>
      <c r="C33" s="254"/>
      <c r="D33" s="278" t="str">
        <f>IF('入力シート（報告者）'!D49="有","写真","")</f>
        <v/>
      </c>
      <c r="E33" s="232"/>
      <c r="F33" s="12" t="str">
        <f>IF('入力シート（報告者）'!D50="有","施工体系図","")</f>
        <v/>
      </c>
      <c r="G33" s="12" t="str">
        <f>IF('入力シート（報告者）'!D51="有","死傷病報告書（労働基準監督署提出の写し）","")</f>
        <v/>
      </c>
      <c r="H33" s="12"/>
      <c r="I33" s="12"/>
      <c r="J33" s="27"/>
    </row>
    <row r="34" spans="1:20" s="12" customFormat="1" ht="20.5" thickBot="1">
      <c r="A34" s="255"/>
      <c r="B34" s="256"/>
      <c r="C34" s="257"/>
      <c r="D34" s="273" t="str">
        <f>IF('入力シート（報告者）'!D52="有","診断書（写し）","")</f>
        <v/>
      </c>
      <c r="E34" s="256"/>
      <c r="F34" s="28" t="str">
        <f>IF('入力シート（報告者）'!D53="有","その他","")</f>
        <v/>
      </c>
      <c r="G34" s="28"/>
      <c r="H34" s="28"/>
      <c r="I34" s="28"/>
      <c r="J34" s="29"/>
    </row>
    <row r="35" spans="1:20">
      <c r="A35" s="249" t="s">
        <v>98</v>
      </c>
      <c r="B35" s="249"/>
      <c r="C35" s="249"/>
      <c r="D35" s="249"/>
      <c r="E35" s="249"/>
      <c r="F35" s="249"/>
      <c r="G35" s="249"/>
      <c r="H35" s="249"/>
      <c r="I35" s="249"/>
      <c r="J35" s="249"/>
      <c r="K35" s="12"/>
    </row>
    <row r="38" spans="1:20">
      <c r="B38" s="12"/>
      <c r="C38" s="12"/>
      <c r="D38" s="12"/>
      <c r="F38" s="12"/>
      <c r="G38" s="12"/>
      <c r="H38" s="12"/>
      <c r="I38" s="12"/>
      <c r="J38" s="12"/>
      <c r="K38" s="12"/>
      <c r="L38" s="12"/>
      <c r="M38" s="12"/>
      <c r="N38" s="12"/>
      <c r="O38" s="12"/>
      <c r="P38" s="12"/>
      <c r="Q38" s="12"/>
      <c r="R38" s="12"/>
      <c r="S38" s="12"/>
      <c r="T38" s="12"/>
    </row>
  </sheetData>
  <sheetProtection algorithmName="SHA-512" hashValue="78pBJFil+gSk0pak4rBg2rqu+CeGvCFUjaflnjJ0OerkrEwyy2EcWzrVsR1fdOO5wOlmI33Vesajrzoc+PabhQ==" saltValue="O5t0nOHwqDcTr5WZulpW5w==" spinCount="100000" sheet="1" formatCells="0" formatColumns="0" formatRows="0" insertColumns="0" insertRows="0" insertHyperlinks="0" deleteColumns="0" deleteRows="0" sort="0" autoFilter="0" pivotTables="0"/>
  <mergeCells count="58">
    <mergeCell ref="A35:J35"/>
    <mergeCell ref="A32:C34"/>
    <mergeCell ref="B28:C28"/>
    <mergeCell ref="B22:B24"/>
    <mergeCell ref="F22:J22"/>
    <mergeCell ref="F23:J24"/>
    <mergeCell ref="C26:D26"/>
    <mergeCell ref="F25:J25"/>
    <mergeCell ref="F26:J27"/>
    <mergeCell ref="D34:E34"/>
    <mergeCell ref="H32:I32"/>
    <mergeCell ref="C24:E24"/>
    <mergeCell ref="C25:E25"/>
    <mergeCell ref="C27:E27"/>
    <mergeCell ref="D32:E32"/>
    <mergeCell ref="D33:E33"/>
    <mergeCell ref="D31:J31"/>
    <mergeCell ref="D21:E21"/>
    <mergeCell ref="A3:J3"/>
    <mergeCell ref="A6:D6"/>
    <mergeCell ref="A7:D7"/>
    <mergeCell ref="D13:E13"/>
    <mergeCell ref="D9:J9"/>
    <mergeCell ref="F20:G20"/>
    <mergeCell ref="A31:C31"/>
    <mergeCell ref="B25:B27"/>
    <mergeCell ref="A9:A28"/>
    <mergeCell ref="B9:C9"/>
    <mergeCell ref="B10:C10"/>
    <mergeCell ref="D29:J29"/>
    <mergeCell ref="D30:J30"/>
    <mergeCell ref="A29:C29"/>
    <mergeCell ref="A30:C30"/>
    <mergeCell ref="F14:J14"/>
    <mergeCell ref="C23:D23"/>
    <mergeCell ref="C22:E22"/>
    <mergeCell ref="B14:C15"/>
    <mergeCell ref="B16:C19"/>
    <mergeCell ref="B20:C21"/>
    <mergeCell ref="F21:G21"/>
    <mergeCell ref="H20:I20"/>
    <mergeCell ref="H21:I21"/>
    <mergeCell ref="D20:E20"/>
    <mergeCell ref="D28:J28"/>
    <mergeCell ref="D19:G19"/>
    <mergeCell ref="D10:G10"/>
    <mergeCell ref="F15:J15"/>
    <mergeCell ref="H18:I18"/>
    <mergeCell ref="D11:J11"/>
    <mergeCell ref="B11:C11"/>
    <mergeCell ref="B12:C12"/>
    <mergeCell ref="B13:C13"/>
    <mergeCell ref="D12:J12"/>
    <mergeCell ref="D14:E14"/>
    <mergeCell ref="D15:E15"/>
    <mergeCell ref="D18:G18"/>
    <mergeCell ref="D16:F16"/>
    <mergeCell ref="D17:F17"/>
  </mergeCells>
  <phoneticPr fontId="1"/>
  <pageMargins left="0.70866141732283472" right="0.70866141732283472" top="0.74803149606299213" bottom="0.35433070866141736" header="0.31496062992125984" footer="0.31496062992125984"/>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7F62-8119-4FB6-9116-AE8584B5F591}">
  <sheetPr>
    <tabColor rgb="FF00B0F0"/>
    <pageSetUpPr fitToPage="1"/>
  </sheetPr>
  <dimension ref="A1:T37"/>
  <sheetViews>
    <sheetView showZeros="0" zoomScale="85" zoomScaleNormal="85" workbookViewId="0">
      <selection activeCell="D10" sqref="D10:G10"/>
    </sheetView>
  </sheetViews>
  <sheetFormatPr defaultColWidth="8.75" defaultRowHeight="20"/>
  <cols>
    <col min="1" max="1" width="4.5" style="10" customWidth="1"/>
    <col min="2" max="2" width="7.58203125" style="11" customWidth="1"/>
    <col min="3" max="3" width="8.5" style="11" customWidth="1"/>
    <col min="4" max="4" width="9.25" style="10" customWidth="1"/>
    <col min="5" max="5" width="7.75" style="12" bestFit="1" customWidth="1"/>
    <col min="6" max="6" width="15.83203125" style="10" bestFit="1" customWidth="1"/>
    <col min="7" max="7" width="12.75" style="10" bestFit="1" customWidth="1"/>
    <col min="8" max="9" width="8.75" style="10"/>
    <col min="10" max="10" width="27.58203125" style="10" bestFit="1" customWidth="1"/>
    <col min="11" max="16384" width="8.75" style="10"/>
  </cols>
  <sheetData>
    <row r="1" spans="1:10">
      <c r="A1" s="10" t="s">
        <v>99</v>
      </c>
    </row>
    <row r="3" spans="1:10" ht="26.5">
      <c r="A3" s="231" t="s">
        <v>100</v>
      </c>
      <c r="B3" s="231"/>
      <c r="C3" s="231"/>
      <c r="D3" s="231"/>
      <c r="E3" s="231"/>
      <c r="F3" s="231"/>
      <c r="G3" s="231"/>
      <c r="H3" s="231"/>
      <c r="I3" s="231"/>
      <c r="J3" s="231"/>
    </row>
    <row r="4" spans="1:10" ht="22.5">
      <c r="A4" s="174"/>
      <c r="B4" s="174"/>
      <c r="C4" s="174"/>
      <c r="D4" s="174"/>
      <c r="E4" s="174"/>
      <c r="F4" s="174"/>
      <c r="G4" s="174"/>
      <c r="H4" s="174"/>
      <c r="I4" s="174"/>
      <c r="J4" s="178" t="str">
        <f>IF('入力シート（報告者）'!C11="","令和　年　月　日",'入力シート（報告者）'!C11)</f>
        <v>令和　年　月　日</v>
      </c>
    </row>
    <row r="6" spans="1:10">
      <c r="A6" s="232" t="s">
        <v>101</v>
      </c>
      <c r="B6" s="232"/>
      <c r="C6" s="232"/>
      <c r="D6" s="232"/>
      <c r="E6" s="11"/>
      <c r="J6" s="13"/>
    </row>
    <row r="7" spans="1:10">
      <c r="A7" s="233">
        <f>'入力シート（報告者）'!C9</f>
        <v>0</v>
      </c>
      <c r="B7" s="233"/>
      <c r="C7" s="233"/>
      <c r="D7" s="233"/>
      <c r="E7" s="14"/>
      <c r="J7" s="10" t="s">
        <v>102</v>
      </c>
    </row>
    <row r="8" spans="1:10" ht="20.5" thickBot="1">
      <c r="J8" s="12" t="s">
        <v>103</v>
      </c>
    </row>
    <row r="9" spans="1:10" ht="25" customHeight="1">
      <c r="A9" s="245" t="s">
        <v>83</v>
      </c>
      <c r="B9" s="237" t="s">
        <v>25</v>
      </c>
      <c r="C9" s="237"/>
      <c r="D9" s="236">
        <f>'入力シート（報告者）'!C12</f>
        <v>0</v>
      </c>
      <c r="E9" s="236"/>
      <c r="F9" s="237"/>
      <c r="G9" s="237"/>
      <c r="H9" s="237"/>
      <c r="I9" s="237"/>
      <c r="J9" s="238"/>
    </row>
    <row r="10" spans="1:10" ht="25" customHeight="1">
      <c r="A10" s="246"/>
      <c r="B10" s="224" t="s">
        <v>26</v>
      </c>
      <c r="C10" s="224"/>
      <c r="D10" s="219">
        <f>'入力シート（報告者）'!C13</f>
        <v>0</v>
      </c>
      <c r="E10" s="220"/>
      <c r="F10" s="220"/>
      <c r="G10" s="220"/>
      <c r="H10" s="16" t="s">
        <v>84</v>
      </c>
      <c r="I10" s="17"/>
      <c r="J10" s="18"/>
    </row>
    <row r="11" spans="1:10" ht="25" customHeight="1">
      <c r="A11" s="246"/>
      <c r="B11" s="224" t="s">
        <v>32</v>
      </c>
      <c r="C11" s="224"/>
      <c r="D11" s="234">
        <f>'入力シート（報告者）'!C17</f>
        <v>0</v>
      </c>
      <c r="E11" s="235"/>
      <c r="F11" s="176" t="str">
        <f>IF(D11=0,"（　）","（"&amp;TEXT(+D11,"aaa")&amp;")")</f>
        <v>（　）</v>
      </c>
      <c r="G11" s="20">
        <f>'入力シート（報告者）'!C18</f>
        <v>0</v>
      </c>
      <c r="H11" s="21" t="str">
        <f>'入力シート（報告者）'!D18</f>
        <v>　</v>
      </c>
      <c r="I11" s="15" t="s">
        <v>85</v>
      </c>
      <c r="J11" s="19">
        <f>'入力シート（報告者）'!C19</f>
        <v>0</v>
      </c>
    </row>
    <row r="12" spans="1:10" ht="25" customHeight="1">
      <c r="A12" s="246"/>
      <c r="B12" s="224" t="s">
        <v>86</v>
      </c>
      <c r="C12" s="224"/>
      <c r="D12" s="219" t="s">
        <v>37</v>
      </c>
      <c r="E12" s="223"/>
      <c r="F12" s="221">
        <f>'入力シート（報告者）'!C20</f>
        <v>0</v>
      </c>
      <c r="G12" s="220"/>
      <c r="H12" s="220"/>
      <c r="I12" s="220"/>
      <c r="J12" s="222"/>
    </row>
    <row r="13" spans="1:10" ht="25" customHeight="1">
      <c r="A13" s="246"/>
      <c r="B13" s="224"/>
      <c r="C13" s="224"/>
      <c r="D13" s="219" t="s">
        <v>38</v>
      </c>
      <c r="E13" s="223"/>
      <c r="F13" s="221">
        <f>'入力シート（報告者）'!C21</f>
        <v>0</v>
      </c>
      <c r="G13" s="220"/>
      <c r="H13" s="220"/>
      <c r="I13" s="220"/>
      <c r="J13" s="222"/>
    </row>
    <row r="14" spans="1:10" ht="25" customHeight="1">
      <c r="A14" s="246"/>
      <c r="B14" s="224" t="s">
        <v>39</v>
      </c>
      <c r="C14" s="224"/>
      <c r="D14" s="224" t="s">
        <v>38</v>
      </c>
      <c r="E14" s="224"/>
      <c r="F14" s="224"/>
      <c r="G14" s="15" t="s">
        <v>41</v>
      </c>
      <c r="H14" s="15" t="s">
        <v>87</v>
      </c>
      <c r="I14" s="15" t="s">
        <v>43</v>
      </c>
      <c r="J14" s="19" t="s">
        <v>44</v>
      </c>
    </row>
    <row r="15" spans="1:10" ht="25" customHeight="1">
      <c r="A15" s="246"/>
      <c r="B15" s="224"/>
      <c r="C15" s="224"/>
      <c r="D15" s="224">
        <f>'入力シート（報告者）'!C22</f>
        <v>0</v>
      </c>
      <c r="E15" s="224"/>
      <c r="F15" s="224"/>
      <c r="G15" s="22">
        <f>'入力シート（報告者）'!C23</f>
        <v>0</v>
      </c>
      <c r="H15" s="15">
        <f>'入力シート（報告者）'!C24</f>
        <v>0</v>
      </c>
      <c r="I15" s="15">
        <f>'入力シート（報告者）'!C25</f>
        <v>0</v>
      </c>
      <c r="J15" s="19">
        <f>'入力シート（報告者）'!C26</f>
        <v>0</v>
      </c>
    </row>
    <row r="16" spans="1:10" ht="25" customHeight="1">
      <c r="A16" s="246"/>
      <c r="B16" s="224"/>
      <c r="C16" s="224"/>
      <c r="D16" s="224"/>
      <c r="E16" s="224"/>
      <c r="F16" s="224"/>
      <c r="G16" s="22"/>
      <c r="H16" s="15"/>
      <c r="I16" s="15"/>
      <c r="J16" s="19"/>
    </row>
    <row r="17" spans="1:10" ht="25" customHeight="1">
      <c r="A17" s="246"/>
      <c r="B17" s="224"/>
      <c r="C17" s="224"/>
      <c r="D17" s="224"/>
      <c r="E17" s="224"/>
      <c r="F17" s="224"/>
      <c r="G17" s="22"/>
      <c r="H17" s="15"/>
      <c r="I17" s="15"/>
      <c r="J17" s="19"/>
    </row>
    <row r="18" spans="1:10" ht="25" customHeight="1">
      <c r="A18" s="246"/>
      <c r="B18" s="224"/>
      <c r="C18" s="224"/>
      <c r="D18" s="224"/>
      <c r="E18" s="224"/>
      <c r="F18" s="224"/>
      <c r="G18" s="22"/>
      <c r="H18" s="15"/>
      <c r="I18" s="15"/>
      <c r="J18" s="19"/>
    </row>
    <row r="19" spans="1:10" ht="25" customHeight="1">
      <c r="A19" s="246"/>
      <c r="B19" s="224" t="s">
        <v>104</v>
      </c>
      <c r="C19" s="224"/>
      <c r="D19" s="219" t="s">
        <v>49</v>
      </c>
      <c r="E19" s="223"/>
      <c r="F19" s="239">
        <f>'入力シート（報告者）'!C30</f>
        <v>0</v>
      </c>
      <c r="G19" s="224"/>
      <c r="H19" s="224" t="s">
        <v>50</v>
      </c>
      <c r="I19" s="224"/>
      <c r="J19" s="24">
        <f>'入力シート（報告者）'!C31</f>
        <v>0</v>
      </c>
    </row>
    <row r="20" spans="1:10" ht="25" customHeight="1">
      <c r="A20" s="246"/>
      <c r="B20" s="224"/>
      <c r="C20" s="224"/>
      <c r="D20" s="219" t="s">
        <v>51</v>
      </c>
      <c r="E20" s="223"/>
      <c r="F20" s="224">
        <f>'入力シート（報告者）'!C32</f>
        <v>0</v>
      </c>
      <c r="G20" s="224"/>
      <c r="H20" s="224" t="s">
        <v>52</v>
      </c>
      <c r="I20" s="224"/>
      <c r="J20" s="19">
        <f>'入力シート（報告者）'!C33</f>
        <v>0</v>
      </c>
    </row>
    <row r="21" spans="1:10" ht="25" customHeight="1">
      <c r="A21" s="246"/>
      <c r="B21" s="241" t="s">
        <v>53</v>
      </c>
      <c r="C21" s="219" t="s">
        <v>92</v>
      </c>
      <c r="D21" s="220"/>
      <c r="E21" s="223"/>
      <c r="F21" s="234" t="s">
        <v>93</v>
      </c>
      <c r="G21" s="235"/>
      <c r="H21" s="235"/>
      <c r="I21" s="235"/>
      <c r="J21" s="260"/>
    </row>
    <row r="22" spans="1:10" ht="25" customHeight="1">
      <c r="A22" s="246"/>
      <c r="B22" s="258"/>
      <c r="C22" s="227">
        <f>'入力シート（報告者）'!C34</f>
        <v>0</v>
      </c>
      <c r="D22" s="228"/>
      <c r="E22" s="176" t="str">
        <f>IF(C22=0,"（　）","（"&amp;TEXT(+C22,"aaa")&amp;")")</f>
        <v>（　）</v>
      </c>
      <c r="F22" s="261" t="str">
        <f>'入力シート（報告者）'!C36</f>
        <v>　</v>
      </c>
      <c r="G22" s="262"/>
      <c r="H22" s="262"/>
      <c r="I22" s="262"/>
      <c r="J22" s="263"/>
    </row>
    <row r="23" spans="1:10" s="12" customFormat="1" ht="25" customHeight="1">
      <c r="A23" s="246"/>
      <c r="B23" s="259"/>
      <c r="C23" s="274">
        <f>'入力シート（報告者）'!C35</f>
        <v>0</v>
      </c>
      <c r="D23" s="275"/>
      <c r="E23" s="276"/>
      <c r="F23" s="264"/>
      <c r="G23" s="265"/>
      <c r="H23" s="265"/>
      <c r="I23" s="265"/>
      <c r="J23" s="266"/>
    </row>
    <row r="24" spans="1:10" ht="25" customHeight="1">
      <c r="A24" s="246"/>
      <c r="B24" s="242" t="s">
        <v>94</v>
      </c>
      <c r="C24" s="219" t="s">
        <v>92</v>
      </c>
      <c r="D24" s="220"/>
      <c r="E24" s="223"/>
      <c r="F24" s="234" t="s">
        <v>95</v>
      </c>
      <c r="G24" s="235"/>
      <c r="H24" s="235"/>
      <c r="I24" s="235"/>
      <c r="J24" s="260"/>
    </row>
    <row r="25" spans="1:10" s="12" customFormat="1" ht="25" customHeight="1">
      <c r="A25" s="246"/>
      <c r="B25" s="243"/>
      <c r="C25" s="234">
        <f>'入力シート（報告者）'!C37</f>
        <v>0</v>
      </c>
      <c r="D25" s="235"/>
      <c r="E25" s="176" t="str">
        <f>IF(C25=0,"（　）","（"&amp;TEXT(+C25,"aaa")&amp;")")</f>
        <v>（　）</v>
      </c>
      <c r="F25" s="267">
        <f>'入力シート（報告者）'!C39</f>
        <v>0</v>
      </c>
      <c r="G25" s="268"/>
      <c r="H25" s="268"/>
      <c r="I25" s="268"/>
      <c r="J25" s="269"/>
    </row>
    <row r="26" spans="1:10" ht="25" customHeight="1">
      <c r="A26" s="246"/>
      <c r="B26" s="244"/>
      <c r="C26" s="274">
        <f>'入力シート（報告者）'!C38</f>
        <v>0</v>
      </c>
      <c r="D26" s="275"/>
      <c r="E26" s="276"/>
      <c r="F26" s="270"/>
      <c r="G26" s="271"/>
      <c r="H26" s="271"/>
      <c r="I26" s="271"/>
      <c r="J26" s="272"/>
    </row>
    <row r="27" spans="1:10" ht="58" customHeight="1">
      <c r="A27" s="246"/>
      <c r="B27" s="224" t="s">
        <v>61</v>
      </c>
      <c r="C27" s="224"/>
      <c r="D27" s="229">
        <f>'入力シート（報告者）'!C40</f>
        <v>0</v>
      </c>
      <c r="E27" s="229"/>
      <c r="F27" s="229"/>
      <c r="G27" s="229"/>
      <c r="H27" s="229"/>
      <c r="I27" s="229"/>
      <c r="J27" s="230"/>
    </row>
    <row r="28" spans="1:10" ht="58" customHeight="1">
      <c r="A28" s="247" t="s">
        <v>96</v>
      </c>
      <c r="B28" s="248"/>
      <c r="C28" s="248"/>
      <c r="D28" s="229">
        <f>'入力シート（報告者）'!C41</f>
        <v>0</v>
      </c>
      <c r="E28" s="229"/>
      <c r="F28" s="229"/>
      <c r="G28" s="229"/>
      <c r="H28" s="229"/>
      <c r="I28" s="229"/>
      <c r="J28" s="230"/>
    </row>
    <row r="29" spans="1:10" ht="58" customHeight="1">
      <c r="A29" s="226" t="s">
        <v>64</v>
      </c>
      <c r="B29" s="224"/>
      <c r="C29" s="224"/>
      <c r="D29" s="229">
        <f>'入力シート（報告者）'!C42</f>
        <v>0</v>
      </c>
      <c r="E29" s="229"/>
      <c r="F29" s="229"/>
      <c r="G29" s="229"/>
      <c r="H29" s="229"/>
      <c r="I29" s="229"/>
      <c r="J29" s="230"/>
    </row>
    <row r="30" spans="1:10" ht="58" customHeight="1">
      <c r="A30" s="240" t="s">
        <v>65</v>
      </c>
      <c r="B30" s="241"/>
      <c r="C30" s="241"/>
      <c r="D30" s="229">
        <f>'入力シート（報告者）'!C43</f>
        <v>0</v>
      </c>
      <c r="E30" s="229"/>
      <c r="F30" s="229"/>
      <c r="G30" s="229"/>
      <c r="H30" s="229"/>
      <c r="I30" s="229"/>
      <c r="J30" s="230"/>
    </row>
    <row r="31" spans="1:10">
      <c r="A31" s="250" t="s">
        <v>97</v>
      </c>
      <c r="B31" s="251"/>
      <c r="C31" s="252"/>
      <c r="D31" s="277" t="s">
        <v>67</v>
      </c>
      <c r="E31" s="251"/>
      <c r="F31" s="175" t="s">
        <v>69</v>
      </c>
      <c r="G31" s="175" t="s">
        <v>105</v>
      </c>
      <c r="H31" s="251" t="s">
        <v>106</v>
      </c>
      <c r="I31" s="251"/>
      <c r="J31" s="26"/>
    </row>
    <row r="32" spans="1:10">
      <c r="A32" s="253"/>
      <c r="B32" s="232"/>
      <c r="C32" s="254"/>
      <c r="D32" s="278" t="s">
        <v>73</v>
      </c>
      <c r="E32" s="232"/>
      <c r="F32" s="11" t="s">
        <v>107</v>
      </c>
      <c r="G32" s="11"/>
      <c r="H32" s="232" t="s">
        <v>108</v>
      </c>
      <c r="I32" s="232"/>
      <c r="J32" s="27"/>
    </row>
    <row r="33" spans="1:20" s="12" customFormat="1" ht="20.5" thickBot="1">
      <c r="A33" s="255"/>
      <c r="B33" s="256"/>
      <c r="C33" s="257"/>
      <c r="D33" s="273" t="str">
        <f>IF('入力シート（報告者）'!D52="有","診断書（写し）","")</f>
        <v/>
      </c>
      <c r="E33" s="256"/>
      <c r="F33" s="28" t="str">
        <f>IF('入力シート（報告者）'!D53="有","その他","")</f>
        <v/>
      </c>
      <c r="G33" s="28"/>
      <c r="H33" s="28"/>
      <c r="I33" s="28"/>
      <c r="J33" s="29"/>
    </row>
    <row r="34" spans="1:20">
      <c r="A34" s="249"/>
      <c r="B34" s="249"/>
      <c r="C34" s="249"/>
      <c r="D34" s="249"/>
      <c r="E34" s="249"/>
      <c r="F34" s="249"/>
      <c r="G34" s="249"/>
      <c r="H34" s="249"/>
      <c r="I34" s="249"/>
      <c r="J34" s="249"/>
      <c r="K34" s="12"/>
    </row>
    <row r="37" spans="1:20">
      <c r="B37" s="12"/>
      <c r="C37" s="12"/>
      <c r="D37" s="12"/>
      <c r="F37" s="12"/>
      <c r="G37" s="12"/>
      <c r="H37" s="12"/>
      <c r="I37" s="12"/>
      <c r="J37" s="12"/>
      <c r="K37" s="12"/>
      <c r="L37" s="12"/>
      <c r="M37" s="12"/>
      <c r="N37" s="12"/>
      <c r="O37" s="12"/>
      <c r="P37" s="12"/>
      <c r="Q37" s="12"/>
      <c r="R37" s="12"/>
      <c r="S37" s="12"/>
      <c r="T37" s="12"/>
    </row>
  </sheetData>
  <sheetProtection algorithmName="SHA-512" hashValue="gP+S6ZbtjfiAsCg9PxBFgoPD1owWLHnjUAwt0411MEuJWzEvykLPu7AgPQxQHwvvOM2S9XBtozLVjCKYMbaOrA==" saltValue="UcE++74fcx7dOYpAXtaBYw==" spinCount="100000" sheet="1" formatCells="0" formatColumns="0" formatRows="0" insertColumns="0" insertRows="0" insertHyperlinks="0" deleteColumns="0" deleteRows="0" sort="0" autoFilter="0" pivotTables="0"/>
  <mergeCells count="55">
    <mergeCell ref="A34:J34"/>
    <mergeCell ref="A30:C30"/>
    <mergeCell ref="D30:J30"/>
    <mergeCell ref="A31:C33"/>
    <mergeCell ref="D31:E31"/>
    <mergeCell ref="H31:I31"/>
    <mergeCell ref="D32:E32"/>
    <mergeCell ref="D33:E33"/>
    <mergeCell ref="H32:I32"/>
    <mergeCell ref="B27:C27"/>
    <mergeCell ref="D27:J27"/>
    <mergeCell ref="A28:C28"/>
    <mergeCell ref="D28:J28"/>
    <mergeCell ref="A29:C29"/>
    <mergeCell ref="D29:J29"/>
    <mergeCell ref="B24:B26"/>
    <mergeCell ref="C24:E24"/>
    <mergeCell ref="F24:J24"/>
    <mergeCell ref="C25:D25"/>
    <mergeCell ref="F25:J26"/>
    <mergeCell ref="C26:E26"/>
    <mergeCell ref="B21:B23"/>
    <mergeCell ref="C21:E21"/>
    <mergeCell ref="F21:J21"/>
    <mergeCell ref="C22:D22"/>
    <mergeCell ref="F22:J23"/>
    <mergeCell ref="C23:E23"/>
    <mergeCell ref="B19:C20"/>
    <mergeCell ref="D19:E19"/>
    <mergeCell ref="F19:G19"/>
    <mergeCell ref="H19:I19"/>
    <mergeCell ref="D20:E20"/>
    <mergeCell ref="F20:G20"/>
    <mergeCell ref="H20:I20"/>
    <mergeCell ref="B11:C11"/>
    <mergeCell ref="D11:E11"/>
    <mergeCell ref="B14:C18"/>
    <mergeCell ref="D14:F14"/>
    <mergeCell ref="D15:F15"/>
    <mergeCell ref="A3:J3"/>
    <mergeCell ref="A6:D6"/>
    <mergeCell ref="A7:D7"/>
    <mergeCell ref="A9:A27"/>
    <mergeCell ref="B9:C9"/>
    <mergeCell ref="D9:J9"/>
    <mergeCell ref="B10:C10"/>
    <mergeCell ref="D10:G10"/>
    <mergeCell ref="D16:F16"/>
    <mergeCell ref="D18:F18"/>
    <mergeCell ref="D17:F17"/>
    <mergeCell ref="B12:C13"/>
    <mergeCell ref="D12:E12"/>
    <mergeCell ref="F12:J12"/>
    <mergeCell ref="D13:E13"/>
    <mergeCell ref="F13:J13"/>
  </mergeCells>
  <phoneticPr fontId="1"/>
  <pageMargins left="0.70866141732283472" right="0.70866141732283472" top="0.74803149606299213" bottom="0.35433070866141736" header="0.31496062992125984" footer="0.31496062992125984"/>
  <pageSetup paperSize="9" scale="71"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609F-A20B-4535-ABFB-F6E28DEDEF09}">
  <dimension ref="A1:AX8"/>
  <sheetViews>
    <sheetView topLeftCell="AO1" zoomScaleNormal="100" workbookViewId="0">
      <selection activeCell="AY4" sqref="AY4"/>
    </sheetView>
  </sheetViews>
  <sheetFormatPr defaultRowHeight="18"/>
  <cols>
    <col min="1" max="2" width="4.33203125" bestFit="1" customWidth="1"/>
    <col min="3" max="3" width="10.83203125" bestFit="1" customWidth="1"/>
    <col min="4" max="4" width="12.58203125" bestFit="1" customWidth="1"/>
    <col min="5" max="5" width="6" bestFit="1" customWidth="1"/>
    <col min="6" max="6" width="9.25" bestFit="1" customWidth="1"/>
    <col min="7" max="10" width="6.75" bestFit="1" customWidth="1"/>
    <col min="11" max="11" width="6" bestFit="1" customWidth="1"/>
    <col min="13" max="13" width="4.33203125" bestFit="1" customWidth="1"/>
    <col min="14" max="14" width="5.25" bestFit="1" customWidth="1"/>
    <col min="15" max="15" width="9.25" bestFit="1" customWidth="1"/>
    <col min="16" max="16" width="12.58203125" bestFit="1" customWidth="1"/>
    <col min="17" max="17" width="7.58203125" bestFit="1" customWidth="1"/>
    <col min="18" max="18" width="6" bestFit="1" customWidth="1"/>
    <col min="19" max="20" width="4.33203125" bestFit="1" customWidth="1"/>
    <col min="21" max="24" width="4" bestFit="1" customWidth="1"/>
    <col min="25" max="25" width="44" bestFit="1" customWidth="1"/>
    <col min="26" max="26" width="7.58203125" bestFit="1" customWidth="1"/>
    <col min="27" max="27" width="28.25" bestFit="1" customWidth="1"/>
    <col min="28" max="28" width="12.58203125" bestFit="1" customWidth="1"/>
    <col min="29" max="29" width="4" bestFit="1" customWidth="1"/>
    <col min="30" max="31" width="7.58203125" bestFit="1" customWidth="1"/>
    <col min="32" max="32" width="9.25" bestFit="1" customWidth="1"/>
    <col min="33" max="33" width="6.75" bestFit="1" customWidth="1"/>
    <col min="34" max="34" width="10.33203125" bestFit="1" customWidth="1"/>
    <col min="35" max="37" width="4.33203125" bestFit="1" customWidth="1"/>
    <col min="38" max="38" width="5.33203125" bestFit="1" customWidth="1"/>
    <col min="39" max="39" width="4.33203125" bestFit="1" customWidth="1"/>
    <col min="40" max="40" width="59.58203125" bestFit="1" customWidth="1"/>
    <col min="41" max="41" width="49.25" bestFit="1" customWidth="1"/>
    <col min="42" max="42" width="52.75" bestFit="1" customWidth="1"/>
    <col min="43" max="43" width="42.75" customWidth="1"/>
    <col min="44" max="44" width="12.58203125" bestFit="1" customWidth="1"/>
    <col min="45" max="45" width="8.75" bestFit="1" customWidth="1"/>
    <col min="46" max="46" width="4.25" bestFit="1" customWidth="1"/>
    <col min="47" max="47" width="20.75" customWidth="1"/>
    <col min="48" max="48" width="8.75" bestFit="1" customWidth="1"/>
    <col min="49" max="49" width="4.25" bestFit="1" customWidth="1"/>
    <col min="50" max="50" width="26.83203125" customWidth="1"/>
  </cols>
  <sheetData>
    <row r="1" spans="1:50" ht="18.5" thickBot="1">
      <c r="A1" s="99" t="s">
        <v>109</v>
      </c>
    </row>
    <row r="2" spans="1:50">
      <c r="A2" s="286" t="s">
        <v>110</v>
      </c>
      <c r="B2" s="288" t="s">
        <v>111</v>
      </c>
      <c r="C2" s="290" t="s">
        <v>112</v>
      </c>
      <c r="D2" s="288" t="s">
        <v>113</v>
      </c>
      <c r="E2" s="288"/>
      <c r="F2" s="292" t="s">
        <v>114</v>
      </c>
      <c r="G2" s="285" t="s">
        <v>115</v>
      </c>
      <c r="H2" s="285"/>
      <c r="I2" s="290" t="s">
        <v>116</v>
      </c>
      <c r="J2" s="290" t="s">
        <v>117</v>
      </c>
      <c r="K2" s="30" t="s">
        <v>118</v>
      </c>
      <c r="L2" s="30"/>
      <c r="M2" s="30"/>
      <c r="N2" s="30"/>
      <c r="O2" s="299" t="s">
        <v>119</v>
      </c>
      <c r="P2" s="298" t="s">
        <v>120</v>
      </c>
      <c r="Q2" s="279" t="s">
        <v>121</v>
      </c>
      <c r="R2" s="280"/>
      <c r="S2" s="281"/>
      <c r="T2" s="301" t="s">
        <v>122</v>
      </c>
      <c r="U2" s="285" t="s">
        <v>123</v>
      </c>
      <c r="V2" s="285"/>
      <c r="W2" s="285"/>
      <c r="X2" s="302"/>
      <c r="Y2" s="31" t="s">
        <v>124</v>
      </c>
      <c r="Z2" s="31"/>
      <c r="AA2" s="30"/>
      <c r="AB2" s="30"/>
      <c r="AC2" s="30"/>
      <c r="AD2" s="30"/>
      <c r="AE2" s="30"/>
      <c r="AF2" s="294" t="s">
        <v>125</v>
      </c>
      <c r="AG2" s="294"/>
      <c r="AH2" s="294"/>
      <c r="AI2" s="294" t="s">
        <v>126</v>
      </c>
      <c r="AJ2" s="294"/>
      <c r="AK2" s="305" t="s">
        <v>127</v>
      </c>
      <c r="AL2" s="294" t="s">
        <v>128</v>
      </c>
      <c r="AM2" s="294"/>
      <c r="AN2" s="309" t="s">
        <v>129</v>
      </c>
      <c r="AO2" s="311" t="s">
        <v>130</v>
      </c>
      <c r="AP2" s="312" t="s">
        <v>131</v>
      </c>
      <c r="AQ2" s="307" t="s">
        <v>132</v>
      </c>
      <c r="AR2" s="303" t="s">
        <v>133</v>
      </c>
      <c r="AS2" s="282" t="s">
        <v>134</v>
      </c>
      <c r="AT2" s="283"/>
      <c r="AU2" s="283"/>
      <c r="AV2" s="283" t="s">
        <v>135</v>
      </c>
      <c r="AW2" s="283"/>
      <c r="AX2" s="284"/>
    </row>
    <row r="3" spans="1:50">
      <c r="A3" s="287"/>
      <c r="B3" s="289"/>
      <c r="C3" s="291"/>
      <c r="D3" s="34" t="s">
        <v>136</v>
      </c>
      <c r="E3" s="34" t="s">
        <v>137</v>
      </c>
      <c r="F3" s="293"/>
      <c r="G3" s="4" t="s">
        <v>138</v>
      </c>
      <c r="H3" s="4" t="s">
        <v>139</v>
      </c>
      <c r="I3" s="297"/>
      <c r="J3" s="297"/>
      <c r="K3" s="34" t="s">
        <v>140</v>
      </c>
      <c r="L3" s="34" t="s">
        <v>141</v>
      </c>
      <c r="M3" s="5" t="s">
        <v>142</v>
      </c>
      <c r="N3" s="34" t="s">
        <v>85</v>
      </c>
      <c r="O3" s="300"/>
      <c r="P3" s="289"/>
      <c r="Q3" s="34" t="s">
        <v>143</v>
      </c>
      <c r="R3" s="34" t="s">
        <v>144</v>
      </c>
      <c r="S3" s="34" t="s">
        <v>145</v>
      </c>
      <c r="T3" s="293"/>
      <c r="U3" s="4" t="s">
        <v>123</v>
      </c>
      <c r="V3" s="6" t="s">
        <v>138</v>
      </c>
      <c r="W3" s="6" t="s">
        <v>139</v>
      </c>
      <c r="X3" s="7" t="s">
        <v>146</v>
      </c>
      <c r="Y3" s="32" t="s">
        <v>147</v>
      </c>
      <c r="Z3" s="32" t="s">
        <v>148</v>
      </c>
      <c r="AA3" s="32" t="s">
        <v>149</v>
      </c>
      <c r="AB3" s="295" t="s">
        <v>150</v>
      </c>
      <c r="AC3" s="296"/>
      <c r="AD3" s="35" t="s">
        <v>151</v>
      </c>
      <c r="AE3" s="35" t="s">
        <v>152</v>
      </c>
      <c r="AF3" s="8" t="s">
        <v>153</v>
      </c>
      <c r="AG3" s="8" t="s">
        <v>154</v>
      </c>
      <c r="AH3" s="8" t="s">
        <v>155</v>
      </c>
      <c r="AI3" s="8" t="s">
        <v>156</v>
      </c>
      <c r="AJ3" s="8" t="s">
        <v>157</v>
      </c>
      <c r="AK3" s="306"/>
      <c r="AL3" s="9" t="s">
        <v>158</v>
      </c>
      <c r="AM3" s="8" t="s">
        <v>159</v>
      </c>
      <c r="AN3" s="310"/>
      <c r="AO3" s="291"/>
      <c r="AP3" s="313"/>
      <c r="AQ3" s="308"/>
      <c r="AR3" s="304"/>
      <c r="AS3" s="62" t="s">
        <v>160</v>
      </c>
      <c r="AT3" s="63" t="s">
        <v>161</v>
      </c>
      <c r="AU3" s="63" t="s">
        <v>162</v>
      </c>
      <c r="AV3" s="63" t="s">
        <v>160</v>
      </c>
      <c r="AW3" s="63" t="s">
        <v>161</v>
      </c>
      <c r="AX3" s="33" t="s">
        <v>162</v>
      </c>
    </row>
    <row r="4" spans="1:50" ht="18.5" thickBot="1">
      <c r="A4" s="64">
        <v>1</v>
      </c>
      <c r="B4" s="65"/>
      <c r="C4" s="66">
        <f>工事施工箇所一覧表!B5</f>
        <v>0</v>
      </c>
      <c r="D4" s="67">
        <f>工事施工箇所一覧表!D5</f>
        <v>0</v>
      </c>
      <c r="E4" s="65"/>
      <c r="F4" s="68">
        <f>工事施工箇所一覧表!C5</f>
        <v>0</v>
      </c>
      <c r="G4" s="69"/>
      <c r="H4" s="70"/>
      <c r="I4" s="71"/>
      <c r="J4" s="71"/>
      <c r="K4" s="72">
        <f>'入力シート（報告者）'!C17</f>
        <v>0</v>
      </c>
      <c r="L4" s="73" t="str">
        <f>'入力シート（報告者）'!D17</f>
        <v/>
      </c>
      <c r="M4" s="74">
        <f>'入力シート（報告者）'!C18</f>
        <v>0</v>
      </c>
      <c r="N4" s="75">
        <f>'入力シート（報告者）'!C19</f>
        <v>0</v>
      </c>
      <c r="O4" s="75">
        <f>'入力シート（報告者）'!C13</f>
        <v>0</v>
      </c>
      <c r="P4" s="73" t="str">
        <f>'入力シート（報告者）'!C16</f>
        <v>Ⅰ（軽微な事故）</v>
      </c>
      <c r="Q4" s="76">
        <f>'入力シート（報告者）'!C14</f>
        <v>0</v>
      </c>
      <c r="R4" s="76" t="str">
        <f>'入力シート（報告者）'!C15</f>
        <v>人身</v>
      </c>
      <c r="S4" s="77"/>
      <c r="T4" s="78">
        <f>'入力シート（報告者）'!C28</f>
        <v>0</v>
      </c>
      <c r="U4" s="65"/>
      <c r="V4" s="79"/>
      <c r="W4" s="79"/>
      <c r="X4" s="80"/>
      <c r="Y4" s="81">
        <f>工事施工箇所一覧表!B6</f>
        <v>0</v>
      </c>
      <c r="Z4" s="82">
        <f>工事施工箇所一覧表!B8</f>
        <v>0</v>
      </c>
      <c r="AA4" s="83">
        <f>工事施工箇所一覧表!B9</f>
        <v>0</v>
      </c>
      <c r="AB4" s="84">
        <f>'入力シート（報告者）'!C10</f>
        <v>0</v>
      </c>
      <c r="AC4" s="85"/>
      <c r="AD4" s="66">
        <f>工事施工箇所一覧表!E5</f>
        <v>0</v>
      </c>
      <c r="AE4" s="66">
        <f>工事施工箇所一覧表!E7</f>
        <v>0</v>
      </c>
      <c r="AF4" s="86"/>
      <c r="AG4" s="87"/>
      <c r="AH4" s="88"/>
      <c r="AI4" s="88"/>
      <c r="AJ4" s="88"/>
      <c r="AK4" s="89"/>
      <c r="AL4" s="90"/>
      <c r="AM4" s="90"/>
      <c r="AN4" s="91">
        <f>'入力シート（報告者）'!C40</f>
        <v>0</v>
      </c>
      <c r="AO4" s="92">
        <f>'入力シート（報告者）'!C42</f>
        <v>0</v>
      </c>
      <c r="AP4" s="93">
        <f>'入力シート（報告者）'!C43</f>
        <v>0</v>
      </c>
      <c r="AQ4" s="94">
        <f>'入力シート（報告者）'!C41</f>
        <v>0</v>
      </c>
      <c r="AR4" s="95">
        <f>'入力シート（報告者）'!C27</f>
        <v>0</v>
      </c>
      <c r="AS4" s="96">
        <f>'入力シート（報告者）'!C34</f>
        <v>0</v>
      </c>
      <c r="AT4" s="97">
        <f>'入力シート（報告者）'!C35</f>
        <v>0</v>
      </c>
      <c r="AU4" s="94" t="str">
        <f>'入力シート（報告者）'!C36</f>
        <v>　</v>
      </c>
      <c r="AV4" s="96">
        <f>'入力シート（報告者）'!C37</f>
        <v>0</v>
      </c>
      <c r="AW4" s="97">
        <f>'入力シート（報告者）'!C38</f>
        <v>0</v>
      </c>
      <c r="AX4" s="98">
        <f>'入力シート（報告者）'!C39</f>
        <v>0</v>
      </c>
    </row>
    <row r="5" spans="1:50" ht="18.5" thickBot="1"/>
    <row r="6" spans="1:50" s="100" customFormat="1" ht="13.5" thickBot="1">
      <c r="A6" s="107" t="s">
        <v>163</v>
      </c>
      <c r="E6" s="106" t="s">
        <v>57</v>
      </c>
      <c r="G6" s="112">
        <v>45120</v>
      </c>
      <c r="H6" s="113">
        <v>45443</v>
      </c>
      <c r="I6" s="113"/>
      <c r="J6" s="114"/>
      <c r="K6" s="110"/>
      <c r="S6" s="106"/>
      <c r="U6" s="115"/>
      <c r="V6" s="116"/>
      <c r="W6" s="117"/>
      <c r="X6" s="104"/>
      <c r="AC6" s="118" t="s">
        <v>164</v>
      </c>
      <c r="AF6" s="115"/>
      <c r="AG6" s="116"/>
      <c r="AH6" s="119"/>
      <c r="AI6" s="123"/>
      <c r="AJ6" s="119"/>
      <c r="AK6" s="119"/>
      <c r="AL6" s="119"/>
      <c r="AM6" s="120"/>
    </row>
    <row r="7" spans="1:50" s="100" customFormat="1" ht="13">
      <c r="G7" s="110"/>
      <c r="H7" s="110"/>
      <c r="I7" s="110"/>
      <c r="J7" s="110"/>
      <c r="K7" s="110"/>
      <c r="V7" s="105"/>
      <c r="W7" s="105"/>
      <c r="AG7" s="103"/>
      <c r="AH7" s="104"/>
      <c r="AI7" s="124"/>
      <c r="AJ7" s="104"/>
      <c r="AK7" s="104"/>
      <c r="AL7" s="104"/>
      <c r="AM7" s="104"/>
    </row>
    <row r="8" spans="1:50" ht="44.25" customHeight="1">
      <c r="A8" s="107" t="s">
        <v>165</v>
      </c>
      <c r="B8" s="100"/>
      <c r="C8" s="101">
        <f>C4</f>
        <v>0</v>
      </c>
      <c r="D8" s="101">
        <f>D4</f>
        <v>0</v>
      </c>
      <c r="E8" s="104" t="str">
        <f>E6</f>
        <v>　</v>
      </c>
      <c r="F8" s="108">
        <f>F4*1000</f>
        <v>0</v>
      </c>
      <c r="G8" s="111">
        <f t="shared" ref="G8:J8" si="0">G6</f>
        <v>45120</v>
      </c>
      <c r="H8" s="111">
        <f t="shared" si="0"/>
        <v>45443</v>
      </c>
      <c r="I8" s="111">
        <f t="shared" si="0"/>
        <v>0</v>
      </c>
      <c r="J8" s="111">
        <f t="shared" si="0"/>
        <v>0</v>
      </c>
      <c r="K8" s="111">
        <f t="shared" ref="K8:R8" si="1">K4</f>
        <v>0</v>
      </c>
      <c r="L8" s="122" t="str">
        <f t="shared" si="1"/>
        <v/>
      </c>
      <c r="M8" s="109">
        <f t="shared" si="1"/>
        <v>0</v>
      </c>
      <c r="N8" s="101">
        <f t="shared" si="1"/>
        <v>0</v>
      </c>
      <c r="O8" s="101">
        <f t="shared" si="1"/>
        <v>0</v>
      </c>
      <c r="P8" s="101" t="str">
        <f t="shared" si="1"/>
        <v>Ⅰ（軽微な事故）</v>
      </c>
      <c r="Q8" s="101">
        <f t="shared" si="1"/>
        <v>0</v>
      </c>
      <c r="R8" s="101" t="str">
        <f t="shared" si="1"/>
        <v>人身</v>
      </c>
      <c r="S8" s="104">
        <f>S6</f>
        <v>0</v>
      </c>
      <c r="T8" s="121">
        <f>T4</f>
        <v>0</v>
      </c>
      <c r="U8" s="104">
        <f t="shared" ref="U8:W8" si="2">U6</f>
        <v>0</v>
      </c>
      <c r="V8" s="103">
        <f t="shared" si="2"/>
        <v>0</v>
      </c>
      <c r="W8" s="103">
        <f t="shared" si="2"/>
        <v>0</v>
      </c>
      <c r="X8" s="104">
        <f>W8-V8+1</f>
        <v>1</v>
      </c>
      <c r="Y8" s="101">
        <f>Y4</f>
        <v>0</v>
      </c>
      <c r="Z8" s="101">
        <f>Z4</f>
        <v>0</v>
      </c>
      <c r="AA8" s="101">
        <f>AA4</f>
        <v>0</v>
      </c>
      <c r="AB8" s="101">
        <f>AB4</f>
        <v>0</v>
      </c>
      <c r="AC8" s="104" t="str">
        <f>AC6</f>
        <v>県土</v>
      </c>
      <c r="AD8" s="101">
        <f>AD4</f>
        <v>0</v>
      </c>
      <c r="AE8" s="101">
        <f>AE4</f>
        <v>0</v>
      </c>
      <c r="AF8" s="104">
        <f t="shared" ref="AF8:AM8" si="3">AF6</f>
        <v>0</v>
      </c>
      <c r="AG8" s="103">
        <f t="shared" si="3"/>
        <v>0</v>
      </c>
      <c r="AH8" s="104">
        <f t="shared" si="3"/>
        <v>0</v>
      </c>
      <c r="AI8" s="124">
        <f t="shared" si="3"/>
        <v>0</v>
      </c>
      <c r="AJ8" s="104">
        <f t="shared" si="3"/>
        <v>0</v>
      </c>
      <c r="AK8" s="104">
        <f t="shared" si="3"/>
        <v>0</v>
      </c>
      <c r="AL8" s="104">
        <f t="shared" si="3"/>
        <v>0</v>
      </c>
      <c r="AM8" s="104">
        <f t="shared" si="3"/>
        <v>0</v>
      </c>
      <c r="AN8" s="102">
        <f t="shared" ref="AN8:AX8" si="4">AN4</f>
        <v>0</v>
      </c>
      <c r="AO8" s="102">
        <f t="shared" si="4"/>
        <v>0</v>
      </c>
      <c r="AP8" s="102">
        <f t="shared" si="4"/>
        <v>0</v>
      </c>
      <c r="AQ8" s="102">
        <f t="shared" si="4"/>
        <v>0</v>
      </c>
      <c r="AR8" s="102">
        <f t="shared" si="4"/>
        <v>0</v>
      </c>
      <c r="AS8" s="103">
        <f t="shared" si="4"/>
        <v>0</v>
      </c>
      <c r="AT8" s="101">
        <f t="shared" si="4"/>
        <v>0</v>
      </c>
      <c r="AU8" s="101" t="str">
        <f t="shared" si="4"/>
        <v>　</v>
      </c>
      <c r="AV8" s="103">
        <f t="shared" si="4"/>
        <v>0</v>
      </c>
      <c r="AW8" s="101">
        <f t="shared" si="4"/>
        <v>0</v>
      </c>
      <c r="AX8" s="102">
        <f t="shared" si="4"/>
        <v>0</v>
      </c>
    </row>
  </sheetData>
  <mergeCells count="25">
    <mergeCell ref="U2:X2"/>
    <mergeCell ref="AF2:AH2"/>
    <mergeCell ref="AR2:AR3"/>
    <mergeCell ref="AK2:AK3"/>
    <mergeCell ref="AL2:AM2"/>
    <mergeCell ref="AQ2:AQ3"/>
    <mergeCell ref="AN2:AN3"/>
    <mergeCell ref="AO2:AO3"/>
    <mergeCell ref="AP2:AP3"/>
    <mergeCell ref="Q2:S2"/>
    <mergeCell ref="AS2:AU2"/>
    <mergeCell ref="AV2:AX2"/>
    <mergeCell ref="G2:H2"/>
    <mergeCell ref="A2:A3"/>
    <mergeCell ref="B2:B3"/>
    <mergeCell ref="C2:C3"/>
    <mergeCell ref="D2:E2"/>
    <mergeCell ref="F2:F3"/>
    <mergeCell ref="AI2:AJ2"/>
    <mergeCell ref="AB3:AC3"/>
    <mergeCell ref="I2:I3"/>
    <mergeCell ref="J2:J3"/>
    <mergeCell ref="P2:P3"/>
    <mergeCell ref="O2:O3"/>
    <mergeCell ref="T2:T3"/>
  </mergeCells>
  <phoneticPr fontId="1"/>
  <conditionalFormatting sqref="A4:B4 D4:E4 I4:J4">
    <cfRule type="expression" dxfId="1" priority="1">
      <formula>#REF!="工事事故"</formula>
    </cfRule>
    <cfRule type="expression" dxfId="0" priority="2">
      <formula>$AN4="工事事故"</formula>
    </cfRule>
  </conditionalFormatting>
  <pageMargins left="0.7" right="0.7" top="0.75" bottom="0.75" header="0.3" footer="0.3"/>
  <pageSetup paperSize="9" orientation="portrait" copies="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632E-9BF0-4949-BAA3-2D379EBD671D}">
  <sheetPr>
    <pageSetUpPr fitToPage="1"/>
  </sheetPr>
  <dimension ref="A3:O50"/>
  <sheetViews>
    <sheetView topLeftCell="A18" workbookViewId="0">
      <selection activeCell="D47" sqref="D47"/>
    </sheetView>
  </sheetViews>
  <sheetFormatPr defaultRowHeight="18"/>
  <cols>
    <col min="2" max="2" width="11" bestFit="1" customWidth="1"/>
    <col min="3" max="3" width="21.33203125" bestFit="1" customWidth="1"/>
    <col min="4" max="4" width="33.83203125" bestFit="1" customWidth="1"/>
    <col min="5" max="5" width="23.5" bestFit="1" customWidth="1"/>
    <col min="6" max="6" width="13" bestFit="1" customWidth="1"/>
    <col min="7" max="7" width="13" customWidth="1"/>
    <col min="8" max="8" width="23.5" bestFit="1" customWidth="1"/>
    <col min="11" max="11" width="15.08203125" bestFit="1" customWidth="1"/>
    <col min="12" max="12" width="13" bestFit="1" customWidth="1"/>
  </cols>
  <sheetData>
    <row r="3" spans="1:15" s="1" customFormat="1">
      <c r="A3" s="1" t="s">
        <v>19</v>
      </c>
      <c r="B3" s="1" t="s">
        <v>21</v>
      </c>
      <c r="C3" s="1" t="s">
        <v>22</v>
      </c>
      <c r="D3" s="1" t="s">
        <v>23</v>
      </c>
      <c r="E3" s="1" t="s">
        <v>26</v>
      </c>
      <c r="F3" s="1" t="s">
        <v>27</v>
      </c>
      <c r="G3" s="1" t="s">
        <v>27</v>
      </c>
      <c r="H3" s="1" t="s">
        <v>30</v>
      </c>
      <c r="I3" s="1" t="s">
        <v>85</v>
      </c>
      <c r="J3" s="1" t="s">
        <v>43</v>
      </c>
      <c r="K3" s="1" t="s">
        <v>166</v>
      </c>
      <c r="L3" s="1" t="s">
        <v>52</v>
      </c>
      <c r="M3" s="1" t="s">
        <v>55</v>
      </c>
      <c r="N3" s="1" t="s">
        <v>167</v>
      </c>
      <c r="O3" s="1" t="s">
        <v>142</v>
      </c>
    </row>
    <row r="4" spans="1:15">
      <c r="A4" t="s">
        <v>168</v>
      </c>
      <c r="B4" t="s">
        <v>169</v>
      </c>
      <c r="C4" t="s">
        <v>170</v>
      </c>
      <c r="D4" t="s">
        <v>171</v>
      </c>
      <c r="E4" t="s">
        <v>172</v>
      </c>
      <c r="F4" t="s">
        <v>173</v>
      </c>
      <c r="G4" t="s">
        <v>29</v>
      </c>
      <c r="H4" t="s">
        <v>174</v>
      </c>
      <c r="I4" t="s">
        <v>175</v>
      </c>
      <c r="J4" t="s">
        <v>176</v>
      </c>
      <c r="K4" t="s">
        <v>177</v>
      </c>
      <c r="L4" t="s">
        <v>178</v>
      </c>
      <c r="M4" t="s">
        <v>179</v>
      </c>
      <c r="N4" s="1" t="s">
        <v>180</v>
      </c>
      <c r="O4" t="s">
        <v>181</v>
      </c>
    </row>
    <row r="5" spans="1:15">
      <c r="A5" t="s">
        <v>182</v>
      </c>
      <c r="B5" t="s">
        <v>183</v>
      </c>
      <c r="C5" t="s">
        <v>184</v>
      </c>
      <c r="D5" t="s">
        <v>185</v>
      </c>
      <c r="E5" t="s">
        <v>186</v>
      </c>
      <c r="F5" t="s">
        <v>187</v>
      </c>
      <c r="G5" t="s">
        <v>188</v>
      </c>
      <c r="H5" t="s">
        <v>189</v>
      </c>
      <c r="I5" t="s">
        <v>190</v>
      </c>
      <c r="J5" t="s">
        <v>191</v>
      </c>
      <c r="K5" t="s">
        <v>192</v>
      </c>
      <c r="L5" t="s">
        <v>193</v>
      </c>
      <c r="M5" t="s">
        <v>194</v>
      </c>
      <c r="N5" s="1" t="s">
        <v>68</v>
      </c>
      <c r="O5" t="s">
        <v>57</v>
      </c>
    </row>
    <row r="6" spans="1:15">
      <c r="A6" t="s">
        <v>195</v>
      </c>
      <c r="B6" t="s">
        <v>196</v>
      </c>
      <c r="C6" t="s">
        <v>197</v>
      </c>
      <c r="D6" t="s">
        <v>198</v>
      </c>
      <c r="E6" t="s">
        <v>199</v>
      </c>
      <c r="F6" t="s">
        <v>200</v>
      </c>
      <c r="H6" t="s">
        <v>201</v>
      </c>
      <c r="I6" t="s">
        <v>202</v>
      </c>
      <c r="J6" t="s">
        <v>203</v>
      </c>
      <c r="K6" t="s">
        <v>204</v>
      </c>
      <c r="L6" t="s">
        <v>205</v>
      </c>
      <c r="M6" t="s">
        <v>206</v>
      </c>
    </row>
    <row r="7" spans="1:15">
      <c r="A7" t="s">
        <v>207</v>
      </c>
      <c r="B7" t="s">
        <v>208</v>
      </c>
      <c r="C7" t="s">
        <v>209</v>
      </c>
      <c r="D7" t="s">
        <v>210</v>
      </c>
      <c r="E7" t="s">
        <v>211</v>
      </c>
      <c r="F7" t="s">
        <v>212</v>
      </c>
      <c r="I7" t="s">
        <v>213</v>
      </c>
      <c r="K7" t="s">
        <v>214</v>
      </c>
      <c r="L7" t="s">
        <v>78</v>
      </c>
      <c r="M7" t="s">
        <v>215</v>
      </c>
    </row>
    <row r="8" spans="1:15">
      <c r="A8" t="s">
        <v>216</v>
      </c>
      <c r="B8" s="150"/>
      <c r="C8" t="s">
        <v>217</v>
      </c>
      <c r="D8" t="s">
        <v>218</v>
      </c>
      <c r="E8" t="s">
        <v>219</v>
      </c>
      <c r="F8" t="s">
        <v>220</v>
      </c>
      <c r="I8" t="s">
        <v>221</v>
      </c>
      <c r="K8" t="s">
        <v>222</v>
      </c>
      <c r="M8" t="s">
        <v>223</v>
      </c>
    </row>
    <row r="9" spans="1:15">
      <c r="A9" t="s">
        <v>224</v>
      </c>
      <c r="B9" s="150"/>
      <c r="C9" t="s">
        <v>225</v>
      </c>
      <c r="D9" t="s">
        <v>226</v>
      </c>
      <c r="E9" t="s">
        <v>227</v>
      </c>
      <c r="F9" t="s">
        <v>78</v>
      </c>
      <c r="K9" t="s">
        <v>228</v>
      </c>
    </row>
    <row r="10" spans="1:15">
      <c r="A10" t="s">
        <v>229</v>
      </c>
      <c r="B10" s="150"/>
      <c r="C10" t="s">
        <v>230</v>
      </c>
      <c r="D10" t="s">
        <v>231</v>
      </c>
      <c r="E10" t="s">
        <v>232</v>
      </c>
      <c r="K10" t="s">
        <v>233</v>
      </c>
    </row>
    <row r="11" spans="1:15">
      <c r="A11" t="s">
        <v>234</v>
      </c>
      <c r="B11" s="150"/>
      <c r="C11" t="s">
        <v>235</v>
      </c>
      <c r="D11" t="s">
        <v>236</v>
      </c>
      <c r="E11" t="s">
        <v>237</v>
      </c>
      <c r="K11" t="s">
        <v>238</v>
      </c>
    </row>
    <row r="12" spans="1:15">
      <c r="A12" t="s">
        <v>239</v>
      </c>
      <c r="B12" s="150"/>
      <c r="C12" t="s">
        <v>240</v>
      </c>
      <c r="D12" t="s">
        <v>241</v>
      </c>
      <c r="E12" t="s">
        <v>242</v>
      </c>
      <c r="K12" t="s">
        <v>243</v>
      </c>
    </row>
    <row r="13" spans="1:15">
      <c r="A13" t="s">
        <v>244</v>
      </c>
      <c r="B13" s="150"/>
      <c r="C13" t="s">
        <v>245</v>
      </c>
      <c r="D13" t="s">
        <v>246</v>
      </c>
      <c r="E13" t="s">
        <v>247</v>
      </c>
      <c r="K13" t="s">
        <v>248</v>
      </c>
    </row>
    <row r="14" spans="1:15">
      <c r="A14" t="s">
        <v>249</v>
      </c>
      <c r="B14" s="150"/>
      <c r="C14" t="s">
        <v>250</v>
      </c>
      <c r="D14" t="s">
        <v>251</v>
      </c>
      <c r="E14" t="s">
        <v>252</v>
      </c>
      <c r="K14" t="s">
        <v>253</v>
      </c>
    </row>
    <row r="15" spans="1:15">
      <c r="A15" t="s">
        <v>254</v>
      </c>
      <c r="B15" s="150"/>
      <c r="C15" t="s">
        <v>255</v>
      </c>
      <c r="D15" t="s">
        <v>256</v>
      </c>
      <c r="E15" t="s">
        <v>257</v>
      </c>
      <c r="K15" t="s">
        <v>258</v>
      </c>
    </row>
    <row r="16" spans="1:15">
      <c r="C16" t="s">
        <v>259</v>
      </c>
      <c r="D16" t="s">
        <v>260</v>
      </c>
      <c r="E16" t="s">
        <v>261</v>
      </c>
      <c r="K16" t="s">
        <v>262</v>
      </c>
    </row>
    <row r="17" spans="3:11">
      <c r="C17" t="s">
        <v>263</v>
      </c>
      <c r="D17" t="s">
        <v>264</v>
      </c>
      <c r="E17" t="s">
        <v>265</v>
      </c>
      <c r="K17" t="s">
        <v>266</v>
      </c>
    </row>
    <row r="18" spans="3:11">
      <c r="C18" t="s">
        <v>267</v>
      </c>
      <c r="D18" t="s">
        <v>268</v>
      </c>
      <c r="E18" t="s">
        <v>269</v>
      </c>
      <c r="K18" t="s">
        <v>270</v>
      </c>
    </row>
    <row r="19" spans="3:11">
      <c r="C19" t="s">
        <v>271</v>
      </c>
      <c r="D19" t="s">
        <v>272</v>
      </c>
      <c r="E19" t="s">
        <v>273</v>
      </c>
      <c r="K19" t="s">
        <v>274</v>
      </c>
    </row>
    <row r="20" spans="3:11">
      <c r="C20" t="s">
        <v>275</v>
      </c>
      <c r="D20" t="s">
        <v>276</v>
      </c>
      <c r="E20" t="s">
        <v>277</v>
      </c>
      <c r="K20" t="s">
        <v>278</v>
      </c>
    </row>
    <row r="21" spans="3:11">
      <c r="C21" t="s">
        <v>279</v>
      </c>
      <c r="D21" t="s">
        <v>280</v>
      </c>
      <c r="E21" t="s">
        <v>281</v>
      </c>
      <c r="K21" t="s">
        <v>282</v>
      </c>
    </row>
    <row r="22" spans="3:11">
      <c r="C22" t="s">
        <v>283</v>
      </c>
      <c r="D22" t="s">
        <v>284</v>
      </c>
      <c r="E22" t="s">
        <v>285</v>
      </c>
      <c r="K22" t="s">
        <v>286</v>
      </c>
    </row>
    <row r="23" spans="3:11">
      <c r="C23" t="s">
        <v>287</v>
      </c>
      <c r="D23" t="s">
        <v>288</v>
      </c>
      <c r="E23" t="s">
        <v>78</v>
      </c>
      <c r="K23" t="s">
        <v>289</v>
      </c>
    </row>
    <row r="24" spans="3:11">
      <c r="C24" t="s">
        <v>290</v>
      </c>
      <c r="D24" t="s">
        <v>291</v>
      </c>
      <c r="E24" t="s">
        <v>292</v>
      </c>
      <c r="K24" t="s">
        <v>293</v>
      </c>
    </row>
    <row r="25" spans="3:11">
      <c r="C25" s="150"/>
      <c r="D25" t="s">
        <v>294</v>
      </c>
      <c r="K25" t="s">
        <v>78</v>
      </c>
    </row>
    <row r="26" spans="3:11">
      <c r="C26" s="150"/>
      <c r="D26" t="s">
        <v>295</v>
      </c>
    </row>
    <row r="27" spans="3:11">
      <c r="C27" s="150"/>
      <c r="D27" t="s">
        <v>296</v>
      </c>
    </row>
    <row r="28" spans="3:11">
      <c r="C28" s="150"/>
      <c r="D28" t="s">
        <v>297</v>
      </c>
    </row>
    <row r="29" spans="3:11">
      <c r="C29" s="150"/>
      <c r="D29" t="s">
        <v>298</v>
      </c>
    </row>
    <row r="30" spans="3:11">
      <c r="C30" s="150"/>
      <c r="D30" t="s">
        <v>299</v>
      </c>
    </row>
    <row r="31" spans="3:11">
      <c r="C31" s="150"/>
      <c r="D31" t="s">
        <v>300</v>
      </c>
    </row>
    <row r="32" spans="3:11">
      <c r="C32" s="150"/>
      <c r="D32" t="s">
        <v>301</v>
      </c>
    </row>
    <row r="33" spans="3:4">
      <c r="C33" s="150"/>
      <c r="D33" t="s">
        <v>302</v>
      </c>
    </row>
    <row r="34" spans="3:4">
      <c r="C34" s="150"/>
      <c r="D34" t="s">
        <v>303</v>
      </c>
    </row>
    <row r="35" spans="3:4">
      <c r="C35" s="150"/>
      <c r="D35" t="s">
        <v>279</v>
      </c>
    </row>
    <row r="36" spans="3:4">
      <c r="D36" s="150" t="s">
        <v>304</v>
      </c>
    </row>
    <row r="37" spans="3:4">
      <c r="D37" s="150" t="s">
        <v>305</v>
      </c>
    </row>
    <row r="38" spans="3:4">
      <c r="D38" s="150" t="s">
        <v>306</v>
      </c>
    </row>
    <row r="39" spans="3:4">
      <c r="D39" s="150" t="s">
        <v>307</v>
      </c>
    </row>
    <row r="40" spans="3:4">
      <c r="D40" s="150" t="s">
        <v>308</v>
      </c>
    </row>
    <row r="41" spans="3:4">
      <c r="D41" s="150" t="s">
        <v>309</v>
      </c>
    </row>
    <row r="42" spans="3:4">
      <c r="D42" s="150" t="s">
        <v>310</v>
      </c>
    </row>
    <row r="43" spans="3:4">
      <c r="D43" s="150" t="s">
        <v>311</v>
      </c>
    </row>
    <row r="44" spans="3:4">
      <c r="D44" s="150" t="s">
        <v>312</v>
      </c>
    </row>
    <row r="45" spans="3:4">
      <c r="D45" s="150" t="s">
        <v>313</v>
      </c>
    </row>
    <row r="46" spans="3:4">
      <c r="D46" s="150" t="s">
        <v>314</v>
      </c>
    </row>
    <row r="47" spans="3:4">
      <c r="D47" s="150"/>
    </row>
    <row r="48" spans="3:4">
      <c r="D48" s="150"/>
    </row>
    <row r="49" spans="4:4">
      <c r="D49" s="150"/>
    </row>
    <row r="50" spans="4:4">
      <c r="D50" s="150"/>
    </row>
  </sheetData>
  <phoneticPr fontId="1"/>
  <pageMargins left="0.7" right="0.7" top="0.75" bottom="0.75" header="0.3" footer="0.3"/>
  <pageSetup paperSize="9"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3EAA-1829-4251-A348-FDC201D4193F}">
  <dimension ref="A1:B30"/>
  <sheetViews>
    <sheetView topLeftCell="A16" workbookViewId="0">
      <selection activeCell="A18" sqref="A18"/>
    </sheetView>
  </sheetViews>
  <sheetFormatPr defaultColWidth="9" defaultRowHeight="13"/>
  <cols>
    <col min="1" max="1" width="14.75" style="161" customWidth="1"/>
    <col min="2" max="2" width="96.58203125" style="162" customWidth="1"/>
    <col min="3" max="16384" width="9" style="161"/>
  </cols>
  <sheetData>
    <row r="1" spans="1:2" ht="16.5">
      <c r="A1" s="316" t="s">
        <v>315</v>
      </c>
      <c r="B1" s="316"/>
    </row>
    <row r="2" spans="1:2" ht="7.5" customHeight="1" thickBot="1">
      <c r="B2" s="162" t="s">
        <v>316</v>
      </c>
    </row>
    <row r="3" spans="1:2" ht="20.149999999999999" customHeight="1">
      <c r="A3" s="172" t="s">
        <v>317</v>
      </c>
      <c r="B3" s="173" t="s">
        <v>318</v>
      </c>
    </row>
    <row r="4" spans="1:2" ht="49" customHeight="1">
      <c r="A4" s="171" t="s">
        <v>319</v>
      </c>
      <c r="B4" s="169" t="s">
        <v>320</v>
      </c>
    </row>
    <row r="5" spans="1:2" ht="35.15" customHeight="1">
      <c r="A5" s="163" t="s">
        <v>186</v>
      </c>
      <c r="B5" s="164" t="s">
        <v>321</v>
      </c>
    </row>
    <row r="6" spans="1:2" ht="49" customHeight="1">
      <c r="A6" s="163" t="s">
        <v>199</v>
      </c>
      <c r="B6" s="164" t="s">
        <v>322</v>
      </c>
    </row>
    <row r="7" spans="1:2" ht="35.15" customHeight="1">
      <c r="A7" s="163" t="s">
        <v>211</v>
      </c>
      <c r="B7" s="164" t="s">
        <v>323</v>
      </c>
    </row>
    <row r="8" spans="1:2" ht="20.149999999999999" customHeight="1">
      <c r="A8" s="315" t="s">
        <v>324</v>
      </c>
      <c r="B8" s="168" t="s">
        <v>325</v>
      </c>
    </row>
    <row r="9" spans="1:2" ht="20.149999999999999" customHeight="1">
      <c r="A9" s="315"/>
      <c r="B9" s="169" t="s">
        <v>326</v>
      </c>
    </row>
    <row r="10" spans="1:2" ht="35.15" customHeight="1">
      <c r="A10" s="163" t="s">
        <v>327</v>
      </c>
      <c r="B10" s="164" t="s">
        <v>328</v>
      </c>
    </row>
    <row r="11" spans="1:2" ht="35.15" customHeight="1">
      <c r="A11" s="165" t="s">
        <v>329</v>
      </c>
      <c r="B11" s="164" t="s">
        <v>330</v>
      </c>
    </row>
    <row r="12" spans="1:2" ht="35.15" customHeight="1">
      <c r="A12" s="163" t="s">
        <v>331</v>
      </c>
      <c r="B12" s="164" t="s">
        <v>332</v>
      </c>
    </row>
    <row r="13" spans="1:2" ht="35.15" customHeight="1">
      <c r="A13" s="163" t="s">
        <v>333</v>
      </c>
      <c r="B13" s="164" t="s">
        <v>334</v>
      </c>
    </row>
    <row r="14" spans="1:2" ht="20.149999999999999" customHeight="1">
      <c r="A14" s="163" t="s">
        <v>335</v>
      </c>
      <c r="B14" s="164" t="s">
        <v>336</v>
      </c>
    </row>
    <row r="15" spans="1:2" ht="20.149999999999999" customHeight="1">
      <c r="A15" s="314" t="s">
        <v>337</v>
      </c>
      <c r="B15" s="168" t="s">
        <v>338</v>
      </c>
    </row>
    <row r="16" spans="1:2" ht="35.15" customHeight="1">
      <c r="A16" s="314"/>
      <c r="B16" s="170" t="s">
        <v>339</v>
      </c>
    </row>
    <row r="17" spans="1:2" ht="20.149999999999999" customHeight="1">
      <c r="A17" s="314"/>
      <c r="B17" s="169" t="s">
        <v>340</v>
      </c>
    </row>
    <row r="18" spans="1:2" ht="35.15" customHeight="1">
      <c r="A18" s="165" t="s">
        <v>341</v>
      </c>
      <c r="B18" s="164" t="s">
        <v>342</v>
      </c>
    </row>
    <row r="19" spans="1:2" ht="20.149999999999999" customHeight="1">
      <c r="A19" s="315" t="s">
        <v>261</v>
      </c>
      <c r="B19" s="168" t="s">
        <v>343</v>
      </c>
    </row>
    <row r="20" spans="1:2" ht="35.15" customHeight="1">
      <c r="A20" s="315"/>
      <c r="B20" s="169" t="s">
        <v>344</v>
      </c>
    </row>
    <row r="21" spans="1:2" ht="35.15" customHeight="1">
      <c r="A21" s="315" t="s">
        <v>265</v>
      </c>
      <c r="B21" s="168" t="s">
        <v>345</v>
      </c>
    </row>
    <row r="22" spans="1:2" ht="48" customHeight="1">
      <c r="A22" s="315"/>
      <c r="B22" s="169" t="s">
        <v>346</v>
      </c>
    </row>
    <row r="23" spans="1:2" ht="26">
      <c r="A23" s="315" t="s">
        <v>269</v>
      </c>
      <c r="B23" s="168" t="s">
        <v>347</v>
      </c>
    </row>
    <row r="24" spans="1:2" ht="20.149999999999999" customHeight="1">
      <c r="A24" s="315"/>
      <c r="B24" s="169" t="s">
        <v>348</v>
      </c>
    </row>
    <row r="25" spans="1:2" ht="35.15" customHeight="1">
      <c r="A25" s="163" t="s">
        <v>273</v>
      </c>
      <c r="B25" s="164" t="s">
        <v>349</v>
      </c>
    </row>
    <row r="26" spans="1:2" ht="35.15" customHeight="1">
      <c r="A26" s="165" t="s">
        <v>350</v>
      </c>
      <c r="B26" s="164" t="s">
        <v>351</v>
      </c>
    </row>
    <row r="27" spans="1:2" ht="35.15" customHeight="1">
      <c r="A27" s="165" t="s">
        <v>352</v>
      </c>
      <c r="B27" s="164" t="s">
        <v>353</v>
      </c>
    </row>
    <row r="28" spans="1:2" ht="65.25" customHeight="1">
      <c r="A28" s="165" t="s">
        <v>354</v>
      </c>
      <c r="B28" s="164" t="s">
        <v>355</v>
      </c>
    </row>
    <row r="29" spans="1:2" ht="20.149999999999999" customHeight="1">
      <c r="A29" s="163" t="s">
        <v>78</v>
      </c>
      <c r="B29" s="164" t="s">
        <v>356</v>
      </c>
    </row>
    <row r="30" spans="1:2" ht="20.149999999999999" customHeight="1" thickBot="1">
      <c r="A30" s="166" t="s">
        <v>292</v>
      </c>
      <c r="B30" s="167" t="s">
        <v>357</v>
      </c>
    </row>
  </sheetData>
  <mergeCells count="6">
    <mergeCell ref="A15:A17"/>
    <mergeCell ref="A21:A22"/>
    <mergeCell ref="A23:A24"/>
    <mergeCell ref="A1:B1"/>
    <mergeCell ref="A8:A9"/>
    <mergeCell ref="A19:A20"/>
  </mergeCells>
  <phoneticPr fontId="1"/>
  <pageMargins left="0.70866141732283472" right="0.70866141732283472" top="0.74803149606299213" bottom="0.74803149606299213" header="0.31496062992125984" footer="0.31496062992125984"/>
  <pageSetup paperSize="9" scale="7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工事施工箇所一覧表</vt:lpstr>
      <vt:lpstr>入力シート（報告者）</vt:lpstr>
      <vt:lpstr>報告様式（入力不要）</vt:lpstr>
      <vt:lpstr>工事事故報告書（業者用 入力不要）</vt:lpstr>
      <vt:lpstr>転送（入力不要）</vt:lpstr>
      <vt:lpstr>入力規則</vt:lpstr>
      <vt:lpstr>（参考）事故の型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2024-11-08T00:49:41Z</dcterms:created>
  <dcterms:modified xsi:type="dcterms:W3CDTF">2024-12-26T02:42:04Z</dcterms:modified>
  <cp:category/>
  <cp:contentStatus/>
</cp:coreProperties>
</file>