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51C72E93-B62B-45DB-B289-3B5B247D73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覧" sheetId="3" r:id="rId1"/>
  </sheets>
  <definedNames>
    <definedName name="_xlnm.Print_Area" localSheetId="0">一覧!$B$1:$N$45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L27" i="3"/>
  <c r="M12" i="3" l="1"/>
  <c r="H17" i="3"/>
  <c r="L30" i="3"/>
  <c r="L26" i="3"/>
  <c r="L23" i="3"/>
  <c r="L22" i="3"/>
  <c r="L6" i="3"/>
  <c r="G6" i="3"/>
  <c r="H6" i="3" s="1"/>
  <c r="M16" i="3"/>
  <c r="N35" i="3"/>
  <c r="N36" i="3"/>
  <c r="N37" i="3"/>
  <c r="N38" i="3"/>
  <c r="N34" i="3"/>
  <c r="K16" i="3"/>
  <c r="H16" i="3"/>
  <c r="N16" i="3" s="1"/>
  <c r="M13" i="3"/>
  <c r="K17" i="3"/>
  <c r="M15" i="3"/>
  <c r="M14" i="3"/>
  <c r="L31" i="3"/>
  <c r="J6" i="3"/>
  <c r="K6" i="3" s="1"/>
  <c r="L7" i="3"/>
  <c r="M8" i="3"/>
  <c r="M9" i="3"/>
  <c r="M10" i="3"/>
  <c r="M11" i="3"/>
  <c r="M17" i="3"/>
  <c r="M18" i="3"/>
  <c r="J19" i="3"/>
  <c r="J24" i="3"/>
  <c r="J22" i="3"/>
  <c r="L19" i="3"/>
  <c r="L21" i="3"/>
  <c r="L20" i="3"/>
  <c r="L25" i="3"/>
  <c r="L24" i="3"/>
  <c r="M22" i="3"/>
  <c r="G22" i="3"/>
  <c r="G24" i="3"/>
  <c r="L28" i="3"/>
  <c r="L29" i="3"/>
  <c r="M19" i="3" l="1"/>
  <c r="N17" i="3"/>
  <c r="M6" i="3"/>
  <c r="H19" i="3"/>
  <c r="H32" i="3" s="1"/>
  <c r="M24" i="3"/>
  <c r="K19" i="3"/>
  <c r="N6" i="3"/>
  <c r="N19" i="3" l="1"/>
  <c r="K32" i="3"/>
  <c r="N32" i="3" s="1"/>
</calcChain>
</file>

<file path=xl/sharedStrings.xml><?xml version="1.0" encoding="utf-8"?>
<sst xmlns="http://schemas.openxmlformats.org/spreadsheetml/2006/main" count="61" uniqueCount="56">
  <si>
    <t>国指定</t>
    <rPh sb="0" eb="1">
      <t>クニ</t>
    </rPh>
    <rPh sb="1" eb="3">
      <t>シテイ</t>
    </rPh>
    <phoneticPr fontId="1"/>
  </si>
  <si>
    <t>細別件数</t>
    <rPh sb="0" eb="2">
      <t>サイベツ</t>
    </rPh>
    <rPh sb="2" eb="4">
      <t>ケンスウ</t>
    </rPh>
    <phoneticPr fontId="1"/>
  </si>
  <si>
    <t>種別件数</t>
    <rPh sb="0" eb="2">
      <t>シュベツ</t>
    </rPh>
    <rPh sb="2" eb="4">
      <t>ケンスウ</t>
    </rPh>
    <phoneticPr fontId="1"/>
  </si>
  <si>
    <t>県指定</t>
    <rPh sb="0" eb="1">
      <t>ケン</t>
    </rPh>
    <rPh sb="1" eb="3">
      <t>シテイ</t>
    </rPh>
    <phoneticPr fontId="1"/>
  </si>
  <si>
    <t>建造物(石造文化財)</t>
    <rPh sb="0" eb="3">
      <t>ケンゾウブツ</t>
    </rPh>
    <rPh sb="4" eb="6">
      <t>セキゾウ</t>
    </rPh>
    <rPh sb="6" eb="9">
      <t>ブンカザイ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</si>
  <si>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</si>
  <si>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</si>
  <si>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</si>
  <si>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史跡(古墳)</t>
    <rPh sb="0" eb="2">
      <t>シセキ</t>
    </rPh>
    <rPh sb="3" eb="5">
      <t>コフン</t>
    </rPh>
    <phoneticPr fontId="1"/>
  </si>
  <si>
    <t>史跡(城館址寺址遺跡)</t>
    <rPh sb="0" eb="2">
      <t>シセキ</t>
    </rPh>
    <rPh sb="3" eb="5">
      <t>ジョウカン</t>
    </rPh>
    <rPh sb="5" eb="6">
      <t>アト</t>
    </rPh>
    <rPh sb="6" eb="7">
      <t>テラ</t>
    </rPh>
    <rPh sb="7" eb="8">
      <t>アト</t>
    </rPh>
    <rPh sb="8" eb="10">
      <t>イセキ</t>
    </rPh>
    <phoneticPr fontId="1"/>
  </si>
  <si>
    <t>名勝</t>
    <rPh sb="0" eb="2">
      <t>メイショウ</t>
    </rPh>
    <phoneticPr fontId="1"/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</si>
  <si>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1"/>
  </si>
  <si>
    <t>天然記念物及び名勝</t>
    <rPh sb="0" eb="2">
      <t>テンネン</t>
    </rPh>
    <rPh sb="2" eb="5">
      <t>キネンブツ</t>
    </rPh>
    <rPh sb="5" eb="6">
      <t>オヨ</t>
    </rPh>
    <rPh sb="7" eb="9">
      <t>メイショウ</t>
    </rPh>
    <phoneticPr fontId="1"/>
  </si>
  <si>
    <t>記念物</t>
    <rPh sb="0" eb="3">
      <t>キネンブツ</t>
    </rPh>
    <phoneticPr fontId="1"/>
  </si>
  <si>
    <t>無形文化財</t>
    <rPh sb="0" eb="2">
      <t>ムケイ</t>
    </rPh>
    <rPh sb="2" eb="5">
      <t>ブンカザイ</t>
    </rPh>
    <phoneticPr fontId="1"/>
  </si>
  <si>
    <t>民俗文化財</t>
    <rPh sb="0" eb="2">
      <t>ミンゾク</t>
    </rPh>
    <rPh sb="2" eb="5">
      <t>ブンカザイ</t>
    </rPh>
    <phoneticPr fontId="1"/>
  </si>
  <si>
    <t>有形文化財
(重要文化財)</t>
    <rPh sb="0" eb="2">
      <t>ユウケイ</t>
    </rPh>
    <rPh sb="2" eb="5">
      <t>ブンカザイ</t>
    </rPh>
    <rPh sb="7" eb="9">
      <t>ジュウヨウ</t>
    </rPh>
    <rPh sb="9" eb="12">
      <t>ブンカザイ</t>
    </rPh>
    <phoneticPr fontId="1"/>
  </si>
  <si>
    <t>選定保存技術</t>
    <rPh sb="0" eb="2">
      <t>センテイ</t>
    </rPh>
    <rPh sb="2" eb="4">
      <t>ホゾン</t>
    </rPh>
    <rPh sb="4" eb="6">
      <t>ギジュツ</t>
    </rPh>
    <phoneticPr fontId="1"/>
  </si>
  <si>
    <t>天然記念物(植物群落)</t>
    <rPh sb="0" eb="2">
      <t>テンネン</t>
    </rPh>
    <rPh sb="2" eb="5">
      <t>キネンブツ</t>
    </rPh>
    <rPh sb="6" eb="8">
      <t>ショクブツ</t>
    </rPh>
    <rPh sb="8" eb="10">
      <t>グンラク</t>
    </rPh>
    <phoneticPr fontId="1"/>
  </si>
  <si>
    <t>天然記念物(動物繁殖地)</t>
    <rPh sb="0" eb="2">
      <t>テンネン</t>
    </rPh>
    <rPh sb="2" eb="5">
      <t>キネンブツ</t>
    </rPh>
    <rPh sb="6" eb="8">
      <t>ドウブツ</t>
    </rPh>
    <rPh sb="8" eb="11">
      <t>ハンショクチ</t>
    </rPh>
    <phoneticPr fontId="1"/>
  </si>
  <si>
    <t>重要伝統的建造物群保存地区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</si>
  <si>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1"/>
  </si>
  <si>
    <t>重要文化的景観</t>
    <rPh sb="0" eb="2">
      <t>ジュウヨウ</t>
    </rPh>
    <rPh sb="2" eb="5">
      <t>ブンカテキ</t>
    </rPh>
    <rPh sb="5" eb="7">
      <t>ケイカン</t>
    </rPh>
    <phoneticPr fontId="1"/>
  </si>
  <si>
    <t>天然記念物(植物（独立樹）)</t>
    <rPh sb="0" eb="2">
      <t>テンネン</t>
    </rPh>
    <rPh sb="2" eb="5">
      <t>キネンブツ</t>
    </rPh>
    <rPh sb="6" eb="8">
      <t>ショクブツ</t>
    </rPh>
    <rPh sb="9" eb="11">
      <t>ドクリツ</t>
    </rPh>
    <rPh sb="11" eb="12">
      <t>ジュ</t>
    </rPh>
    <phoneticPr fontId="1"/>
  </si>
  <si>
    <t>*</t>
    <phoneticPr fontId="1"/>
  </si>
  <si>
    <t>記録作成等の措置を講ずべき無形文化財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5" eb="18">
      <t>ブンカザイ</t>
    </rPh>
    <phoneticPr fontId="1"/>
  </si>
  <si>
    <t>合　　計</t>
    <rPh sb="0" eb="1">
      <t>ア</t>
    </rPh>
    <rPh sb="3" eb="4">
      <t>ケイ</t>
    </rPh>
    <phoneticPr fontId="1"/>
  </si>
  <si>
    <t>記録作成等の措置を講ずべき無形の民俗文化財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6" eb="18">
      <t>ミンゾク</t>
    </rPh>
    <rPh sb="18" eb="21">
      <t>ブンカザイ</t>
    </rPh>
    <phoneticPr fontId="1"/>
  </si>
  <si>
    <t>文化財種別</t>
    <rPh sb="0" eb="3">
      <t>ブンカザイ</t>
    </rPh>
    <rPh sb="3" eb="5">
      <t>シュベツ</t>
    </rPh>
    <phoneticPr fontId="1"/>
  </si>
  <si>
    <t>種　　類</t>
    <rPh sb="0" eb="1">
      <t>タネ</t>
    </rPh>
    <rPh sb="3" eb="4">
      <t>タグイ</t>
    </rPh>
    <phoneticPr fontId="1"/>
  </si>
  <si>
    <t>合　　計</t>
    <rPh sb="0" eb="1">
      <t>ゴウ</t>
    </rPh>
    <rPh sb="3" eb="4">
      <t>ケイ</t>
    </rPh>
    <phoneticPr fontId="1"/>
  </si>
  <si>
    <t>美術工芸品（絵画）</t>
    <rPh sb="0" eb="2">
      <t>ビジュツ</t>
    </rPh>
    <rPh sb="2" eb="5">
      <t>コウゲイヒン</t>
    </rPh>
    <rPh sb="6" eb="8">
      <t>カイガ</t>
    </rPh>
    <phoneticPr fontId="1"/>
  </si>
  <si>
    <t>美術工芸品（彫刻）</t>
    <rPh sb="0" eb="2">
      <t>ビジュツ</t>
    </rPh>
    <rPh sb="2" eb="5">
      <t>コウゲイヒン</t>
    </rPh>
    <rPh sb="6" eb="8">
      <t>チョウコク</t>
    </rPh>
    <phoneticPr fontId="1"/>
  </si>
  <si>
    <t>美術工芸品（工芸品）</t>
    <rPh sb="0" eb="2">
      <t>ビジュツ</t>
    </rPh>
    <rPh sb="2" eb="5">
      <t>コウゲイヒン</t>
    </rPh>
    <rPh sb="6" eb="9">
      <t>コウゲイヒン</t>
    </rPh>
    <phoneticPr fontId="1"/>
  </si>
  <si>
    <t>美術工芸品（古文書）</t>
    <rPh sb="0" eb="2">
      <t>ビジュツ</t>
    </rPh>
    <rPh sb="2" eb="5">
      <t>コウゲイヒン</t>
    </rPh>
    <rPh sb="6" eb="9">
      <t>コモンジョ</t>
    </rPh>
    <phoneticPr fontId="1"/>
  </si>
  <si>
    <t>美術工芸品（考古資料）</t>
    <rPh sb="0" eb="2">
      <t>ビジュツ</t>
    </rPh>
    <rPh sb="2" eb="5">
      <t>コウゲイヒン</t>
    </rPh>
    <rPh sb="6" eb="8">
      <t>コウコ</t>
    </rPh>
    <rPh sb="8" eb="10">
      <t>シリョウ</t>
    </rPh>
    <phoneticPr fontId="1"/>
  </si>
  <si>
    <t>美術工芸品（歴史資料）</t>
    <rPh sb="0" eb="2">
      <t>ビジュツ</t>
    </rPh>
    <rPh sb="2" eb="5">
      <t>コウゲイヒン</t>
    </rPh>
    <rPh sb="6" eb="8">
      <t>レキシ</t>
    </rPh>
    <rPh sb="8" eb="10">
      <t>シリョウ</t>
    </rPh>
    <phoneticPr fontId="1"/>
  </si>
  <si>
    <t>美術工芸品（書跡）</t>
    <rPh sb="0" eb="2">
      <t>ビジュツ</t>
    </rPh>
    <rPh sb="2" eb="5">
      <t>コウゲイヒン</t>
    </rPh>
    <rPh sb="6" eb="8">
      <t>ショセキ</t>
    </rPh>
    <phoneticPr fontId="1"/>
  </si>
  <si>
    <t>※＊は、国指定天然記念物(動物種指定)のカモシカ(特別)、ヤマネ、日本犬各種、鶏各種、イヌワシ、ミヤコタナゴ、アユモドキ等が県内に生息していることを示すが、全体把握が困難であるため、件数には計上しない。</t>
    <rPh sb="4" eb="5">
      <t>クニ</t>
    </rPh>
    <rPh sb="5" eb="7">
      <t>シテイ</t>
    </rPh>
    <rPh sb="7" eb="9">
      <t>テンネン</t>
    </rPh>
    <rPh sb="9" eb="12">
      <t>キネンブツ</t>
    </rPh>
    <rPh sb="13" eb="15">
      <t>ドウブツ</t>
    </rPh>
    <rPh sb="15" eb="16">
      <t>シュ</t>
    </rPh>
    <rPh sb="16" eb="18">
      <t>シテイ</t>
    </rPh>
    <rPh sb="25" eb="27">
      <t>トクベツ</t>
    </rPh>
    <rPh sb="33" eb="35">
      <t>ニホン</t>
    </rPh>
    <rPh sb="35" eb="36">
      <t>イヌ</t>
    </rPh>
    <rPh sb="36" eb="38">
      <t>カクシュ</t>
    </rPh>
    <rPh sb="39" eb="40">
      <t>トリ</t>
    </rPh>
    <rPh sb="40" eb="42">
      <t>カクシュ</t>
    </rPh>
    <rPh sb="60" eb="61">
      <t>トウ</t>
    </rPh>
    <rPh sb="62" eb="64">
      <t>ケンナイ</t>
    </rPh>
    <rPh sb="65" eb="67">
      <t>セイソク</t>
    </rPh>
    <rPh sb="74" eb="75">
      <t>シメ</t>
    </rPh>
    <rPh sb="78" eb="80">
      <t>ゼンタイ</t>
    </rPh>
    <rPh sb="80" eb="82">
      <t>ハアク</t>
    </rPh>
    <rPh sb="83" eb="85">
      <t>コンナン</t>
    </rPh>
    <rPh sb="91" eb="93">
      <t>ケンスウ</t>
    </rPh>
    <rPh sb="95" eb="97">
      <t>ケイジョウ</t>
    </rPh>
    <phoneticPr fontId="1"/>
  </si>
  <si>
    <t>〈１〉</t>
  </si>
  <si>
    <t>〈１〉</t>
    <phoneticPr fontId="1"/>
  </si>
  <si>
    <t>〈３〉</t>
    <phoneticPr fontId="1"/>
  </si>
  <si>
    <t>〈１〉</t>
    <phoneticPr fontId="1"/>
  </si>
  <si>
    <t>美術工芸品（書跡及び歴史資料）</t>
    <rPh sb="0" eb="2">
      <t>ビジュツ</t>
    </rPh>
    <rPh sb="2" eb="5">
      <t>コウゲイヒン</t>
    </rPh>
    <rPh sb="6" eb="8">
      <t>ショセキ</t>
    </rPh>
    <rPh sb="8" eb="9">
      <t>オヨ</t>
    </rPh>
    <rPh sb="10" eb="12">
      <t>レキシ</t>
    </rPh>
    <rPh sb="12" eb="14">
      <t>シリョウ</t>
    </rPh>
    <phoneticPr fontId="1"/>
  </si>
  <si>
    <t>建造物（近世以前/近代）〈うち国宝〉</t>
    <rPh sb="0" eb="3">
      <t>ケンゾウブツ</t>
    </rPh>
    <rPh sb="4" eb="6">
      <t>キンセイ</t>
    </rPh>
    <rPh sb="6" eb="8">
      <t>イゼン</t>
    </rPh>
    <rPh sb="9" eb="11">
      <t>キンダイ</t>
    </rPh>
    <rPh sb="15" eb="17">
      <t>コクホウ</t>
    </rPh>
    <phoneticPr fontId="1"/>
  </si>
  <si>
    <t>史跡(碑墓所その他)〈うち特別史跡〉</t>
    <rPh sb="0" eb="2">
      <t>シセキ</t>
    </rPh>
    <rPh sb="3" eb="4">
      <t>ヒ</t>
    </rPh>
    <rPh sb="4" eb="6">
      <t>ボショ</t>
    </rPh>
    <rPh sb="8" eb="9">
      <t>タ</t>
    </rPh>
    <rPh sb="13" eb="15">
      <t>トクベツ</t>
    </rPh>
    <rPh sb="15" eb="17">
      <t>シセキ</t>
    </rPh>
    <phoneticPr fontId="1"/>
  </si>
  <si>
    <t>天然記念物(地質岩石)〈うち特別天然記念物〉</t>
    <rPh sb="0" eb="2">
      <t>テンネン</t>
    </rPh>
    <rPh sb="2" eb="5">
      <t>キネンブツ</t>
    </rPh>
    <rPh sb="6" eb="8">
      <t>チシツ</t>
    </rPh>
    <rPh sb="8" eb="10">
      <t>ガンセキ</t>
    </rPh>
    <rPh sb="14" eb="16">
      <t>トクベツ</t>
    </rPh>
    <rPh sb="16" eb="18">
      <t>テンネン</t>
    </rPh>
    <rPh sb="18" eb="21">
      <t>キネンブツ</t>
    </rPh>
    <phoneticPr fontId="1"/>
  </si>
  <si>
    <t>天然記念物(天然保護区)〈うち特別天然記念物〉</t>
    <rPh sb="0" eb="2">
      <t>テンネン</t>
    </rPh>
    <rPh sb="2" eb="5">
      <t>キネンブツ</t>
    </rPh>
    <rPh sb="6" eb="8">
      <t>テンネン</t>
    </rPh>
    <rPh sb="8" eb="11">
      <t>ホゴク</t>
    </rPh>
    <phoneticPr fontId="1"/>
  </si>
  <si>
    <t>天然記念物(動物種指定)〈うち特別天然記念物〉</t>
    <rPh sb="0" eb="2">
      <t>テンネン</t>
    </rPh>
    <rPh sb="2" eb="5">
      <t>キネンブツ</t>
    </rPh>
    <rPh sb="6" eb="8">
      <t>ドウブツ</t>
    </rPh>
    <rPh sb="8" eb="9">
      <t>シュ</t>
    </rPh>
    <rPh sb="9" eb="11">
      <t>シテイ</t>
    </rPh>
    <phoneticPr fontId="1"/>
  </si>
  <si>
    <t>※記録作成等の措置を講ずべき無形の民俗文化財（国記録選択）は10件あるが、そのうち2件は国の重要無形民俗文化財に、６件は県の重要無形民俗文化財に指定されている。</t>
    <rPh sb="1" eb="3">
      <t>キロク</t>
    </rPh>
    <rPh sb="3" eb="5">
      <t>サクセイ</t>
    </rPh>
    <rPh sb="5" eb="6">
      <t>トウ</t>
    </rPh>
    <rPh sb="7" eb="9">
      <t>ソチ</t>
    </rPh>
    <rPh sb="10" eb="11">
      <t>コウ</t>
    </rPh>
    <rPh sb="14" eb="16">
      <t>ムケイ</t>
    </rPh>
    <rPh sb="17" eb="19">
      <t>ミンゾク</t>
    </rPh>
    <rPh sb="19" eb="22">
      <t>ブンカザイ</t>
    </rPh>
    <rPh sb="23" eb="24">
      <t>クニ</t>
    </rPh>
    <rPh sb="24" eb="26">
      <t>キロク</t>
    </rPh>
    <rPh sb="26" eb="28">
      <t>センタク</t>
    </rPh>
    <rPh sb="32" eb="33">
      <t>ケン</t>
    </rPh>
    <rPh sb="42" eb="43">
      <t>ケン</t>
    </rPh>
    <rPh sb="44" eb="45">
      <t>クニ</t>
    </rPh>
    <rPh sb="46" eb="48">
      <t>ジュウヨウ</t>
    </rPh>
    <rPh sb="48" eb="50">
      <t>ムケイ</t>
    </rPh>
    <rPh sb="50" eb="52">
      <t>ミンゾク</t>
    </rPh>
    <rPh sb="52" eb="55">
      <t>ブンカザイ</t>
    </rPh>
    <rPh sb="72" eb="74">
      <t>シテイ</t>
    </rPh>
    <phoneticPr fontId="1"/>
  </si>
  <si>
    <t>天然記念物(植物群落及び地質岩石)</t>
    <rPh sb="0" eb="2">
      <t>テンネン</t>
    </rPh>
    <rPh sb="2" eb="5">
      <t>キネンブツ</t>
    </rPh>
    <rPh sb="6" eb="8">
      <t>ショクブツ</t>
    </rPh>
    <rPh sb="8" eb="10">
      <t>グンラク</t>
    </rPh>
    <rPh sb="10" eb="11">
      <t>オヨ</t>
    </rPh>
    <rPh sb="12" eb="14">
      <t>チシツ</t>
    </rPh>
    <rPh sb="14" eb="16">
      <t>ガンセキ</t>
    </rPh>
    <phoneticPr fontId="1"/>
  </si>
  <si>
    <t>136箇所</t>
    <rPh sb="3" eb="5">
      <t>カショ</t>
    </rPh>
    <phoneticPr fontId="1"/>
  </si>
  <si>
    <t>343件</t>
    <rPh sb="3" eb="4">
      <t>ケン</t>
    </rPh>
    <phoneticPr fontId="1"/>
  </si>
  <si>
    <t>登録有形文化財（建造物）</t>
    <rPh sb="0" eb="2">
      <t>トウロク</t>
    </rPh>
    <rPh sb="2" eb="4">
      <t>ユウケイ</t>
    </rPh>
    <rPh sb="4" eb="7">
      <t>ブンカザイ</t>
    </rPh>
    <rPh sb="8" eb="11">
      <t>ケンゾウブツ</t>
    </rPh>
    <phoneticPr fontId="1"/>
  </si>
  <si>
    <r>
      <t>国県指定等文化財数　(</t>
    </r>
    <r>
      <rPr>
        <sz val="11"/>
        <color indexed="10"/>
        <rFont val="ＭＳ Ｐ明朝"/>
        <family val="1"/>
        <charset val="128"/>
      </rPr>
      <t>令和６年12月9日現在</t>
    </r>
    <r>
      <rPr>
        <sz val="11"/>
        <rFont val="ＭＳ Ｐ明朝"/>
        <family val="1"/>
        <charset val="128"/>
      </rPr>
      <t>、官報・県報告示済みのもの)</t>
    </r>
    <rPh sb="0" eb="1">
      <t>クニ</t>
    </rPh>
    <rPh sb="1" eb="2">
      <t>ケン</t>
    </rPh>
    <rPh sb="2" eb="4">
      <t>シテイ</t>
    </rPh>
    <rPh sb="4" eb="5">
      <t>トウ</t>
    </rPh>
    <rPh sb="5" eb="8">
      <t>ブンカザイ</t>
    </rPh>
    <rPh sb="8" eb="9">
      <t>スウ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カンポウ</t>
    </rPh>
    <rPh sb="26" eb="27">
      <t>ケン</t>
    </rPh>
    <rPh sb="27" eb="28">
      <t>ホウ</t>
    </rPh>
    <rPh sb="28" eb="30">
      <t>コクジ</t>
    </rPh>
    <rPh sb="30" eb="31">
      <t>ズ</t>
    </rPh>
    <phoneticPr fontId="1"/>
  </si>
  <si>
    <t>登録有形文化財（美術工芸品）　※建造物以外の有形文化財</t>
    <rPh sb="16" eb="19">
      <t>ケンゾウブツ</t>
    </rPh>
    <rPh sb="19" eb="21">
      <t>イガイ</t>
    </rPh>
    <rPh sb="22" eb="24">
      <t>ユウケイ</t>
    </rPh>
    <rPh sb="24" eb="27">
      <t>ブンカザイ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</si>
</sst>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2" xfId="0" quotePrefix="1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176" fontId="2" fillId="0" borderId="3" xfId="0" quotePrefix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5" xfId="0" quotePrefix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5"/>
  <sheetViews>
    <sheetView tabSelected="1" topLeftCell="A32" zoomScaleNormal="100" zoomScaleSheetLayoutView="100" workbookViewId="0">
      <selection activeCell="Q41" sqref="Q41"/>
    </sheetView>
  </sheetViews>
  <sheetFormatPr defaultColWidth="9" defaultRowHeight="13" x14ac:dyDescent="0.2"/>
  <cols>
    <col min="1" max="1" width="3.6328125" style="1" customWidth="1"/>
    <col min="2" max="2" width="13.08984375" style="1" customWidth="1"/>
    <col min="3" max="3" width="17.6328125" style="14" customWidth="1"/>
    <col min="4" max="4" width="23.08984375" style="14" customWidth="1"/>
    <col min="5" max="7" width="4.6328125" style="1" customWidth="1"/>
    <col min="8" max="8" width="8.6328125" style="1" customWidth="1"/>
    <col min="9" max="10" width="4.6328125" style="1" customWidth="1"/>
    <col min="11" max="11" width="8.6328125" style="1" customWidth="1"/>
    <col min="12" max="13" width="4.6328125" style="1" customWidth="1"/>
    <col min="14" max="14" width="8.6328125" style="1" customWidth="1"/>
    <col min="15" max="16384" width="9" style="1"/>
  </cols>
  <sheetData>
    <row r="2" spans="2:14" x14ac:dyDescent="0.2"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4" spans="2:14" ht="15" customHeight="1" x14ac:dyDescent="0.2">
      <c r="B4" s="81" t="s">
        <v>28</v>
      </c>
      <c r="C4" s="88" t="s">
        <v>29</v>
      </c>
      <c r="D4" s="80"/>
      <c r="E4" s="78" t="s">
        <v>0</v>
      </c>
      <c r="F4" s="79"/>
      <c r="G4" s="79"/>
      <c r="H4" s="87"/>
      <c r="I4" s="80" t="s">
        <v>3</v>
      </c>
      <c r="J4" s="81"/>
      <c r="K4" s="81"/>
      <c r="L4" s="78" t="s">
        <v>26</v>
      </c>
      <c r="M4" s="79"/>
      <c r="N4" s="87"/>
    </row>
    <row r="5" spans="2:14" ht="15" customHeight="1" x14ac:dyDescent="0.2">
      <c r="B5" s="82"/>
      <c r="C5" s="89"/>
      <c r="D5" s="90"/>
      <c r="E5" s="78" t="s">
        <v>1</v>
      </c>
      <c r="F5" s="79"/>
      <c r="G5" s="79"/>
      <c r="H5" s="2" t="s">
        <v>2</v>
      </c>
      <c r="I5" s="87" t="s">
        <v>1</v>
      </c>
      <c r="J5" s="96"/>
      <c r="K5" s="2" t="s">
        <v>2</v>
      </c>
      <c r="L5" s="78" t="s">
        <v>1</v>
      </c>
      <c r="M5" s="79"/>
      <c r="N5" s="2" t="s">
        <v>2</v>
      </c>
    </row>
    <row r="6" spans="2:14" ht="15" customHeight="1" x14ac:dyDescent="0.2">
      <c r="B6" s="103" t="s">
        <v>16</v>
      </c>
      <c r="C6" s="94" t="s">
        <v>44</v>
      </c>
      <c r="D6" s="95"/>
      <c r="E6" s="27">
        <v>24</v>
      </c>
      <c r="F6" s="28" t="s">
        <v>40</v>
      </c>
      <c r="G6" s="91">
        <f>SUM(E6,E7)</f>
        <v>27</v>
      </c>
      <c r="H6" s="100">
        <f>SUM(G6:G15)</f>
        <v>61</v>
      </c>
      <c r="I6" s="26">
        <v>38</v>
      </c>
      <c r="J6" s="91">
        <f>SUM(I6:I7)</f>
        <v>56</v>
      </c>
      <c r="K6" s="91">
        <f>SUM(J6:J15)</f>
        <v>219</v>
      </c>
      <c r="L6" s="67">
        <f>+E6+I6</f>
        <v>62</v>
      </c>
      <c r="M6" s="91">
        <f>SUM(L6:L7)</f>
        <v>83</v>
      </c>
      <c r="N6" s="91">
        <f>+H6+K6</f>
        <v>280</v>
      </c>
    </row>
    <row r="7" spans="2:14" ht="15" customHeight="1" x14ac:dyDescent="0.2">
      <c r="B7" s="77"/>
      <c r="C7" s="29" t="s">
        <v>4</v>
      </c>
      <c r="D7" s="30"/>
      <c r="E7" s="31">
        <v>3</v>
      </c>
      <c r="F7" s="25"/>
      <c r="G7" s="93"/>
      <c r="H7" s="101"/>
      <c r="I7" s="20">
        <v>18</v>
      </c>
      <c r="J7" s="93"/>
      <c r="K7" s="92"/>
      <c r="L7" s="21">
        <f>+E7+I7</f>
        <v>21</v>
      </c>
      <c r="M7" s="93"/>
      <c r="N7" s="92"/>
    </row>
    <row r="8" spans="2:14" ht="15" customHeight="1" x14ac:dyDescent="0.2">
      <c r="B8" s="77"/>
      <c r="C8" s="17" t="s">
        <v>31</v>
      </c>
      <c r="D8" s="32"/>
      <c r="E8" s="65"/>
      <c r="F8" s="12"/>
      <c r="G8" s="12">
        <v>5</v>
      </c>
      <c r="H8" s="101"/>
      <c r="J8" s="1">
        <v>37</v>
      </c>
      <c r="K8" s="92"/>
      <c r="L8" s="12"/>
      <c r="M8" s="12">
        <f t="shared" ref="M8:M18" si="0">+G8+J8</f>
        <v>42</v>
      </c>
      <c r="N8" s="92"/>
    </row>
    <row r="9" spans="2:14" ht="15" customHeight="1" x14ac:dyDescent="0.2">
      <c r="B9" s="77"/>
      <c r="C9" s="24" t="s">
        <v>32</v>
      </c>
      <c r="D9" s="33"/>
      <c r="E9" s="24"/>
      <c r="F9" s="22"/>
      <c r="G9" s="62">
        <v>3</v>
      </c>
      <c r="H9" s="101"/>
      <c r="I9" s="22"/>
      <c r="J9" s="23">
        <v>39</v>
      </c>
      <c r="K9" s="92"/>
      <c r="L9" s="24"/>
      <c r="M9" s="23">
        <f t="shared" si="0"/>
        <v>42</v>
      </c>
      <c r="N9" s="92"/>
    </row>
    <row r="10" spans="2:14" ht="15" customHeight="1" x14ac:dyDescent="0.2">
      <c r="B10" s="77"/>
      <c r="C10" s="24" t="s">
        <v>33</v>
      </c>
      <c r="D10" s="33"/>
      <c r="E10" s="24"/>
      <c r="F10" s="22"/>
      <c r="G10" s="22">
        <v>4</v>
      </c>
      <c r="H10" s="101"/>
      <c r="I10" s="22"/>
      <c r="J10" s="23">
        <v>39</v>
      </c>
      <c r="K10" s="92"/>
      <c r="L10" s="24"/>
      <c r="M10" s="23">
        <f t="shared" si="0"/>
        <v>43</v>
      </c>
      <c r="N10" s="92"/>
    </row>
    <row r="11" spans="2:14" ht="15" customHeight="1" x14ac:dyDescent="0.2">
      <c r="B11" s="77"/>
      <c r="C11" s="24" t="s">
        <v>37</v>
      </c>
      <c r="D11" s="33"/>
      <c r="E11" s="24"/>
      <c r="F11" s="22"/>
      <c r="G11" s="22">
        <v>3</v>
      </c>
      <c r="H11" s="101"/>
      <c r="I11" s="22"/>
      <c r="J11" s="23">
        <v>12</v>
      </c>
      <c r="K11" s="92"/>
      <c r="L11" s="24"/>
      <c r="M11" s="23">
        <f t="shared" si="0"/>
        <v>15</v>
      </c>
      <c r="N11" s="92"/>
    </row>
    <row r="12" spans="2:14" ht="15" customHeight="1" x14ac:dyDescent="0.2">
      <c r="B12" s="77"/>
      <c r="C12" s="24" t="s">
        <v>43</v>
      </c>
      <c r="D12" s="33"/>
      <c r="E12" s="24"/>
      <c r="F12" s="22"/>
      <c r="G12" s="22">
        <v>0</v>
      </c>
      <c r="H12" s="101"/>
      <c r="I12" s="22"/>
      <c r="J12" s="23">
        <v>1</v>
      </c>
      <c r="K12" s="92"/>
      <c r="L12" s="24"/>
      <c r="M12" s="23">
        <f t="shared" si="0"/>
        <v>1</v>
      </c>
      <c r="N12" s="92"/>
    </row>
    <row r="13" spans="2:14" ht="15" customHeight="1" x14ac:dyDescent="0.2">
      <c r="B13" s="77"/>
      <c r="C13" s="24" t="s">
        <v>34</v>
      </c>
      <c r="D13" s="33"/>
      <c r="E13" s="24"/>
      <c r="F13" s="22"/>
      <c r="G13" s="22">
        <v>1</v>
      </c>
      <c r="H13" s="101"/>
      <c r="I13" s="22"/>
      <c r="J13" s="23">
        <v>7</v>
      </c>
      <c r="K13" s="92"/>
      <c r="L13" s="24"/>
      <c r="M13" s="23">
        <f t="shared" si="0"/>
        <v>8</v>
      </c>
      <c r="N13" s="92"/>
    </row>
    <row r="14" spans="2:14" ht="15" customHeight="1" x14ac:dyDescent="0.2">
      <c r="B14" s="77"/>
      <c r="C14" s="24" t="s">
        <v>35</v>
      </c>
      <c r="D14" s="33"/>
      <c r="E14" s="24"/>
      <c r="F14" s="22"/>
      <c r="G14" s="22">
        <v>17</v>
      </c>
      <c r="H14" s="101"/>
      <c r="I14" s="22"/>
      <c r="J14" s="23">
        <v>22</v>
      </c>
      <c r="K14" s="92"/>
      <c r="L14" s="24"/>
      <c r="M14" s="23">
        <f t="shared" si="0"/>
        <v>39</v>
      </c>
      <c r="N14" s="92"/>
    </row>
    <row r="15" spans="2:14" ht="15" customHeight="1" x14ac:dyDescent="0.2">
      <c r="B15" s="77"/>
      <c r="C15" s="34" t="s">
        <v>36</v>
      </c>
      <c r="D15" s="32"/>
      <c r="E15" s="66"/>
      <c r="F15" s="12"/>
      <c r="G15" s="12">
        <v>1</v>
      </c>
      <c r="H15" s="102"/>
      <c r="J15" s="1">
        <v>6</v>
      </c>
      <c r="K15" s="93"/>
      <c r="L15" s="12"/>
      <c r="M15" s="25">
        <f t="shared" si="0"/>
        <v>7</v>
      </c>
      <c r="N15" s="93"/>
    </row>
    <row r="16" spans="2:14" ht="15" customHeight="1" x14ac:dyDescent="0.2">
      <c r="B16" s="35" t="s">
        <v>14</v>
      </c>
      <c r="C16" s="36" t="s">
        <v>5</v>
      </c>
      <c r="D16" s="37"/>
      <c r="E16" s="6"/>
      <c r="F16" s="4"/>
      <c r="G16" s="4">
        <v>1</v>
      </c>
      <c r="H16" s="38">
        <f>SUM(G16)</f>
        <v>1</v>
      </c>
      <c r="I16" s="4"/>
      <c r="J16" s="4">
        <v>0</v>
      </c>
      <c r="K16" s="38">
        <f>SUM(J16)</f>
        <v>0</v>
      </c>
      <c r="L16" s="6"/>
      <c r="M16" s="12">
        <f t="shared" si="0"/>
        <v>1</v>
      </c>
      <c r="N16" s="38">
        <f>+H16+K16</f>
        <v>1</v>
      </c>
    </row>
    <row r="17" spans="2:14" ht="15" customHeight="1" x14ac:dyDescent="0.2">
      <c r="B17" s="73" t="s">
        <v>15</v>
      </c>
      <c r="C17" s="39" t="s">
        <v>6</v>
      </c>
      <c r="D17" s="40"/>
      <c r="E17" s="41"/>
      <c r="F17" s="42"/>
      <c r="G17" s="42">
        <v>3</v>
      </c>
      <c r="H17" s="75">
        <f>G17+G18</f>
        <v>7</v>
      </c>
      <c r="I17" s="42"/>
      <c r="J17" s="43">
        <v>7</v>
      </c>
      <c r="K17" s="75">
        <f>J17+J18</f>
        <v>28</v>
      </c>
      <c r="L17" s="41"/>
      <c r="M17" s="43">
        <f t="shared" si="0"/>
        <v>10</v>
      </c>
      <c r="N17" s="75">
        <f>+H17+K17</f>
        <v>35</v>
      </c>
    </row>
    <row r="18" spans="2:14" ht="15" customHeight="1" x14ac:dyDescent="0.2">
      <c r="B18" s="74"/>
      <c r="C18" s="44" t="s">
        <v>7</v>
      </c>
      <c r="D18" s="45"/>
      <c r="E18" s="66"/>
      <c r="F18" s="12"/>
      <c r="G18" s="12">
        <v>4</v>
      </c>
      <c r="H18" s="76"/>
      <c r="I18" s="18"/>
      <c r="J18" s="20">
        <v>21</v>
      </c>
      <c r="K18" s="76"/>
      <c r="L18" s="66"/>
      <c r="M18" s="20">
        <f t="shared" si="0"/>
        <v>25</v>
      </c>
      <c r="N18" s="76"/>
    </row>
    <row r="19" spans="2:14" ht="15" customHeight="1" x14ac:dyDescent="0.2">
      <c r="B19" s="104" t="s">
        <v>13</v>
      </c>
      <c r="C19" s="39" t="s">
        <v>8</v>
      </c>
      <c r="D19" s="46"/>
      <c r="E19" s="47">
        <v>16</v>
      </c>
      <c r="F19" s="5"/>
      <c r="G19" s="97">
        <f>SUM(E19:E21)</f>
        <v>51</v>
      </c>
      <c r="H19" s="75">
        <f>SUM(G19:G31)</f>
        <v>77</v>
      </c>
      <c r="I19" s="1">
        <v>26</v>
      </c>
      <c r="J19" s="97">
        <f>SUM(I19:I21)</f>
        <v>90</v>
      </c>
      <c r="K19" s="75">
        <f>SUM(J19:J31)</f>
        <v>190</v>
      </c>
      <c r="L19" s="12">
        <f t="shared" ref="L19:L30" si="1">+E19+I19</f>
        <v>42</v>
      </c>
      <c r="M19" s="97">
        <f>SUM(L19:L21)</f>
        <v>141</v>
      </c>
      <c r="N19" s="75">
        <f>+H19+K19</f>
        <v>267</v>
      </c>
    </row>
    <row r="20" spans="2:14" ht="15" customHeight="1" x14ac:dyDescent="0.2">
      <c r="B20" s="105"/>
      <c r="C20" s="48" t="s">
        <v>9</v>
      </c>
      <c r="D20" s="33"/>
      <c r="E20" s="49">
        <v>25</v>
      </c>
      <c r="F20" s="23"/>
      <c r="G20" s="99"/>
      <c r="H20" s="77"/>
      <c r="I20" s="23">
        <v>32</v>
      </c>
      <c r="J20" s="99"/>
      <c r="K20" s="77"/>
      <c r="L20" s="50">
        <f t="shared" si="1"/>
        <v>57</v>
      </c>
      <c r="M20" s="99"/>
      <c r="N20" s="77"/>
    </row>
    <row r="21" spans="2:14" ht="15" customHeight="1" x14ac:dyDescent="0.2">
      <c r="B21" s="105"/>
      <c r="C21" s="83" t="s">
        <v>45</v>
      </c>
      <c r="D21" s="84"/>
      <c r="E21" s="31">
        <v>10</v>
      </c>
      <c r="F21" s="51" t="s">
        <v>41</v>
      </c>
      <c r="G21" s="98"/>
      <c r="H21" s="77"/>
      <c r="I21" s="1">
        <v>32</v>
      </c>
      <c r="J21" s="98"/>
      <c r="K21" s="77"/>
      <c r="L21" s="12">
        <f t="shared" si="1"/>
        <v>42</v>
      </c>
      <c r="M21" s="98"/>
      <c r="N21" s="77"/>
    </row>
    <row r="22" spans="2:14" ht="15" customHeight="1" x14ac:dyDescent="0.2">
      <c r="B22" s="105"/>
      <c r="C22" s="39" t="s">
        <v>10</v>
      </c>
      <c r="D22" s="40"/>
      <c r="E22" s="27">
        <v>5</v>
      </c>
      <c r="F22" s="5"/>
      <c r="G22" s="97">
        <f>SUM(E22,E23)</f>
        <v>7</v>
      </c>
      <c r="H22" s="77"/>
      <c r="I22" s="43">
        <v>1</v>
      </c>
      <c r="J22" s="75">
        <f>SUM(I22,I23)</f>
        <v>2</v>
      </c>
      <c r="K22" s="77"/>
      <c r="L22" s="26">
        <f t="shared" si="1"/>
        <v>6</v>
      </c>
      <c r="M22" s="75">
        <f>SUM(L22,L23)</f>
        <v>9</v>
      </c>
      <c r="N22" s="77"/>
    </row>
    <row r="23" spans="2:14" ht="15" customHeight="1" x14ac:dyDescent="0.2">
      <c r="B23" s="105"/>
      <c r="C23" s="52" t="s">
        <v>11</v>
      </c>
      <c r="D23" s="32"/>
      <c r="E23" s="53">
        <v>2</v>
      </c>
      <c r="F23" s="25"/>
      <c r="G23" s="98"/>
      <c r="H23" s="77"/>
      <c r="I23" s="54">
        <v>1</v>
      </c>
      <c r="J23" s="76"/>
      <c r="K23" s="77"/>
      <c r="L23" s="68">
        <f t="shared" si="1"/>
        <v>3</v>
      </c>
      <c r="M23" s="76"/>
      <c r="N23" s="77"/>
    </row>
    <row r="24" spans="2:14" ht="15" customHeight="1" x14ac:dyDescent="0.2">
      <c r="B24" s="105"/>
      <c r="C24" s="39" t="s">
        <v>12</v>
      </c>
      <c r="D24" s="55"/>
      <c r="E24" s="47">
        <v>1</v>
      </c>
      <c r="F24" s="43"/>
      <c r="G24" s="97">
        <f>SUM(E24:E30)</f>
        <v>19</v>
      </c>
      <c r="H24" s="77"/>
      <c r="I24" s="56">
        <v>3</v>
      </c>
      <c r="J24" s="75">
        <f>SUM(I24:I31)</f>
        <v>98</v>
      </c>
      <c r="K24" s="77"/>
      <c r="L24" s="67">
        <f t="shared" si="1"/>
        <v>4</v>
      </c>
      <c r="M24" s="75">
        <f>SUM(L24:L31)</f>
        <v>117</v>
      </c>
      <c r="N24" s="77"/>
    </row>
    <row r="25" spans="2:14" ht="15" customHeight="1" x14ac:dyDescent="0.2">
      <c r="B25" s="105"/>
      <c r="C25" s="57" t="s">
        <v>23</v>
      </c>
      <c r="D25" s="58"/>
      <c r="E25" s="49">
        <v>6</v>
      </c>
      <c r="F25" s="12"/>
      <c r="G25" s="99"/>
      <c r="H25" s="77"/>
      <c r="I25" s="23">
        <v>69</v>
      </c>
      <c r="J25" s="77"/>
      <c r="K25" s="77"/>
      <c r="L25" s="50">
        <f t="shared" si="1"/>
        <v>75</v>
      </c>
      <c r="M25" s="77"/>
      <c r="N25" s="77"/>
    </row>
    <row r="26" spans="2:14" ht="15" customHeight="1" x14ac:dyDescent="0.2">
      <c r="B26" s="105"/>
      <c r="C26" s="57" t="s">
        <v>18</v>
      </c>
      <c r="D26" s="58"/>
      <c r="E26" s="49">
        <v>4</v>
      </c>
      <c r="F26" s="59"/>
      <c r="G26" s="99"/>
      <c r="H26" s="77"/>
      <c r="I26" s="23">
        <v>8</v>
      </c>
      <c r="J26" s="77"/>
      <c r="K26" s="77"/>
      <c r="L26" s="50">
        <f t="shared" si="1"/>
        <v>12</v>
      </c>
      <c r="M26" s="77"/>
      <c r="N26" s="77"/>
    </row>
    <row r="27" spans="2:14" ht="15" customHeight="1" x14ac:dyDescent="0.2">
      <c r="B27" s="105"/>
      <c r="C27" s="57" t="s">
        <v>50</v>
      </c>
      <c r="D27" s="58"/>
      <c r="E27" s="49">
        <v>1</v>
      </c>
      <c r="F27" s="59"/>
      <c r="G27" s="99"/>
      <c r="H27" s="77"/>
      <c r="I27" s="23">
        <v>0</v>
      </c>
      <c r="J27" s="77"/>
      <c r="K27" s="77"/>
      <c r="L27" s="50">
        <f t="shared" si="1"/>
        <v>1</v>
      </c>
      <c r="M27" s="77"/>
      <c r="N27" s="77"/>
    </row>
    <row r="28" spans="2:14" ht="15" customHeight="1" x14ac:dyDescent="0.2">
      <c r="B28" s="105"/>
      <c r="C28" s="85" t="s">
        <v>46</v>
      </c>
      <c r="D28" s="86"/>
      <c r="E28" s="49">
        <v>5</v>
      </c>
      <c r="F28" s="60" t="s">
        <v>42</v>
      </c>
      <c r="G28" s="99"/>
      <c r="H28" s="77"/>
      <c r="I28" s="23">
        <v>8</v>
      </c>
      <c r="J28" s="77"/>
      <c r="K28" s="77"/>
      <c r="L28" s="50">
        <f t="shared" si="1"/>
        <v>13</v>
      </c>
      <c r="M28" s="77"/>
      <c r="N28" s="77"/>
    </row>
    <row r="29" spans="2:14" ht="15" customHeight="1" x14ac:dyDescent="0.2">
      <c r="B29" s="105"/>
      <c r="C29" s="85" t="s">
        <v>47</v>
      </c>
      <c r="D29" s="86"/>
      <c r="E29" s="49">
        <v>2</v>
      </c>
      <c r="F29" s="61" t="s">
        <v>39</v>
      </c>
      <c r="G29" s="99"/>
      <c r="H29" s="77"/>
      <c r="I29" s="23">
        <v>1</v>
      </c>
      <c r="J29" s="77"/>
      <c r="K29" s="77"/>
      <c r="L29" s="50">
        <f t="shared" si="1"/>
        <v>3</v>
      </c>
      <c r="M29" s="77"/>
      <c r="N29" s="77"/>
    </row>
    <row r="30" spans="2:14" ht="15" customHeight="1" x14ac:dyDescent="0.2">
      <c r="B30" s="105"/>
      <c r="C30" s="57" t="s">
        <v>19</v>
      </c>
      <c r="D30" s="58"/>
      <c r="E30" s="49">
        <v>0</v>
      </c>
      <c r="F30" s="61"/>
      <c r="G30" s="99"/>
      <c r="H30" s="77"/>
      <c r="I30" s="23">
        <v>2</v>
      </c>
      <c r="J30" s="77"/>
      <c r="K30" s="77"/>
      <c r="L30" s="50">
        <f t="shared" si="1"/>
        <v>2</v>
      </c>
      <c r="M30" s="77"/>
      <c r="N30" s="77"/>
    </row>
    <row r="31" spans="2:14" ht="15" customHeight="1" x14ac:dyDescent="0.2">
      <c r="B31" s="105"/>
      <c r="C31" s="83" t="s">
        <v>48</v>
      </c>
      <c r="D31" s="84"/>
      <c r="E31" s="31" t="s">
        <v>24</v>
      </c>
      <c r="F31" s="51" t="s">
        <v>39</v>
      </c>
      <c r="G31" s="98"/>
      <c r="H31" s="76"/>
      <c r="I31" s="54">
        <v>7</v>
      </c>
      <c r="J31" s="76"/>
      <c r="K31" s="77"/>
      <c r="L31" s="12">
        <f>+I31</f>
        <v>7</v>
      </c>
      <c r="M31" s="76"/>
      <c r="N31" s="77"/>
    </row>
    <row r="32" spans="2:14" ht="22.5" customHeight="1" x14ac:dyDescent="0.2">
      <c r="B32" s="78" t="s">
        <v>30</v>
      </c>
      <c r="C32" s="79"/>
      <c r="D32" s="4"/>
      <c r="E32" s="6"/>
      <c r="F32" s="18"/>
      <c r="G32" s="18"/>
      <c r="H32" s="4">
        <f>SUM(H6:H31)</f>
        <v>146</v>
      </c>
      <c r="I32" s="6"/>
      <c r="J32" s="4"/>
      <c r="K32" s="4">
        <f>SUM(K6:K31)</f>
        <v>437</v>
      </c>
      <c r="L32" s="6"/>
      <c r="M32" s="4"/>
      <c r="N32" s="69">
        <f>H32+K32</f>
        <v>583</v>
      </c>
    </row>
    <row r="33" spans="2:14" ht="21.75" customHeight="1" x14ac:dyDescent="0.2">
      <c r="B33" s="3"/>
      <c r="C33" s="4"/>
      <c r="D33" s="4"/>
      <c r="E33" s="4"/>
      <c r="F33" s="4"/>
      <c r="G33" s="4"/>
      <c r="H33" s="4"/>
      <c r="I33" s="5"/>
      <c r="J33" s="5"/>
      <c r="K33" s="5"/>
      <c r="L33" s="5"/>
      <c r="M33" s="5"/>
      <c r="N33" s="5"/>
    </row>
    <row r="34" spans="2:14" ht="15" customHeight="1" x14ac:dyDescent="0.2">
      <c r="B34" s="6" t="s">
        <v>20</v>
      </c>
      <c r="C34" s="4"/>
      <c r="D34" s="4"/>
      <c r="E34" s="6"/>
      <c r="F34" s="4"/>
      <c r="G34" s="4"/>
      <c r="H34" s="7">
        <v>2</v>
      </c>
      <c r="I34" s="8"/>
      <c r="J34" s="9"/>
      <c r="K34" s="10">
        <v>0</v>
      </c>
      <c r="L34" s="8"/>
      <c r="M34" s="9"/>
      <c r="N34" s="10">
        <f>+H34+K34</f>
        <v>2</v>
      </c>
    </row>
    <row r="35" spans="2:14" ht="15" customHeight="1" x14ac:dyDescent="0.2">
      <c r="B35" s="6" t="s">
        <v>22</v>
      </c>
      <c r="C35" s="4"/>
      <c r="D35" s="4"/>
      <c r="E35" s="6"/>
      <c r="F35" s="4"/>
      <c r="G35" s="4"/>
      <c r="H35" s="7">
        <v>1</v>
      </c>
      <c r="I35" s="8"/>
      <c r="J35" s="9"/>
      <c r="K35" s="10">
        <v>0</v>
      </c>
      <c r="L35" s="8"/>
      <c r="M35" s="9"/>
      <c r="N35" s="10">
        <f>+H35+K35</f>
        <v>1</v>
      </c>
    </row>
    <row r="36" spans="2:14" ht="15" customHeight="1" x14ac:dyDescent="0.2">
      <c r="B36" s="6" t="s">
        <v>17</v>
      </c>
      <c r="C36" s="4"/>
      <c r="D36" s="4"/>
      <c r="E36" s="6"/>
      <c r="F36" s="4"/>
      <c r="G36" s="4"/>
      <c r="H36" s="9">
        <v>0</v>
      </c>
      <c r="I36" s="8"/>
      <c r="J36" s="9"/>
      <c r="K36" s="10">
        <v>1</v>
      </c>
      <c r="L36" s="8"/>
      <c r="M36" s="9"/>
      <c r="N36" s="10">
        <f>+H36+K36</f>
        <v>1</v>
      </c>
    </row>
    <row r="37" spans="2:14" ht="15" customHeight="1" x14ac:dyDescent="0.2">
      <c r="B37" s="15" t="s">
        <v>27</v>
      </c>
      <c r="C37" s="18"/>
      <c r="D37" s="18"/>
      <c r="E37" s="6"/>
      <c r="F37" s="4"/>
      <c r="G37" s="4"/>
      <c r="H37" s="7">
        <v>10</v>
      </c>
      <c r="I37" s="8"/>
      <c r="J37" s="9"/>
      <c r="K37" s="10">
        <v>1</v>
      </c>
      <c r="L37" s="8"/>
      <c r="M37" s="9"/>
      <c r="N37" s="10">
        <f>+H37+K37</f>
        <v>11</v>
      </c>
    </row>
    <row r="38" spans="2:14" ht="15" customHeight="1" x14ac:dyDescent="0.2">
      <c r="B38" s="15" t="s">
        <v>25</v>
      </c>
      <c r="C38" s="18"/>
      <c r="D38" s="12"/>
      <c r="E38" s="17"/>
      <c r="F38" s="5"/>
      <c r="G38" s="5"/>
      <c r="H38" s="16">
        <v>1</v>
      </c>
      <c r="I38" s="8"/>
      <c r="J38" s="9"/>
      <c r="K38" s="10">
        <v>0</v>
      </c>
      <c r="L38" s="8"/>
      <c r="M38" s="9"/>
      <c r="N38" s="10">
        <f>+H38+K38</f>
        <v>1</v>
      </c>
    </row>
    <row r="39" spans="2:14" ht="15" customHeight="1" x14ac:dyDescent="0.2">
      <c r="B39" s="6" t="s">
        <v>21</v>
      </c>
      <c r="C39" s="4"/>
      <c r="D39" s="4"/>
      <c r="E39" s="6"/>
      <c r="F39" s="4"/>
      <c r="G39" s="4"/>
      <c r="H39" s="19">
        <v>2</v>
      </c>
      <c r="I39" s="11"/>
      <c r="J39" s="11"/>
      <c r="K39" s="11"/>
      <c r="L39" s="13"/>
      <c r="M39" s="13"/>
      <c r="N39" s="13"/>
    </row>
    <row r="40" spans="2:14" ht="15" customHeight="1" x14ac:dyDescent="0.2">
      <c r="B40" s="6" t="s">
        <v>53</v>
      </c>
      <c r="C40" s="4"/>
      <c r="D40" s="4"/>
      <c r="E40" s="107" t="s">
        <v>51</v>
      </c>
      <c r="F40" s="108"/>
      <c r="G40" s="108"/>
      <c r="H40" s="64" t="s">
        <v>52</v>
      </c>
      <c r="I40" s="6"/>
      <c r="J40" s="4"/>
      <c r="K40" s="10">
        <v>2</v>
      </c>
      <c r="L40" s="6"/>
      <c r="M40" s="4"/>
      <c r="N40" s="10">
        <v>345</v>
      </c>
    </row>
    <row r="41" spans="2:14" ht="15" customHeight="1" x14ac:dyDescent="0.2">
      <c r="B41" s="70" t="s">
        <v>55</v>
      </c>
      <c r="C41" s="71"/>
      <c r="D41" s="71"/>
      <c r="E41" s="107"/>
      <c r="F41" s="108"/>
      <c r="G41" s="108"/>
      <c r="H41" s="64">
        <v>1</v>
      </c>
      <c r="I41" s="6"/>
      <c r="J41" s="4"/>
      <c r="K41" s="10">
        <v>2</v>
      </c>
      <c r="L41" s="6"/>
      <c r="M41" s="4"/>
      <c r="N41" s="10">
        <v>3</v>
      </c>
    </row>
    <row r="43" spans="2:14" ht="55.5" customHeight="1" x14ac:dyDescent="0.2">
      <c r="B43" s="106" t="s">
        <v>38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4" ht="55.5" customHeight="1" x14ac:dyDescent="0.2">
      <c r="B44" s="106" t="s">
        <v>49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2:14" x14ac:dyDescent="0.2">
      <c r="B45" s="63"/>
    </row>
  </sheetData>
  <mergeCells count="43">
    <mergeCell ref="B44:N44"/>
    <mergeCell ref="B43:N43"/>
    <mergeCell ref="E40:G40"/>
    <mergeCell ref="J19:J21"/>
    <mergeCell ref="J24:J31"/>
    <mergeCell ref="B32:C32"/>
    <mergeCell ref="E41:G41"/>
    <mergeCell ref="B6:B15"/>
    <mergeCell ref="M6:M7"/>
    <mergeCell ref="M22:M23"/>
    <mergeCell ref="C21:D21"/>
    <mergeCell ref="M19:M21"/>
    <mergeCell ref="K19:K31"/>
    <mergeCell ref="B19:B31"/>
    <mergeCell ref="C29:D29"/>
    <mergeCell ref="M24:M31"/>
    <mergeCell ref="K6:K15"/>
    <mergeCell ref="I5:J5"/>
    <mergeCell ref="H19:H31"/>
    <mergeCell ref="G22:G23"/>
    <mergeCell ref="G24:G31"/>
    <mergeCell ref="G6:G7"/>
    <mergeCell ref="H17:H18"/>
    <mergeCell ref="G19:G21"/>
    <mergeCell ref="J6:J7"/>
    <mergeCell ref="H6:H15"/>
    <mergeCell ref="J22:J23"/>
    <mergeCell ref="B2:N2"/>
    <mergeCell ref="B17:B18"/>
    <mergeCell ref="N17:N18"/>
    <mergeCell ref="N19:N31"/>
    <mergeCell ref="L5:M5"/>
    <mergeCell ref="I4:K4"/>
    <mergeCell ref="B4:B5"/>
    <mergeCell ref="E5:G5"/>
    <mergeCell ref="C31:D31"/>
    <mergeCell ref="C28:D28"/>
    <mergeCell ref="E4:H4"/>
    <mergeCell ref="C4:D5"/>
    <mergeCell ref="N6:N15"/>
    <mergeCell ref="C6:D6"/>
    <mergeCell ref="L4:N4"/>
    <mergeCell ref="K17:K18"/>
  </mergeCells>
  <phoneticPr fontId="1"/>
  <printOptions horizontalCentered="1"/>
  <pageMargins left="0.59055118110236227" right="0.59055118110236227" top="0.70866141732283472" bottom="2.7559055118110236" header="0.35433070866141736" footer="0.4724409448818898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2023-10-16T01:40:47Z</dcterms:created>
  <dcterms:modified xsi:type="dcterms:W3CDTF">2024-12-20T08:55:00Z</dcterms:modified>
</cp:coreProperties>
</file>