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xr:revisionPtr revIDLastSave="3" documentId="13_ncr:1_{7F3DF358-29E8-4FEF-9FD8-853ECA1D0C6C}" xr6:coauthVersionLast="47" xr6:coauthVersionMax="47" xr10:uidLastSave="{F37BE487-4DF5-4D10-8245-FB78B08C5211}"/>
  <bookViews>
    <workbookView xWindow="-113" yWindow="-113" windowWidth="24267" windowHeight="13148" tabRatio="812" xr2:uid="{00000000-000D-0000-FFFF-FFFF00000000}"/>
  </bookViews>
  <sheets>
    <sheet name="Sheet1" sheetId="1" r:id="rId1"/>
    <sheet name="記載例" sheetId="3" r:id="rId2"/>
    <sheet name="データリスト" sheetId="2" state="hidden"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44" i="1" l="1"/>
  <c r="E37" i="3" l="1"/>
  <c r="D37" i="3"/>
  <c r="C37" i="3"/>
  <c r="F37" i="3" s="1"/>
  <c r="B43" i="3" s="1"/>
  <c r="B37" i="3"/>
  <c r="F36" i="3"/>
  <c r="F35" i="3"/>
  <c r="F34" i="3"/>
  <c r="F33" i="3"/>
  <c r="F32" i="3"/>
  <c r="F31" i="3"/>
  <c r="F30" i="3"/>
  <c r="F29" i="3"/>
  <c r="B52" i="3" l="1"/>
  <c r="B55" i="3"/>
  <c r="F33" i="1"/>
  <c r="F32" i="1"/>
  <c r="F31" i="1"/>
  <c r="B58" i="3" l="1"/>
  <c r="C38" i="1"/>
  <c r="D38" i="1"/>
  <c r="E38" i="1"/>
  <c r="B38" i="1"/>
  <c r="F34" i="1"/>
  <c r="F35" i="1"/>
  <c r="F36" i="1"/>
  <c r="F37" i="1"/>
  <c r="F30" i="1"/>
  <c r="B44" i="1" l="1"/>
  <c r="F38" i="1"/>
  <c r="B56" i="1" l="1"/>
  <c r="B53" i="1"/>
  <c r="B59"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13" authorId="0" shapeId="0" xr:uid="{00000000-0006-0000-0000-000002000000}">
      <text>
        <r>
          <rPr>
            <b/>
            <sz val="9"/>
            <color indexed="81"/>
            <rFont val="ＭＳ Ｐゴシック"/>
            <family val="3"/>
            <charset val="128"/>
          </rPr>
          <t>全ての事業の確定額を合算して記載すること。</t>
        </r>
      </text>
    </comment>
    <comment ref="A17" authorId="0" shapeId="0" xr:uid="{00000000-0006-0000-0000-000003000000}">
      <text>
        <r>
          <rPr>
            <b/>
            <sz val="9"/>
            <color indexed="81"/>
            <rFont val="ＭＳ Ｐゴシック"/>
            <family val="3"/>
            <charset val="128"/>
          </rPr>
          <t>該当する項目の☑を選択
いずれにも該当しない場合は、(２)
へ</t>
        </r>
      </text>
    </comment>
    <comment ref="B29" authorId="0" shapeId="0" xr:uid="{00000000-0006-0000-0000-000004000000}">
      <text>
        <r>
          <rPr>
            <b/>
            <sz val="9"/>
            <color indexed="81"/>
            <rFont val="ＭＳ Ｐゴシック"/>
            <family val="3"/>
            <charset val="128"/>
          </rPr>
          <t>※個別対応方式の場合
　補助対象経費のうち、消費税確定申告書付表２⑭に該当するものの金額</t>
        </r>
      </text>
    </comment>
    <comment ref="D29" authorId="0" shapeId="0" xr:uid="{00000000-0006-0000-0000-000005000000}">
      <text>
        <r>
          <rPr>
            <b/>
            <sz val="9"/>
            <color indexed="81"/>
            <rFont val="ＭＳ Ｐゴシック"/>
            <family val="3"/>
            <charset val="128"/>
          </rPr>
          <t>※個別対応方式の場合
　補助対象経費のうち、消費税確定申告書付表２⑰に該当するものの金額
※一括配分比例方式の場合
　補助対象経費のうち、消費税確定申告書付表２⑲に該当するものの金額</t>
        </r>
      </text>
    </comment>
    <comment ref="F38" authorId="0" shapeId="0" xr:uid="{00000000-0006-0000-0000-000006000000}">
      <text>
        <r>
          <rPr>
            <b/>
            <sz val="9"/>
            <color indexed="81"/>
            <rFont val="ＭＳ Ｐゴシック"/>
            <family val="3"/>
            <charset val="128"/>
          </rPr>
          <t>補助対象経費の実支出額と一致</t>
        </r>
      </text>
    </comment>
    <comment ref="B41" authorId="0" shapeId="0" xr:uid="{00000000-0006-0000-0000-000007000000}">
      <text>
        <r>
          <rPr>
            <b/>
            <sz val="9"/>
            <color indexed="81"/>
            <rFont val="ＭＳ Ｐゴシック"/>
            <family val="3"/>
            <charset val="128"/>
          </rPr>
          <t>消費税申告時に用いた端数処理方法で処理した割合を記載（消費税確定申告書付表２④／⑦）</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12" authorId="0" shapeId="0" xr:uid="{F7DAFA82-E47C-4A7A-82C0-063352A2EF37}">
      <text>
        <r>
          <rPr>
            <b/>
            <sz val="9"/>
            <color indexed="81"/>
            <rFont val="ＭＳ Ｐゴシック"/>
            <family val="3"/>
            <charset val="128"/>
          </rPr>
          <t>全ての事業の確定額を合算して記載すること。</t>
        </r>
      </text>
    </comment>
    <comment ref="A16" authorId="0" shapeId="0" xr:uid="{C3924E2C-CD39-4D2A-B897-D2367BBF9D42}">
      <text>
        <r>
          <rPr>
            <b/>
            <sz val="9"/>
            <color indexed="81"/>
            <rFont val="ＭＳ Ｐゴシック"/>
            <family val="3"/>
            <charset val="128"/>
          </rPr>
          <t>該当する項目の☑を選択
いずれにも該当しない場合は、４へ</t>
        </r>
      </text>
    </comment>
    <comment ref="B28" authorId="0" shapeId="0" xr:uid="{47992719-723E-4EA8-BE5A-E5F551BF2BE6}">
      <text>
        <r>
          <rPr>
            <b/>
            <sz val="9"/>
            <color indexed="81"/>
            <rFont val="ＭＳ Ｐゴシック"/>
            <family val="3"/>
            <charset val="128"/>
          </rPr>
          <t>※個別対応方式の場合
　補助対象経費のうち、消費税確定申告書付表２⑭に該当するものの金額</t>
        </r>
      </text>
    </comment>
    <comment ref="D28" authorId="0" shapeId="0" xr:uid="{E7D66C2E-C72C-431A-B923-6CE1AEA3A2A7}">
      <text>
        <r>
          <rPr>
            <b/>
            <sz val="9"/>
            <color indexed="81"/>
            <rFont val="ＭＳ Ｐゴシック"/>
            <family val="3"/>
            <charset val="128"/>
          </rPr>
          <t>※個別対応方式の場合
　補助対象経費のうち、消費税確定申告書付表２⑰に該当するものの金額
※一括配分比例方式の場合
　補助対象経費のうち、消費税確定申告書付表２⑲に該当するものの金額</t>
        </r>
      </text>
    </comment>
    <comment ref="F37" authorId="0" shapeId="0" xr:uid="{4C83757C-C8DA-4AE3-8E30-A3FD35A313D9}">
      <text>
        <r>
          <rPr>
            <b/>
            <sz val="9"/>
            <color indexed="81"/>
            <rFont val="ＭＳ Ｐゴシック"/>
            <family val="3"/>
            <charset val="128"/>
          </rPr>
          <t>補助対象経費の実支出額と一致</t>
        </r>
      </text>
    </comment>
    <comment ref="B40" authorId="0" shapeId="0" xr:uid="{4ADCB7CE-16C2-4001-8D63-CA4686995212}">
      <text>
        <r>
          <rPr>
            <b/>
            <sz val="9"/>
            <color indexed="81"/>
            <rFont val="ＭＳ Ｐゴシック"/>
            <family val="3"/>
            <charset val="128"/>
          </rPr>
          <t>消費税申告時に用いた端数処理方法で処理した割合を記載（消費税確定申告書付表２④／⑦）</t>
        </r>
      </text>
    </comment>
  </commentList>
</comments>
</file>

<file path=xl/sharedStrings.xml><?xml version="1.0" encoding="utf-8"?>
<sst xmlns="http://schemas.openxmlformats.org/spreadsheetml/2006/main" count="154" uniqueCount="86">
  <si>
    <t>課税仕入</t>
  </si>
  <si>
    <t>計</t>
  </si>
  <si>
    <t>経費の内訳</t>
    <phoneticPr fontId="2"/>
  </si>
  <si>
    <t>積算内訳報告書</t>
  </si>
  <si>
    <t>所在地</t>
  </si>
  <si>
    <t>法人（団体）名</t>
  </si>
  <si>
    <t>代表者名</t>
  </si>
  <si>
    <t>１　補助事業名</t>
  </si>
  <si>
    <t>（１）補助金の使途の内訳</t>
  </si>
  <si>
    <t>２　補助金確定額</t>
    <rPh sb="2" eb="5">
      <t>ホジョキン</t>
    </rPh>
    <rPh sb="5" eb="8">
      <t>カクテイガク</t>
    </rPh>
    <phoneticPr fontId="2"/>
  </si>
  <si>
    <t>円</t>
    <rPh sb="0" eb="1">
      <t>エン</t>
    </rPh>
    <phoneticPr fontId="2"/>
  </si>
  <si>
    <t>□</t>
    <phoneticPr fontId="2"/>
  </si>
  <si>
    <t>（２）課税売上割合</t>
  </si>
  <si>
    <t>【添付書類】</t>
  </si>
  <si>
    <t>・課税期間分の消費税及び地方消費税の確定申告書（写）</t>
  </si>
  <si>
    <t>・課税売上割合・控除対象仕入税額等の計算表（写）</t>
  </si>
  <si>
    <t>・特定収入がある場合は仕入控除税額計算表（写）</t>
  </si>
  <si>
    <t>％</t>
    <phoneticPr fontId="2"/>
  </si>
  <si>
    <t>（A)</t>
    <phoneticPr fontId="2"/>
  </si>
  <si>
    <t>課税売上対応分
（B）</t>
    <phoneticPr fontId="2"/>
  </si>
  <si>
    <t>共通対応分
（D）</t>
    <phoneticPr fontId="2"/>
  </si>
  <si>
    <t>非課税仕入
（E）</t>
    <phoneticPr fontId="2"/>
  </si>
  <si>
    <t>合計
（F）</t>
    <phoneticPr fontId="2"/>
  </si>
  <si>
    <t>介護未経験者等講習支援事業</t>
    <phoneticPr fontId="2"/>
  </si>
  <si>
    <t>現任介護職員キャリアアップ支援（キャリアアップ研修支援事業）</t>
    <phoneticPr fontId="2"/>
  </si>
  <si>
    <t>現任介護職員キャリアアップ支援（キャリア形成訪問指導事業）</t>
    <phoneticPr fontId="2"/>
  </si>
  <si>
    <t>認知症ケア研修事業</t>
    <phoneticPr fontId="2"/>
  </si>
  <si>
    <t>介護予防の推進のための指導者育成事業</t>
    <phoneticPr fontId="2"/>
  </si>
  <si>
    <t>権利擁護人材育成事業</t>
    <phoneticPr fontId="2"/>
  </si>
  <si>
    <t>（４）仕入控除税額（円未満切り捨て）</t>
    <rPh sb="10" eb="13">
      <t>エンミマン</t>
    </rPh>
    <rPh sb="13" eb="14">
      <t>キ</t>
    </rPh>
    <rPh sb="15" eb="16">
      <t>ス</t>
    </rPh>
    <phoneticPr fontId="2"/>
  </si>
  <si>
    <t>（１）次のいずれかに該当する場合は「返還額なし」</t>
    <rPh sb="3" eb="4">
      <t>ツギ</t>
    </rPh>
    <rPh sb="10" eb="12">
      <t>ガイトウ</t>
    </rPh>
    <rPh sb="14" eb="16">
      <t>バアイ</t>
    </rPh>
    <rPh sb="18" eb="20">
      <t>ヘンカン</t>
    </rPh>
    <rPh sb="20" eb="21">
      <t>ガク</t>
    </rPh>
    <phoneticPr fontId="2"/>
  </si>
  <si>
    <t>４　「返還額あり」の場合の仕入控除税額の積算</t>
    <rPh sb="13" eb="15">
      <t>シイレ</t>
    </rPh>
    <rPh sb="15" eb="17">
      <t>コウジョ</t>
    </rPh>
    <rPh sb="17" eb="19">
      <t>ゼイガク</t>
    </rPh>
    <rPh sb="20" eb="22">
      <t>セキサン</t>
    </rPh>
    <phoneticPr fontId="2"/>
  </si>
  <si>
    <t>３　返還額の有無</t>
    <phoneticPr fontId="2"/>
  </si>
  <si>
    <t>□</t>
  </si>
  <si>
    <t>消費税を簡易課税方式により申告しているため　→　添付書類要</t>
    <rPh sb="24" eb="26">
      <t>テンプ</t>
    </rPh>
    <rPh sb="26" eb="28">
      <t>ショルイ</t>
    </rPh>
    <rPh sb="28" eb="29">
      <t>ヨウ</t>
    </rPh>
    <phoneticPr fontId="2"/>
  </si>
  <si>
    <t>公益法人等（一般・公益社団法人、一般・公益財団法人、社会福祉法人など）で特定収入割合が５％を超えるため　→　添付書類要</t>
    <rPh sb="54" eb="56">
      <t>テンプ</t>
    </rPh>
    <rPh sb="56" eb="58">
      <t>ショルイ</t>
    </rPh>
    <rPh sb="58" eb="59">
      <t>ヨウ</t>
    </rPh>
    <phoneticPr fontId="2"/>
  </si>
  <si>
    <t>補助対象経費に係る消費税を個別対応方式において「非課税売上のみに要するもの」として申告しているため　→　添付書類要</t>
    <rPh sb="52" eb="54">
      <t>テンプ</t>
    </rPh>
    <rPh sb="54" eb="56">
      <t>ショルイ</t>
    </rPh>
    <rPh sb="56" eb="57">
      <t>ヨウ</t>
    </rPh>
    <phoneticPr fontId="2"/>
  </si>
  <si>
    <t>補助対象経費が人件費等の非課税仕入のため　→　添付書類要</t>
    <rPh sb="23" eb="25">
      <t>テンプ</t>
    </rPh>
    <rPh sb="25" eb="27">
      <t>ショルイ</t>
    </rPh>
    <rPh sb="27" eb="28">
      <t>ヨウ</t>
    </rPh>
    <phoneticPr fontId="2"/>
  </si>
  <si>
    <t>（２）上記のいずれにも該当しない場合は「返還額あり」　→　４へ</t>
    <rPh sb="3" eb="5">
      <t>ジョウキ</t>
    </rPh>
    <rPh sb="11" eb="13">
      <t>ガイトウ</t>
    </rPh>
    <rPh sb="16" eb="18">
      <t>バアイ</t>
    </rPh>
    <rPh sb="20" eb="22">
      <t>ヘンカン</t>
    </rPh>
    <rPh sb="22" eb="23">
      <t>ガク</t>
    </rPh>
    <phoneticPr fontId="2"/>
  </si>
  <si>
    <t>消費税の申告義務がないため　→　添付書類不要</t>
    <rPh sb="16" eb="18">
      <t>テンプ</t>
    </rPh>
    <rPh sb="18" eb="20">
      <t>ショルイ</t>
    </rPh>
    <rPh sb="20" eb="22">
      <t>フヨウ</t>
    </rPh>
    <phoneticPr fontId="2"/>
  </si>
  <si>
    <t>（３）支出のうち課税仕入れの占める割合（端数処理しない）</t>
    <rPh sb="20" eb="22">
      <t>ハスウ</t>
    </rPh>
    <rPh sb="22" eb="24">
      <t>ショリ</t>
    </rPh>
    <phoneticPr fontId="2"/>
  </si>
  <si>
    <t>（別紙のとおり）</t>
    <rPh sb="1" eb="3">
      <t>ベッシ</t>
    </rPh>
    <phoneticPr fontId="2"/>
  </si>
  <si>
    <r>
      <rPr>
        <sz val="10"/>
        <color theme="1"/>
        <rFont val="ＭＳ 明朝"/>
        <family val="1"/>
        <charset val="128"/>
      </rPr>
      <t>非課税売上対応分</t>
    </r>
    <r>
      <rPr>
        <sz val="11"/>
        <color theme="1"/>
        <rFont val="ＭＳ 明朝"/>
        <family val="1"/>
        <charset val="128"/>
      </rPr>
      <t xml:space="preserve">
（C）</t>
    </r>
    <phoneticPr fontId="2"/>
  </si>
  <si>
    <t>介護人材参入促進事業（進路選択学生等支援事業）</t>
    <rPh sb="11" eb="13">
      <t>シンロ</t>
    </rPh>
    <rPh sb="13" eb="15">
      <t>センタク</t>
    </rPh>
    <rPh sb="15" eb="17">
      <t>ガクセイ</t>
    </rPh>
    <rPh sb="17" eb="18">
      <t>トウ</t>
    </rPh>
    <rPh sb="18" eb="20">
      <t>シエン</t>
    </rPh>
    <rPh sb="20" eb="22">
      <t>ジギョウ</t>
    </rPh>
    <phoneticPr fontId="2"/>
  </si>
  <si>
    <t>介護人材参入促進事業（介護への理解促進事業）</t>
    <rPh sb="11" eb="13">
      <t>カイゴ</t>
    </rPh>
    <rPh sb="15" eb="17">
      <t>リカイ</t>
    </rPh>
    <rPh sb="17" eb="19">
      <t>ソクシン</t>
    </rPh>
    <rPh sb="19" eb="21">
      <t>ジギョウ</t>
    </rPh>
    <phoneticPr fontId="2"/>
  </si>
  <si>
    <t>介護助手養成支援事業</t>
    <rPh sb="0" eb="2">
      <t>カイゴ</t>
    </rPh>
    <rPh sb="2" eb="4">
      <t>ジョシュ</t>
    </rPh>
    <rPh sb="4" eb="6">
      <t>ヨウセイ</t>
    </rPh>
    <rPh sb="6" eb="8">
      <t>シエン</t>
    </rPh>
    <rPh sb="8" eb="10">
      <t>ジギョウ</t>
    </rPh>
    <phoneticPr fontId="2"/>
  </si>
  <si>
    <t>介護支援専門員等養成事業</t>
    <rPh sb="0" eb="2">
      <t>カイゴ</t>
    </rPh>
    <rPh sb="2" eb="4">
      <t>シエン</t>
    </rPh>
    <rPh sb="4" eb="7">
      <t>センモンイン</t>
    </rPh>
    <rPh sb="7" eb="8">
      <t>トウ</t>
    </rPh>
    <rPh sb="8" eb="10">
      <t>ヨウセイ</t>
    </rPh>
    <rPh sb="10" eb="12">
      <t>ジギョウ</t>
    </rPh>
    <phoneticPr fontId="2"/>
  </si>
  <si>
    <t>別記様式第６号　別紙</t>
    <rPh sb="0" eb="2">
      <t>ベッキ</t>
    </rPh>
    <rPh sb="2" eb="4">
      <t>ヨウシキ</t>
    </rPh>
    <rPh sb="4" eb="5">
      <t>ダイ</t>
    </rPh>
    <rPh sb="6" eb="7">
      <t>ゴウ</t>
    </rPh>
    <rPh sb="8" eb="10">
      <t>ベッシ</t>
    </rPh>
    <phoneticPr fontId="2"/>
  </si>
  <si>
    <t>学生等就職支援事業</t>
  </si>
  <si>
    <t>介護実習支援事業</t>
  </si>
  <si>
    <t>代替職員の確保による研修等支援事業</t>
    <rPh sb="0" eb="2">
      <t>ダイタイ</t>
    </rPh>
    <rPh sb="2" eb="4">
      <t>ショクイン</t>
    </rPh>
    <rPh sb="5" eb="7">
      <t>カクホ</t>
    </rPh>
    <rPh sb="10" eb="13">
      <t>ケンシュウトウ</t>
    </rPh>
    <rPh sb="13" eb="15">
      <t>シエン</t>
    </rPh>
    <rPh sb="15" eb="17">
      <t>ジギョウ</t>
    </rPh>
    <phoneticPr fontId="2"/>
  </si>
  <si>
    <t>円</t>
    <rPh sb="0" eb="1">
      <t>エン</t>
    </rPh>
    <phoneticPr fontId="2"/>
  </si>
  <si>
    <t>(I)</t>
    <phoneticPr fontId="2"/>
  </si>
  <si>
    <t>(J)</t>
    <phoneticPr fontId="2"/>
  </si>
  <si>
    <t>(G)</t>
    <phoneticPr fontId="2"/>
  </si>
  <si>
    <t>(K)+(L)</t>
    <phoneticPr fontId="2"/>
  </si>
  <si>
    <t>(K)=(A)×(H)×(I)/{(I)+(J)}×8/108</t>
    <phoneticPr fontId="2"/>
  </si>
  <si>
    <t>(L)=(A)×(H)×(J)/{(I)+(J)}×10/110</t>
    <phoneticPr fontId="2"/>
  </si>
  <si>
    <t>　　　　○消費税率８％が適用される課税仕入れ</t>
    <phoneticPr fontId="2"/>
  </si>
  <si>
    <t>　　　　○消費税率10％が適用される課税仕入れ</t>
    <rPh sb="5" eb="8">
      <t>ショウヒゼイ</t>
    </rPh>
    <rPh sb="8" eb="9">
      <t>リツ</t>
    </rPh>
    <rPh sb="13" eb="15">
      <t>テキヨウ</t>
    </rPh>
    <rPh sb="18" eb="20">
      <t>カゼイ</t>
    </rPh>
    <rPh sb="20" eb="22">
      <t>シイ</t>
    </rPh>
    <phoneticPr fontId="2"/>
  </si>
  <si>
    <t>　　　　○消費税率８％適用分の仕入控除税額（円未満切り捨て）</t>
    <phoneticPr fontId="2"/>
  </si>
  <si>
    <t>　　　　○消費税率10％適用分の仕入控除税額（円未満切り捨て）</t>
    <phoneticPr fontId="2"/>
  </si>
  <si>
    <t>記載例</t>
    <rPh sb="0" eb="2">
      <t>キサイ</t>
    </rPh>
    <rPh sb="2" eb="3">
      <t>レイ</t>
    </rPh>
    <phoneticPr fontId="2"/>
  </si>
  <si>
    <t>前橋市大手町１－１－１</t>
    <phoneticPr fontId="2"/>
  </si>
  <si>
    <t>学校法人○○</t>
    <phoneticPr fontId="2"/>
  </si>
  <si>
    <t>理事長　○○</t>
    <phoneticPr fontId="2"/>
  </si>
  <si>
    <t>人件費</t>
    <rPh sb="0" eb="3">
      <t>ジンケンヒ</t>
    </rPh>
    <phoneticPr fontId="2"/>
  </si>
  <si>
    <t>消耗品費</t>
    <rPh sb="0" eb="3">
      <t>ショウモウヒン</t>
    </rPh>
    <rPh sb="3" eb="4">
      <t>ヒ</t>
    </rPh>
    <phoneticPr fontId="2"/>
  </si>
  <si>
    <t>通信運搬費</t>
    <rPh sb="0" eb="2">
      <t>ツウシン</t>
    </rPh>
    <rPh sb="2" eb="5">
      <t>ウンパンヒ</t>
    </rPh>
    <phoneticPr fontId="2"/>
  </si>
  <si>
    <t>使用料</t>
    <rPh sb="0" eb="3">
      <t>シヨウリョウ</t>
    </rPh>
    <phoneticPr fontId="2"/>
  </si>
  <si>
    <t>介護ロボット等導入支援事業</t>
    <rPh sb="6" eb="7">
      <t>トウ</t>
    </rPh>
    <phoneticPr fontId="2"/>
  </si>
  <si>
    <t>介護に関する入門的研修等支援事業</t>
    <rPh sb="0" eb="2">
      <t>カイゴ</t>
    </rPh>
    <rPh sb="3" eb="4">
      <t>カン</t>
    </rPh>
    <rPh sb="6" eb="8">
      <t>ニュウモン</t>
    </rPh>
    <rPh sb="8" eb="9">
      <t>テキ</t>
    </rPh>
    <rPh sb="9" eb="11">
      <t>ケンシュウ</t>
    </rPh>
    <rPh sb="11" eb="12">
      <t>トウ</t>
    </rPh>
    <rPh sb="12" eb="14">
      <t>シエン</t>
    </rPh>
    <rPh sb="14" eb="16">
      <t>ジギョウ</t>
    </rPh>
    <phoneticPr fontId="2"/>
  </si>
  <si>
    <t>介護職員初任者研修支援事業</t>
    <phoneticPr fontId="2"/>
  </si>
  <si>
    <t>外国人留学生への奨学金支給支援事業</t>
    <phoneticPr fontId="2"/>
  </si>
  <si>
    <t>外国人介護人材受入施設等環境整備事業</t>
    <phoneticPr fontId="2"/>
  </si>
  <si>
    <t>認知症地域支援推進員等研修事業</t>
    <phoneticPr fontId="2"/>
  </si>
  <si>
    <t>介護サービス相談員養成研修事業</t>
    <phoneticPr fontId="2"/>
  </si>
  <si>
    <t>介護分野への就職に向けた支援金貸付事業</t>
    <rPh sb="0" eb="2">
      <t>カイゴ</t>
    </rPh>
    <rPh sb="2" eb="4">
      <t>ブンヤ</t>
    </rPh>
    <rPh sb="6" eb="8">
      <t>シュウショク</t>
    </rPh>
    <rPh sb="9" eb="10">
      <t>ム</t>
    </rPh>
    <rPh sb="12" eb="15">
      <t>シエンキン</t>
    </rPh>
    <rPh sb="15" eb="17">
      <t>カシツケ</t>
    </rPh>
    <rPh sb="17" eb="19">
      <t>ジギョウ</t>
    </rPh>
    <phoneticPr fontId="2"/>
  </si>
  <si>
    <t>外国人介護福祉士候補者受入施設学習支援事業</t>
    <rPh sb="0" eb="21">
      <t>ガイコクジンカイゴフクシシコウホシャウケイレシセツガクシュウシエンジギョウ</t>
    </rPh>
    <phoneticPr fontId="2"/>
  </si>
  <si>
    <t>（１）次のいずれかに該当する場合は「返還額なし」　→　（２）へ</t>
    <rPh sb="3" eb="4">
      <t>ツギ</t>
    </rPh>
    <rPh sb="10" eb="12">
      <t>ガイトウ</t>
    </rPh>
    <rPh sb="14" eb="16">
      <t>バアイ</t>
    </rPh>
    <rPh sb="18" eb="20">
      <t>ヘンカン</t>
    </rPh>
    <rPh sb="20" eb="21">
      <t>ガク</t>
    </rPh>
    <phoneticPr fontId="2"/>
  </si>
  <si>
    <t>（２）（１）でいずれにも該当しない場合は「返還額あり」　→　次のいずれかにチェックして４へ</t>
    <rPh sb="12" eb="14">
      <t>ガイトウ</t>
    </rPh>
    <rPh sb="17" eb="19">
      <t>バアイ</t>
    </rPh>
    <rPh sb="21" eb="23">
      <t>ヘンカン</t>
    </rPh>
    <rPh sb="23" eb="24">
      <t>ガク</t>
    </rPh>
    <rPh sb="30" eb="31">
      <t>ツギ</t>
    </rPh>
    <phoneticPr fontId="2"/>
  </si>
  <si>
    <t>消費税を個別対応方式により申告している</t>
    <rPh sb="0" eb="3">
      <t>ショウヒゼイ</t>
    </rPh>
    <rPh sb="4" eb="6">
      <t>コベツ</t>
    </rPh>
    <rPh sb="6" eb="8">
      <t>タイオウ</t>
    </rPh>
    <rPh sb="8" eb="10">
      <t>ホウシキ</t>
    </rPh>
    <rPh sb="13" eb="15">
      <t>シンコク</t>
    </rPh>
    <phoneticPr fontId="2"/>
  </si>
  <si>
    <t>消費税を一括対応方式により申告している</t>
    <rPh sb="0" eb="3">
      <t>ショウヒゼイ</t>
    </rPh>
    <rPh sb="4" eb="6">
      <t>イッカツ</t>
    </rPh>
    <rPh sb="6" eb="8">
      <t>タイオウ</t>
    </rPh>
    <rPh sb="8" eb="10">
      <t>ホウシキ</t>
    </rPh>
    <rPh sb="13" eb="15">
      <t>シンコク</t>
    </rPh>
    <phoneticPr fontId="2"/>
  </si>
  <si>
    <t>(H)</t>
    <phoneticPr fontId="2"/>
  </si>
  <si>
    <t>群馬県介護保険事業費補助金（介護テクノロジー定着支援事業）</t>
    <rPh sb="3" eb="13">
      <t>カイゴホケンジギョウヒホジョキン</t>
    </rPh>
    <rPh sb="14" eb="16">
      <t>カイゴ</t>
    </rPh>
    <rPh sb="22" eb="28">
      <t>テイチャクシエンジギョウ</t>
    </rPh>
    <phoneticPr fontId="2"/>
  </si>
  <si>
    <t>別記様式第７号別紙</t>
    <rPh sb="0" eb="2">
      <t>ベッキ</t>
    </rPh>
    <rPh sb="2" eb="4">
      <t>ヨウシキ</t>
    </rPh>
    <rPh sb="4" eb="5">
      <t>ダイ</t>
    </rPh>
    <rPh sb="6" eb="7">
      <t>ゴウ</t>
    </rPh>
    <rPh sb="7" eb="9">
      <t>ベッシ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</si>
</sst>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000;[Red]\-#,##0.0000"/>
    <numFmt numFmtId="177" formatCode="0.0000"/>
    <numFmt numFmtId="178" formatCode="&quot;/1&quot;00"/>
    <numFmt numFmtId="179" formatCode="0.00000000000"/>
  </numFmts>
  <fonts count="10"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9"/>
      <color indexed="81"/>
      <name val="ＭＳ Ｐゴシック"/>
      <family val="3"/>
      <charset val="128"/>
    </font>
    <font>
      <sz val="11"/>
      <color theme="1"/>
      <name val="ＭＳ 明朝"/>
      <family val="1"/>
      <charset val="128"/>
    </font>
    <font>
      <sz val="20"/>
      <color theme="1"/>
      <name val="ＭＳ 明朝"/>
      <family val="1"/>
      <charset val="128"/>
    </font>
    <font>
      <sz val="10"/>
      <color theme="1"/>
      <name val="ＭＳ 明朝"/>
      <family val="1"/>
      <charset val="128"/>
    </font>
    <font>
      <sz val="11"/>
      <name val="ＭＳ 明朝"/>
      <family val="1"/>
      <charset val="128"/>
    </font>
    <font>
      <i/>
      <sz val="20"/>
      <color rgb="FFFF0000"/>
      <name val="ＭＳ Ｐゴシック"/>
      <family val="3"/>
      <charset val="128"/>
      <scheme val="minor"/>
    </font>
    <font>
      <sz val="11"/>
      <color rgb="FFFF0000"/>
      <name val="HG丸ｺﾞｼｯｸM-PRO"/>
      <family val="3"/>
      <charset val="128"/>
    </font>
  </fonts>
  <fills count="3">
    <fill>
      <patternFill patternType="none"/>
    </fill>
    <fill>
      <patternFill patternType="gray125"/>
    </fill>
    <fill>
      <patternFill patternType="solid">
        <fgColor theme="7" tint="0.59999389629810485"/>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50">
    <xf numFmtId="0" fontId="0" fillId="0" borderId="0" xfId="0">
      <alignment vertical="center"/>
    </xf>
    <xf numFmtId="0" fontId="4" fillId="0" borderId="0" xfId="0" applyFont="1">
      <alignment vertical="center"/>
    </xf>
    <xf numFmtId="0" fontId="5" fillId="0" borderId="0" xfId="0" applyFont="1" applyAlignment="1">
      <alignment horizontal="center" vertical="center"/>
    </xf>
    <xf numFmtId="0" fontId="4" fillId="0" borderId="0" xfId="0" applyFont="1" applyAlignment="1">
      <alignment horizontal="right" vertical="center" indent="1"/>
    </xf>
    <xf numFmtId="0" fontId="4" fillId="0" borderId="0" xfId="0" applyFont="1" applyAlignment="1">
      <alignment horizontal="left" vertical="center"/>
    </xf>
    <xf numFmtId="38" fontId="4" fillId="2" borderId="0" xfId="1" applyFont="1" applyFill="1" applyProtection="1">
      <alignment vertical="center"/>
      <protection locked="0"/>
    </xf>
    <xf numFmtId="38" fontId="4" fillId="0" borderId="0" xfId="1" applyFont="1">
      <alignment vertical="center"/>
    </xf>
    <xf numFmtId="0" fontId="4" fillId="0" borderId="0" xfId="0" applyFont="1" applyAlignment="1">
      <alignment horizontal="left" vertical="center" indent="1"/>
    </xf>
    <xf numFmtId="0" fontId="4" fillId="2" borderId="0" xfId="0" applyFont="1" applyFill="1" applyAlignment="1" applyProtection="1">
      <alignment horizontal="right" vertical="center"/>
      <protection locked="0"/>
    </xf>
    <xf numFmtId="0" fontId="4" fillId="0" borderId="0" xfId="0" applyFont="1" applyFill="1" applyAlignment="1" applyProtection="1">
      <alignment horizontal="left" vertical="center" indent="1"/>
      <protection locked="0"/>
    </xf>
    <xf numFmtId="0" fontId="4" fillId="0" borderId="0" xfId="0" applyFont="1" applyAlignment="1">
      <alignment horizontal="center" vertical="center" wrapText="1"/>
    </xf>
    <xf numFmtId="0" fontId="4" fillId="0" borderId="1" xfId="0" applyFont="1" applyBorder="1" applyAlignment="1">
      <alignment horizontal="center" vertical="center" wrapText="1"/>
    </xf>
    <xf numFmtId="0" fontId="4" fillId="2" borderId="1" xfId="0" applyFont="1" applyFill="1" applyBorder="1" applyProtection="1">
      <alignment vertical="center"/>
      <protection locked="0"/>
    </xf>
    <xf numFmtId="38" fontId="4" fillId="2" borderId="1" xfId="1" applyFont="1" applyFill="1" applyBorder="1" applyProtection="1">
      <alignment vertical="center"/>
      <protection locked="0"/>
    </xf>
    <xf numFmtId="38" fontId="4" fillId="0" borderId="1" xfId="1" applyFont="1" applyBorder="1">
      <alignment vertical="center"/>
    </xf>
    <xf numFmtId="0" fontId="4" fillId="0" borderId="1" xfId="0" applyFont="1" applyBorder="1" applyAlignment="1">
      <alignment horizontal="center" vertical="center"/>
    </xf>
    <xf numFmtId="177" fontId="4" fillId="2" borderId="0" xfId="0" applyNumberFormat="1" applyFont="1" applyFill="1" applyProtection="1">
      <alignment vertical="center"/>
      <protection locked="0"/>
    </xf>
    <xf numFmtId="176" fontId="4" fillId="0" borderId="0" xfId="1" applyNumberFormat="1" applyFont="1">
      <alignment vertical="center"/>
    </xf>
    <xf numFmtId="0" fontId="7" fillId="0" borderId="0" xfId="0" applyFont="1">
      <alignment vertical="center"/>
    </xf>
    <xf numFmtId="178" fontId="4" fillId="0" borderId="0" xfId="0" applyNumberFormat="1" applyFont="1" applyAlignment="1">
      <alignment horizontal="left" vertical="center"/>
    </xf>
    <xf numFmtId="1" fontId="4" fillId="0" borderId="0" xfId="0" applyNumberFormat="1" applyFont="1" applyFill="1" applyProtection="1">
      <alignment vertical="center"/>
      <protection locked="0"/>
    </xf>
    <xf numFmtId="1" fontId="4" fillId="0" borderId="0" xfId="0" applyNumberFormat="1" applyFont="1">
      <alignment vertical="center"/>
    </xf>
    <xf numFmtId="38" fontId="4" fillId="0" borderId="0" xfId="1" applyFont="1" applyFill="1">
      <alignment vertical="center"/>
    </xf>
    <xf numFmtId="38" fontId="4" fillId="0" borderId="0" xfId="0" applyNumberFormat="1" applyFont="1">
      <alignment vertical="center"/>
    </xf>
    <xf numFmtId="38" fontId="4" fillId="2" borderId="0" xfId="1" applyFont="1" applyFill="1" applyBorder="1">
      <alignment vertical="center"/>
    </xf>
    <xf numFmtId="1" fontId="4" fillId="0" borderId="0" xfId="0" applyNumberFormat="1" applyFont="1" applyFill="1" applyBorder="1" applyProtection="1">
      <alignment vertical="center"/>
      <protection locked="0"/>
    </xf>
    <xf numFmtId="178" fontId="4" fillId="0" borderId="0" xfId="0" applyNumberFormat="1" applyFont="1" applyBorder="1" applyAlignment="1">
      <alignment horizontal="left" vertical="center"/>
    </xf>
    <xf numFmtId="0" fontId="4" fillId="0" borderId="0" xfId="0" applyFont="1" applyBorder="1">
      <alignment vertical="center"/>
    </xf>
    <xf numFmtId="176" fontId="4" fillId="0" borderId="0" xfId="1" applyNumberFormat="1" applyFont="1" applyBorder="1">
      <alignment vertical="center"/>
    </xf>
    <xf numFmtId="0" fontId="5" fillId="0" borderId="0" xfId="0" applyFont="1" applyAlignment="1">
      <alignment horizontal="center" vertical="center"/>
    </xf>
    <xf numFmtId="0" fontId="4" fillId="0" borderId="1" xfId="0" applyFont="1" applyBorder="1" applyAlignment="1">
      <alignment horizontal="center" vertical="center" wrapText="1"/>
    </xf>
    <xf numFmtId="0" fontId="8" fillId="0" borderId="4" xfId="0" applyFont="1" applyFill="1" applyBorder="1" applyAlignment="1" applyProtection="1">
      <alignment horizontal="center" vertical="center"/>
    </xf>
    <xf numFmtId="38" fontId="9" fillId="0" borderId="0" xfId="1" applyFont="1" applyFill="1" applyProtection="1">
      <alignment vertical="center"/>
      <protection locked="0"/>
    </xf>
    <xf numFmtId="0" fontId="9" fillId="0" borderId="1" xfId="0" applyFont="1" applyFill="1" applyBorder="1" applyProtection="1">
      <alignment vertical="center"/>
    </xf>
    <xf numFmtId="38" fontId="9" fillId="0" borderId="1" xfId="1" applyFont="1" applyFill="1" applyBorder="1" applyProtection="1">
      <alignment vertical="center"/>
    </xf>
    <xf numFmtId="0" fontId="4" fillId="0" borderId="1" xfId="0" applyFont="1" applyFill="1" applyBorder="1" applyProtection="1">
      <alignment vertical="center"/>
      <protection locked="0"/>
    </xf>
    <xf numFmtId="38" fontId="4" fillId="0" borderId="1" xfId="1" applyFont="1" applyFill="1" applyBorder="1" applyProtection="1">
      <alignment vertical="center"/>
      <protection locked="0"/>
    </xf>
    <xf numFmtId="0" fontId="4" fillId="0" borderId="0" xfId="0" applyFont="1" applyFill="1" applyAlignment="1" applyProtection="1">
      <alignment horizontal="right" vertical="center"/>
      <protection locked="0"/>
    </xf>
    <xf numFmtId="179" fontId="9" fillId="0" borderId="0" xfId="0" applyNumberFormat="1" applyFont="1" applyFill="1" applyAlignment="1" applyProtection="1">
      <alignment vertical="center" shrinkToFit="1"/>
    </xf>
    <xf numFmtId="38" fontId="9" fillId="0" borderId="0" xfId="1" applyFont="1" applyFill="1" applyBorder="1">
      <alignment vertical="center"/>
    </xf>
    <xf numFmtId="0" fontId="0" fillId="0" borderId="0" xfId="0" applyAlignment="1">
      <alignment vertical="center" wrapText="1"/>
    </xf>
    <xf numFmtId="0" fontId="7" fillId="0" borderId="0" xfId="0" applyFont="1" applyFill="1" applyAlignment="1" applyProtection="1">
      <alignment horizontal="left" vertical="center" indent="1"/>
      <protection locked="0"/>
    </xf>
    <xf numFmtId="0" fontId="7" fillId="2" borderId="0" xfId="0" applyFont="1" applyFill="1" applyAlignment="1" applyProtection="1">
      <alignment horizontal="right" vertical="center"/>
      <protection locked="0"/>
    </xf>
    <xf numFmtId="0" fontId="4" fillId="0" borderId="1" xfId="0" applyFont="1" applyBorder="1" applyAlignment="1">
      <alignment horizontal="center"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2" borderId="0" xfId="0" applyFont="1" applyFill="1" applyAlignment="1" applyProtection="1">
      <alignment horizontal="left" vertical="center" wrapText="1"/>
      <protection locked="0"/>
    </xf>
    <xf numFmtId="0" fontId="4" fillId="0" borderId="0" xfId="0" applyFont="1" applyAlignment="1">
      <alignment horizontal="left" vertical="center" wrapText="1"/>
    </xf>
    <xf numFmtId="0" fontId="5" fillId="0" borderId="0" xfId="0" applyFont="1" applyAlignment="1">
      <alignment horizontal="center" vertical="center"/>
    </xf>
    <xf numFmtId="0" fontId="9" fillId="0" borderId="0" xfId="0" applyFont="1" applyFill="1" applyAlignment="1" applyProtection="1">
      <alignment horizontal="left" vertical="center"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64"/>
  <sheetViews>
    <sheetView tabSelected="1" view="pageBreakPreview" zoomScaleNormal="100" zoomScaleSheetLayoutView="100" workbookViewId="0">
      <selection activeCell="A2" sqref="A2:F2"/>
    </sheetView>
  </sheetViews>
  <sheetFormatPr defaultColWidth="9" defaultRowHeight="13.8" x14ac:dyDescent="0.2"/>
  <cols>
    <col min="1" max="1" width="16" style="1" customWidth="1"/>
    <col min="2" max="5" width="15.77734375" style="1" customWidth="1"/>
    <col min="6" max="6" width="14.88671875" style="1" customWidth="1"/>
    <col min="7" max="16384" width="9" style="1"/>
  </cols>
  <sheetData>
    <row r="1" spans="1:6" x14ac:dyDescent="0.2">
      <c r="A1" s="18" t="s">
        <v>85</v>
      </c>
    </row>
    <row r="2" spans="1:6" ht="23.8" x14ac:dyDescent="0.2">
      <c r="A2" s="48" t="s">
        <v>3</v>
      </c>
      <c r="B2" s="48"/>
      <c r="C2" s="48"/>
      <c r="D2" s="48"/>
      <c r="E2" s="48"/>
      <c r="F2" s="48"/>
    </row>
    <row r="3" spans="1:6" ht="23.5" x14ac:dyDescent="0.2">
      <c r="A3" s="2"/>
      <c r="B3" s="2"/>
      <c r="C3" s="2"/>
      <c r="D3" s="2"/>
      <c r="E3" s="2"/>
      <c r="F3" s="2"/>
    </row>
    <row r="6" spans="1:6" ht="27.1" customHeight="1" x14ac:dyDescent="0.2">
      <c r="D6" s="3" t="s">
        <v>4</v>
      </c>
      <c r="E6" s="46"/>
      <c r="F6" s="46"/>
    </row>
    <row r="7" spans="1:6" ht="27.1" customHeight="1" x14ac:dyDescent="0.2">
      <c r="D7" s="3" t="s">
        <v>5</v>
      </c>
      <c r="E7" s="46"/>
      <c r="F7" s="46"/>
    </row>
    <row r="8" spans="1:6" ht="27.1" customHeight="1" x14ac:dyDescent="0.2">
      <c r="D8" s="3" t="s">
        <v>6</v>
      </c>
      <c r="E8" s="46"/>
      <c r="F8" s="46"/>
    </row>
    <row r="11" spans="1:6" ht="15.85" customHeight="1" x14ac:dyDescent="0.2">
      <c r="A11" s="1" t="s">
        <v>7</v>
      </c>
      <c r="B11" s="4" t="s">
        <v>84</v>
      </c>
    </row>
    <row r="12" spans="1:6" ht="15.85" customHeight="1" x14ac:dyDescent="0.2"/>
    <row r="13" spans="1:6" ht="15.85" customHeight="1" x14ac:dyDescent="0.2">
      <c r="A13" s="1" t="s">
        <v>9</v>
      </c>
      <c r="B13" s="5"/>
      <c r="C13" s="1" t="s">
        <v>10</v>
      </c>
      <c r="D13" s="1" t="s">
        <v>18</v>
      </c>
    </row>
    <row r="14" spans="1:6" ht="15.85" customHeight="1" x14ac:dyDescent="0.2">
      <c r="B14" s="6"/>
    </row>
    <row r="15" spans="1:6" ht="15.85" customHeight="1" x14ac:dyDescent="0.2">
      <c r="A15" s="1" t="s">
        <v>32</v>
      </c>
    </row>
    <row r="16" spans="1:6" ht="15.85" customHeight="1" x14ac:dyDescent="0.2">
      <c r="A16" s="7" t="s">
        <v>79</v>
      </c>
    </row>
    <row r="17" spans="1:6" ht="27.1" customHeight="1" x14ac:dyDescent="0.2">
      <c r="A17" s="8" t="s">
        <v>33</v>
      </c>
      <c r="B17" s="47" t="s">
        <v>39</v>
      </c>
      <c r="C17" s="47"/>
      <c r="D17" s="47"/>
      <c r="E17" s="47"/>
      <c r="F17" s="47"/>
    </row>
    <row r="18" spans="1:6" ht="27.1" customHeight="1" x14ac:dyDescent="0.2">
      <c r="A18" s="8" t="s">
        <v>11</v>
      </c>
      <c r="B18" s="47" t="s">
        <v>34</v>
      </c>
      <c r="C18" s="47"/>
      <c r="D18" s="47"/>
      <c r="E18" s="47"/>
      <c r="F18" s="47"/>
    </row>
    <row r="19" spans="1:6" ht="27.1" customHeight="1" x14ac:dyDescent="0.2">
      <c r="A19" s="8" t="s">
        <v>11</v>
      </c>
      <c r="B19" s="47" t="s">
        <v>35</v>
      </c>
      <c r="C19" s="47"/>
      <c r="D19" s="47"/>
      <c r="E19" s="47"/>
      <c r="F19" s="47"/>
    </row>
    <row r="20" spans="1:6" ht="27.1" customHeight="1" x14ac:dyDescent="0.2">
      <c r="A20" s="8" t="s">
        <v>11</v>
      </c>
      <c r="B20" s="47" t="s">
        <v>36</v>
      </c>
      <c r="C20" s="47"/>
      <c r="D20" s="47"/>
      <c r="E20" s="47"/>
      <c r="F20" s="47"/>
    </row>
    <row r="21" spans="1:6" ht="27.1" customHeight="1" x14ac:dyDescent="0.2">
      <c r="A21" s="8" t="s">
        <v>11</v>
      </c>
      <c r="B21" s="47" t="s">
        <v>37</v>
      </c>
      <c r="C21" s="47"/>
      <c r="D21" s="47"/>
      <c r="E21" s="47"/>
      <c r="F21" s="47"/>
    </row>
    <row r="22" spans="1:6" ht="16.45" customHeight="1" x14ac:dyDescent="0.2">
      <c r="A22" s="41" t="s">
        <v>80</v>
      </c>
      <c r="B22" s="18"/>
      <c r="C22" s="18"/>
      <c r="D22" s="18"/>
      <c r="E22" s="18"/>
      <c r="F22" s="18"/>
    </row>
    <row r="23" spans="1:6" ht="27.1" customHeight="1" x14ac:dyDescent="0.2">
      <c r="A23" s="42" t="s">
        <v>33</v>
      </c>
      <c r="B23" s="18" t="s">
        <v>81</v>
      </c>
      <c r="C23" s="18"/>
      <c r="D23" s="18"/>
      <c r="E23" s="18"/>
      <c r="F23" s="18"/>
    </row>
    <row r="24" spans="1:6" ht="27.1" customHeight="1" x14ac:dyDescent="0.2">
      <c r="A24" s="42" t="s">
        <v>33</v>
      </c>
      <c r="B24" s="18" t="s">
        <v>82</v>
      </c>
      <c r="C24" s="18"/>
      <c r="D24" s="18"/>
      <c r="E24" s="18"/>
      <c r="F24" s="18"/>
    </row>
    <row r="25" spans="1:6" ht="16.45" customHeight="1" x14ac:dyDescent="0.2"/>
    <row r="26" spans="1:6" ht="16.45" customHeight="1" x14ac:dyDescent="0.2">
      <c r="A26" s="1" t="s">
        <v>31</v>
      </c>
    </row>
    <row r="27" spans="1:6" ht="16.45" customHeight="1" x14ac:dyDescent="0.2">
      <c r="A27" s="7" t="s">
        <v>8</v>
      </c>
    </row>
    <row r="28" spans="1:6" s="10" customFormat="1" x14ac:dyDescent="0.2">
      <c r="A28" s="44" t="s">
        <v>2</v>
      </c>
      <c r="B28" s="43" t="s">
        <v>0</v>
      </c>
      <c r="C28" s="43"/>
      <c r="D28" s="43"/>
      <c r="E28" s="43" t="s">
        <v>21</v>
      </c>
      <c r="F28" s="43" t="s">
        <v>22</v>
      </c>
    </row>
    <row r="29" spans="1:6" s="10" customFormat="1" ht="27.55" x14ac:dyDescent="0.2">
      <c r="A29" s="45"/>
      <c r="B29" s="11" t="s">
        <v>19</v>
      </c>
      <c r="C29" s="11" t="s">
        <v>42</v>
      </c>
      <c r="D29" s="11" t="s">
        <v>20</v>
      </c>
      <c r="E29" s="43"/>
      <c r="F29" s="43"/>
    </row>
    <row r="30" spans="1:6" x14ac:dyDescent="0.2">
      <c r="A30" s="12"/>
      <c r="B30" s="13"/>
      <c r="C30" s="13"/>
      <c r="D30" s="13"/>
      <c r="E30" s="13"/>
      <c r="F30" s="14">
        <f>SUM(B30:E30)</f>
        <v>0</v>
      </c>
    </row>
    <row r="31" spans="1:6" x14ac:dyDescent="0.2">
      <c r="A31" s="12"/>
      <c r="B31" s="13"/>
      <c r="C31" s="13"/>
      <c r="D31" s="13"/>
      <c r="E31" s="13"/>
      <c r="F31" s="14">
        <f t="shared" ref="F31:F33" si="0">SUM(B31:E31)</f>
        <v>0</v>
      </c>
    </row>
    <row r="32" spans="1:6" x14ac:dyDescent="0.2">
      <c r="A32" s="12"/>
      <c r="B32" s="13"/>
      <c r="C32" s="13"/>
      <c r="D32" s="13"/>
      <c r="E32" s="13"/>
      <c r="F32" s="14">
        <f t="shared" si="0"/>
        <v>0</v>
      </c>
    </row>
    <row r="33" spans="1:6" x14ac:dyDescent="0.2">
      <c r="A33" s="12"/>
      <c r="B33" s="13"/>
      <c r="C33" s="13"/>
      <c r="D33" s="13"/>
      <c r="E33" s="13"/>
      <c r="F33" s="14">
        <f t="shared" si="0"/>
        <v>0</v>
      </c>
    </row>
    <row r="34" spans="1:6" x14ac:dyDescent="0.2">
      <c r="A34" s="12"/>
      <c r="B34" s="13"/>
      <c r="C34" s="13"/>
      <c r="D34" s="13"/>
      <c r="E34" s="13"/>
      <c r="F34" s="14">
        <f t="shared" ref="F34:F38" si="1">SUM(B34:E34)</f>
        <v>0</v>
      </c>
    </row>
    <row r="35" spans="1:6" x14ac:dyDescent="0.2">
      <c r="A35" s="12"/>
      <c r="B35" s="13"/>
      <c r="C35" s="13"/>
      <c r="D35" s="13"/>
      <c r="E35" s="13"/>
      <c r="F35" s="14">
        <f t="shared" si="1"/>
        <v>0</v>
      </c>
    </row>
    <row r="36" spans="1:6" x14ac:dyDescent="0.2">
      <c r="A36" s="12"/>
      <c r="B36" s="13"/>
      <c r="C36" s="13"/>
      <c r="D36" s="13"/>
      <c r="E36" s="13"/>
      <c r="F36" s="14">
        <f t="shared" si="1"/>
        <v>0</v>
      </c>
    </row>
    <row r="37" spans="1:6" x14ac:dyDescent="0.2">
      <c r="A37" s="12"/>
      <c r="B37" s="13"/>
      <c r="C37" s="13"/>
      <c r="D37" s="13"/>
      <c r="E37" s="13"/>
      <c r="F37" s="14">
        <f t="shared" si="1"/>
        <v>0</v>
      </c>
    </row>
    <row r="38" spans="1:6" x14ac:dyDescent="0.2">
      <c r="A38" s="15" t="s">
        <v>1</v>
      </c>
      <c r="B38" s="14">
        <f>SUM(B30:B37)</f>
        <v>0</v>
      </c>
      <c r="C38" s="14">
        <f t="shared" ref="C38:E38" si="2">SUM(C30:C37)</f>
        <v>0</v>
      </c>
      <c r="D38" s="14">
        <f t="shared" si="2"/>
        <v>0</v>
      </c>
      <c r="E38" s="14">
        <f t="shared" si="2"/>
        <v>0</v>
      </c>
      <c r="F38" s="14">
        <f t="shared" si="1"/>
        <v>0</v>
      </c>
    </row>
    <row r="40" spans="1:6" x14ac:dyDescent="0.2">
      <c r="A40" s="7" t="s">
        <v>12</v>
      </c>
    </row>
    <row r="41" spans="1:6" x14ac:dyDescent="0.2">
      <c r="B41" s="16"/>
      <c r="C41" s="1" t="s">
        <v>17</v>
      </c>
      <c r="D41" s="1" t="s">
        <v>54</v>
      </c>
    </row>
    <row r="43" spans="1:6" x14ac:dyDescent="0.2">
      <c r="A43" s="7" t="s">
        <v>40</v>
      </c>
    </row>
    <row r="44" spans="1:6" x14ac:dyDescent="0.2">
      <c r="B44" s="17" t="str">
        <f>_xlfn.IFS(A23="☑",(B38+D38*B41%)/F38*100,A24="☑",((B38+C38+D38)*B41%)/F38*100,TRUE,"")</f>
        <v/>
      </c>
      <c r="C44" s="1" t="s">
        <v>17</v>
      </c>
      <c r="D44" s="18" t="str">
        <f>_xlfn.IFS(A23="☑","(H)={(B)+(D)×(G)}/(F)",A24="☑","(H)={(B)+(C)+(D)}×(G)/(F)",TRUE,"(H)")</f>
        <v>(H)</v>
      </c>
    </row>
    <row r="46" spans="1:6" x14ac:dyDescent="0.2">
      <c r="A46" s="1" t="s">
        <v>58</v>
      </c>
      <c r="B46" s="6"/>
      <c r="E46" s="20"/>
      <c r="F46" s="19"/>
    </row>
    <row r="47" spans="1:6" x14ac:dyDescent="0.2">
      <c r="B47" s="24"/>
      <c r="C47" s="27" t="s">
        <v>10</v>
      </c>
      <c r="D47" s="27" t="s">
        <v>52</v>
      </c>
      <c r="E47" s="20"/>
      <c r="F47" s="19"/>
    </row>
    <row r="48" spans="1:6" x14ac:dyDescent="0.2">
      <c r="B48" s="22"/>
      <c r="E48" s="20"/>
      <c r="F48" s="19"/>
    </row>
    <row r="49" spans="1:6" x14ac:dyDescent="0.2">
      <c r="A49" s="1" t="s">
        <v>59</v>
      </c>
      <c r="B49" s="6"/>
      <c r="E49" s="20"/>
      <c r="F49" s="19"/>
    </row>
    <row r="50" spans="1:6" x14ac:dyDescent="0.2">
      <c r="B50" s="24"/>
      <c r="C50" s="27" t="s">
        <v>10</v>
      </c>
      <c r="D50" s="27" t="s">
        <v>53</v>
      </c>
      <c r="E50" s="20"/>
      <c r="F50" s="19"/>
    </row>
    <row r="51" spans="1:6" x14ac:dyDescent="0.2">
      <c r="B51" s="22"/>
      <c r="E51" s="20"/>
      <c r="F51" s="19"/>
    </row>
    <row r="52" spans="1:6" x14ac:dyDescent="0.2">
      <c r="A52" s="1" t="s">
        <v>60</v>
      </c>
      <c r="B52" s="6"/>
      <c r="E52" s="20"/>
      <c r="F52" s="19"/>
    </row>
    <row r="53" spans="1:6" x14ac:dyDescent="0.2">
      <c r="B53" s="28" t="str">
        <f>IFERROR(B13*B44%*B47/(B47+B50)*8/108,"")</f>
        <v/>
      </c>
      <c r="C53" s="27" t="s">
        <v>51</v>
      </c>
      <c r="D53" s="1" t="s">
        <v>56</v>
      </c>
      <c r="E53" s="20"/>
      <c r="F53" s="19"/>
    </row>
    <row r="54" spans="1:6" x14ac:dyDescent="0.2">
      <c r="B54" s="17"/>
      <c r="E54" s="20"/>
      <c r="F54" s="19"/>
    </row>
    <row r="55" spans="1:6" x14ac:dyDescent="0.2">
      <c r="A55" s="1" t="s">
        <v>61</v>
      </c>
      <c r="B55" s="6"/>
      <c r="E55" s="20"/>
      <c r="F55" s="19"/>
    </row>
    <row r="56" spans="1:6" x14ac:dyDescent="0.2">
      <c r="B56" s="28" t="str">
        <f>IFERROR(B13*B44%*B50/(B47+B50)*10/110,"")</f>
        <v/>
      </c>
      <c r="C56" s="27" t="s">
        <v>51</v>
      </c>
      <c r="D56" s="27" t="s">
        <v>57</v>
      </c>
      <c r="E56" s="25"/>
      <c r="F56" s="26"/>
    </row>
    <row r="57" spans="1:6" x14ac:dyDescent="0.2">
      <c r="B57" s="17"/>
      <c r="E57" s="20"/>
      <c r="F57" s="19"/>
    </row>
    <row r="58" spans="1:6" x14ac:dyDescent="0.2">
      <c r="A58" s="7" t="s">
        <v>29</v>
      </c>
      <c r="B58" s="6"/>
      <c r="E58" s="20"/>
      <c r="F58" s="19"/>
    </row>
    <row r="59" spans="1:6" x14ac:dyDescent="0.2">
      <c r="B59" s="23" t="str">
        <f>IFERROR(ROUNDDOWN(B53+B56,0),"")</f>
        <v/>
      </c>
      <c r="C59" s="1" t="s">
        <v>51</v>
      </c>
      <c r="D59" s="1" t="s">
        <v>55</v>
      </c>
    </row>
    <row r="60" spans="1:6" x14ac:dyDescent="0.2">
      <c r="B60" s="21"/>
    </row>
    <row r="61" spans="1:6" x14ac:dyDescent="0.2">
      <c r="A61" s="1" t="s">
        <v>13</v>
      </c>
    </row>
    <row r="62" spans="1:6" x14ac:dyDescent="0.2">
      <c r="A62" s="7" t="s">
        <v>14</v>
      </c>
    </row>
    <row r="63" spans="1:6" x14ac:dyDescent="0.2">
      <c r="A63" s="7" t="s">
        <v>15</v>
      </c>
    </row>
    <row r="64" spans="1:6" x14ac:dyDescent="0.2">
      <c r="A64" s="7" t="s">
        <v>16</v>
      </c>
    </row>
  </sheetData>
  <sheetProtection formatCells="0" formatRows="0" insertRows="0" sort="0" autoFilter="0"/>
  <mergeCells count="13">
    <mergeCell ref="A2:F2"/>
    <mergeCell ref="B17:F17"/>
    <mergeCell ref="B18:F18"/>
    <mergeCell ref="B19:F19"/>
    <mergeCell ref="B20:F20"/>
    <mergeCell ref="B28:D28"/>
    <mergeCell ref="E28:E29"/>
    <mergeCell ref="F28:F29"/>
    <mergeCell ref="A28:A29"/>
    <mergeCell ref="E6:F6"/>
    <mergeCell ref="E7:F7"/>
    <mergeCell ref="E8:F8"/>
    <mergeCell ref="B21:F21"/>
  </mergeCells>
  <phoneticPr fontId="2"/>
  <dataValidations count="1">
    <dataValidation type="list" allowBlank="1" showInputMessage="1" showErrorMessage="1" sqref="A17:A21 A23:A24" xr:uid="{00000000-0002-0000-0000-000000000000}">
      <formula1>"□,☑"</formula1>
    </dataValidation>
  </dataValidations>
  <printOptions horizontalCentered="1"/>
  <pageMargins left="0.70866141732283472" right="0.70866141732283472" top="0.74803149606299213" bottom="0.74803149606299213" header="0.31496062992125984" footer="0.31496062992125984"/>
  <pageSetup paperSize="9" scale="76" orientation="portrait" blackAndWhite="1" r:id="rId1"/>
  <ignoredErrors>
    <ignoredError sqref="B44" evalError="1"/>
  </ignoredError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F34114-82D3-43BC-8007-488A6C0E21E7}">
  <sheetPr>
    <tabColor rgb="FFFFFF00"/>
    <pageSetUpPr fitToPage="1"/>
  </sheetPr>
  <dimension ref="A1:F63"/>
  <sheetViews>
    <sheetView view="pageBreakPreview" zoomScaleNormal="100" zoomScaleSheetLayoutView="100" workbookViewId="0">
      <selection activeCell="G12" sqref="G12"/>
    </sheetView>
  </sheetViews>
  <sheetFormatPr defaultColWidth="9" defaultRowHeight="13.8" x14ac:dyDescent="0.2"/>
  <cols>
    <col min="1" max="1" width="16" style="1" customWidth="1"/>
    <col min="2" max="5" width="15.77734375" style="1" customWidth="1"/>
    <col min="6" max="6" width="14.88671875" style="1" customWidth="1"/>
    <col min="7" max="16384" width="9" style="1"/>
  </cols>
  <sheetData>
    <row r="1" spans="1:6" x14ac:dyDescent="0.2">
      <c r="A1" s="18" t="s">
        <v>47</v>
      </c>
    </row>
    <row r="2" spans="1:6" ht="24.45" thickBot="1" x14ac:dyDescent="0.25">
      <c r="A2" s="48" t="s">
        <v>3</v>
      </c>
      <c r="B2" s="48"/>
      <c r="C2" s="48"/>
      <c r="D2" s="48"/>
      <c r="E2" s="48"/>
      <c r="F2" s="48"/>
    </row>
    <row r="3" spans="1:6" ht="24.45" thickBot="1" x14ac:dyDescent="0.25">
      <c r="A3" s="29"/>
      <c r="B3" s="29"/>
      <c r="C3" s="29"/>
      <c r="D3" s="29"/>
      <c r="E3" s="29"/>
      <c r="F3" s="31" t="s">
        <v>62</v>
      </c>
    </row>
    <row r="5" spans="1:6" ht="27.1" customHeight="1" x14ac:dyDescent="0.2">
      <c r="D5" s="3" t="s">
        <v>4</v>
      </c>
      <c r="E5" s="49" t="s">
        <v>63</v>
      </c>
      <c r="F5" s="49"/>
    </row>
    <row r="6" spans="1:6" ht="27.1" customHeight="1" x14ac:dyDescent="0.2">
      <c r="D6" s="3" t="s">
        <v>5</v>
      </c>
      <c r="E6" s="49" t="s">
        <v>64</v>
      </c>
      <c r="F6" s="49"/>
    </row>
    <row r="7" spans="1:6" ht="27.1" customHeight="1" x14ac:dyDescent="0.2">
      <c r="D7" s="3" t="s">
        <v>6</v>
      </c>
      <c r="E7" s="49" t="s">
        <v>65</v>
      </c>
      <c r="F7" s="49"/>
    </row>
    <row r="10" spans="1:6" ht="15.85" customHeight="1" x14ac:dyDescent="0.2">
      <c r="A10" s="1" t="s">
        <v>7</v>
      </c>
      <c r="B10" s="4" t="s">
        <v>84</v>
      </c>
    </row>
    <row r="11" spans="1:6" ht="15.85" customHeight="1" x14ac:dyDescent="0.2"/>
    <row r="12" spans="1:6" ht="15.85" customHeight="1" x14ac:dyDescent="0.2">
      <c r="A12" s="1" t="s">
        <v>9</v>
      </c>
      <c r="B12" s="32">
        <v>1000000</v>
      </c>
      <c r="C12" s="1" t="s">
        <v>10</v>
      </c>
      <c r="D12" s="1" t="s">
        <v>18</v>
      </c>
    </row>
    <row r="13" spans="1:6" ht="15.85" customHeight="1" x14ac:dyDescent="0.2">
      <c r="B13" s="6"/>
    </row>
    <row r="14" spans="1:6" ht="15.85" customHeight="1" x14ac:dyDescent="0.2">
      <c r="A14" s="1" t="s">
        <v>32</v>
      </c>
    </row>
    <row r="15" spans="1:6" ht="15.85" customHeight="1" x14ac:dyDescent="0.2">
      <c r="A15" s="7" t="s">
        <v>30</v>
      </c>
    </row>
    <row r="16" spans="1:6" ht="28.5" customHeight="1" x14ac:dyDescent="0.2">
      <c r="A16" s="37" t="s">
        <v>33</v>
      </c>
      <c r="B16" s="47" t="s">
        <v>39</v>
      </c>
      <c r="C16" s="47"/>
      <c r="D16" s="47"/>
      <c r="E16" s="47"/>
      <c r="F16" s="47"/>
    </row>
    <row r="17" spans="1:6" ht="28.5" customHeight="1" x14ac:dyDescent="0.2">
      <c r="A17" s="37" t="s">
        <v>11</v>
      </c>
      <c r="B17" s="47" t="s">
        <v>34</v>
      </c>
      <c r="C17" s="47"/>
      <c r="D17" s="47"/>
      <c r="E17" s="47"/>
      <c r="F17" s="47"/>
    </row>
    <row r="18" spans="1:6" ht="28.5" customHeight="1" x14ac:dyDescent="0.2">
      <c r="A18" s="37" t="s">
        <v>11</v>
      </c>
      <c r="B18" s="47" t="s">
        <v>35</v>
      </c>
      <c r="C18" s="47"/>
      <c r="D18" s="47"/>
      <c r="E18" s="47"/>
      <c r="F18" s="47"/>
    </row>
    <row r="19" spans="1:6" ht="28.5" customHeight="1" x14ac:dyDescent="0.2">
      <c r="A19" s="37" t="s">
        <v>11</v>
      </c>
      <c r="B19" s="47" t="s">
        <v>36</v>
      </c>
      <c r="C19" s="47"/>
      <c r="D19" s="47"/>
      <c r="E19" s="47"/>
      <c r="F19" s="47"/>
    </row>
    <row r="20" spans="1:6" ht="28.5" customHeight="1" x14ac:dyDescent="0.2">
      <c r="A20" s="37" t="s">
        <v>11</v>
      </c>
      <c r="B20" s="47" t="s">
        <v>37</v>
      </c>
      <c r="C20" s="47"/>
      <c r="D20" s="47"/>
      <c r="E20" s="47"/>
      <c r="F20" s="47"/>
    </row>
    <row r="21" spans="1:6" ht="16.45" customHeight="1" x14ac:dyDescent="0.2">
      <c r="A21" s="9" t="s">
        <v>38</v>
      </c>
    </row>
    <row r="22" spans="1:6" ht="27.1" customHeight="1" x14ac:dyDescent="0.2">
      <c r="A22" s="37" t="s">
        <v>11</v>
      </c>
      <c r="B22" s="1" t="s">
        <v>81</v>
      </c>
    </row>
    <row r="23" spans="1:6" ht="27.1" customHeight="1" x14ac:dyDescent="0.2">
      <c r="A23" s="37" t="s">
        <v>11</v>
      </c>
      <c r="B23" s="1" t="s">
        <v>82</v>
      </c>
    </row>
    <row r="24" spans="1:6" ht="16.45" customHeight="1" x14ac:dyDescent="0.2"/>
    <row r="25" spans="1:6" ht="16.45" customHeight="1" x14ac:dyDescent="0.2">
      <c r="A25" s="1" t="s">
        <v>31</v>
      </c>
    </row>
    <row r="26" spans="1:6" ht="16.45" customHeight="1" x14ac:dyDescent="0.2">
      <c r="A26" s="7" t="s">
        <v>8</v>
      </c>
    </row>
    <row r="27" spans="1:6" s="10" customFormat="1" x14ac:dyDescent="0.2">
      <c r="A27" s="44" t="s">
        <v>2</v>
      </c>
      <c r="B27" s="43" t="s">
        <v>0</v>
      </c>
      <c r="C27" s="43"/>
      <c r="D27" s="43"/>
      <c r="E27" s="43" t="s">
        <v>21</v>
      </c>
      <c r="F27" s="43" t="s">
        <v>22</v>
      </c>
    </row>
    <row r="28" spans="1:6" s="10" customFormat="1" ht="27.55" x14ac:dyDescent="0.2">
      <c r="A28" s="45"/>
      <c r="B28" s="30" t="s">
        <v>19</v>
      </c>
      <c r="C28" s="30" t="s">
        <v>42</v>
      </c>
      <c r="D28" s="30" t="s">
        <v>20</v>
      </c>
      <c r="E28" s="43"/>
      <c r="F28" s="43"/>
    </row>
    <row r="29" spans="1:6" x14ac:dyDescent="0.2">
      <c r="A29" s="33" t="s">
        <v>66</v>
      </c>
      <c r="B29" s="34"/>
      <c r="C29" s="34"/>
      <c r="D29" s="34"/>
      <c r="E29" s="34">
        <v>1500000</v>
      </c>
      <c r="F29" s="14">
        <f>SUM(B29:E29)</f>
        <v>1500000</v>
      </c>
    </row>
    <row r="30" spans="1:6" x14ac:dyDescent="0.2">
      <c r="A30" s="33" t="s">
        <v>67</v>
      </c>
      <c r="B30" s="34">
        <v>300000</v>
      </c>
      <c r="C30" s="34"/>
      <c r="D30" s="34"/>
      <c r="E30" s="34"/>
      <c r="F30" s="14">
        <f t="shared" ref="F30:F37" si="0">SUM(B30:E30)</f>
        <v>300000</v>
      </c>
    </row>
    <row r="31" spans="1:6" x14ac:dyDescent="0.2">
      <c r="A31" s="33" t="s">
        <v>68</v>
      </c>
      <c r="B31" s="34"/>
      <c r="C31" s="34">
        <v>100000</v>
      </c>
      <c r="D31" s="34"/>
      <c r="E31" s="34"/>
      <c r="F31" s="14">
        <f t="shared" si="0"/>
        <v>100000</v>
      </c>
    </row>
    <row r="32" spans="1:6" x14ac:dyDescent="0.2">
      <c r="A32" s="33" t="s">
        <v>69</v>
      </c>
      <c r="B32" s="34"/>
      <c r="C32" s="34"/>
      <c r="D32" s="34">
        <v>100000</v>
      </c>
      <c r="E32" s="34"/>
      <c r="F32" s="14">
        <f t="shared" si="0"/>
        <v>100000</v>
      </c>
    </row>
    <row r="33" spans="1:6" x14ac:dyDescent="0.2">
      <c r="A33" s="35"/>
      <c r="B33" s="36"/>
      <c r="C33" s="36"/>
      <c r="D33" s="36"/>
      <c r="E33" s="36"/>
      <c r="F33" s="14">
        <f t="shared" si="0"/>
        <v>0</v>
      </c>
    </row>
    <row r="34" spans="1:6" x14ac:dyDescent="0.2">
      <c r="A34" s="35"/>
      <c r="B34" s="36"/>
      <c r="C34" s="36"/>
      <c r="D34" s="36"/>
      <c r="E34" s="36"/>
      <c r="F34" s="14">
        <f t="shared" si="0"/>
        <v>0</v>
      </c>
    </row>
    <row r="35" spans="1:6" x14ac:dyDescent="0.2">
      <c r="A35" s="35"/>
      <c r="B35" s="36"/>
      <c r="C35" s="36"/>
      <c r="D35" s="36"/>
      <c r="E35" s="36"/>
      <c r="F35" s="14">
        <f t="shared" si="0"/>
        <v>0</v>
      </c>
    </row>
    <row r="36" spans="1:6" x14ac:dyDescent="0.2">
      <c r="A36" s="35"/>
      <c r="B36" s="36"/>
      <c r="C36" s="36"/>
      <c r="D36" s="36"/>
      <c r="E36" s="36"/>
      <c r="F36" s="14">
        <f t="shared" si="0"/>
        <v>0</v>
      </c>
    </row>
    <row r="37" spans="1:6" x14ac:dyDescent="0.2">
      <c r="A37" s="15" t="s">
        <v>1</v>
      </c>
      <c r="B37" s="14">
        <f>SUM(B29:B36)</f>
        <v>300000</v>
      </c>
      <c r="C37" s="14">
        <f t="shared" ref="C37:E37" si="1">SUM(C29:C36)</f>
        <v>100000</v>
      </c>
      <c r="D37" s="14">
        <f t="shared" si="1"/>
        <v>100000</v>
      </c>
      <c r="E37" s="14">
        <f t="shared" si="1"/>
        <v>1500000</v>
      </c>
      <c r="F37" s="14">
        <f t="shared" si="0"/>
        <v>2000000</v>
      </c>
    </row>
    <row r="39" spans="1:6" x14ac:dyDescent="0.2">
      <c r="A39" s="7" t="s">
        <v>12</v>
      </c>
    </row>
    <row r="40" spans="1:6" x14ac:dyDescent="0.2">
      <c r="B40" s="38">
        <v>2.7182818284599999</v>
      </c>
      <c r="C40" s="1" t="s">
        <v>17</v>
      </c>
      <c r="D40" s="1" t="s">
        <v>54</v>
      </c>
    </row>
    <row r="42" spans="1:6" x14ac:dyDescent="0.2">
      <c r="A42" s="7" t="s">
        <v>40</v>
      </c>
    </row>
    <row r="43" spans="1:6" x14ac:dyDescent="0.2">
      <c r="B43" s="17">
        <f>IFERROR((B37+D37*B40%)/F37*100,"")</f>
        <v>15.135914091423</v>
      </c>
      <c r="C43" s="1" t="s">
        <v>17</v>
      </c>
      <c r="D43" s="1" t="s">
        <v>83</v>
      </c>
    </row>
    <row r="45" spans="1:6" x14ac:dyDescent="0.2">
      <c r="A45" s="1" t="s">
        <v>58</v>
      </c>
      <c r="B45" s="6"/>
      <c r="E45" s="20"/>
      <c r="F45" s="19"/>
    </row>
    <row r="46" spans="1:6" x14ac:dyDescent="0.2">
      <c r="B46" s="39">
        <v>300000</v>
      </c>
      <c r="C46" s="27" t="s">
        <v>10</v>
      </c>
      <c r="D46" s="27" t="s">
        <v>52</v>
      </c>
      <c r="E46" s="20"/>
      <c r="F46" s="19"/>
    </row>
    <row r="47" spans="1:6" x14ac:dyDescent="0.2">
      <c r="B47" s="22"/>
      <c r="E47" s="20"/>
      <c r="F47" s="19"/>
    </row>
    <row r="48" spans="1:6" x14ac:dyDescent="0.2">
      <c r="A48" s="1" t="s">
        <v>59</v>
      </c>
      <c r="B48" s="6"/>
      <c r="E48" s="20"/>
      <c r="F48" s="19"/>
    </row>
    <row r="49" spans="1:6" x14ac:dyDescent="0.2">
      <c r="B49" s="39">
        <v>200000</v>
      </c>
      <c r="C49" s="27" t="s">
        <v>10</v>
      </c>
      <c r="D49" s="27" t="s">
        <v>53</v>
      </c>
      <c r="E49" s="20"/>
      <c r="F49" s="19"/>
    </row>
    <row r="50" spans="1:6" x14ac:dyDescent="0.2">
      <c r="B50" s="22"/>
      <c r="E50" s="20"/>
      <c r="F50" s="19"/>
    </row>
    <row r="51" spans="1:6" x14ac:dyDescent="0.2">
      <c r="A51" s="1" t="s">
        <v>60</v>
      </c>
      <c r="B51" s="6"/>
      <c r="E51" s="20"/>
      <c r="F51" s="19"/>
    </row>
    <row r="52" spans="1:6" x14ac:dyDescent="0.2">
      <c r="B52" s="28">
        <f>IFERROR(B12*B43%*B46/(B46+B49)*8/108,"")</f>
        <v>6727.0729295213323</v>
      </c>
      <c r="C52" s="27" t="s">
        <v>10</v>
      </c>
      <c r="D52" s="1" t="s">
        <v>56</v>
      </c>
      <c r="E52" s="20"/>
      <c r="F52" s="19"/>
    </row>
    <row r="53" spans="1:6" x14ac:dyDescent="0.2">
      <c r="B53" s="17"/>
      <c r="E53" s="20"/>
      <c r="F53" s="19"/>
    </row>
    <row r="54" spans="1:6" x14ac:dyDescent="0.2">
      <c r="A54" s="1" t="s">
        <v>61</v>
      </c>
      <c r="B54" s="6"/>
      <c r="E54" s="20"/>
      <c r="F54" s="19"/>
    </row>
    <row r="55" spans="1:6" x14ac:dyDescent="0.2">
      <c r="B55" s="28">
        <f>IFERROR(B12*B43%*B49/(B46+B49)*10/110,"")</f>
        <v>5503.9687605174558</v>
      </c>
      <c r="C55" s="27" t="s">
        <v>10</v>
      </c>
      <c r="D55" s="27" t="s">
        <v>57</v>
      </c>
      <c r="E55" s="25"/>
      <c r="F55" s="26"/>
    </row>
    <row r="56" spans="1:6" x14ac:dyDescent="0.2">
      <c r="B56" s="17"/>
      <c r="E56" s="20"/>
      <c r="F56" s="19"/>
    </row>
    <row r="57" spans="1:6" x14ac:dyDescent="0.2">
      <c r="A57" s="7" t="s">
        <v>29</v>
      </c>
      <c r="B57" s="6"/>
      <c r="E57" s="20"/>
      <c r="F57" s="19"/>
    </row>
    <row r="58" spans="1:6" x14ac:dyDescent="0.2">
      <c r="B58" s="23">
        <f>IFERROR(ROUNDDOWN(B52+B55,0),"")</f>
        <v>12231</v>
      </c>
      <c r="C58" s="1" t="s">
        <v>10</v>
      </c>
      <c r="D58" s="1" t="s">
        <v>55</v>
      </c>
    </row>
    <row r="59" spans="1:6" x14ac:dyDescent="0.2">
      <c r="B59" s="21"/>
    </row>
    <row r="60" spans="1:6" x14ac:dyDescent="0.2">
      <c r="A60" s="1" t="s">
        <v>13</v>
      </c>
    </row>
    <row r="61" spans="1:6" x14ac:dyDescent="0.2">
      <c r="A61" s="7" t="s">
        <v>14</v>
      </c>
    </row>
    <row r="62" spans="1:6" x14ac:dyDescent="0.2">
      <c r="A62" s="7" t="s">
        <v>15</v>
      </c>
    </row>
    <row r="63" spans="1:6" x14ac:dyDescent="0.2">
      <c r="A63" s="7" t="s">
        <v>16</v>
      </c>
    </row>
  </sheetData>
  <sheetProtection formatCells="0" formatRows="0" insertRows="0" sort="0" autoFilter="0"/>
  <mergeCells count="13">
    <mergeCell ref="B17:F17"/>
    <mergeCell ref="B18:F18"/>
    <mergeCell ref="B19:F19"/>
    <mergeCell ref="B20:F20"/>
    <mergeCell ref="A27:A28"/>
    <mergeCell ref="B27:D27"/>
    <mergeCell ref="E27:E28"/>
    <mergeCell ref="F27:F28"/>
    <mergeCell ref="B16:F16"/>
    <mergeCell ref="A2:F2"/>
    <mergeCell ref="E5:F5"/>
    <mergeCell ref="E6:F6"/>
    <mergeCell ref="E7:F7"/>
  </mergeCells>
  <phoneticPr fontId="2"/>
  <dataValidations count="1">
    <dataValidation type="list" allowBlank="1" showInputMessage="1" showErrorMessage="1" sqref="A16:A20 A22:A23" xr:uid="{25838D5E-C866-41C3-AE3C-CDB6E74C6922}">
      <formula1>"□,☑"</formula1>
    </dataValidation>
  </dataValidations>
  <printOptions horizontalCentered="1"/>
  <pageMargins left="0.70866141732283472" right="0.70866141732283472" top="0.74803149606299213" bottom="0.74803149606299213" header="0.31496062992125984" footer="0.31496062992125984"/>
  <pageSetup paperSize="9" scale="77" orientation="portrait" blackAndWhite="1"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3"/>
  <sheetViews>
    <sheetView workbookViewId="0"/>
  </sheetViews>
  <sheetFormatPr defaultRowHeight="13.8" x14ac:dyDescent="0.2"/>
  <cols>
    <col min="1" max="1" width="55.77734375" bestFit="1" customWidth="1"/>
  </cols>
  <sheetData>
    <row r="1" spans="1:1" x14ac:dyDescent="0.2">
      <c r="A1" t="s">
        <v>41</v>
      </c>
    </row>
    <row r="2" spans="1:1" x14ac:dyDescent="0.2">
      <c r="A2" t="s">
        <v>43</v>
      </c>
    </row>
    <row r="3" spans="1:1" x14ac:dyDescent="0.2">
      <c r="A3" t="s">
        <v>44</v>
      </c>
    </row>
    <row r="4" spans="1:1" x14ac:dyDescent="0.2">
      <c r="A4" t="s">
        <v>23</v>
      </c>
    </row>
    <row r="5" spans="1:1" x14ac:dyDescent="0.2">
      <c r="A5" t="s">
        <v>48</v>
      </c>
    </row>
    <row r="6" spans="1:1" x14ac:dyDescent="0.2">
      <c r="A6" t="s">
        <v>49</v>
      </c>
    </row>
    <row r="7" spans="1:1" x14ac:dyDescent="0.2">
      <c r="A7" t="s">
        <v>45</v>
      </c>
    </row>
    <row r="8" spans="1:1" x14ac:dyDescent="0.2">
      <c r="A8" t="s">
        <v>71</v>
      </c>
    </row>
    <row r="9" spans="1:1" x14ac:dyDescent="0.2">
      <c r="A9" t="s">
        <v>72</v>
      </c>
    </row>
    <row r="10" spans="1:1" x14ac:dyDescent="0.2">
      <c r="A10" s="40" t="s">
        <v>73</v>
      </c>
    </row>
    <row r="11" spans="1:1" x14ac:dyDescent="0.2">
      <c r="A11" t="s">
        <v>74</v>
      </c>
    </row>
    <row r="12" spans="1:1" x14ac:dyDescent="0.2">
      <c r="A12" t="s">
        <v>77</v>
      </c>
    </row>
    <row r="13" spans="1:1" x14ac:dyDescent="0.2">
      <c r="A13" t="s">
        <v>70</v>
      </c>
    </row>
    <row r="14" spans="1:1" x14ac:dyDescent="0.2">
      <c r="A14" t="s">
        <v>46</v>
      </c>
    </row>
    <row r="15" spans="1:1" x14ac:dyDescent="0.2">
      <c r="A15" t="s">
        <v>24</v>
      </c>
    </row>
    <row r="16" spans="1:1" x14ac:dyDescent="0.2">
      <c r="A16" t="s">
        <v>25</v>
      </c>
    </row>
    <row r="17" spans="1:1" x14ac:dyDescent="0.2">
      <c r="A17" t="s">
        <v>50</v>
      </c>
    </row>
    <row r="18" spans="1:1" x14ac:dyDescent="0.2">
      <c r="A18" t="s">
        <v>26</v>
      </c>
    </row>
    <row r="19" spans="1:1" x14ac:dyDescent="0.2">
      <c r="A19" t="s">
        <v>78</v>
      </c>
    </row>
    <row r="20" spans="1:1" x14ac:dyDescent="0.2">
      <c r="A20" t="s">
        <v>28</v>
      </c>
    </row>
    <row r="21" spans="1:1" x14ac:dyDescent="0.2">
      <c r="A21" t="s">
        <v>75</v>
      </c>
    </row>
    <row r="22" spans="1:1" x14ac:dyDescent="0.2">
      <c r="A22" t="s">
        <v>76</v>
      </c>
    </row>
    <row r="23" spans="1:1" x14ac:dyDescent="0.2">
      <c r="A23" t="s">
        <v>27</v>
      </c>
    </row>
  </sheetData>
  <sheetProtection sheet="1" objects="1" scenarios="1"/>
  <phoneticPr fontId="2"/>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Sheet1</vt:lpstr>
      <vt:lpstr>記載例</vt:lpstr>
      <vt:lpstr>データリスト</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2017-03-24T02:26:31Z</dcterms:created>
  <dcterms:modified xsi:type="dcterms:W3CDTF">2024-10-08T06:33:29Z</dcterms:modified>
</cp:coreProperties>
</file>