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1" documentId="13_ncr:1_{A987D474-83E3-46E5-B2BD-1EFEA9617D58}" xr6:coauthVersionLast="47" xr6:coauthVersionMax="47" xr10:uidLastSave="{64ED8086-2EA8-4615-ACDB-DE0B1A938FEE}"/>
  <bookViews>
    <workbookView xWindow="-110" yWindow="-110" windowWidth="19420" windowHeight="10420" tabRatio="776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第1号-3様式（収支予算書）【誤り例】" sheetId="9" r:id="rId4"/>
    <sheet name="※計算用（前）" sheetId="5" r:id="rId5"/>
    <sheet name="第1号-4様式（収支予算書積算内訳）No.1" sheetId="7" r:id="rId6"/>
    <sheet name="第1号-4様式（収支予算書積算内訳）No.2" sheetId="8" r:id="rId7"/>
    <sheet name="第1号-4様式（収支予算書積算内訳）No.3" sheetId="4" r:id="rId8"/>
    <sheet name="第1号-4様式（収支予算書積算内訳）No.4" sheetId="10" r:id="rId9"/>
    <sheet name="第1号-4様式（収支予算書積算内訳）No.5" sheetId="11" r:id="rId10"/>
    <sheet name="※計算用（後）" sheetId="6" r:id="rId11"/>
  </sheets>
  <externalReferences>
    <externalReference r:id="rId12"/>
  </externalReferences>
  <definedNames>
    <definedName name="_xlnm.Print_Area" localSheetId="10">'※計算用（後）'!$A$1</definedName>
    <definedName name="_xlnm.Print_Area" localSheetId="4">'※計算用（前）'!$A$1</definedName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3">'第1号-3様式（収支予算書）【誤り例】'!$A$1:$C$26</definedName>
    <definedName name="_xlnm.Print_Area" localSheetId="5">'第1号-4様式（収支予算書積算内訳）No.1'!$A$1:$E$21</definedName>
    <definedName name="_xlnm.Print_Area" localSheetId="6">'第1号-4様式（収支予算書積算内訳）No.2'!$A$1:$E$21</definedName>
    <definedName name="_xlnm.Print_Area" localSheetId="7">'第1号-4様式（収支予算書積算内訳）No.3'!$A$1:$E$21</definedName>
    <definedName name="_xlnm.Print_Area" localSheetId="8">'第1号-4様式（収支予算書積算内訳）No.4'!$A$1:$E$21</definedName>
    <definedName name="_xlnm.Print_Area" localSheetId="9">'第1号-4様式（収支予算書積算内訳）No.5'!$A$1:$E$21</definedName>
    <definedName name="_xlnm.Print_Area" localSheetId="0">'第1号様式（申請書）'!$A$1:$I$26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C21" i="11"/>
  <c r="D4" i="11"/>
  <c r="F19" i="1"/>
  <c r="C21" i="10"/>
  <c r="D4" i="10"/>
  <c r="B26" i="9"/>
  <c r="B12" i="9"/>
  <c r="E8" i="9"/>
  <c r="F8" i="9" s="1"/>
  <c r="B4" i="9"/>
  <c r="D12" i="9" l="1"/>
  <c r="B17" i="3"/>
  <c r="B18" i="3"/>
  <c r="B19" i="3"/>
  <c r="B20" i="3"/>
  <c r="B21" i="3"/>
  <c r="B22" i="3"/>
  <c r="B23" i="3"/>
  <c r="B24" i="3"/>
  <c r="B25" i="3"/>
  <c r="B16" i="3"/>
  <c r="C21" i="8"/>
  <c r="D4" i="8"/>
  <c r="C21" i="7"/>
  <c r="D4" i="7"/>
  <c r="E8" i="3" l="1"/>
  <c r="F8" i="3" s="1"/>
  <c r="K23" i="1"/>
  <c r="L23" i="1"/>
  <c r="C21" i="4" l="1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<sst xmlns="http://schemas.openxmlformats.org/spreadsheetml/2006/main" count="268" uniqueCount="118">
  <si>
    <t>（第1号様式）</t>
    <rPh sb="1" eb="2">
      <t>ダイ</t>
    </rPh>
    <rPh sb="3" eb="4">
      <t>ゴウ</t>
    </rPh>
    <rPh sb="4" eb="6">
      <t>ヨウシキ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</si>
  <si>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</si>
  <si>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</si>
  <si>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</si>
  <si>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ふ り が な</t>
    <phoneticPr fontId="2"/>
  </si>
  <si>
    <t>氏　　　　名</t>
    <rPh sb="0" eb="1">
      <t>シ</t>
    </rPh>
    <rPh sb="5" eb="6">
      <t>メイ</t>
    </rPh>
    <phoneticPr fontId="2"/>
  </si>
  <si>
    <t>←押印は不要です。</t>
    <rPh sb="1" eb="3">
      <t>オウイン</t>
    </rPh>
    <rPh sb="4" eb="6">
      <t>フヨウ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</si>
  <si>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</si>
  <si>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</si>
  <si>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←未成年等で、本人以外の連絡先を記載する場合（不要な場合は空欄）</t>
    <rPh sb="1" eb="4">
      <t>ミセイネン</t>
    </rPh>
    <rPh sb="4" eb="5">
      <t>トウ</t>
    </rPh>
    <rPh sb="7" eb="9">
      <t>ホンニン</t>
    </rPh>
    <rPh sb="9" eb="11">
      <t>イガイ</t>
    </rPh>
    <rPh sb="12" eb="15">
      <t>レンラクサキ</t>
    </rPh>
    <rPh sb="16" eb="18">
      <t>キサイ</t>
    </rPh>
    <rPh sb="20" eb="22">
      <t>バアイ</t>
    </rPh>
    <rPh sb="23" eb="25">
      <t>フヨウ</t>
    </rPh>
    <rPh sb="26" eb="28">
      <t>バアイ</t>
    </rPh>
    <rPh sb="29" eb="31">
      <t>クウラン</t>
    </rPh>
    <phoneticPr fontId="2"/>
  </si>
  <si>
    <t>（メールアドレス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</si>
  <si>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</si>
  <si>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</si>
  <si>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</si>
  <si>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</si>
  <si>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</si>
  <si>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</si>
  <si>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</si>
  <si>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</si>
  <si>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上限額</t>
    <rPh sb="0" eb="3">
      <t>ジョウゲンガク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</si>
  <si>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</si>
  <si>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＜添付資料＞</t>
    <rPh sb="1" eb="3">
      <t>テンプ</t>
    </rPh>
    <rPh sb="3" eb="5">
      <t>シリョウ</t>
    </rPh>
    <phoneticPr fontId="2"/>
  </si>
  <si>
    <t>　←第1号-3様式（収支予算書）から引用</t>
    <rPh sb="18" eb="20">
      <t>インヨウ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</si>
  <si>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</si>
  <si>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</si>
  <si>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</si>
  <si>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</si>
  <si>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</si>
  <si>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</si>
  <si>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</si>
  <si>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ぐんま強化指定パラアスリート選手名</t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</si>
  <si>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</si>
  <si>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t>期　　　　日</t>
    <rPh sb="0" eb="1">
      <t>キ</t>
    </rPh>
    <rPh sb="5" eb="6">
      <t>ニチ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</si>
  <si>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</si>
  <si>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</si>
  <si>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</si>
  <si>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内　　　　容</t>
    <rPh sb="0" eb="1">
      <t>ウチ</t>
    </rPh>
    <rPh sb="5" eb="6">
      <t>カタチ</t>
    </rPh>
    <phoneticPr fontId="2"/>
  </si>
  <si>
    <t>積算内訳№</t>
    <rPh sb="0" eb="2">
      <t>セキサン</t>
    </rPh>
    <rPh sb="2" eb="4">
      <t>ウチワケ</t>
    </rPh>
    <phoneticPr fontId="2"/>
  </si>
  <si>
    <t>№</t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</si>
  <si>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</si>
  <si>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</si>
  <si>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</si>
  <si>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</si>
  <si>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</si>
  <si>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</si>
  <si>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</si>
  <si>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</si>
  <si>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</si>
  <si>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</si>
  <si>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</si>
  <si>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</si>
  <si>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</si>
  <si>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</si>
  <si>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</si>
  <si>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</si>
  <si>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</si>
  <si>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</si>
  <si>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第1号-4様式を作成することで
予算額を自動で集計する数式が入力されています。</t>
    <rPh sb="8" eb="10">
      <t>サクセイ</t>
    </rPh>
    <rPh sb="16" eb="19">
      <t>ヨサンガク</t>
    </rPh>
    <rPh sb="20" eb="22">
      <t>ジドウ</t>
    </rPh>
    <rPh sb="23" eb="25">
      <t>シュウケイ</t>
    </rPh>
    <rPh sb="27" eb="29">
      <t>スウシキ</t>
    </rPh>
    <rPh sb="30" eb="32">
      <t>ニュウリョク</t>
    </rPh>
    <phoneticPr fontId="2"/>
  </si>
  <si>
    <t>支出計</t>
    <rPh sb="0" eb="2">
      <t>シシュツ</t>
    </rPh>
    <rPh sb="2" eb="3">
      <t>ケイ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</si>
  <si>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</si>
  <si>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</si>
  <si>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</si>
  <si>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</si>
  <si>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</si>
  <si>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ぐんま強化指定パラアスリート選手名</t>
    <rPh sb="14" eb="16">
      <t>センシュ</t>
    </rPh>
    <phoneticPr fontId="2"/>
  </si>
  <si>
    <t>予算額</t>
    <rPh sb="0" eb="3">
      <t>ヨサンガク</t>
    </rPh>
    <phoneticPr fontId="2"/>
  </si>
  <si>
    <t>積算内訳</t>
    <rPh sb="0" eb="2">
      <t>セキサン</t>
    </rPh>
    <rPh sb="2" eb="4">
      <t>ウチワケ</t>
    </rPh>
    <phoneticPr fontId="2"/>
  </si>
  <si>
    <t>計</t>
    <rPh sb="0" eb="1">
      <t>ケイ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</si>
  <si>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</si>
  <si>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</si>
  <si>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2"/>
  </si>
  <si>
    <t>群馬　太郎</t>
    <rPh sb="0" eb="2">
      <t>グンマ</t>
    </rPh>
    <rPh sb="3" eb="5">
      <t>タロウ</t>
    </rPh>
    <phoneticPr fontId="2"/>
  </si>
  <si>
    <t>ぐんま　たろう</t>
    <phoneticPr fontId="2"/>
  </si>
  <si>
    <t>g-tarou@gunma.・・・</t>
    <phoneticPr fontId="2"/>
  </si>
  <si>
    <t>○○競技場</t>
    <rPh sb="2" eb="5">
      <t>キョウギジョウ</t>
    </rPh>
    <phoneticPr fontId="2"/>
  </si>
  <si>
    <t>東京都○○スポーツセンター</t>
    <rPh sb="0" eb="3">
      <t>トウキョウト</t>
    </rPh>
    <phoneticPr fontId="2"/>
  </si>
  <si>
    <t>アメリカ・○○州　○○スタジアム</t>
    <rPh sb="7" eb="8">
      <t>シュウ</t>
    </rPh>
    <phoneticPr fontId="2"/>
  </si>
  <si>
    <t>○○トレーニングセンター・○○ジム等</t>
    <rPh sb="17" eb="18">
      <t>トウ</t>
    </rPh>
    <phoneticPr fontId="2"/>
  </si>
  <si>
    <t>第○回日本選手権</t>
    <rPh sb="0" eb="1">
      <t>ダイ</t>
    </rPh>
    <rPh sb="2" eb="3">
      <t>カイ</t>
    </rPh>
    <rPh sb="3" eb="5">
      <t>ニホン</t>
    </rPh>
    <rPh sb="5" eb="8">
      <t>センシュケン</t>
    </rPh>
    <phoneticPr fontId="2"/>
  </si>
  <si>
    <t>日本代表強化合宿</t>
    <rPh sb="0" eb="2">
      <t>ニホン</t>
    </rPh>
    <rPh sb="2" eb="4">
      <t>ダイヒョウ</t>
    </rPh>
    <rPh sb="4" eb="6">
      <t>キョウカ</t>
    </rPh>
    <rPh sb="6" eb="8">
      <t>ガッシュク</t>
    </rPh>
    <phoneticPr fontId="2"/>
  </si>
  <si>
    <t>世界選手権</t>
    <rPh sb="0" eb="2">
      <t>セカイ</t>
    </rPh>
    <rPh sb="2" eb="5">
      <t>センシュケン</t>
    </rPh>
    <phoneticPr fontId="2"/>
  </si>
  <si>
    <t>トレーナー指導（月○回）</t>
    <rPh sb="5" eb="7">
      <t>シドウ</t>
    </rPh>
    <rPh sb="8" eb="9">
      <t>ツキ</t>
    </rPh>
    <rPh sb="10" eb="11">
      <t>カイ</t>
    </rPh>
    <phoneticPr fontId="2"/>
  </si>
  <si>
    <t>・国内最高峰の大会　　　　　　　　　　・世界選手権の代表を決定</t>
    <rPh sb="1" eb="3">
      <t>コクナイ</t>
    </rPh>
    <rPh sb="3" eb="6">
      <t>サイコウホウ</t>
    </rPh>
    <rPh sb="7" eb="9">
      <t>タイカイ</t>
    </rPh>
    <rPh sb="20" eb="22">
      <t>セカイ</t>
    </rPh>
    <rPh sb="22" eb="25">
      <t>センシュケン</t>
    </rPh>
    <rPh sb="26" eb="28">
      <t>ダイヒョウ</t>
    </rPh>
    <rPh sb="29" eb="31">
      <t>ケッテイ</t>
    </rPh>
    <phoneticPr fontId="2"/>
  </si>
  <si>
    <t>世界選手権に向けた強化合宿</t>
    <rPh sb="0" eb="2">
      <t>セカイ</t>
    </rPh>
    <rPh sb="2" eb="5">
      <t>センシュケン</t>
    </rPh>
    <rPh sb="6" eb="7">
      <t>ム</t>
    </rPh>
    <rPh sb="9" eb="11">
      <t>キョウカ</t>
    </rPh>
    <rPh sb="11" eb="13">
      <t>ガッシュク</t>
    </rPh>
    <phoneticPr fontId="2"/>
  </si>
  <si>
    <t>世界最高峰の大会</t>
    <rPh sb="0" eb="2">
      <t>セカイ</t>
    </rPh>
    <rPh sb="2" eb="5">
      <t>サイコウホウ</t>
    </rPh>
    <rPh sb="6" eb="8">
      <t>タイカイ</t>
    </rPh>
    <phoneticPr fontId="2"/>
  </si>
  <si>
    <t>トレーニング指導</t>
    <rPh sb="6" eb="8">
      <t>シドウ</t>
    </rPh>
    <phoneticPr fontId="2"/>
  </si>
  <si>
    <t>○○アスリート支援プログラム</t>
    <rPh sb="7" eb="9">
      <t>シエン</t>
    </rPh>
    <phoneticPr fontId="2"/>
  </si>
  <si>
    <t>補助金
　○○財団</t>
    <rPh sb="0" eb="3">
      <t>ホジョキン</t>
    </rPh>
    <rPh sb="7" eb="9">
      <t>ザイダン</t>
    </rPh>
    <phoneticPr fontId="2"/>
  </si>
  <si>
    <t>第〇回日本選手権</t>
    <rPh sb="0" eb="1">
      <t>ダイ</t>
    </rPh>
    <rPh sb="2" eb="3">
      <t>カイ</t>
    </rPh>
    <rPh sb="3" eb="5">
      <t>ニホン</t>
    </rPh>
    <rPh sb="5" eb="8">
      <t>センシュケン</t>
    </rPh>
    <phoneticPr fontId="2"/>
  </si>
  <si>
    <t>交通費（自家用車）・宿泊費</t>
    <rPh sb="0" eb="3">
      <t>コウツウヒ</t>
    </rPh>
    <rPh sb="4" eb="8">
      <t>ジカヨウシャ</t>
    </rPh>
    <rPh sb="10" eb="13">
      <t>シュクハクヒ</t>
    </rPh>
    <phoneticPr fontId="2"/>
  </si>
  <si>
    <t>参加負担金</t>
    <rPh sb="0" eb="2">
      <t>サンカ</t>
    </rPh>
    <rPh sb="2" eb="5">
      <t>フタンキン</t>
    </rPh>
    <phoneticPr fontId="2"/>
  </si>
  <si>
    <t>交通費（自家用車）</t>
    <rPh sb="0" eb="3">
      <t>コウツウヒ</t>
    </rPh>
    <rPh sb="4" eb="8">
      <t>ジカヨウシャ</t>
    </rPh>
    <phoneticPr fontId="2"/>
  </si>
  <si>
    <t>世界選手権</t>
    <rPh sb="0" eb="2">
      <t>セカイ</t>
    </rPh>
    <rPh sb="2" eb="5">
      <t>センシュケン</t>
    </rPh>
    <phoneticPr fontId="2"/>
  </si>
  <si>
    <t>交通費（自家用車・航空機）・宿泊費等</t>
    <rPh sb="0" eb="3">
      <t>コウツウヒ</t>
    </rPh>
    <rPh sb="4" eb="8">
      <t>ジカヨウシャ</t>
    </rPh>
    <rPh sb="9" eb="12">
      <t>コウクウキ</t>
    </rPh>
    <rPh sb="14" eb="17">
      <t>シュクハクヒ</t>
    </rPh>
    <rPh sb="17" eb="18">
      <t>トウ</t>
    </rPh>
    <phoneticPr fontId="2"/>
  </si>
  <si>
    <t>トレーナー指導（月〇回）</t>
    <rPh sb="5" eb="7">
      <t>シドウ</t>
    </rPh>
    <rPh sb="8" eb="9">
      <t>ツキ</t>
    </rPh>
    <rPh sb="10" eb="11">
      <t>カイ</t>
    </rPh>
    <phoneticPr fontId="2"/>
  </si>
  <si>
    <t>1回10,000円×10回</t>
    <rPh sb="1" eb="2">
      <t>カイ</t>
    </rPh>
    <rPh sb="8" eb="9">
      <t>エン</t>
    </rPh>
    <rPh sb="12" eb="13">
      <t>カイ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</si>
  <si>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</si>
  <si>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r>
      <t>令和</t>
    </r>
    <r>
      <rPr>
        <b/>
        <sz val="12"/>
        <color rgb="FFFF0000"/>
        <rFont val="ＭＳ Ｐゴシック"/>
        <family val="3"/>
        <charset val="128"/>
        <scheme val="minor"/>
      </rPr>
      <t>　６　</t>
    </r>
    <r>
      <rPr>
        <b/>
        <sz val="12"/>
        <color theme="1"/>
        <rFont val="ＭＳ Ｐゴシック"/>
        <family val="3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４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２１</t>
    </r>
    <r>
      <rPr>
        <b/>
        <sz val="12"/>
        <color theme="1"/>
        <rFont val="ＭＳ Ｐゴシック"/>
        <family val="3"/>
        <charset val="128"/>
        <scheme val="minor"/>
      </rPr>
      <t>　日（</t>
    </r>
    <r>
      <rPr>
        <b/>
        <sz val="12"/>
        <color rgb="FFFF0000"/>
        <rFont val="ＭＳ Ｐゴシック"/>
        <family val="3"/>
        <charset val="128"/>
        <scheme val="minor"/>
      </rPr>
      <t>　日</t>
    </r>
    <r>
      <rPr>
        <b/>
        <sz val="12"/>
        <color theme="1"/>
        <rFont val="ＭＳ Ｐゴシック"/>
        <family val="3"/>
        <charset val="128"/>
        <scheme val="minor"/>
      </rPr>
      <t>　）　～　令和　　　年　　　月　　　日（　　　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ニチ</t>
    </rPh>
    <rPh sb="23" eb="25">
      <t>レイワ</t>
    </rPh>
    <rPh sb="28" eb="29">
      <t>ネン</t>
    </rPh>
    <rPh sb="32" eb="33">
      <t>ガツ</t>
    </rPh>
    <rPh sb="36" eb="37">
      <t>ニチ</t>
    </rPh>
    <phoneticPr fontId="2"/>
  </si>
  <si>
    <t>令和6年7月13日～7月15日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</si>
  <si>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令和6年8月24日～8月27日</t>
    <rPh sb="0" eb="2">
      <t>レイワ</t>
    </rPh>
    <rPh sb="3" eb="4">
      <t>ネン</t>
    </rPh>
    <rPh sb="11" eb="12">
      <t>ガツ</t>
    </rPh>
    <rPh sb="14" eb="15">
      <t>ニチ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</si>
  <si>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６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１３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土</t>
    </r>
    <r>
      <rPr>
        <b/>
        <sz val="12"/>
        <color theme="1"/>
        <rFont val="ＭＳ Ｐゴシック"/>
        <family val="3"/>
        <charset val="128"/>
        <scheme val="minor"/>
      </rPr>
      <t>　）　～　令和　</t>
    </r>
    <r>
      <rPr>
        <b/>
        <sz val="12"/>
        <color rgb="FFFF0000"/>
        <rFont val="ＭＳ Ｐゴシック"/>
        <family val="3"/>
        <charset val="128"/>
        <scheme val="minor"/>
      </rPr>
      <t>６　</t>
    </r>
    <r>
      <rPr>
        <b/>
        <sz val="12"/>
        <color theme="1"/>
        <rFont val="ＭＳ Ｐゴシック"/>
        <family val="3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１５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月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ツチ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ツキ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</si>
  <si>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６　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８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２４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土</t>
    </r>
    <r>
      <rPr>
        <b/>
        <sz val="12"/>
        <color theme="1"/>
        <rFont val="ＭＳ Ｐゴシック"/>
        <family val="3"/>
        <charset val="128"/>
        <scheme val="minor"/>
      </rPr>
      <t>　）　～　令和　</t>
    </r>
    <r>
      <rPr>
        <b/>
        <sz val="12"/>
        <color rgb="FFFF0000"/>
        <rFont val="ＭＳ Ｐゴシック"/>
        <family val="3"/>
        <charset val="128"/>
        <scheme val="minor"/>
      </rPr>
      <t>６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８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２７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火　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ツチ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ヒ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</si>
  <si>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６　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５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水　</t>
    </r>
    <r>
      <rPr>
        <b/>
        <sz val="12"/>
        <color theme="1"/>
        <rFont val="ＭＳ Ｐゴシック"/>
        <family val="3"/>
        <charset val="128"/>
        <scheme val="minor"/>
      </rPr>
      <t>）　～　令和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２　</t>
    </r>
    <r>
      <rPr>
        <b/>
        <sz val="12"/>
        <color theme="1"/>
        <rFont val="ＭＳ Ｐゴシック"/>
        <family val="3"/>
        <charset val="128"/>
        <scheme val="minor"/>
      </rPr>
      <t>月　</t>
    </r>
    <r>
      <rPr>
        <b/>
        <sz val="12"/>
        <color rgb="FFFF0000"/>
        <rFont val="ＭＳ Ｐゴシック"/>
        <family val="3"/>
        <charset val="128"/>
        <scheme val="minor"/>
      </rPr>
      <t>２８　</t>
    </r>
    <r>
      <rPr>
        <b/>
        <sz val="12"/>
        <color theme="1"/>
        <rFont val="ＭＳ Ｐゴシック"/>
        <family val="3"/>
        <charset val="128"/>
        <scheme val="minor"/>
      </rPr>
      <t>日（　</t>
    </r>
    <r>
      <rPr>
        <b/>
        <sz val="12"/>
        <color rgb="FFFF0000"/>
        <rFont val="ＭＳ Ｐゴシック"/>
        <family val="3"/>
        <charset val="128"/>
        <scheme val="minor"/>
      </rPr>
      <t>金　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0" eb="2">
      <t>レイワ</t>
    </rPh>
    <rPh sb="5" eb="6">
      <t>ネン</t>
    </rPh>
    <rPh sb="9" eb="10">
      <t>ガツ</t>
    </rPh>
    <rPh sb="13" eb="14">
      <t>ニチ</t>
    </rPh>
    <rPh sb="16" eb="17">
      <t>ミズ</t>
    </rPh>
    <rPh sb="22" eb="24">
      <t>レイワ</t>
    </rPh>
    <rPh sb="27" eb="28">
      <t>ネン</t>
    </rPh>
    <rPh sb="31" eb="32">
      <t>ガツ</t>
    </rPh>
    <rPh sb="36" eb="37">
      <t>ニチ</t>
    </rPh>
    <rPh sb="39" eb="40">
      <t>キン</t>
    </rPh>
    <phoneticPr fontId="2"/>
  </si>
  <si>
    <t>令和6年5月1日～令和7年2月28日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</si>
  <si>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令和６年度ぐんまパラアスリート始動プロジェクト補助金交付申請書</t>
    <rPh sb="0" eb="2">
      <t>レイワ</t>
    </rPh>
    <rPh sb="3" eb="5">
      <t>ネンド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</si>
  <si>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令和６年度ぐんまパラアスリート始動プロジェクト　　事業計画書</t>
    <rPh sb="0" eb="2">
      <t>レイワ</t>
    </rPh>
    <rPh sb="3" eb="5">
      <t>ネンド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</si>
  <si>
    <t>（株）○○○</t>
    <rPh sb="0" eb="3">
      <t>カブ</t>
    </rPh>
    <phoneticPr fontId="2"/>
  </si>
  <si>
    <t>競技用○○購入、部品交換</t>
    <rPh sb="0" eb="3">
      <t>キョウギヨウ</t>
    </rPh>
    <rPh sb="5" eb="7">
      <t>コウニュウ</t>
    </rPh>
    <rPh sb="8" eb="10">
      <t>ブヒン</t>
    </rPh>
    <rPh sb="10" eb="12">
      <t>コウカン</t>
    </rPh>
    <phoneticPr fontId="2"/>
  </si>
  <si>
    <t>・競技用○○の新調
・使用に伴う部品交換</t>
    <rPh sb="1" eb="3">
      <t>キョウギ</t>
    </rPh>
    <rPh sb="3" eb="4">
      <t>ヨウ</t>
    </rPh>
    <rPh sb="7" eb="9">
      <t>シンチョウ</t>
    </rPh>
    <rPh sb="11" eb="13">
      <t>シヨウ</t>
    </rPh>
    <rPh sb="14" eb="15">
      <t>トモナ</t>
    </rPh>
    <rPh sb="16" eb="18">
      <t>ブヒン</t>
    </rPh>
    <rPh sb="18" eb="20">
      <t>コウカン</t>
    </rPh>
    <phoneticPr fontId="2"/>
  </si>
  <si>
    <t>備品購入費</t>
    <rPh sb="0" eb="2">
      <t>ビヒン</t>
    </rPh>
    <rPh sb="2" eb="5">
      <t>コウニュウヒ</t>
    </rPh>
    <phoneticPr fontId="2"/>
  </si>
  <si>
    <t>備品購入費</t>
    <rPh sb="0" eb="2">
      <t>ビヒン</t>
    </rPh>
    <rPh sb="2" eb="5">
      <t>コウニュウヒ</t>
    </rPh>
    <phoneticPr fontId="2"/>
  </si>
  <si>
    <t>競技用○○部品交換</t>
    <rPh sb="0" eb="3">
      <t>キョウギヨウ</t>
    </rPh>
    <rPh sb="5" eb="7">
      <t>ブヒン</t>
    </rPh>
    <rPh sb="7" eb="9">
      <t>コウカン</t>
    </rPh>
    <phoneticPr fontId="2"/>
  </si>
  <si>
    <t>競技用○○購入</t>
    <rPh sb="0" eb="3">
      <t>キョウギヨウ</t>
    </rPh>
    <rPh sb="5" eb="7">
      <t>コウニュウ</t>
    </rPh>
    <phoneticPr fontId="2"/>
  </si>
  <si>
    <r>
      <t xml:space="preserve">場　　　　所
</t>
    </r>
    <r>
      <rPr>
        <sz val="12"/>
        <rFont val="ＭＳ Ｐゴシック"/>
        <family val="3"/>
        <charset val="128"/>
        <scheme val="minor"/>
      </rPr>
      <t>(用具購入等の場合は購入先）</t>
    </r>
    <rPh sb="0" eb="1">
      <t>ジョウ</t>
    </rPh>
    <rPh sb="5" eb="6">
      <t>ショ</t>
    </rPh>
    <rPh sb="8" eb="10">
      <t>ヨウグ</t>
    </rPh>
    <rPh sb="10" eb="12">
      <t>コウニュウ</t>
    </rPh>
    <rPh sb="12" eb="13">
      <t>トウ</t>
    </rPh>
    <rPh sb="14" eb="16">
      <t>バアイ</t>
    </rPh>
    <rPh sb="17" eb="20">
      <t>コウニュウサキ</t>
    </rPh>
    <phoneticPr fontId="2"/>
  </si>
  <si>
    <t>備品購入費</t>
    <rPh sb="0" eb="2">
      <t>ビヒン</t>
    </rPh>
    <rPh sb="2" eb="5">
      <t>コウニュウヒ</t>
    </rPh>
    <phoneticPr fontId="2"/>
  </si>
  <si>
    <r>
      <t>←選考区分：通知に記載された</t>
    </r>
    <r>
      <rPr>
        <u/>
        <sz val="14"/>
        <color theme="1"/>
        <rFont val="ＭＳ Ｐゴシック"/>
        <family val="3"/>
        <charset val="128"/>
      </rPr>
      <t>ご自身の選考区分</t>
    </r>
    <r>
      <rPr>
        <sz val="14"/>
        <color theme="1"/>
        <rFont val="ＭＳ Ｐゴシック"/>
        <family val="3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</si>
  <si>
    <r>
      <t>令和</t>
    </r>
    <r>
      <rPr>
        <sz val="12"/>
        <color rgb="FFFF0000"/>
        <rFont val="ＭＳ Ｐゴシック"/>
        <family val="3"/>
        <charset val="128"/>
      </rPr>
      <t>　6</t>
    </r>
    <r>
      <rPr>
        <sz val="12"/>
        <color theme="1"/>
        <rFont val="ＭＳ Ｐゴシック"/>
        <family val="3"/>
        <charset val="128"/>
      </rPr>
      <t>　年</t>
    </r>
    <r>
      <rPr>
        <sz val="12"/>
        <color rgb="FFFF0000"/>
        <rFont val="ＭＳ Ｐゴシック"/>
        <family val="3"/>
        <charset val="128"/>
      </rPr>
      <t>　8　</t>
    </r>
    <r>
      <rPr>
        <sz val="12"/>
        <color theme="1"/>
        <rFont val="ＭＳ Ｐゴシック"/>
        <family val="3"/>
        <charset val="128"/>
      </rPr>
      <t>月　</t>
    </r>
    <r>
      <rPr>
        <sz val="12"/>
        <color rgb="FFFF0000"/>
        <rFont val="ＭＳ Ｐゴシック"/>
        <family val="3"/>
        <charset val="128"/>
      </rPr>
      <t>31</t>
    </r>
    <r>
      <rPr>
        <sz val="12"/>
        <color theme="1"/>
        <rFont val="ＭＳ Ｐ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4" eb="15">
      <t>ニチ</t>
    </rPh>
    <phoneticPr fontId="2"/>
  </si>
  <si>
    <t>←提出日</t>
    <rPh sb="1" eb="4">
      <t>テイシュツビ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</si>
</sst>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14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38" fontId="17" fillId="0" borderId="12" xfId="1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1" xfId="1" applyFont="1" applyBorder="1">
      <alignment vertical="center"/>
    </xf>
    <xf numFmtId="0" fontId="17" fillId="0" borderId="6" xfId="0" applyFont="1" applyBorder="1" applyAlignment="1">
      <alignment vertical="center" wrapText="1"/>
    </xf>
    <xf numFmtId="38" fontId="18" fillId="0" borderId="12" xfId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18" fillId="0" borderId="4" xfId="1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38" fontId="14" fillId="0" borderId="4" xfId="1" applyFont="1" applyBorder="1">
      <alignment vertical="center"/>
    </xf>
    <xf numFmtId="0" fontId="18" fillId="0" borderId="0" xfId="0" applyFont="1" applyAlignment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21" fillId="0" borderId="1" xfId="1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7" fillId="0" borderId="4" xfId="1" applyFont="1" applyBorder="1">
      <alignment vertical="center"/>
    </xf>
    <xf numFmtId="38" fontId="16" fillId="0" borderId="1" xfId="1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38" fontId="30" fillId="0" borderId="0" xfId="1" applyFont="1" applyFill="1" applyAlignment="1">
      <alignment horizontal="center" vertical="center" wrapText="1"/>
    </xf>
    <xf numFmtId="38" fontId="22" fillId="0" borderId="0" xfId="1" applyFo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1</xdr:row>
      <xdr:rowOff>0</xdr:rowOff>
    </xdr:from>
    <xdr:to>
      <xdr:col>2</xdr:col>
      <xdr:colOff>95250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5D4DA5-95D1-4C18-AF39-AFC0C2E1BDC4}"/>
            </a:ext>
          </a:extLst>
        </xdr:cNvPr>
        <xdr:cNvSpPr txBox="1"/>
      </xdr:nvSpPr>
      <xdr:spPr>
        <a:xfrm>
          <a:off x="79375" y="368011"/>
          <a:ext cx="1285875" cy="539462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9DD8FD-3DF4-4FA2-B90D-4000E68D2A47}"/>
            </a:ext>
          </a:extLst>
        </xdr:cNvPr>
        <xdr:cNvSpPr txBox="1"/>
      </xdr:nvSpPr>
      <xdr:spPr>
        <a:xfrm>
          <a:off x="44823" y="349250"/>
          <a:ext cx="1284754" cy="539003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581025</xdr:colOff>
      <xdr:row>5</xdr:row>
      <xdr:rowOff>590550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F6DB7-3DFB-4562-8075-68DC4110D237}"/>
            </a:ext>
          </a:extLst>
        </xdr:cNvPr>
        <xdr:cNvSpPr txBox="1"/>
      </xdr:nvSpPr>
      <xdr:spPr>
        <a:xfrm>
          <a:off x="0" y="0"/>
          <a:ext cx="7762875" cy="203835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計算用（前）」シートより後ろにコピーしてください。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165100</xdr:rowOff>
    </xdr:from>
    <xdr:to>
      <xdr:col>0</xdr:col>
      <xdr:colOff>1323975</xdr:colOff>
      <xdr:row>2</xdr:row>
      <xdr:rowOff>355600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A3CE54-026B-423A-8809-E5D49BF64BBC}"/>
            </a:ext>
          </a:extLst>
        </xdr:cNvPr>
        <xdr:cNvSpPr txBox="1"/>
      </xdr:nvSpPr>
      <xdr:spPr>
        <a:xfrm>
          <a:off x="38100" y="431800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1606550</xdr:colOff>
      <xdr:row>11</xdr:row>
      <xdr:rowOff>342900</xdr:rowOff>
    </xdr:from>
    <xdr:to>
      <xdr:col>3</xdr:col>
      <xdr:colOff>1549400</xdr:colOff>
      <xdr:row>16</xdr:row>
      <xdr:rowOff>193675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E4239-0F44-4B49-95CA-954AD23D55A7}"/>
            </a:ext>
          </a:extLst>
        </xdr:cNvPr>
        <xdr:cNvSpPr txBox="1"/>
      </xdr:nvSpPr>
      <xdr:spPr>
        <a:xfrm>
          <a:off x="3282950" y="4165600"/>
          <a:ext cx="5016500" cy="20732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注意！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</a:rPr>
            <a:t>すべての大会やイベントをもれなく記載する必要はありませんが、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今回の交付申請額が交付上限額に達していない場合、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 u="sng">
              <a:solidFill>
                <a:srgbClr val="FF0000"/>
              </a:solidFill>
            </a:rPr>
            <a:t>上限額以下での交付決定となってしまいます。</a:t>
          </a:r>
          <a:endParaRPr kumimoji="1" lang="en-US" altLang="ja-JP" sz="1400" u="sng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交付申請の時点で、必要なものは記載をお願いします。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（交付決定額の範囲であれば、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実績報告時に出場大会を追加していただくことも可能ですが、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報告には領収書等の証拠書類の添付が必要になります。）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44450</xdr:rowOff>
    </xdr:from>
    <xdr:to>
      <xdr:col>0</xdr:col>
      <xdr:colOff>1343025</xdr:colOff>
      <xdr:row>3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7A65C-EE2A-4A99-AFA0-DC51217BDCE8}"/>
            </a:ext>
          </a:extLst>
        </xdr:cNvPr>
        <xdr:cNvSpPr txBox="1"/>
      </xdr:nvSpPr>
      <xdr:spPr>
        <a:xfrm>
          <a:off x="57150" y="425450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723900</xdr:colOff>
      <xdr:row>9</xdr:row>
      <xdr:rowOff>161925</xdr:rowOff>
    </xdr:from>
    <xdr:to>
      <xdr:col>0</xdr:col>
      <xdr:colOff>1057275</xdr:colOff>
      <xdr:row>9</xdr:row>
      <xdr:rowOff>357188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FF167EA-4806-4611-8356-B86DE59EFD08}"/>
            </a:ext>
          </a:extLst>
        </xdr:cNvPr>
        <xdr:cNvCxnSpPr/>
      </xdr:nvCxnSpPr>
      <xdr:spPr>
        <a:xfrm flipH="1" flipV="1">
          <a:off x="723900" y="3235325"/>
          <a:ext cx="333375" cy="1952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10</xdr:row>
      <xdr:rowOff>0</xdr:rowOff>
    </xdr:from>
    <xdr:to>
      <xdr:col>0</xdr:col>
      <xdr:colOff>2425700</xdr:colOff>
      <xdr:row>12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27B211-9101-4492-AEA0-55332043FE9B}"/>
            </a:ext>
          </a:extLst>
        </xdr:cNvPr>
        <xdr:cNvSpPr txBox="1"/>
      </xdr:nvSpPr>
      <xdr:spPr>
        <a:xfrm>
          <a:off x="19050" y="3454400"/>
          <a:ext cx="2406650" cy="8667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県からの補助金以外で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競技に関する収入がある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場合は記載してください。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1746250</xdr:colOff>
      <xdr:row>21</xdr:row>
      <xdr:rowOff>120650</xdr:rowOff>
    </xdr:from>
    <xdr:to>
      <xdr:col>2</xdr:col>
      <xdr:colOff>825500</xdr:colOff>
      <xdr:row>23</xdr:row>
      <xdr:rowOff>327025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446B6F-5BEE-42F9-BC13-7421D63334DB}"/>
            </a:ext>
          </a:extLst>
        </xdr:cNvPr>
        <xdr:cNvSpPr txBox="1"/>
      </xdr:nvSpPr>
      <xdr:spPr>
        <a:xfrm>
          <a:off x="1746250" y="7766050"/>
          <a:ext cx="3003550" cy="9683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支出欄は、第</a:t>
          </a:r>
          <a:r>
            <a:rPr kumimoji="1" lang="en-US" altLang="ja-JP" sz="1400">
              <a:solidFill>
                <a:srgbClr val="FF0000"/>
              </a:solidFill>
            </a:rPr>
            <a:t>1</a:t>
          </a:r>
          <a:r>
            <a:rPr kumimoji="1" lang="ja-JP" altLang="en-US" sz="1400">
              <a:solidFill>
                <a:srgbClr val="FF0000"/>
              </a:solidFill>
            </a:rPr>
            <a:t>号</a:t>
          </a:r>
          <a:r>
            <a:rPr kumimoji="1" lang="en-US" altLang="ja-JP" sz="1400">
              <a:solidFill>
                <a:srgbClr val="FF0000"/>
              </a:solidFill>
            </a:rPr>
            <a:t>-4</a:t>
          </a:r>
          <a:r>
            <a:rPr kumimoji="1" lang="ja-JP" altLang="en-US" sz="1400">
              <a:solidFill>
                <a:srgbClr val="FF0000"/>
              </a:solidFill>
            </a:rPr>
            <a:t>様式を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作成することで自動で入力されます。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352425</xdr:rowOff>
    </xdr:from>
    <xdr:to>
      <xdr:col>0</xdr:col>
      <xdr:colOff>1314450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AA08FE-DA94-45F0-8512-1711A5CB295E}"/>
            </a:ext>
          </a:extLst>
        </xdr:cNvPr>
        <xdr:cNvSpPr txBox="1"/>
      </xdr:nvSpPr>
      <xdr:spPr>
        <a:xfrm>
          <a:off x="28575" y="352425"/>
          <a:ext cx="1285875" cy="6762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（誤り例）</a:t>
          </a:r>
        </a:p>
      </xdr:txBody>
    </xdr:sp>
    <xdr:clientData/>
  </xdr:twoCellAnchor>
  <xdr:twoCellAnchor>
    <xdr:from>
      <xdr:col>0</xdr:col>
      <xdr:colOff>819149</xdr:colOff>
      <xdr:row>17</xdr:row>
      <xdr:rowOff>276225</xdr:rowOff>
    </xdr:from>
    <xdr:to>
      <xdr:col>0</xdr:col>
      <xdr:colOff>2143124</xdr:colOff>
      <xdr:row>26</xdr:row>
      <xdr:rowOff>0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4B43F2A7-9E18-410A-9F3D-3162157676E1}"/>
            </a:ext>
          </a:extLst>
        </xdr:cNvPr>
        <xdr:cNvSpPr/>
      </xdr:nvSpPr>
      <xdr:spPr>
        <a:xfrm rot="5400000">
          <a:off x="-95251" y="7312025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828674</xdr:colOff>
      <xdr:row>10</xdr:row>
      <xdr:rowOff>371475</xdr:rowOff>
    </xdr:from>
    <xdr:to>
      <xdr:col>0</xdr:col>
      <xdr:colOff>2152649</xdr:colOff>
      <xdr:row>19</xdr:row>
      <xdr:rowOff>95250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D3CF886B-B1D2-4B71-A234-829402A90177}"/>
            </a:ext>
          </a:extLst>
        </xdr:cNvPr>
        <xdr:cNvSpPr/>
      </xdr:nvSpPr>
      <xdr:spPr>
        <a:xfrm rot="5400000">
          <a:off x="-85726" y="4740275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409575</xdr:colOff>
      <xdr:row>15</xdr:row>
      <xdr:rowOff>142875</xdr:rowOff>
    </xdr:from>
    <xdr:to>
      <xdr:col>1</xdr:col>
      <xdr:colOff>219074</xdr:colOff>
      <xdr:row>18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E74C37-02F4-4D65-A5C1-B5A3A3C068ED}"/>
            </a:ext>
          </a:extLst>
        </xdr:cNvPr>
        <xdr:cNvSpPr txBox="1"/>
      </xdr:nvSpPr>
      <xdr:spPr>
        <a:xfrm>
          <a:off x="409575" y="5502275"/>
          <a:ext cx="2273299" cy="12287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収入計　と　支出計　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必ず一致させてください。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（一致しないとセルが赤く表示されます。）</a:t>
          </a:r>
        </a:p>
      </xdr:txBody>
    </xdr:sp>
    <xdr:clientData/>
  </xdr:twoCellAnchor>
  <xdr:twoCellAnchor>
    <xdr:from>
      <xdr:col>1</xdr:col>
      <xdr:colOff>1133475</xdr:colOff>
      <xdr:row>1</xdr:row>
      <xdr:rowOff>142875</xdr:rowOff>
    </xdr:from>
    <xdr:to>
      <xdr:col>3</xdr:col>
      <xdr:colOff>542248</xdr:colOff>
      <xdr:row>6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EA21FE-6C51-42F1-9506-CAF0EDAD16EC}"/>
            </a:ext>
          </a:extLst>
        </xdr:cNvPr>
        <xdr:cNvSpPr txBox="1"/>
      </xdr:nvSpPr>
      <xdr:spPr>
        <a:xfrm>
          <a:off x="3594992" y="521021"/>
          <a:ext cx="2897705" cy="151254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県補助金額は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選考区分別の上限額を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超えることはできません。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（上限額を超えている場合、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セルが赤く表示されます。）</a:t>
          </a:r>
        </a:p>
      </xdr:txBody>
    </xdr:sp>
    <xdr:clientData/>
  </xdr:twoCellAnchor>
  <xdr:twoCellAnchor>
    <xdr:from>
      <xdr:col>2</xdr:col>
      <xdr:colOff>23812</xdr:colOff>
      <xdr:row>5</xdr:row>
      <xdr:rowOff>357188</xdr:rowOff>
    </xdr:from>
    <xdr:to>
      <xdr:col>2</xdr:col>
      <xdr:colOff>376237</xdr:colOff>
      <xdr:row>7</xdr:row>
      <xdr:rowOff>147638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8576AC7A-DC17-49D6-B3F3-311BC8510BB1}"/>
            </a:ext>
          </a:extLst>
        </xdr:cNvPr>
        <xdr:cNvSpPr/>
      </xdr:nvSpPr>
      <xdr:spPr>
        <a:xfrm rot="7816312">
          <a:off x="3848100" y="2006600"/>
          <a:ext cx="552450" cy="3524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2AB382-6C28-4F20-9296-B2BD1FBD189E}"/>
            </a:ext>
          </a:extLst>
        </xdr:cNvPr>
        <xdr:cNvSpPr txBox="1"/>
      </xdr:nvSpPr>
      <xdr:spPr>
        <a:xfrm>
          <a:off x="0" y="0"/>
          <a:ext cx="8362950" cy="20478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様式（収支予算書積算内訳）をコピーする場合は、このシートより後ろ・「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計算用（後）」シートより前にコピーしてください。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59765</xdr:colOff>
      <xdr:row>0</xdr:row>
      <xdr:rowOff>343647</xdr:rowOff>
    </xdr:from>
    <xdr:to>
      <xdr:col>1</xdr:col>
      <xdr:colOff>68169</xdr:colOff>
      <xdr:row>2</xdr:row>
      <xdr:rowOff>315632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3B1C29-25CE-41BF-AA58-556D052CE47A}"/>
            </a:ext>
          </a:extLst>
        </xdr:cNvPr>
        <xdr:cNvSpPr txBox="1"/>
      </xdr:nvSpPr>
      <xdr:spPr>
        <a:xfrm>
          <a:off x="59765" y="343647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1045882</xdr:colOff>
      <xdr:row>13</xdr:row>
      <xdr:rowOff>448235</xdr:rowOff>
    </xdr:from>
    <xdr:to>
      <xdr:col>4</xdr:col>
      <xdr:colOff>1247587</xdr:colOff>
      <xdr:row>15</xdr:row>
      <xdr:rowOff>463176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CA2764-86A7-4EB9-BDC3-B858A3AF1C61}"/>
            </a:ext>
          </a:extLst>
        </xdr:cNvPr>
        <xdr:cNvSpPr txBox="1"/>
      </xdr:nvSpPr>
      <xdr:spPr>
        <a:xfrm>
          <a:off x="1045882" y="6178176"/>
          <a:ext cx="5259293" cy="158376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申請時点では概算・おおまかな額で結構です。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不足のないように見積もりをお願いします。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（実績報告時には、金額の証拠となる書類を提出していただきますので、保管・準備をお願いします。）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52294</xdr:colOff>
      <xdr:row>0</xdr:row>
      <xdr:rowOff>351117</xdr:rowOff>
    </xdr:from>
    <xdr:to>
      <xdr:col>1</xdr:col>
      <xdr:colOff>60698</xdr:colOff>
      <xdr:row>2</xdr:row>
      <xdr:rowOff>323102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5D1019-E593-4240-AC2B-A9AB8283D6B8}"/>
            </a:ext>
          </a:extLst>
        </xdr:cNvPr>
        <xdr:cNvSpPr txBox="1"/>
      </xdr:nvSpPr>
      <xdr:spPr>
        <a:xfrm>
          <a:off x="52294" y="351117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8893C6-DFB7-45D9-8DC1-95E0C0E455D9}"/>
            </a:ext>
          </a:extLst>
        </xdr:cNvPr>
        <xdr:cNvSpPr txBox="1"/>
      </xdr:nvSpPr>
      <xdr:spPr>
        <a:xfrm>
          <a:off x="44823" y="351118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102BC6-20DC-4D72-A391-6DD8F261069D}"/>
            </a:ext>
          </a:extLst>
        </xdr:cNvPr>
        <xdr:cNvSpPr txBox="1"/>
      </xdr:nvSpPr>
      <xdr:spPr>
        <a:xfrm>
          <a:off x="44823" y="349250"/>
          <a:ext cx="1284754" cy="539003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kui-ri/OneDrive%20-%20&#32676;&#39340;&#30476;/&#22320;&#22495;&#21109;&#29983;&#37096;-&#12473;&#12509;&#12540;&#12484;&#25391;&#33288;&#35506;/14%20&#12497;&#12521;&#12473;&#12509;&#12540;&#12484;&#20418;/01_&#12497;&#12521;&#12473;&#12509;&#12540;&#12484;&#12539;&#38556;&#23475;&#32773;&#12473;&#12509;&#12540;&#12484;/13-2&#12368;&#12435;&#12414;&#12497;&#12521;&#12450;&#12473;&#12522;&#12540;&#12488;&#22987;&#21205;PJ&#65288;&#26087;&#65306;&#12497;&#12521;&#12450;&#12473;&#12522;&#12540;&#12488;&#30330;&#25496;&#32946;&#25104;&#20107;&#26989;&#65289;/&#9733;&#35201;&#32177;&#12539;&#27096;&#24335;&#31561;/&#9733;&#27096;&#24335;/02%20&#20132;&#20184;&#38306;&#20418;/&#12304;&#35352;&#36617;&#20363;&#12305;&#27096;&#24335;1&#21495;&#38306;&#20418;&#65288;&#20132;&#20184;&#30003;&#3553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号様式（申請書）"/>
      <sheetName val="第1号-2様式（事業計画書）"/>
      <sheetName val="第1号-3様式（収支予算書）"/>
      <sheetName val="第1号-3様式（収支予算書）【誤り例】"/>
      <sheetName val="第1号-4様式（収支予算書積算内訳）No.1"/>
      <sheetName val="第1号-4様式（収支予算書積算内訳） No.2"/>
      <sheetName val="第1号-4様式（収支予算書積算内訳） No.3"/>
      <sheetName val="第1号-4様式（収支予算書積算内訳） No.4"/>
    </sheetNames>
    <sheetDataSet>
      <sheetData sheetId="0">
        <row r="7">
          <cell r="F7" t="str">
            <v>群馬　太郎</v>
          </cell>
        </row>
        <row r="17">
          <cell r="F17" t="str">
            <v>育成</v>
          </cell>
        </row>
        <row r="27">
          <cell r="F27" t="str">
            <v>次世代</v>
          </cell>
          <cell r="G27">
            <v>100000</v>
          </cell>
        </row>
        <row r="28">
          <cell r="F28" t="str">
            <v>育成</v>
          </cell>
          <cell r="G28">
            <v>300000</v>
          </cell>
        </row>
        <row r="29">
          <cell r="F29" t="str">
            <v>トップ</v>
          </cell>
          <cell r="G29">
            <v>500000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-tarou@gunma.&#12539;&#12539;&#12539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view="pageBreakPreview" zoomScale="88" zoomScaleNormal="55" zoomScaleSheetLayoutView="100" workbookViewId="0">
      <selection activeCell="M4" sqref="M4"/>
    </sheetView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6" width="10.54296875" style="1" bestFit="1" customWidth="1"/>
    <col min="7" max="9" width="9.6328125" style="1" customWidth="1"/>
    <col min="10" max="16384" width="9" style="1"/>
  </cols>
  <sheetData>
    <row r="1" spans="1:25" ht="29.2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ht="29.25" customHeight="1" x14ac:dyDescent="0.2">
      <c r="A2" s="69"/>
      <c r="B2" s="69"/>
      <c r="C2" s="69"/>
      <c r="D2" s="69"/>
      <c r="E2" s="69"/>
      <c r="F2" s="69"/>
      <c r="G2" s="69"/>
      <c r="H2" s="69"/>
      <c r="I2" s="70" t="s">
        <v>116</v>
      </c>
      <c r="J2" s="74" t="s">
        <v>117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9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29.25" customHeight="1" x14ac:dyDescent="0.2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48" customHeight="1" x14ac:dyDescent="0.2">
      <c r="A6" s="69" t="s">
        <v>2</v>
      </c>
      <c r="B6" s="69"/>
      <c r="C6" s="69"/>
      <c r="D6" s="69"/>
      <c r="E6" s="71" t="s">
        <v>3</v>
      </c>
      <c r="F6" s="79" t="s">
        <v>70</v>
      </c>
      <c r="G6" s="79"/>
      <c r="H6" s="7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17.25" customHeight="1" x14ac:dyDescent="0.2">
      <c r="A7" s="69"/>
      <c r="B7" s="69"/>
      <c r="C7" s="69"/>
      <c r="D7" s="69"/>
      <c r="E7" s="72" t="s">
        <v>4</v>
      </c>
      <c r="F7" s="84" t="s">
        <v>72</v>
      </c>
      <c r="G7" s="84"/>
      <c r="H7" s="84"/>
      <c r="I7" s="73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 ht="29.25" customHeight="1" x14ac:dyDescent="0.2">
      <c r="A8" s="69"/>
      <c r="B8" s="69"/>
      <c r="C8" s="69"/>
      <c r="D8" s="69"/>
      <c r="E8" s="71" t="s">
        <v>5</v>
      </c>
      <c r="F8" s="81" t="s">
        <v>71</v>
      </c>
      <c r="G8" s="81"/>
      <c r="H8" s="81"/>
      <c r="I8" s="69"/>
      <c r="J8" s="74" t="s">
        <v>6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29.25" customHeight="1" x14ac:dyDescent="0.2">
      <c r="A9" s="69"/>
      <c r="B9" s="69"/>
      <c r="C9" s="69"/>
      <c r="D9" s="69"/>
      <c r="E9" s="71" t="s">
        <v>7</v>
      </c>
      <c r="F9" s="80"/>
      <c r="G9" s="80"/>
      <c r="H9" s="80"/>
      <c r="I9" s="69" t="s">
        <v>8</v>
      </c>
      <c r="J9" s="74" t="s">
        <v>9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ht="29.25" customHeight="1" x14ac:dyDescent="0.2">
      <c r="A10" s="69"/>
      <c r="B10" s="69"/>
      <c r="C10" s="69"/>
      <c r="D10" s="69"/>
      <c r="E10" s="71" t="s">
        <v>10</v>
      </c>
      <c r="F10" s="83" t="s">
        <v>73</v>
      </c>
      <c r="G10" s="81"/>
      <c r="H10" s="81"/>
      <c r="I10" s="69" t="s">
        <v>8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 ht="29.25" customHeight="1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 ht="29.25" customHeight="1" x14ac:dyDescent="0.2">
      <c r="A12" s="82" t="s">
        <v>104</v>
      </c>
      <c r="B12" s="82"/>
      <c r="C12" s="82"/>
      <c r="D12" s="82"/>
      <c r="E12" s="82"/>
      <c r="F12" s="82"/>
      <c r="G12" s="82"/>
      <c r="H12" s="82"/>
      <c r="I12" s="82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5" ht="29.25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5"/>
      <c r="S13" s="69"/>
      <c r="T13" s="69"/>
      <c r="U13" s="69"/>
      <c r="V13" s="69"/>
      <c r="W13" s="69"/>
      <c r="X13" s="69"/>
      <c r="Y13" s="69"/>
    </row>
    <row r="14" spans="1:25" ht="29.25" customHeight="1" x14ac:dyDescent="0.2">
      <c r="A14" s="69" t="s">
        <v>11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 ht="29.25" customHeight="1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 ht="29.25" customHeight="1" x14ac:dyDescent="0.2">
      <c r="A16" s="80" t="s">
        <v>12</v>
      </c>
      <c r="B16" s="80"/>
      <c r="C16" s="80"/>
      <c r="D16" s="80"/>
      <c r="E16" s="80"/>
      <c r="F16" s="80"/>
      <c r="G16" s="80"/>
      <c r="H16" s="80"/>
      <c r="I16" s="80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ht="29.25" customHeight="1" x14ac:dyDescent="0.2">
      <c r="A17" s="71"/>
      <c r="B17" s="71"/>
      <c r="C17" s="71"/>
      <c r="D17" s="71"/>
      <c r="E17" s="71"/>
      <c r="F17" s="71"/>
      <c r="G17" s="71"/>
      <c r="H17" s="71"/>
      <c r="I17" s="71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29.25" customHeight="1" x14ac:dyDescent="0.2">
      <c r="A18" s="69"/>
      <c r="B18" s="69"/>
      <c r="C18" s="69" t="s">
        <v>13</v>
      </c>
      <c r="D18" s="69"/>
      <c r="E18" s="69"/>
      <c r="F18" s="76" t="s">
        <v>27</v>
      </c>
      <c r="G18" s="69" t="s">
        <v>14</v>
      </c>
      <c r="H18" s="69"/>
      <c r="I18" s="69"/>
      <c r="J18" s="74" t="s">
        <v>115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29.25" customHeight="1" x14ac:dyDescent="0.2">
      <c r="A19" s="69"/>
      <c r="B19" s="69"/>
      <c r="C19" s="69" t="s">
        <v>15</v>
      </c>
      <c r="D19" s="69"/>
      <c r="E19" s="69"/>
      <c r="F19" s="77">
        <f>MIN(K23:L23)</f>
        <v>300000</v>
      </c>
      <c r="G19" s="69" t="s">
        <v>16</v>
      </c>
      <c r="H19" s="69"/>
      <c r="I19" s="69"/>
      <c r="J19" s="74" t="s">
        <v>17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21.75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 t="s">
        <v>18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21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21.75" customHeight="1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 t="s">
        <v>19</v>
      </c>
      <c r="L22" s="69" t="s">
        <v>20</v>
      </c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21.75" customHeight="1" x14ac:dyDescent="0.2">
      <c r="A23" s="69" t="s">
        <v>21</v>
      </c>
      <c r="B23" s="69"/>
      <c r="C23" s="69"/>
      <c r="D23" s="69"/>
      <c r="E23" s="69"/>
      <c r="F23" s="69"/>
      <c r="G23" s="69"/>
      <c r="H23" s="69"/>
      <c r="I23" s="69"/>
      <c r="J23" s="69"/>
      <c r="K23" s="78">
        <f>VLOOKUP(F18,F28:G30,2,FALSE)</f>
        <v>300000</v>
      </c>
      <c r="L23" s="78">
        <f>'第1号-3様式（収支予算書）'!B8</f>
        <v>300000</v>
      </c>
      <c r="M23" s="69" t="s">
        <v>22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5" ht="21.75" customHeight="1" x14ac:dyDescent="0.2">
      <c r="A24" s="69" t="s">
        <v>23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  <row r="25" spans="1:25" ht="21.75" customHeight="1" x14ac:dyDescent="0.2">
      <c r="A25" s="69" t="s">
        <v>24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5" ht="21.75" customHeight="1" x14ac:dyDescent="0.2">
      <c r="A26" s="69" t="s">
        <v>25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5" ht="21.7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5" ht="21.75" customHeight="1" x14ac:dyDescent="0.2">
      <c r="A28" s="69"/>
      <c r="B28" s="69"/>
      <c r="C28" s="69"/>
      <c r="D28" s="69"/>
      <c r="E28" s="69"/>
      <c r="F28" s="69" t="s">
        <v>26</v>
      </c>
      <c r="G28" s="78">
        <v>100000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25" ht="21.75" customHeight="1" x14ac:dyDescent="0.2">
      <c r="A29" s="69"/>
      <c r="B29" s="69"/>
      <c r="C29" s="69"/>
      <c r="D29" s="69"/>
      <c r="E29" s="69"/>
      <c r="F29" s="69" t="s">
        <v>27</v>
      </c>
      <c r="G29" s="78">
        <v>300000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25" ht="21.75" customHeight="1" x14ac:dyDescent="0.2">
      <c r="A30" s="69"/>
      <c r="B30" s="69"/>
      <c r="C30" s="69"/>
      <c r="D30" s="69"/>
      <c r="E30" s="69"/>
      <c r="F30" s="69" t="s">
        <v>28</v>
      </c>
      <c r="G30" s="78">
        <v>500000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5" ht="21.7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5" ht="21.75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1:25" ht="21.75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1:25" ht="21.75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</sheetData>
  <mergeCells count="7">
    <mergeCell ref="F6:H6"/>
    <mergeCell ref="F9:H9"/>
    <mergeCell ref="F8:H8"/>
    <mergeCell ref="A12:I12"/>
    <mergeCell ref="A16:I16"/>
    <mergeCell ref="F10:H10"/>
    <mergeCell ref="F7:H7"/>
  </mergeCells>
  <phoneticPr fontId="2"/>
  <dataValidations count="1">
    <dataValidation type="list" allowBlank="1" showInputMessage="1" showErrorMessage="1" sqref="F18" xr:uid="{42C5FFEF-5CB9-4FFE-98F9-87068265C03B}">
      <formula1>$F$27:$F$30</formula1>
    </dataValidation>
  </dataValidations>
  <hyperlinks>
    <hyperlink ref="F10" r:id="rId1" xr:uid="{CDFE2FB6-3FF4-444C-A6E1-065B7BC02A67}"/>
  </hyperlinks>
  <pageMargins left="0.98425196850393704" right="0.39370078740157483" top="0.98425196850393704" bottom="0.98425196850393704" header="0.51181102362204722" footer="0.51181102362204722"/>
  <pageSetup paperSize="9" scale="9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076B-8D7D-49B3-9857-04183EFF0EFF}">
  <dimension ref="A1:F24"/>
  <sheetViews>
    <sheetView view="pageBreakPreview" zoomScale="85" zoomScaleNormal="100" zoomScaleSheetLayoutView="85" workbookViewId="0">
      <selection activeCell="C18" sqref="C18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5</v>
      </c>
      <c r="F1" s="13" t="s">
        <v>62</v>
      </c>
    </row>
    <row r="3" spans="1:6" ht="28.5" customHeight="1" x14ac:dyDescent="0.2">
      <c r="A3" s="96" t="s">
        <v>63</v>
      </c>
      <c r="B3" s="96"/>
      <c r="C3" s="96"/>
      <c r="D3" s="96"/>
      <c r="E3" s="96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9" t="s">
        <v>35</v>
      </c>
      <c r="B6" s="104" t="s">
        <v>107</v>
      </c>
      <c r="C6" s="104"/>
      <c r="D6" s="104"/>
      <c r="E6" s="104"/>
    </row>
    <row r="7" spans="1:6" ht="47.25" customHeight="1" x14ac:dyDescent="0.2">
      <c r="A7" s="39" t="s">
        <v>32</v>
      </c>
      <c r="B7" s="105" t="s">
        <v>102</v>
      </c>
      <c r="C7" s="105"/>
      <c r="D7" s="105"/>
      <c r="E7" s="105"/>
    </row>
    <row r="8" spans="1:6" ht="17.25" customHeight="1" x14ac:dyDescent="0.2">
      <c r="A8" s="61"/>
      <c r="B8" s="61"/>
      <c r="C8" s="61"/>
      <c r="D8" s="61"/>
      <c r="E8" s="61"/>
    </row>
    <row r="9" spans="1:6" ht="17.25" customHeight="1" x14ac:dyDescent="0.2">
      <c r="E9" s="7" t="s">
        <v>44</v>
      </c>
    </row>
    <row r="10" spans="1:6" ht="24.75" customHeight="1" x14ac:dyDescent="0.2">
      <c r="A10" s="106" t="s">
        <v>45</v>
      </c>
      <c r="B10" s="107"/>
      <c r="C10" s="39" t="s">
        <v>65</v>
      </c>
      <c r="D10" s="106" t="s">
        <v>66</v>
      </c>
      <c r="E10" s="107"/>
    </row>
    <row r="11" spans="1:6" ht="62.25" customHeight="1" x14ac:dyDescent="0.2">
      <c r="A11" s="98" t="s">
        <v>52</v>
      </c>
      <c r="B11" s="99"/>
      <c r="C11" s="57"/>
      <c r="D11" s="102"/>
      <c r="E11" s="103"/>
    </row>
    <row r="12" spans="1:6" ht="62.25" customHeight="1" x14ac:dyDescent="0.2">
      <c r="A12" s="98" t="s">
        <v>53</v>
      </c>
      <c r="B12" s="99"/>
      <c r="C12" s="57"/>
      <c r="D12" s="102"/>
      <c r="E12" s="103"/>
    </row>
    <row r="13" spans="1:6" ht="62.25" customHeight="1" x14ac:dyDescent="0.2">
      <c r="A13" s="98" t="s">
        <v>54</v>
      </c>
      <c r="B13" s="99"/>
      <c r="C13" s="20"/>
      <c r="D13" s="100"/>
      <c r="E13" s="101"/>
    </row>
    <row r="14" spans="1:6" ht="62.25" customHeight="1" x14ac:dyDescent="0.2">
      <c r="A14" s="98" t="s">
        <v>55</v>
      </c>
      <c r="B14" s="99"/>
      <c r="C14" s="57">
        <v>30000</v>
      </c>
      <c r="D14" s="114" t="s">
        <v>111</v>
      </c>
      <c r="E14" s="115"/>
    </row>
    <row r="15" spans="1:6" ht="62.25" customHeight="1" x14ac:dyDescent="0.2">
      <c r="A15" s="98" t="s">
        <v>56</v>
      </c>
      <c r="B15" s="99"/>
      <c r="C15" s="63"/>
      <c r="D15" s="116"/>
      <c r="E15" s="117"/>
    </row>
    <row r="16" spans="1:6" ht="62.25" customHeight="1" x14ac:dyDescent="0.2">
      <c r="A16" s="100" t="s">
        <v>109</v>
      </c>
      <c r="B16" s="101"/>
      <c r="C16" s="57">
        <v>300000</v>
      </c>
      <c r="D16" s="114" t="s">
        <v>112</v>
      </c>
      <c r="E16" s="115"/>
    </row>
    <row r="17" spans="1:5" ht="62.25" customHeight="1" x14ac:dyDescent="0.2">
      <c r="A17" s="100"/>
      <c r="B17" s="101"/>
      <c r="C17" s="20"/>
      <c r="D17" s="100"/>
      <c r="E17" s="101"/>
    </row>
    <row r="18" spans="1:5" ht="62.25" customHeight="1" x14ac:dyDescent="0.2">
      <c r="A18" s="98"/>
      <c r="B18" s="99"/>
      <c r="C18" s="20"/>
      <c r="D18" s="100"/>
      <c r="E18" s="101"/>
    </row>
    <row r="19" spans="1:5" ht="62.25" customHeight="1" x14ac:dyDescent="0.2">
      <c r="A19" s="98"/>
      <c r="B19" s="99"/>
      <c r="C19" s="20"/>
      <c r="D19" s="100"/>
      <c r="E19" s="101"/>
    </row>
    <row r="20" spans="1:5" ht="62.25" customHeight="1" thickBot="1" x14ac:dyDescent="0.25">
      <c r="A20" s="98"/>
      <c r="B20" s="99"/>
      <c r="C20" s="20"/>
      <c r="D20" s="108"/>
      <c r="E20" s="109"/>
    </row>
    <row r="21" spans="1:5" ht="62.25" customHeight="1" thickTop="1" x14ac:dyDescent="0.2">
      <c r="A21" s="110" t="s">
        <v>67</v>
      </c>
      <c r="B21" s="111"/>
      <c r="C21" s="58">
        <f>SUM(C11:C20)</f>
        <v>330000</v>
      </c>
      <c r="D21" s="112"/>
      <c r="E21" s="113"/>
    </row>
    <row r="22" spans="1:5" ht="33" customHeight="1" x14ac:dyDescent="0.2">
      <c r="A22" s="24" t="s">
        <v>59</v>
      </c>
      <c r="B22" s="61"/>
      <c r="D22" s="62"/>
      <c r="E22" s="6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21:B21"/>
    <mergeCell ref="D21:E21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11:B11"/>
    <mergeCell ref="D11:E11"/>
    <mergeCell ref="A3:E3"/>
    <mergeCell ref="B6:E6"/>
    <mergeCell ref="B7:E7"/>
    <mergeCell ref="A10:B10"/>
    <mergeCell ref="D10:E10"/>
  </mergeCells>
  <phoneticPr fontId="2"/>
  <dataValidations count="1">
    <dataValidation type="whole" operator="greaterThanOrEqual" allowBlank="1" showInputMessage="1" showErrorMessage="1" sqref="C11:C20" xr:uid="{BAB57E04-B575-455C-A49D-082133BC03C2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1091-76D0-4AAF-B29C-2833EE9DCF63}">
  <sheetPr>
    <tabColor theme="0" tint="-0.499984740745262"/>
  </sheetPr>
  <dimension ref="A1:F21"/>
  <sheetViews>
    <sheetView view="pageBreakPreview" zoomScaleNormal="100" zoomScaleSheetLayoutView="100" workbookViewId="0">
      <selection activeCell="F9" sqref="F9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29"/>
      <c r="F1" s="13"/>
    </row>
    <row r="3" spans="1:6" ht="28.5" customHeight="1" x14ac:dyDescent="0.2">
      <c r="A3" s="5"/>
      <c r="B3" s="5"/>
      <c r="C3" s="5"/>
      <c r="D3" s="5"/>
      <c r="E3" s="5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</row>
    <row r="7" spans="1:6" ht="47.25" customHeight="1" x14ac:dyDescent="0.2">
      <c r="A7" s="8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C10" s="8"/>
    </row>
    <row r="11" spans="1:6" ht="62.25" customHeight="1" x14ac:dyDescent="0.2">
      <c r="C11" s="30"/>
      <c r="D11" s="31"/>
      <c r="E11" s="31"/>
    </row>
    <row r="12" spans="1:6" ht="62.25" customHeight="1" x14ac:dyDescent="0.2">
      <c r="C12" s="30"/>
      <c r="D12" s="31"/>
      <c r="E12" s="31"/>
    </row>
    <row r="13" spans="1:6" ht="62.25" customHeight="1" x14ac:dyDescent="0.2">
      <c r="C13" s="30"/>
      <c r="D13" s="31"/>
      <c r="E13" s="31"/>
    </row>
    <row r="14" spans="1:6" ht="62.25" customHeight="1" x14ac:dyDescent="0.2">
      <c r="C14" s="30"/>
      <c r="D14" s="31"/>
      <c r="E14" s="31"/>
    </row>
    <row r="15" spans="1:6" ht="62.25" customHeight="1" x14ac:dyDescent="0.2">
      <c r="C15" s="30"/>
      <c r="D15" s="31"/>
      <c r="E15" s="31"/>
    </row>
    <row r="16" spans="1:6" ht="62.25" customHeight="1" x14ac:dyDescent="0.2">
      <c r="C16" s="30"/>
      <c r="D16" s="31"/>
      <c r="E16" s="31"/>
    </row>
    <row r="17" spans="1:5" ht="62.25" customHeight="1" x14ac:dyDescent="0.2">
      <c r="C17" s="30"/>
    </row>
    <row r="18" spans="1:5" ht="62.25" customHeight="1" x14ac:dyDescent="0.2">
      <c r="C18" s="30"/>
    </row>
    <row r="19" spans="1:5" ht="33" customHeight="1" x14ac:dyDescent="0.2">
      <c r="A19" s="24"/>
      <c r="B19" s="8"/>
      <c r="D19" s="22"/>
      <c r="E19" s="22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zoomScaleNormal="100" zoomScaleSheetLayoutView="100" workbookViewId="0">
      <selection activeCell="B12" sqref="B12"/>
    </sheetView>
  </sheetViews>
  <sheetFormatPr defaultColWidth="9" defaultRowHeight="27.75" customHeight="1" x14ac:dyDescent="0.2"/>
  <cols>
    <col min="1" max="1" width="24" style="2" customWidth="1"/>
    <col min="2" max="2" width="34" style="2" customWidth="1"/>
    <col min="3" max="3" width="38.6328125" style="2" customWidth="1"/>
    <col min="4" max="4" width="27.90625" style="2" customWidth="1"/>
    <col min="5" max="5" width="3.7265625" style="8" customWidth="1"/>
    <col min="6" max="16384" width="9" style="2"/>
  </cols>
  <sheetData>
    <row r="1" spans="1:7" ht="21" customHeight="1" x14ac:dyDescent="0.2">
      <c r="A1" s="9" t="s">
        <v>29</v>
      </c>
      <c r="B1" s="9"/>
      <c r="C1" s="9"/>
      <c r="D1" s="9"/>
    </row>
    <row r="2" spans="1:7" ht="27.75" customHeight="1" x14ac:dyDescent="0.2">
      <c r="A2" s="85" t="s">
        <v>105</v>
      </c>
      <c r="B2" s="85"/>
      <c r="C2" s="85"/>
      <c r="D2" s="85"/>
    </row>
    <row r="3" spans="1:7" ht="32.25" customHeight="1" x14ac:dyDescent="0.2">
      <c r="A3" s="9"/>
      <c r="B3" s="9" t="s">
        <v>30</v>
      </c>
      <c r="C3" s="10" t="str">
        <f>'第1号様式（申請書）'!F8</f>
        <v>群馬　太郎</v>
      </c>
      <c r="D3" s="9"/>
      <c r="G3" s="13" t="s">
        <v>31</v>
      </c>
    </row>
    <row r="4" spans="1:7" ht="9.75" customHeight="1" x14ac:dyDescent="0.2">
      <c r="A4" s="15"/>
      <c r="B4" s="15"/>
      <c r="C4" s="15"/>
      <c r="D4" s="15"/>
    </row>
    <row r="5" spans="1:7" ht="18" customHeight="1" x14ac:dyDescent="0.2">
      <c r="A5" s="90" t="s">
        <v>32</v>
      </c>
      <c r="B5" s="92" t="s">
        <v>113</v>
      </c>
      <c r="C5" s="90" t="s">
        <v>33</v>
      </c>
      <c r="D5" s="90"/>
      <c r="E5" s="88" t="s">
        <v>34</v>
      </c>
      <c r="F5" s="89"/>
    </row>
    <row r="6" spans="1:7" ht="18" customHeight="1" x14ac:dyDescent="0.2">
      <c r="A6" s="91"/>
      <c r="B6" s="91"/>
      <c r="C6" s="3" t="s">
        <v>35</v>
      </c>
      <c r="D6" s="3" t="s">
        <v>36</v>
      </c>
      <c r="E6" s="86" t="s">
        <v>37</v>
      </c>
      <c r="F6" s="87"/>
    </row>
    <row r="7" spans="1:7" ht="35.25" customHeight="1" x14ac:dyDescent="0.2">
      <c r="A7" s="40">
        <v>45403</v>
      </c>
      <c r="B7" s="43" t="s">
        <v>74</v>
      </c>
      <c r="C7" s="44" t="s">
        <v>78</v>
      </c>
      <c r="D7" s="45" t="s">
        <v>82</v>
      </c>
      <c r="E7" s="3" t="s">
        <v>38</v>
      </c>
      <c r="F7" s="46">
        <v>1</v>
      </c>
    </row>
    <row r="8" spans="1:7" ht="35.25" customHeight="1" x14ac:dyDescent="0.2">
      <c r="A8" s="41" t="s">
        <v>98</v>
      </c>
      <c r="B8" s="44" t="s">
        <v>75</v>
      </c>
      <c r="C8" s="44" t="s">
        <v>79</v>
      </c>
      <c r="D8" s="45" t="s">
        <v>83</v>
      </c>
      <c r="E8" s="3" t="s">
        <v>38</v>
      </c>
      <c r="F8" s="46">
        <v>2</v>
      </c>
    </row>
    <row r="9" spans="1:7" ht="35.25" customHeight="1" x14ac:dyDescent="0.2">
      <c r="A9" s="41" t="s">
        <v>99</v>
      </c>
      <c r="B9" s="44" t="s">
        <v>76</v>
      </c>
      <c r="C9" s="44" t="s">
        <v>80</v>
      </c>
      <c r="D9" s="44" t="s">
        <v>84</v>
      </c>
      <c r="E9" s="3" t="s">
        <v>38</v>
      </c>
      <c r="F9" s="46">
        <v>3</v>
      </c>
    </row>
    <row r="10" spans="1:7" ht="35.25" customHeight="1" x14ac:dyDescent="0.2">
      <c r="A10" s="42" t="s">
        <v>103</v>
      </c>
      <c r="B10" s="43" t="s">
        <v>77</v>
      </c>
      <c r="C10" s="44" t="s">
        <v>81</v>
      </c>
      <c r="D10" s="43" t="s">
        <v>85</v>
      </c>
      <c r="E10" s="3" t="s">
        <v>38</v>
      </c>
      <c r="F10" s="46">
        <v>4</v>
      </c>
    </row>
    <row r="11" spans="1:7" ht="35.25" customHeight="1" x14ac:dyDescent="0.2">
      <c r="A11" s="42" t="s">
        <v>103</v>
      </c>
      <c r="B11" s="45" t="s">
        <v>106</v>
      </c>
      <c r="C11" s="45" t="s">
        <v>107</v>
      </c>
      <c r="D11" s="45" t="s">
        <v>108</v>
      </c>
      <c r="E11" s="65" t="s">
        <v>38</v>
      </c>
      <c r="F11" s="64">
        <v>5</v>
      </c>
    </row>
    <row r="12" spans="1:7" ht="35.25" customHeight="1" x14ac:dyDescent="0.2">
      <c r="A12" s="25"/>
      <c r="B12" s="25"/>
      <c r="C12" s="25"/>
      <c r="D12" s="25"/>
      <c r="E12" s="3" t="s">
        <v>38</v>
      </c>
      <c r="F12" s="3"/>
    </row>
    <row r="13" spans="1:7" ht="35.25" customHeight="1" x14ac:dyDescent="0.2">
      <c r="A13" s="25"/>
      <c r="B13" s="25"/>
      <c r="C13" s="25"/>
      <c r="D13" s="25"/>
      <c r="E13" s="3" t="s">
        <v>38</v>
      </c>
      <c r="F13" s="3"/>
    </row>
    <row r="14" spans="1:7" ht="35.25" customHeight="1" x14ac:dyDescent="0.2">
      <c r="A14" s="25"/>
      <c r="B14" s="25"/>
      <c r="C14" s="25"/>
      <c r="D14" s="25"/>
      <c r="E14" s="3" t="s">
        <v>38</v>
      </c>
      <c r="F14" s="3"/>
    </row>
    <row r="15" spans="1:7" ht="35.25" customHeight="1" x14ac:dyDescent="0.2">
      <c r="A15" s="25"/>
      <c r="B15" s="25"/>
      <c r="C15" s="25"/>
      <c r="D15" s="25"/>
      <c r="E15" s="3" t="s">
        <v>38</v>
      </c>
      <c r="F15" s="3"/>
    </row>
    <row r="16" spans="1:7" ht="35.25" customHeight="1" x14ac:dyDescent="0.2">
      <c r="A16" s="25"/>
      <c r="B16" s="25"/>
      <c r="C16" s="25"/>
      <c r="D16" s="25"/>
      <c r="E16" s="3" t="s">
        <v>38</v>
      </c>
      <c r="F16" s="3"/>
    </row>
    <row r="17" spans="1:6" ht="35.25" customHeight="1" x14ac:dyDescent="0.2">
      <c r="A17" s="25"/>
      <c r="B17" s="25"/>
      <c r="C17" s="25"/>
      <c r="D17" s="25"/>
      <c r="E17" s="3" t="s">
        <v>38</v>
      </c>
      <c r="F17" s="3"/>
    </row>
    <row r="18" spans="1:6" ht="35.25" customHeight="1" x14ac:dyDescent="0.2">
      <c r="A18" s="25"/>
      <c r="B18" s="25"/>
      <c r="C18" s="25"/>
      <c r="D18" s="25"/>
      <c r="E18" s="3" t="s">
        <v>38</v>
      </c>
      <c r="F18" s="3"/>
    </row>
    <row r="19" spans="1:6" ht="35.25" customHeight="1" x14ac:dyDescent="0.2">
      <c r="A19" s="13" t="s">
        <v>39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topLeftCell="A13" zoomScaleNormal="100" zoomScaleSheetLayoutView="100" workbookViewId="0">
      <selection activeCell="A11" sqref="A11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4" width="7.453125" style="2" customWidth="1"/>
    <col min="5" max="5" width="45" style="2" customWidth="1"/>
    <col min="6" max="16384" width="9" style="2"/>
  </cols>
  <sheetData>
    <row r="1" spans="1:6" ht="30" customHeight="1" x14ac:dyDescent="0.2">
      <c r="A1" s="2" t="s">
        <v>40</v>
      </c>
    </row>
    <row r="2" spans="1:6" ht="15" customHeight="1" x14ac:dyDescent="0.2"/>
    <row r="3" spans="1:6" ht="30" customHeight="1" x14ac:dyDescent="0.2">
      <c r="A3" s="93" t="s">
        <v>41</v>
      </c>
      <c r="B3" s="93"/>
      <c r="C3" s="93"/>
    </row>
    <row r="4" spans="1:6" ht="30" customHeight="1" x14ac:dyDescent="0.2">
      <c r="A4" s="11" t="s">
        <v>42</v>
      </c>
      <c r="B4" s="10" t="str">
        <f>'第1号様式（申請書）'!F8</f>
        <v>群馬　太郎</v>
      </c>
      <c r="C4" s="9"/>
      <c r="D4" s="13" t="s">
        <v>31</v>
      </c>
    </row>
    <row r="5" spans="1:6" ht="17.25" customHeight="1" x14ac:dyDescent="0.2"/>
    <row r="6" spans="1:6" ht="30" customHeight="1" x14ac:dyDescent="0.2">
      <c r="A6" s="5" t="s">
        <v>43</v>
      </c>
      <c r="C6" s="7" t="s">
        <v>44</v>
      </c>
    </row>
    <row r="7" spans="1:6" ht="30" customHeight="1" thickBot="1" x14ac:dyDescent="0.25">
      <c r="A7" s="3" t="s">
        <v>45</v>
      </c>
      <c r="B7" s="12" t="s">
        <v>46</v>
      </c>
      <c r="C7" s="3" t="s">
        <v>47</v>
      </c>
    </row>
    <row r="8" spans="1:6" ht="30" customHeight="1" thickBot="1" x14ac:dyDescent="0.25">
      <c r="A8" s="23" t="s">
        <v>48</v>
      </c>
      <c r="B8" s="47">
        <v>300000</v>
      </c>
      <c r="C8" s="26"/>
      <c r="D8" s="22" t="s">
        <v>19</v>
      </c>
      <c r="E8" s="18">
        <f>VLOOKUP('第1号様式（申請書）'!F18,'第1号様式（申請書）'!F28:G30,2,FALSE)</f>
        <v>300000</v>
      </c>
      <c r="F8" s="19" t="str">
        <f>IF(B8&gt;E8,"県補助金予算額が上限額を超過しています","")</f>
        <v/>
      </c>
    </row>
    <row r="9" spans="1:6" ht="30" customHeight="1" x14ac:dyDescent="0.2">
      <c r="A9" s="25" t="s">
        <v>49</v>
      </c>
      <c r="B9" s="48">
        <v>390000</v>
      </c>
      <c r="C9" s="25"/>
    </row>
    <row r="10" spans="1:6" ht="30" customHeight="1" x14ac:dyDescent="0.2">
      <c r="A10" s="50" t="s">
        <v>87</v>
      </c>
      <c r="B10" s="49">
        <v>100000</v>
      </c>
      <c r="C10" s="43" t="s">
        <v>86</v>
      </c>
    </row>
    <row r="11" spans="1:6" ht="30" customHeight="1" thickBot="1" x14ac:dyDescent="0.25">
      <c r="A11" s="27"/>
      <c r="B11" s="21"/>
      <c r="C11" s="27"/>
    </row>
    <row r="12" spans="1:6" ht="30" customHeight="1" thickTop="1" x14ac:dyDescent="0.2">
      <c r="A12" s="6" t="s">
        <v>50</v>
      </c>
      <c r="B12" s="66">
        <f>SUM(B8:B11)</f>
        <v>790000</v>
      </c>
      <c r="C12" s="4"/>
      <c r="D12" s="19" t="str">
        <f>IF(B12=B26,"","収入計と支出計が一致していません")</f>
        <v/>
      </c>
    </row>
    <row r="13" spans="1:6" ht="30" customHeight="1" x14ac:dyDescent="0.2">
      <c r="B13" s="18"/>
    </row>
    <row r="14" spans="1:6" ht="30" customHeight="1" x14ac:dyDescent="0.2">
      <c r="A14" s="5" t="s">
        <v>51</v>
      </c>
      <c r="B14" s="18"/>
      <c r="C14" s="7" t="s">
        <v>44</v>
      </c>
    </row>
    <row r="15" spans="1:6" ht="30" customHeight="1" x14ac:dyDescent="0.2">
      <c r="A15" s="3" t="s">
        <v>45</v>
      </c>
      <c r="B15" s="28" t="s">
        <v>46</v>
      </c>
      <c r="C15" s="3" t="s">
        <v>47</v>
      </c>
    </row>
    <row r="16" spans="1:6" ht="30" customHeight="1" x14ac:dyDescent="0.2">
      <c r="A16" s="25" t="s">
        <v>52</v>
      </c>
      <c r="B16" s="49">
        <f>SUM('※計算用（前）:※計算用（後）'!C11)</f>
        <v>100000</v>
      </c>
      <c r="C16" s="23"/>
      <c r="D16" s="33"/>
    </row>
    <row r="17" spans="1:5" ht="30" customHeight="1" x14ac:dyDescent="0.2">
      <c r="A17" s="25" t="s">
        <v>53</v>
      </c>
      <c r="B17" s="49">
        <f>SUM('※計算用（前）:※計算用（後）'!C12)</f>
        <v>295000</v>
      </c>
      <c r="C17" s="23"/>
      <c r="D17" s="34"/>
    </row>
    <row r="18" spans="1:5" ht="30" customHeight="1" x14ac:dyDescent="0.2">
      <c r="A18" s="25" t="s">
        <v>54</v>
      </c>
      <c r="B18" s="49">
        <f>SUM('※計算用（前）:※計算用（後）'!C13)</f>
        <v>15000</v>
      </c>
      <c r="C18" s="23"/>
      <c r="D18" s="34"/>
    </row>
    <row r="19" spans="1:5" ht="30" customHeight="1" x14ac:dyDescent="0.2">
      <c r="A19" s="25" t="s">
        <v>55</v>
      </c>
      <c r="B19" s="49">
        <f>SUM('※計算用（前）:※計算用（後）'!C14)</f>
        <v>30000</v>
      </c>
      <c r="C19" s="23"/>
      <c r="D19" s="34"/>
    </row>
    <row r="20" spans="1:5" ht="30" customHeight="1" x14ac:dyDescent="0.2">
      <c r="A20" s="25" t="s">
        <v>56</v>
      </c>
      <c r="B20" s="49">
        <f>SUM('※計算用（前）:※計算用（後）'!C15)</f>
        <v>50000</v>
      </c>
      <c r="C20" s="23"/>
      <c r="D20" s="34"/>
      <c r="E20" s="59" t="s">
        <v>57</v>
      </c>
    </row>
    <row r="21" spans="1:5" ht="30" customHeight="1" x14ac:dyDescent="0.2">
      <c r="A21" s="68" t="s">
        <v>110</v>
      </c>
      <c r="B21" s="67">
        <f>SUM('※計算用（前）:※計算用（後）'!C16)</f>
        <v>300000</v>
      </c>
      <c r="C21" s="23"/>
      <c r="D21" s="34"/>
    </row>
    <row r="22" spans="1:5" ht="30" customHeight="1" x14ac:dyDescent="0.2">
      <c r="A22" s="25"/>
      <c r="B22" s="49">
        <f>SUM('※計算用（前）:※計算用（後）'!C17)</f>
        <v>0</v>
      </c>
      <c r="C22" s="23"/>
      <c r="D22" s="34"/>
    </row>
    <row r="23" spans="1:5" ht="30" customHeight="1" x14ac:dyDescent="0.2">
      <c r="A23" s="25"/>
      <c r="B23" s="49">
        <f>SUM('※計算用（前）:※計算用（後）'!C18)</f>
        <v>0</v>
      </c>
      <c r="C23" s="23"/>
      <c r="D23" s="34"/>
    </row>
    <row r="24" spans="1:5" ht="30" customHeight="1" x14ac:dyDescent="0.2">
      <c r="A24" s="25"/>
      <c r="B24" s="49">
        <f>SUM('※計算用（前）:※計算用（後）'!C19)</f>
        <v>0</v>
      </c>
      <c r="C24" s="23"/>
      <c r="D24" s="34"/>
    </row>
    <row r="25" spans="1:5" ht="30" customHeight="1" thickBot="1" x14ac:dyDescent="0.25">
      <c r="A25" s="27"/>
      <c r="B25" s="49">
        <f>SUM('※計算用（前）:※計算用（後）'!C20)</f>
        <v>0</v>
      </c>
      <c r="C25" s="32"/>
      <c r="D25" s="35"/>
    </row>
    <row r="26" spans="1:5" ht="30" customHeight="1" thickTop="1" x14ac:dyDescent="0.2">
      <c r="A26" s="6" t="s">
        <v>58</v>
      </c>
      <c r="B26" s="66">
        <f>SUM(B16:B25)</f>
        <v>790000</v>
      </c>
      <c r="C26" s="4"/>
    </row>
    <row r="27" spans="1:5" ht="30" customHeight="1" x14ac:dyDescent="0.2">
      <c r="A27" s="24" t="s">
        <v>59</v>
      </c>
    </row>
  </sheetData>
  <mergeCells count="1">
    <mergeCell ref="A3:C3"/>
  </mergeCells>
  <phoneticPr fontId="2"/>
  <conditionalFormatting sqref="B12">
    <cfRule type="expression" dxfId="5" priority="3">
      <formula>$B$12&lt;&gt;$B$26</formula>
    </cfRule>
  </conditionalFormatting>
  <conditionalFormatting sqref="B26">
    <cfRule type="expression" dxfId="4" priority="2">
      <formula>$B$12&lt;&gt;$B$26</formula>
    </cfRule>
  </conditionalFormatting>
  <conditionalFormatting sqref="B8">
    <cfRule type="expression" dxfId="3" priority="1">
      <formula>$B$8&gt;$E$8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7FAB-BFBB-453E-9AFF-0F3103774BAC}">
  <dimension ref="A1:F27"/>
  <sheetViews>
    <sheetView view="pageBreakPreview" topLeftCell="A14" zoomScale="89" zoomScaleNormal="100" zoomScaleSheetLayoutView="89" workbookViewId="0">
      <selection activeCell="A21" sqref="A21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16384" width="9" style="2"/>
  </cols>
  <sheetData>
    <row r="1" spans="1:6" ht="30" customHeight="1" x14ac:dyDescent="0.2">
      <c r="A1" s="2" t="s">
        <v>40</v>
      </c>
    </row>
    <row r="2" spans="1:6" ht="15" customHeight="1" x14ac:dyDescent="0.2"/>
    <row r="3" spans="1:6" ht="30" customHeight="1" x14ac:dyDescent="0.2">
      <c r="A3" s="93" t="s">
        <v>41</v>
      </c>
      <c r="B3" s="93"/>
      <c r="C3" s="93"/>
    </row>
    <row r="4" spans="1:6" ht="30" customHeight="1" x14ac:dyDescent="0.2">
      <c r="A4" s="11" t="s">
        <v>42</v>
      </c>
      <c r="B4" s="10" t="str">
        <f>'[1]第1号様式（申請書）'!F7</f>
        <v>群馬　太郎</v>
      </c>
      <c r="C4" s="9"/>
      <c r="D4" s="13" t="s">
        <v>31</v>
      </c>
    </row>
    <row r="5" spans="1:6" ht="17.25" customHeight="1" x14ac:dyDescent="0.2"/>
    <row r="6" spans="1:6" ht="30" customHeight="1" x14ac:dyDescent="0.2">
      <c r="A6" s="5" t="s">
        <v>43</v>
      </c>
      <c r="C6" s="7" t="s">
        <v>44</v>
      </c>
    </row>
    <row r="7" spans="1:6" ht="30" customHeight="1" thickBot="1" x14ac:dyDescent="0.25">
      <c r="A7" s="39" t="s">
        <v>45</v>
      </c>
      <c r="B7" s="36" t="s">
        <v>46</v>
      </c>
      <c r="C7" s="39" t="s">
        <v>47</v>
      </c>
    </row>
    <row r="8" spans="1:6" ht="30" customHeight="1" thickBot="1" x14ac:dyDescent="0.25">
      <c r="A8" s="23" t="s">
        <v>48</v>
      </c>
      <c r="B8" s="51">
        <v>350000</v>
      </c>
      <c r="C8" s="52"/>
      <c r="D8" s="2" t="s">
        <v>19</v>
      </c>
      <c r="E8" s="18">
        <f>VLOOKUP('[1]第1号様式（申請書）'!F17,'[1]第1号様式（申請書）'!F27:G29,2,FALSE)</f>
        <v>300000</v>
      </c>
      <c r="F8" s="60" t="str">
        <f>IF(B8&gt;E8,"県補助金予算額が上限額を超過しています","")</f>
        <v>県補助金予算額が上限額を超過しています</v>
      </c>
    </row>
    <row r="9" spans="1:6" ht="30" customHeight="1" x14ac:dyDescent="0.2">
      <c r="A9" s="53" t="s">
        <v>49</v>
      </c>
      <c r="B9" s="48">
        <v>60000</v>
      </c>
      <c r="C9" s="53"/>
    </row>
    <row r="10" spans="1:6" ht="30" customHeight="1" x14ac:dyDescent="0.2">
      <c r="A10" s="50" t="s">
        <v>87</v>
      </c>
      <c r="B10" s="49">
        <v>100000</v>
      </c>
      <c r="C10" s="43" t="s">
        <v>86</v>
      </c>
    </row>
    <row r="11" spans="1:6" ht="30" customHeight="1" thickBot="1" x14ac:dyDescent="0.25">
      <c r="A11" s="54"/>
      <c r="B11" s="21"/>
      <c r="C11" s="54"/>
    </row>
    <row r="12" spans="1:6" ht="30" customHeight="1" thickTop="1" x14ac:dyDescent="0.2">
      <c r="A12" s="6" t="s">
        <v>50</v>
      </c>
      <c r="B12" s="55">
        <f>SUM(B8:B11)</f>
        <v>510000</v>
      </c>
      <c r="C12" s="4"/>
      <c r="D12" s="60" t="str">
        <f>IF(B12=B26,"","収入計と支出計が一致していません")</f>
        <v>収入計と支出計が一致していません</v>
      </c>
    </row>
    <row r="14" spans="1:6" ht="30" customHeight="1" x14ac:dyDescent="0.2">
      <c r="A14" s="5" t="s">
        <v>51</v>
      </c>
      <c r="C14" s="7" t="s">
        <v>44</v>
      </c>
    </row>
    <row r="15" spans="1:6" ht="30" customHeight="1" x14ac:dyDescent="0.2">
      <c r="A15" s="39" t="s">
        <v>45</v>
      </c>
      <c r="B15" s="39" t="s">
        <v>46</v>
      </c>
      <c r="C15" s="39" t="s">
        <v>47</v>
      </c>
    </row>
    <row r="16" spans="1:6" ht="30" customHeight="1" x14ac:dyDescent="0.2">
      <c r="A16" s="53" t="s">
        <v>52</v>
      </c>
      <c r="B16" s="49">
        <v>100000</v>
      </c>
      <c r="C16" s="53"/>
    </row>
    <row r="17" spans="1:3" ht="30" customHeight="1" x14ac:dyDescent="0.2">
      <c r="A17" s="53" t="s">
        <v>53</v>
      </c>
      <c r="B17" s="49">
        <v>305000</v>
      </c>
      <c r="C17" s="53"/>
    </row>
    <row r="18" spans="1:3" ht="30" customHeight="1" x14ac:dyDescent="0.2">
      <c r="A18" s="53" t="s">
        <v>54</v>
      </c>
      <c r="B18" s="49">
        <v>15000</v>
      </c>
      <c r="C18" s="53"/>
    </row>
    <row r="19" spans="1:3" ht="30" customHeight="1" x14ac:dyDescent="0.2">
      <c r="A19" s="53" t="s">
        <v>55</v>
      </c>
      <c r="B19" s="49"/>
      <c r="C19" s="53"/>
    </row>
    <row r="20" spans="1:3" ht="30" customHeight="1" x14ac:dyDescent="0.2">
      <c r="A20" s="53" t="s">
        <v>56</v>
      </c>
      <c r="B20" s="49">
        <v>50000</v>
      </c>
      <c r="C20" s="53"/>
    </row>
    <row r="21" spans="1:3" ht="30" customHeight="1" x14ac:dyDescent="0.2">
      <c r="A21" s="53" t="s">
        <v>114</v>
      </c>
      <c r="B21" s="20"/>
      <c r="C21" s="53"/>
    </row>
    <row r="22" spans="1:3" ht="30" customHeight="1" x14ac:dyDescent="0.2">
      <c r="A22" s="53"/>
      <c r="B22" s="20"/>
      <c r="C22" s="53"/>
    </row>
    <row r="23" spans="1:3" ht="30" customHeight="1" x14ac:dyDescent="0.2">
      <c r="A23" s="53"/>
      <c r="B23" s="20"/>
      <c r="C23" s="53"/>
    </row>
    <row r="24" spans="1:3" ht="30" customHeight="1" x14ac:dyDescent="0.2">
      <c r="A24" s="53"/>
      <c r="B24" s="20"/>
      <c r="C24" s="53"/>
    </row>
    <row r="25" spans="1:3" ht="30" customHeight="1" thickBot="1" x14ac:dyDescent="0.25">
      <c r="A25" s="54"/>
      <c r="B25" s="21"/>
      <c r="C25" s="54"/>
    </row>
    <row r="26" spans="1:3" ht="30" customHeight="1" thickTop="1" x14ac:dyDescent="0.2">
      <c r="A26" s="6" t="s">
        <v>58</v>
      </c>
      <c r="B26" s="55">
        <f>SUM(B16:B25)</f>
        <v>470000</v>
      </c>
      <c r="C26" s="4"/>
    </row>
    <row r="27" spans="1:3" ht="30" customHeight="1" x14ac:dyDescent="0.2">
      <c r="A27" s="24" t="s">
        <v>59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CE98-26FE-4862-8D27-775C017A42AC}">
  <sheetPr>
    <tabColor theme="0" tint="-0.499984740745262"/>
  </sheetPr>
  <dimension ref="A1:F21"/>
  <sheetViews>
    <sheetView view="pageBreakPreview" topLeftCell="A4" zoomScaleNormal="100" zoomScaleSheetLayoutView="100" workbookViewId="0">
      <selection activeCell="G11" sqref="G11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29"/>
      <c r="F1" s="13"/>
    </row>
    <row r="3" spans="1:6" ht="28.5" customHeight="1" x14ac:dyDescent="0.2">
      <c r="A3" s="96"/>
      <c r="B3" s="96"/>
      <c r="C3" s="96"/>
      <c r="D3" s="96"/>
      <c r="E3" s="96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  <c r="B6" s="97"/>
      <c r="C6" s="97"/>
      <c r="D6" s="97"/>
      <c r="E6" s="97"/>
    </row>
    <row r="7" spans="1:6" ht="47.25" customHeight="1" x14ac:dyDescent="0.2">
      <c r="A7" s="8"/>
      <c r="B7" s="97"/>
      <c r="C7" s="97"/>
      <c r="D7" s="97"/>
      <c r="E7" s="97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A10" s="97"/>
      <c r="B10" s="97"/>
      <c r="C10" s="8"/>
      <c r="D10" s="97"/>
      <c r="E10" s="97"/>
    </row>
    <row r="11" spans="1:6" ht="62.25" customHeight="1" x14ac:dyDescent="0.2">
      <c r="A11" s="94"/>
      <c r="B11" s="94"/>
      <c r="C11" s="30"/>
      <c r="D11" s="95"/>
      <c r="E11" s="95"/>
    </row>
    <row r="12" spans="1:6" ht="62.25" customHeight="1" x14ac:dyDescent="0.2">
      <c r="A12" s="94"/>
      <c r="B12" s="94"/>
      <c r="C12" s="30"/>
      <c r="D12" s="95"/>
      <c r="E12" s="95"/>
    </row>
    <row r="13" spans="1:6" ht="62.25" customHeight="1" x14ac:dyDescent="0.2">
      <c r="A13" s="94"/>
      <c r="B13" s="94"/>
      <c r="C13" s="30"/>
      <c r="D13" s="95"/>
      <c r="E13" s="95"/>
    </row>
    <row r="14" spans="1:6" ht="62.25" customHeight="1" x14ac:dyDescent="0.2">
      <c r="A14" s="94"/>
      <c r="B14" s="94"/>
      <c r="C14" s="30"/>
      <c r="D14" s="95"/>
      <c r="E14" s="95"/>
    </row>
    <row r="15" spans="1:6" ht="62.25" customHeight="1" x14ac:dyDescent="0.2">
      <c r="A15" s="94"/>
      <c r="B15" s="94"/>
      <c r="C15" s="30"/>
      <c r="D15" s="95"/>
      <c r="E15" s="95"/>
    </row>
    <row r="16" spans="1:6" ht="62.25" customHeight="1" x14ac:dyDescent="0.2">
      <c r="A16" s="97"/>
      <c r="B16" s="97"/>
      <c r="C16" s="30"/>
      <c r="D16" s="95"/>
      <c r="E16" s="95"/>
    </row>
    <row r="17" spans="1:5" ht="62.25" customHeight="1" x14ac:dyDescent="0.2">
      <c r="A17" s="97"/>
      <c r="B17" s="97"/>
      <c r="C17" s="30"/>
      <c r="D17" s="94"/>
      <c r="E17" s="94"/>
    </row>
    <row r="18" spans="1:5" ht="62.25" customHeight="1" x14ac:dyDescent="0.2">
      <c r="A18" s="97"/>
      <c r="B18" s="97"/>
      <c r="C18" s="30"/>
      <c r="D18" s="94"/>
      <c r="E18" s="94"/>
    </row>
    <row r="19" spans="1:5" ht="33" customHeight="1" x14ac:dyDescent="0.2">
      <c r="A19" s="24"/>
      <c r="B19" s="8"/>
      <c r="D19" s="22"/>
      <c r="E19" s="22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8:B18"/>
    <mergeCell ref="D18:E18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11:B11"/>
    <mergeCell ref="D11:E11"/>
    <mergeCell ref="A3:E3"/>
    <mergeCell ref="B6:E6"/>
    <mergeCell ref="B7:E7"/>
    <mergeCell ref="A10:B10"/>
    <mergeCell ref="D10:E1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A1B6-A94D-45E1-9B9B-B2EE53E1C74B}">
  <dimension ref="A1:F24"/>
  <sheetViews>
    <sheetView view="pageBreakPreview" topLeftCell="A12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1</v>
      </c>
      <c r="F1" s="13" t="s">
        <v>62</v>
      </c>
    </row>
    <row r="3" spans="1:6" ht="28.5" customHeight="1" x14ac:dyDescent="0.2">
      <c r="A3" s="96" t="s">
        <v>63</v>
      </c>
      <c r="B3" s="96"/>
      <c r="C3" s="96"/>
      <c r="D3" s="96"/>
      <c r="E3" s="96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04" t="s">
        <v>88</v>
      </c>
      <c r="C6" s="104"/>
      <c r="D6" s="104"/>
      <c r="E6" s="104"/>
    </row>
    <row r="7" spans="1:6" ht="47.25" customHeight="1" x14ac:dyDescent="0.2">
      <c r="A7" s="3" t="s">
        <v>32</v>
      </c>
      <c r="B7" s="105" t="s">
        <v>97</v>
      </c>
      <c r="C7" s="105"/>
      <c r="D7" s="105"/>
      <c r="E7" s="105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106" t="s">
        <v>45</v>
      </c>
      <c r="B10" s="107"/>
      <c r="C10" s="3" t="s">
        <v>65</v>
      </c>
      <c r="D10" s="106" t="s">
        <v>66</v>
      </c>
      <c r="E10" s="107"/>
    </row>
    <row r="11" spans="1:6" ht="62.25" customHeight="1" x14ac:dyDescent="0.2">
      <c r="A11" s="98" t="s">
        <v>52</v>
      </c>
      <c r="B11" s="99"/>
      <c r="C11" s="20"/>
      <c r="D11" s="100"/>
      <c r="E11" s="101"/>
    </row>
    <row r="12" spans="1:6" ht="62.25" customHeight="1" x14ac:dyDescent="0.2">
      <c r="A12" s="98" t="s">
        <v>53</v>
      </c>
      <c r="B12" s="99"/>
      <c r="C12" s="57">
        <v>25000</v>
      </c>
      <c r="D12" s="102" t="s">
        <v>89</v>
      </c>
      <c r="E12" s="103"/>
    </row>
    <row r="13" spans="1:6" ht="62.25" customHeight="1" x14ac:dyDescent="0.2">
      <c r="A13" s="98" t="s">
        <v>54</v>
      </c>
      <c r="B13" s="99"/>
      <c r="C13" s="57">
        <v>5000</v>
      </c>
      <c r="D13" s="102" t="s">
        <v>90</v>
      </c>
      <c r="E13" s="103"/>
    </row>
    <row r="14" spans="1:6" ht="62.25" customHeight="1" x14ac:dyDescent="0.2">
      <c r="A14" s="98" t="s">
        <v>55</v>
      </c>
      <c r="B14" s="99"/>
      <c r="C14" s="20"/>
      <c r="D14" s="100"/>
      <c r="E14" s="101"/>
    </row>
    <row r="15" spans="1:6" ht="62.25" customHeight="1" x14ac:dyDescent="0.2">
      <c r="A15" s="98" t="s">
        <v>56</v>
      </c>
      <c r="B15" s="99"/>
      <c r="C15" s="20"/>
      <c r="D15" s="100"/>
      <c r="E15" s="101"/>
    </row>
    <row r="16" spans="1:6" ht="62.25" customHeight="1" x14ac:dyDescent="0.2">
      <c r="A16" s="100" t="s">
        <v>114</v>
      </c>
      <c r="B16" s="101"/>
      <c r="C16" s="20"/>
      <c r="D16" s="100"/>
      <c r="E16" s="101"/>
    </row>
    <row r="17" spans="1:5" ht="62.25" customHeight="1" x14ac:dyDescent="0.2">
      <c r="A17" s="100"/>
      <c r="B17" s="101"/>
      <c r="C17" s="20"/>
      <c r="D17" s="100"/>
      <c r="E17" s="101"/>
    </row>
    <row r="18" spans="1:5" ht="62.25" customHeight="1" x14ac:dyDescent="0.2">
      <c r="A18" s="98"/>
      <c r="B18" s="99"/>
      <c r="C18" s="20"/>
      <c r="D18" s="100"/>
      <c r="E18" s="101"/>
    </row>
    <row r="19" spans="1:5" ht="62.25" customHeight="1" x14ac:dyDescent="0.2">
      <c r="A19" s="106"/>
      <c r="B19" s="107"/>
      <c r="C19" s="20"/>
      <c r="D19" s="100"/>
      <c r="E19" s="101"/>
    </row>
    <row r="20" spans="1:5" ht="62.25" customHeight="1" thickBot="1" x14ac:dyDescent="0.25">
      <c r="A20" s="106"/>
      <c r="B20" s="107"/>
      <c r="C20" s="20"/>
      <c r="D20" s="108"/>
      <c r="E20" s="109"/>
    </row>
    <row r="21" spans="1:5" ht="62.25" customHeight="1" thickTop="1" x14ac:dyDescent="0.2">
      <c r="A21" s="110" t="s">
        <v>67</v>
      </c>
      <c r="B21" s="111"/>
      <c r="C21" s="58">
        <f>SUM(C11:C20)</f>
        <v>30000</v>
      </c>
      <c r="D21" s="112"/>
      <c r="E21" s="113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  <mergeCell ref="A3:E3"/>
    <mergeCell ref="B6:E6"/>
    <mergeCell ref="B7:E7"/>
    <mergeCell ref="A10:B10"/>
    <mergeCell ref="D10:E10"/>
    <mergeCell ref="A11:B11"/>
    <mergeCell ref="D11:E11"/>
    <mergeCell ref="A18:B18"/>
    <mergeCell ref="D16:E16"/>
    <mergeCell ref="D17:E17"/>
    <mergeCell ref="D18:E18"/>
    <mergeCell ref="A12:B12"/>
    <mergeCell ref="D12:E12"/>
    <mergeCell ref="A13:B13"/>
    <mergeCell ref="D13:E13"/>
    <mergeCell ref="A14:B14"/>
    <mergeCell ref="D14:E14"/>
  </mergeCells>
  <phoneticPr fontId="2"/>
  <dataValidations count="1">
    <dataValidation type="whole" operator="greaterThanOrEqual" allowBlank="1" showInputMessage="1" showErrorMessage="1" sqref="C11:C20" xr:uid="{FD5C0027-46F2-4DF5-9FE4-30598AAA30C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E74-F1AB-446B-9236-2C08946499B9}">
  <dimension ref="A1:F24"/>
  <sheetViews>
    <sheetView view="pageBreakPreview" topLeftCell="A13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2</v>
      </c>
      <c r="F1" s="13" t="s">
        <v>62</v>
      </c>
    </row>
    <row r="3" spans="1:6" ht="28.5" customHeight="1" x14ac:dyDescent="0.2">
      <c r="A3" s="96" t="s">
        <v>63</v>
      </c>
      <c r="B3" s="96"/>
      <c r="C3" s="96"/>
      <c r="D3" s="96"/>
      <c r="E3" s="96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04" t="s">
        <v>79</v>
      </c>
      <c r="C6" s="104"/>
      <c r="D6" s="104"/>
      <c r="E6" s="104"/>
    </row>
    <row r="7" spans="1:6" ht="47.25" customHeight="1" x14ac:dyDescent="0.2">
      <c r="A7" s="3" t="s">
        <v>32</v>
      </c>
      <c r="B7" s="105" t="s">
        <v>100</v>
      </c>
      <c r="C7" s="105"/>
      <c r="D7" s="105"/>
      <c r="E7" s="105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106" t="s">
        <v>45</v>
      </c>
      <c r="B10" s="107"/>
      <c r="C10" s="3" t="s">
        <v>65</v>
      </c>
      <c r="D10" s="106" t="s">
        <v>66</v>
      </c>
      <c r="E10" s="107"/>
    </row>
    <row r="11" spans="1:6" ht="62.25" customHeight="1" x14ac:dyDescent="0.2">
      <c r="A11" s="98" t="s">
        <v>52</v>
      </c>
      <c r="B11" s="99"/>
      <c r="C11" s="20"/>
      <c r="D11" s="100"/>
      <c r="E11" s="101"/>
    </row>
    <row r="12" spans="1:6" ht="62.25" customHeight="1" x14ac:dyDescent="0.2">
      <c r="A12" s="98" t="s">
        <v>53</v>
      </c>
      <c r="B12" s="99"/>
      <c r="C12" s="57">
        <v>20000</v>
      </c>
      <c r="D12" s="102" t="s">
        <v>91</v>
      </c>
      <c r="E12" s="103"/>
    </row>
    <row r="13" spans="1:6" ht="62.25" customHeight="1" x14ac:dyDescent="0.2">
      <c r="A13" s="98" t="s">
        <v>54</v>
      </c>
      <c r="B13" s="99"/>
      <c r="C13" s="57">
        <v>10000</v>
      </c>
      <c r="D13" s="102" t="s">
        <v>90</v>
      </c>
      <c r="E13" s="103"/>
    </row>
    <row r="14" spans="1:6" ht="62.25" customHeight="1" x14ac:dyDescent="0.2">
      <c r="A14" s="98" t="s">
        <v>55</v>
      </c>
      <c r="B14" s="99"/>
      <c r="C14" s="20"/>
      <c r="D14" s="100"/>
      <c r="E14" s="101"/>
    </row>
    <row r="15" spans="1:6" ht="62.25" customHeight="1" x14ac:dyDescent="0.2">
      <c r="A15" s="98" t="s">
        <v>56</v>
      </c>
      <c r="B15" s="99"/>
      <c r="C15" s="20"/>
      <c r="D15" s="100"/>
      <c r="E15" s="101"/>
    </row>
    <row r="16" spans="1:6" ht="62.25" customHeight="1" x14ac:dyDescent="0.2">
      <c r="A16" s="100" t="s">
        <v>114</v>
      </c>
      <c r="B16" s="101"/>
      <c r="C16" s="20"/>
      <c r="D16" s="100"/>
      <c r="E16" s="101"/>
    </row>
    <row r="17" spans="1:5" ht="62.25" customHeight="1" x14ac:dyDescent="0.2">
      <c r="A17" s="100"/>
      <c r="B17" s="101"/>
      <c r="C17" s="20"/>
      <c r="D17" s="100"/>
      <c r="E17" s="101"/>
    </row>
    <row r="18" spans="1:5" ht="62.25" customHeight="1" x14ac:dyDescent="0.2">
      <c r="A18" s="98"/>
      <c r="B18" s="99"/>
      <c r="C18" s="20"/>
      <c r="D18" s="100"/>
      <c r="E18" s="101"/>
    </row>
    <row r="19" spans="1:5" ht="62.25" customHeight="1" x14ac:dyDescent="0.2">
      <c r="A19" s="98"/>
      <c r="B19" s="99"/>
      <c r="C19" s="20"/>
      <c r="D19" s="100"/>
      <c r="E19" s="101"/>
    </row>
    <row r="20" spans="1:5" ht="62.25" customHeight="1" thickBot="1" x14ac:dyDescent="0.25">
      <c r="A20" s="98"/>
      <c r="B20" s="99"/>
      <c r="C20" s="20"/>
      <c r="D20" s="108"/>
      <c r="E20" s="109"/>
    </row>
    <row r="21" spans="1:5" ht="62.25" customHeight="1" thickTop="1" x14ac:dyDescent="0.2">
      <c r="A21" s="110" t="s">
        <v>67</v>
      </c>
      <c r="B21" s="111"/>
      <c r="C21" s="58">
        <f>SUM(C11:C20)</f>
        <v>30000</v>
      </c>
      <c r="D21" s="112"/>
      <c r="E21" s="113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  <mergeCell ref="A3:E3"/>
    <mergeCell ref="B6:E6"/>
    <mergeCell ref="B7:E7"/>
    <mergeCell ref="A10:B10"/>
    <mergeCell ref="D10:E10"/>
    <mergeCell ref="A11:B11"/>
    <mergeCell ref="D11:E11"/>
    <mergeCell ref="A18:B18"/>
    <mergeCell ref="D18:E18"/>
    <mergeCell ref="D17:E17"/>
    <mergeCell ref="D16:E16"/>
    <mergeCell ref="A12:B12"/>
    <mergeCell ref="D12:E12"/>
    <mergeCell ref="A13:B13"/>
    <mergeCell ref="D13:E13"/>
    <mergeCell ref="A14:B14"/>
    <mergeCell ref="D14:E14"/>
  </mergeCells>
  <phoneticPr fontId="2"/>
  <dataValidations count="1">
    <dataValidation type="whole" operator="greaterThanOrEqual" allowBlank="1" showInputMessage="1" showErrorMessage="1" sqref="C11:C20" xr:uid="{A007F31D-D357-433B-BC52-BD0D2F54ADF4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view="pageBreakPreview" topLeftCell="A14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3</v>
      </c>
      <c r="F1" s="13" t="s">
        <v>62</v>
      </c>
    </row>
    <row r="3" spans="1:6" ht="28.5" customHeight="1" x14ac:dyDescent="0.2">
      <c r="A3" s="96" t="s">
        <v>63</v>
      </c>
      <c r="B3" s="96"/>
      <c r="C3" s="96"/>
      <c r="D3" s="96"/>
      <c r="E3" s="96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04" t="s">
        <v>92</v>
      </c>
      <c r="C6" s="104"/>
      <c r="D6" s="104"/>
      <c r="E6" s="104"/>
    </row>
    <row r="7" spans="1:6" ht="47.25" customHeight="1" x14ac:dyDescent="0.2">
      <c r="A7" s="3" t="s">
        <v>32</v>
      </c>
      <c r="B7" s="105" t="s">
        <v>101</v>
      </c>
      <c r="C7" s="105"/>
      <c r="D7" s="105"/>
      <c r="E7" s="105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106" t="s">
        <v>45</v>
      </c>
      <c r="B10" s="107"/>
      <c r="C10" s="3" t="s">
        <v>65</v>
      </c>
      <c r="D10" s="106" t="s">
        <v>66</v>
      </c>
      <c r="E10" s="107"/>
    </row>
    <row r="11" spans="1:6" ht="62.25" customHeight="1" x14ac:dyDescent="0.2">
      <c r="A11" s="98" t="s">
        <v>52</v>
      </c>
      <c r="B11" s="99"/>
      <c r="C11" s="20"/>
      <c r="D11" s="100"/>
      <c r="E11" s="101"/>
    </row>
    <row r="12" spans="1:6" ht="62.25" customHeight="1" x14ac:dyDescent="0.2">
      <c r="A12" s="98" t="s">
        <v>53</v>
      </c>
      <c r="B12" s="99"/>
      <c r="C12" s="57">
        <v>250000</v>
      </c>
      <c r="D12" s="102" t="s">
        <v>93</v>
      </c>
      <c r="E12" s="103"/>
    </row>
    <row r="13" spans="1:6" ht="62.25" customHeight="1" x14ac:dyDescent="0.2">
      <c r="A13" s="98" t="s">
        <v>54</v>
      </c>
      <c r="B13" s="99"/>
      <c r="C13" s="20"/>
      <c r="D13" s="100"/>
      <c r="E13" s="101"/>
    </row>
    <row r="14" spans="1:6" ht="62.25" customHeight="1" x14ac:dyDescent="0.2">
      <c r="A14" s="98" t="s">
        <v>55</v>
      </c>
      <c r="B14" s="99"/>
      <c r="C14" s="20"/>
      <c r="D14" s="100"/>
      <c r="E14" s="101"/>
    </row>
    <row r="15" spans="1:6" ht="62.25" customHeight="1" x14ac:dyDescent="0.2">
      <c r="A15" s="98" t="s">
        <v>56</v>
      </c>
      <c r="B15" s="99"/>
      <c r="C15" s="20"/>
      <c r="D15" s="100"/>
      <c r="E15" s="101"/>
    </row>
    <row r="16" spans="1:6" ht="62.25" customHeight="1" x14ac:dyDescent="0.2">
      <c r="A16" s="100" t="s">
        <v>114</v>
      </c>
      <c r="B16" s="101"/>
      <c r="C16" s="20"/>
      <c r="D16" s="100"/>
      <c r="E16" s="101"/>
    </row>
    <row r="17" spans="1:5" ht="62.25" customHeight="1" x14ac:dyDescent="0.2">
      <c r="A17" s="100"/>
      <c r="B17" s="101"/>
      <c r="C17" s="20"/>
      <c r="D17" s="100"/>
      <c r="E17" s="101"/>
    </row>
    <row r="18" spans="1:5" ht="62.25" customHeight="1" x14ac:dyDescent="0.2">
      <c r="A18" s="98"/>
      <c r="B18" s="99"/>
      <c r="C18" s="20"/>
      <c r="D18" s="100"/>
      <c r="E18" s="101"/>
    </row>
    <row r="19" spans="1:5" ht="62.25" customHeight="1" x14ac:dyDescent="0.2">
      <c r="A19" s="98"/>
      <c r="B19" s="99"/>
      <c r="C19" s="20"/>
      <c r="D19" s="100"/>
      <c r="E19" s="101"/>
    </row>
    <row r="20" spans="1:5" ht="62.25" customHeight="1" thickBot="1" x14ac:dyDescent="0.25">
      <c r="A20" s="98"/>
      <c r="B20" s="99"/>
      <c r="C20" s="20"/>
      <c r="D20" s="108"/>
      <c r="E20" s="109"/>
    </row>
    <row r="21" spans="1:5" ht="62.25" customHeight="1" thickTop="1" x14ac:dyDescent="0.2">
      <c r="A21" s="110" t="s">
        <v>67</v>
      </c>
      <c r="B21" s="111"/>
      <c r="C21" s="58">
        <f>SUM(C11:C20)</f>
        <v>250000</v>
      </c>
      <c r="D21" s="112"/>
      <c r="E21" s="113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3:E3"/>
    <mergeCell ref="B6:E6"/>
    <mergeCell ref="B7:E7"/>
    <mergeCell ref="A21:B21"/>
    <mergeCell ref="A10:B10"/>
    <mergeCell ref="A11:B11"/>
    <mergeCell ref="A12:B12"/>
    <mergeCell ref="A13:B13"/>
    <mergeCell ref="A14:B14"/>
    <mergeCell ref="A15:B15"/>
    <mergeCell ref="A19:B19"/>
    <mergeCell ref="A20:B20"/>
    <mergeCell ref="A18:B18"/>
    <mergeCell ref="A17:B17"/>
    <mergeCell ref="A16:B16"/>
    <mergeCell ref="D21:E21"/>
    <mergeCell ref="D20:E20"/>
    <mergeCell ref="D19:E19"/>
    <mergeCell ref="D10:E10"/>
    <mergeCell ref="D15:E15"/>
    <mergeCell ref="D14:E14"/>
    <mergeCell ref="D13:E13"/>
    <mergeCell ref="D12:E12"/>
    <mergeCell ref="D11:E11"/>
    <mergeCell ref="D18:E18"/>
    <mergeCell ref="D16:E16"/>
    <mergeCell ref="D17:E17"/>
  </mergeCells>
  <phoneticPr fontId="2"/>
  <dataValidations count="1">
    <dataValidation type="whole" operator="greaterThanOrEqual" allowBlank="1" showInputMessage="1" showErrorMessage="1" sqref="C11:C20" xr:uid="{63EF0BF5-4058-4B39-88E8-EF321649FE2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F467-F7D9-4C5E-8ABB-E2D44F166B83}">
  <dimension ref="A1:F24"/>
  <sheetViews>
    <sheetView view="pageBreakPreview" topLeftCell="A14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4</v>
      </c>
      <c r="F1" s="13" t="s">
        <v>62</v>
      </c>
    </row>
    <row r="3" spans="1:6" ht="28.5" customHeight="1" x14ac:dyDescent="0.2">
      <c r="A3" s="96" t="s">
        <v>63</v>
      </c>
      <c r="B3" s="96"/>
      <c r="C3" s="96"/>
      <c r="D3" s="96"/>
      <c r="E3" s="96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9" t="s">
        <v>35</v>
      </c>
      <c r="B6" s="104" t="s">
        <v>94</v>
      </c>
      <c r="C6" s="104"/>
      <c r="D6" s="104"/>
      <c r="E6" s="104"/>
    </row>
    <row r="7" spans="1:6" ht="47.25" customHeight="1" x14ac:dyDescent="0.2">
      <c r="A7" s="39" t="s">
        <v>32</v>
      </c>
      <c r="B7" s="105" t="s">
        <v>102</v>
      </c>
      <c r="C7" s="105"/>
      <c r="D7" s="105"/>
      <c r="E7" s="105"/>
    </row>
    <row r="8" spans="1:6" ht="17.25" customHeight="1" x14ac:dyDescent="0.2">
      <c r="A8" s="38"/>
      <c r="B8" s="38"/>
      <c r="C8" s="38"/>
      <c r="D8" s="38"/>
      <c r="E8" s="38"/>
    </row>
    <row r="9" spans="1:6" ht="17.25" customHeight="1" x14ac:dyDescent="0.2">
      <c r="E9" s="7" t="s">
        <v>44</v>
      </c>
    </row>
    <row r="10" spans="1:6" ht="24.75" customHeight="1" x14ac:dyDescent="0.2">
      <c r="A10" s="106" t="s">
        <v>45</v>
      </c>
      <c r="B10" s="107"/>
      <c r="C10" s="39" t="s">
        <v>65</v>
      </c>
      <c r="D10" s="106" t="s">
        <v>66</v>
      </c>
      <c r="E10" s="107"/>
    </row>
    <row r="11" spans="1:6" ht="62.25" customHeight="1" x14ac:dyDescent="0.2">
      <c r="A11" s="98" t="s">
        <v>52</v>
      </c>
      <c r="B11" s="99"/>
      <c r="C11" s="57">
        <v>100000</v>
      </c>
      <c r="D11" s="102" t="s">
        <v>95</v>
      </c>
      <c r="E11" s="103"/>
    </row>
    <row r="12" spans="1:6" ht="62.25" customHeight="1" x14ac:dyDescent="0.2">
      <c r="A12" s="98" t="s">
        <v>53</v>
      </c>
      <c r="B12" s="99"/>
      <c r="C12" s="57"/>
      <c r="D12" s="102"/>
      <c r="E12" s="103"/>
    </row>
    <row r="13" spans="1:6" ht="62.25" customHeight="1" x14ac:dyDescent="0.2">
      <c r="A13" s="98" t="s">
        <v>54</v>
      </c>
      <c r="B13" s="99"/>
      <c r="C13" s="20"/>
      <c r="D13" s="100"/>
      <c r="E13" s="101"/>
    </row>
    <row r="14" spans="1:6" ht="62.25" customHeight="1" x14ac:dyDescent="0.2">
      <c r="A14" s="98" t="s">
        <v>55</v>
      </c>
      <c r="B14" s="99"/>
      <c r="C14" s="20"/>
      <c r="D14" s="100"/>
      <c r="E14" s="101"/>
    </row>
    <row r="15" spans="1:6" ht="62.25" customHeight="1" x14ac:dyDescent="0.2">
      <c r="A15" s="98" t="s">
        <v>56</v>
      </c>
      <c r="B15" s="99"/>
      <c r="C15" s="57">
        <v>50000</v>
      </c>
      <c r="D15" s="102" t="s">
        <v>96</v>
      </c>
      <c r="E15" s="103"/>
    </row>
    <row r="16" spans="1:6" ht="62.25" customHeight="1" x14ac:dyDescent="0.2">
      <c r="A16" s="100" t="s">
        <v>114</v>
      </c>
      <c r="B16" s="101"/>
      <c r="C16" s="20"/>
      <c r="D16" s="100"/>
      <c r="E16" s="101"/>
    </row>
    <row r="17" spans="1:5" ht="62.25" customHeight="1" x14ac:dyDescent="0.2">
      <c r="A17" s="100"/>
      <c r="B17" s="101"/>
      <c r="C17" s="20"/>
      <c r="D17" s="100"/>
      <c r="E17" s="101"/>
    </row>
    <row r="18" spans="1:5" ht="62.25" customHeight="1" x14ac:dyDescent="0.2">
      <c r="A18" s="98"/>
      <c r="B18" s="99"/>
      <c r="C18" s="20"/>
      <c r="D18" s="100"/>
      <c r="E18" s="101"/>
    </row>
    <row r="19" spans="1:5" ht="62.25" customHeight="1" x14ac:dyDescent="0.2">
      <c r="A19" s="98"/>
      <c r="B19" s="99"/>
      <c r="C19" s="20"/>
      <c r="D19" s="100"/>
      <c r="E19" s="101"/>
    </row>
    <row r="20" spans="1:5" ht="62.25" customHeight="1" thickBot="1" x14ac:dyDescent="0.25">
      <c r="A20" s="98"/>
      <c r="B20" s="99"/>
      <c r="C20" s="20"/>
      <c r="D20" s="108"/>
      <c r="E20" s="109"/>
    </row>
    <row r="21" spans="1:5" ht="62.25" customHeight="1" thickTop="1" x14ac:dyDescent="0.2">
      <c r="A21" s="110" t="s">
        <v>67</v>
      </c>
      <c r="B21" s="111"/>
      <c r="C21" s="58">
        <f>SUM(C11:C20)</f>
        <v>150000</v>
      </c>
      <c r="D21" s="112"/>
      <c r="E21" s="113"/>
    </row>
    <row r="22" spans="1:5" ht="33" customHeight="1" x14ac:dyDescent="0.2">
      <c r="A22" s="24" t="s">
        <v>59</v>
      </c>
      <c r="B22" s="38"/>
      <c r="D22" s="37"/>
      <c r="E22" s="37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21:B21"/>
    <mergeCell ref="D21:E21"/>
    <mergeCell ref="A18:B18"/>
    <mergeCell ref="D18:E18"/>
    <mergeCell ref="A19:B19"/>
    <mergeCell ref="D19:E19"/>
    <mergeCell ref="A20:B20"/>
    <mergeCell ref="D20:E20"/>
  </mergeCells>
  <phoneticPr fontId="2"/>
  <dataValidations count="1">
    <dataValidation type="whole" operator="greaterThanOrEqual" allowBlank="1" showInputMessage="1" showErrorMessage="1" sqref="C11:C20" xr:uid="{1088AC9C-43FC-4D9D-BB3F-6821029349BD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5a70cc8c7e6090df0820411e14b977e4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162ce8057b1f043100f85029138cd59d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f5f25e-034e-4c6c-9618-9b5bf704c1fd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BC172-2482-4489-9224-B7811D3C9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813B6-F4A2-4859-BD05-11FBD02830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第1号様式（申請書）</vt:lpstr>
      <vt:lpstr>第1号-2様式（事業計画書）</vt:lpstr>
      <vt:lpstr>第1号-3様式（収支予算書）</vt:lpstr>
      <vt:lpstr>第1号-3様式（収支予算書）【誤り例】</vt:lpstr>
      <vt:lpstr>※計算用（前）</vt:lpstr>
      <vt:lpstr>第1号-4様式（収支予算書積算内訳）No.1</vt:lpstr>
      <vt:lpstr>第1号-4様式（収支予算書積算内訳）No.2</vt:lpstr>
      <vt:lpstr>第1号-4様式（収支予算書積算内訳）No.3</vt:lpstr>
      <vt:lpstr>第1号-4様式（収支予算書積算内訳）No.4</vt:lpstr>
      <vt:lpstr>第1号-4様式（収支予算書積算内訳）No.5</vt:lpstr>
      <vt:lpstr>※計算用（後）</vt:lpstr>
      <vt:lpstr>'※計算用（後）'!Print_Area</vt:lpstr>
      <vt:lpstr>'※計算用（前）'!Print_Area</vt:lpstr>
      <vt:lpstr>'第1号-2様式（事業計画書）'!Print_Area</vt:lpstr>
      <vt:lpstr>'第1号-3様式（収支予算書）'!Print_Area</vt:lpstr>
      <vt:lpstr>'第1号-3様式（収支予算書）【誤り例】'!Print_Area</vt:lpstr>
      <vt:lpstr>'第1号-4様式（収支予算書積算内訳）No.1'!Print_Area</vt:lpstr>
      <vt:lpstr>'第1号-4様式（収支予算書積算内訳）No.2'!Print_Area</vt:lpstr>
      <vt:lpstr>'第1号-4様式（収支予算書積算内訳）No.3'!Print_Area</vt:lpstr>
      <vt:lpstr>'第1号-4様式（収支予算書積算内訳）No.4'!Print_Area</vt:lpstr>
      <vt:lpstr>'第1号-4様式（収支予算書積算内訳）No.5'!Print_Area</vt:lpstr>
      <vt:lpstr>'第1号様式（申請書）'!Print_Area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2023-07-27T02:26:28Z</dcterms:created>
  <dcterms:modified xsi:type="dcterms:W3CDTF">2024-08-21T01:15:53Z</dcterms:modified>
  <cp:category/>
  <cp:contentStatus/>
</cp:coreProperties>
</file>