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51" documentId="13_ncr:1_{9F011728-16B7-4071-B0B2-446C115D581E}" xr6:coauthVersionLast="36" xr6:coauthVersionMax="47" xr10:uidLastSave="{858D18CD-A334-4B82-ABEB-49084DF84D3F}"/>
  <bookViews>
    <workbookView xWindow="0" yWindow="0" windowWidth="23040" windowHeight="8970" tabRatio="585" xr2:uid="{00000000-000D-0000-FFFF-FFFF00000000}"/>
  </bookViews>
  <sheets>
    <sheet name="別紙３－（１）" sheetId="154" r:id="rId1"/>
    <sheet name="別紙３－（１）記載例" sheetId="149" r:id="rId2"/>
    <sheet name="別紙３－（２）" sheetId="152" r:id="rId3"/>
    <sheet name="別紙３－（２） 記載例" sheetId="153" r:id="rId4"/>
    <sheet name="別紙３－（３）" sheetId="155" r:id="rId5"/>
    <sheet name="別紙３－（３）記入例" sheetId="156" r:id="rId6"/>
    <sheet name="別紙３－（４）" sheetId="157" r:id="rId7"/>
    <sheet name="別紙３－（４）記入例" sheetId="158" r:id="rId8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_xlnm.Print_Area" localSheetId="0">'別紙３－（１）'!$A$1:$K$32</definedName>
    <definedName name="_xlnm.Print_Area" localSheetId="2">'別紙３－（２）'!$A$1:$I$47</definedName>
    <definedName name="_xlnm.Print_Area" localSheetId="3">'別紙３－（２） 記載例'!$A$1:$I$47</definedName>
    <definedName name="_xlnm.Print_Area" localSheetId="4">'別紙３－（３）'!$A$1:$K$28</definedName>
    <definedName name="_xlnm.Print_Area" localSheetId="5">'別紙３－（３）記入例'!$A$1:$K$28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49" l="1"/>
  <c r="F39" i="158" l="1"/>
  <c r="E39" i="158"/>
  <c r="F38" i="157" l="1"/>
  <c r="E38" i="157"/>
  <c r="D13" i="156"/>
  <c r="G13" i="156" s="1"/>
  <c r="J13" i="156" s="1"/>
  <c r="D13" i="155"/>
  <c r="G13" i="155" s="1"/>
  <c r="J13" i="155" s="1"/>
  <c r="E36" i="153" l="1"/>
  <c r="E36" i="152"/>
  <c r="G29" i="154"/>
  <c r="H29" i="154" s="1"/>
  <c r="G30" i="154"/>
  <c r="H30" i="154" s="1"/>
  <c r="G31" i="154"/>
  <c r="H31" i="154" s="1"/>
  <c r="G28" i="154"/>
  <c r="H28" i="154" s="1"/>
  <c r="D13" i="154"/>
  <c r="G13" i="154" s="1"/>
  <c r="J13" i="154" s="1"/>
  <c r="G29" i="149"/>
  <c r="G31" i="149"/>
  <c r="H28" i="149"/>
  <c r="G30" i="149"/>
  <c r="E11" i="152"/>
  <c r="E14" i="152"/>
  <c r="E18" i="152"/>
  <c r="H34" i="153"/>
  <c r="G34" i="153"/>
  <c r="F34" i="153"/>
  <c r="D34" i="153"/>
  <c r="E29" i="153"/>
  <c r="E26" i="153"/>
  <c r="E22" i="153"/>
  <c r="E18" i="153"/>
  <c r="E14" i="153"/>
  <c r="E11" i="153"/>
  <c r="H34" i="152"/>
  <c r="G34" i="152"/>
  <c r="F34" i="152"/>
  <c r="D34" i="152"/>
  <c r="E29" i="152"/>
  <c r="E26" i="152"/>
  <c r="D13" i="149"/>
  <c r="G13" i="149"/>
  <c r="J13" i="149" s="1"/>
  <c r="E34" i="152" l="1"/>
  <c r="H31" i="149"/>
  <c r="H29" i="149"/>
  <c r="H30" i="149"/>
  <c r="E34" i="153"/>
  <c r="I38" i="153" s="1"/>
  <c r="I38" i="1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この金額は変えないでください</t>
        </r>
      </text>
    </comment>
    <comment ref="G1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C、D、Eを比較し、最も少ない額を記載してください</t>
        </r>
      </text>
    </comment>
    <comment ref="I1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原則、別紙１－（２）の進捗率を記載ください（受講期間で進捗率を決定する場合以外）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3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R5年度に補助金を受け入れている場合に金額を記入ください。</t>
        </r>
      </text>
    </comment>
    <comment ref="G3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今年度決算額を記載してください。</t>
        </r>
      </text>
    </comment>
  </commentList>
</comments>
</file>

<file path=xl/sharedStrings.xml><?xml version="1.0" encoding="utf-8"?>
<sst xmlns="http://schemas.openxmlformats.org/spreadsheetml/2006/main" count="378" uniqueCount="141">
  <si>
    <t>別紙３－（１）</t>
    <rPh sb="0" eb="2">
      <t>ベッシ</t>
    </rPh>
    <phoneticPr fontId="2"/>
  </si>
  <si>
    <t>看護師特定行為研修支援事業（所要額調書）</t>
    <rPh sb="0" eb="3">
      <t>カンゴシ</t>
    </rPh>
    <rPh sb="3" eb="7">
      <t>トクテイコウイ</t>
    </rPh>
    <rPh sb="7" eb="9">
      <t>ケンシュウ</t>
    </rPh>
    <rPh sb="9" eb="11">
      <t>シエン</t>
    </rPh>
    <rPh sb="11" eb="13">
      <t>ジギョウ</t>
    </rPh>
    <rPh sb="14" eb="17">
      <t>ショヨウガク</t>
    </rPh>
    <rPh sb="17" eb="19">
      <t>チョウショ</t>
    </rPh>
    <phoneticPr fontId="2"/>
  </si>
  <si>
    <t>設置主体（法人名）</t>
    <rPh sb="0" eb="2">
      <t>セッチ</t>
    </rPh>
    <rPh sb="2" eb="4">
      <t>シュタイ</t>
    </rPh>
    <rPh sb="5" eb="7">
      <t>ホウジン</t>
    </rPh>
    <rPh sb="7" eb="8">
      <t>メイ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</si>
  <si>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</si>
  <si>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</si>
  <si>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設置主体（法人）所在地</t>
    <rPh sb="0" eb="2">
      <t>セッチ</t>
    </rPh>
    <rPh sb="2" eb="4">
      <t>シュタイ</t>
    </rPh>
    <rPh sb="5" eb="7">
      <t>ホウジン</t>
    </rPh>
    <rPh sb="8" eb="11">
      <t>ショザイチ</t>
    </rPh>
    <phoneticPr fontId="2"/>
  </si>
  <si>
    <t>施設名</t>
    <rPh sb="0" eb="2">
      <t>シセツ</t>
    </rPh>
    <rPh sb="2" eb="3">
      <t>メイ</t>
    </rPh>
    <phoneticPr fontId="2"/>
  </si>
  <si>
    <t>担当者所属</t>
    <rPh sb="0" eb="3">
      <t>タントウシャ</t>
    </rPh>
    <rPh sb="3" eb="5">
      <t>ショゾク</t>
    </rPh>
    <phoneticPr fontId="2"/>
  </si>
  <si>
    <t>担当者職名</t>
    <rPh sb="0" eb="3">
      <t>タントウシャ</t>
    </rPh>
    <rPh sb="3" eb="5">
      <t>ショクメイ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</si>
  <si>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</si>
  <si>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</si>
  <si>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</si>
  <si>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メール</t>
    <phoneticPr fontId="2"/>
  </si>
  <si>
    <t>補助金総括表</t>
    <rPh sb="0" eb="3">
      <t>ホジョキン</t>
    </rPh>
    <rPh sb="3" eb="5">
      <t>ソウカツ</t>
    </rPh>
    <rPh sb="5" eb="6">
      <t>ヒョウ</t>
    </rPh>
    <phoneticPr fontId="2"/>
  </si>
  <si>
    <t>総事業費</t>
    <rPh sb="0" eb="1">
      <t>ソウ</t>
    </rPh>
    <rPh sb="1" eb="4">
      <t>ジギョウヒ</t>
    </rPh>
    <phoneticPr fontId="2"/>
  </si>
  <si>
    <t>寄付金その他
の収入額</t>
    <rPh sb="0" eb="3">
      <t>キフキン</t>
    </rPh>
    <rPh sb="5" eb="6">
      <t>タ</t>
    </rPh>
    <rPh sb="8" eb="11">
      <t>シュウニュウガク</t>
    </rPh>
    <phoneticPr fontId="2"/>
  </si>
  <si>
    <t>差引額
(A)-(B)</t>
    <rPh sb="0" eb="3">
      <t>サシヒキガク</t>
    </rPh>
    <phoneticPr fontId="2"/>
  </si>
  <si>
    <t>対象経費の
支出見込額</t>
    <rPh sb="0" eb="2">
      <t>タイショウ</t>
    </rPh>
    <rPh sb="2" eb="4">
      <t>ケイヒ</t>
    </rPh>
    <rPh sb="6" eb="8">
      <t>シシュツ</t>
    </rPh>
    <rPh sb="8" eb="11">
      <t>ミコミガク</t>
    </rPh>
    <phoneticPr fontId="2"/>
  </si>
  <si>
    <t>補助基準額</t>
    <rPh sb="0" eb="2">
      <t>ホジョ</t>
    </rPh>
    <rPh sb="2" eb="5">
      <t>キジュンガク</t>
    </rPh>
    <phoneticPr fontId="2"/>
  </si>
  <si>
    <t>選定額</t>
    <rPh sb="0" eb="2">
      <t>センテイ</t>
    </rPh>
    <rPh sb="2" eb="3">
      <t>ガク</t>
    </rPh>
    <phoneticPr fontId="2"/>
  </si>
  <si>
    <t>補助率</t>
    <rPh sb="0" eb="3">
      <t>ホジョリツ</t>
    </rPh>
    <phoneticPr fontId="2"/>
  </si>
  <si>
    <t>年度内進捗率</t>
    <rPh sb="0" eb="3">
      <t>ネンドナイ</t>
    </rPh>
    <rPh sb="3" eb="6">
      <t>シンチョクリツ</t>
    </rPh>
    <phoneticPr fontId="2"/>
  </si>
  <si>
    <t>県補助所要額
(F)×(G)×(H)</t>
    <rPh sb="0" eb="1">
      <t>ケン</t>
    </rPh>
    <rPh sb="1" eb="3">
      <t>ホジョ</t>
    </rPh>
    <rPh sb="3" eb="6">
      <t>ショヨウガク</t>
    </rPh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</si>
  <si>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</si>
  <si>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</si>
  <si>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</si>
  <si>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</si>
  <si>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</si>
  <si>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</si>
  <si>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</si>
  <si>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(H)</t>
    <phoneticPr fontId="2"/>
  </si>
  <si>
    <t>(I)</t>
    <phoneticPr fontId="2"/>
  </si>
  <si>
    <t>円</t>
  </si>
  <si>
    <t>円</t>
    <phoneticPr fontId="2"/>
  </si>
  <si>
    <t>％</t>
    <phoneticPr fontId="2"/>
  </si>
  <si>
    <t>（注）１．(Ｄ)欄は、『別紙３－（２）』の『左記必要額のうち医療機関等負担額合計額』の合計と一致すること。</t>
    <rPh sb="1" eb="2">
      <t>チュウ</t>
    </rPh>
    <rPh sb="8" eb="9">
      <t>ラン</t>
    </rPh>
    <rPh sb="12" eb="14">
      <t>ベッシ</t>
    </rPh>
    <rPh sb="38" eb="40">
      <t>ゴウケイ</t>
    </rPh>
    <rPh sb="40" eb="41">
      <t>ガク</t>
    </rPh>
    <rPh sb="43" eb="45">
      <t>ゴウケイ</t>
    </rPh>
    <phoneticPr fontId="2"/>
  </si>
  <si>
    <t>　　　２．(Ｆ) 選定額は、(C)、(D)、(E)を比較し、最も少ない額を記載すること。</t>
    <rPh sb="9" eb="11">
      <t>センテイ</t>
    </rPh>
    <rPh sb="11" eb="12">
      <t>ガク</t>
    </rPh>
    <rPh sb="26" eb="28">
      <t>ヒカク</t>
    </rPh>
    <rPh sb="30" eb="31">
      <t>モット</t>
    </rPh>
    <rPh sb="32" eb="33">
      <t>スク</t>
    </rPh>
    <rPh sb="35" eb="36">
      <t>ガク</t>
    </rPh>
    <rPh sb="37" eb="39">
      <t>キサイ</t>
    </rPh>
    <phoneticPr fontId="2"/>
  </si>
  <si>
    <r>
      <t>　　　３．(Ｉ</t>
    </r>
    <r>
      <rPr>
        <sz val="11"/>
        <color indexed="8"/>
        <rFont val="ＭＳ Ｐゴシック"/>
        <family val="3"/>
        <charset val="128"/>
      </rPr>
      <t>) 県補助所要額は、算出された額に1,000円未満の端数が生じた場合には、これを切り捨てるものとする。</t>
    </r>
    <rPh sb="9" eb="10">
      <t>ケン</t>
    </rPh>
    <rPh sb="10" eb="12">
      <t>ホジョ</t>
    </rPh>
    <rPh sb="12" eb="15">
      <t>ショヨウガク</t>
    </rPh>
    <rPh sb="17" eb="19">
      <t>サンシュツ</t>
    </rPh>
    <rPh sb="22" eb="23">
      <t>ガク</t>
    </rPh>
    <rPh sb="29" eb="30">
      <t>エン</t>
    </rPh>
    <rPh sb="30" eb="32">
      <t>ミマン</t>
    </rPh>
    <rPh sb="33" eb="35">
      <t>ハスウ</t>
    </rPh>
    <rPh sb="36" eb="37">
      <t>ショウ</t>
    </rPh>
    <rPh sb="39" eb="41">
      <t>バアイ</t>
    </rPh>
    <rPh sb="47" eb="48">
      <t>キ</t>
    </rPh>
    <rPh sb="49" eb="50">
      <t>ス</t>
    </rPh>
    <phoneticPr fontId="2"/>
  </si>
  <si>
    <t>　　　4．進捗率については、金額又は受講期間により決定することとする。</t>
    <rPh sb="5" eb="8">
      <t>シンチョクリツ</t>
    </rPh>
    <rPh sb="14" eb="16">
      <t>キンガク</t>
    </rPh>
    <rPh sb="16" eb="17">
      <t>マタ</t>
    </rPh>
    <rPh sb="18" eb="20">
      <t>ジュコウ</t>
    </rPh>
    <rPh sb="20" eb="22">
      <t>キカン</t>
    </rPh>
    <rPh sb="25" eb="27">
      <t>ケッテイ</t>
    </rPh>
    <phoneticPr fontId="2"/>
  </si>
  <si>
    <t xml:space="preserve">    </t>
    <phoneticPr fontId="2"/>
  </si>
  <si>
    <t>事業実績報告</t>
    <rPh sb="0" eb="2">
      <t>ジギョウ</t>
    </rPh>
    <rPh sb="2" eb="4">
      <t>ジッセキ</t>
    </rPh>
    <rPh sb="4" eb="6">
      <t>ホウコク</t>
    </rPh>
    <phoneticPr fontId="2"/>
  </si>
  <si>
    <t>【派遣職員】</t>
    <rPh sb="1" eb="3">
      <t>ハケン</t>
    </rPh>
    <rPh sb="3" eb="5">
      <t>ショクイン</t>
    </rPh>
    <phoneticPr fontId="2"/>
  </si>
  <si>
    <t>１対象者職員氏名</t>
    <rPh sb="1" eb="4">
      <t>タイショウシャ</t>
    </rPh>
    <rPh sb="4" eb="6">
      <t>ショクイン</t>
    </rPh>
    <rPh sb="6" eb="8">
      <t>シメイ</t>
    </rPh>
    <phoneticPr fontId="2"/>
  </si>
  <si>
    <t>研修修了後の予定</t>
    <rPh sb="0" eb="2">
      <t>ケンシュウ</t>
    </rPh>
    <rPh sb="2" eb="5">
      <t>シュウリョウゴ</t>
    </rPh>
    <rPh sb="6" eb="8">
      <t>ヨテイ</t>
    </rPh>
    <phoneticPr fontId="2"/>
  </si>
  <si>
    <t>２特定行為区分</t>
    <rPh sb="1" eb="7">
      <t>トクテイコウイクブン</t>
    </rPh>
    <phoneticPr fontId="2"/>
  </si>
  <si>
    <t>３指定研修機関</t>
    <rPh sb="1" eb="3">
      <t>シテイ</t>
    </rPh>
    <rPh sb="3" eb="5">
      <t>ケンシュウ</t>
    </rPh>
    <rPh sb="5" eb="7">
      <t>キカン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</si>
  <si>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</si>
  <si>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</si>
  <si>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４受講期間</t>
    <rPh sb="1" eb="3">
      <t>ジュコウ</t>
    </rPh>
    <rPh sb="3" eb="5">
      <t>キカン</t>
    </rPh>
    <phoneticPr fontId="2"/>
  </si>
  <si>
    <t>～</t>
    <phoneticPr fontId="2"/>
  </si>
  <si>
    <t>R6年度</t>
    <rPh sb="2" eb="4">
      <t>ネンド</t>
    </rPh>
    <phoneticPr fontId="2"/>
  </si>
  <si>
    <t>R7年度</t>
    <rPh sb="2" eb="4">
      <t>ネンド</t>
    </rPh>
    <phoneticPr fontId="2"/>
  </si>
  <si>
    <t>記載例</t>
    <rPh sb="0" eb="3">
      <t>キサイレイ</t>
    </rPh>
    <phoneticPr fontId="2"/>
  </si>
  <si>
    <t>有限会社○○○○</t>
    <rPh sb="0" eb="4">
      <t>ユウゲンガイシャ</t>
    </rPh>
    <phoneticPr fontId="2"/>
  </si>
  <si>
    <t>代表取締</t>
    <rPh sb="0" eb="2">
      <t>ダイヒョウ</t>
    </rPh>
    <rPh sb="2" eb="4">
      <t>トリシマリ</t>
    </rPh>
    <phoneticPr fontId="2"/>
  </si>
  <si>
    <t>△△△△</t>
    <phoneticPr fontId="2"/>
  </si>
  <si>
    <t>前橋市大手町１－１－１</t>
    <rPh sb="0" eb="3">
      <t>マエバシシ</t>
    </rPh>
    <rPh sb="3" eb="6">
      <t>オオテマチ</t>
    </rPh>
    <phoneticPr fontId="2"/>
  </si>
  <si>
    <t>訪問看護ステーション△△</t>
    <rPh sb="0" eb="2">
      <t>ホウモン</t>
    </rPh>
    <rPh sb="2" eb="4">
      <t>カンゴ</t>
    </rPh>
    <phoneticPr fontId="2"/>
  </si>
  <si>
    <t>事務員</t>
    <rPh sb="0" eb="3">
      <t>ジムイン</t>
    </rPh>
    <phoneticPr fontId="2"/>
  </si>
  <si>
    <t>■■■■</t>
    <phoneticPr fontId="2"/>
  </si>
  <si>
    <t>０２７－２２６－××××</t>
    <phoneticPr fontId="2"/>
  </si>
  <si>
    <t>０２７－２２３－××××</t>
    <phoneticPr fontId="2"/>
  </si>
  <si>
    <t>***-***@pref.gunma.lg.jp</t>
    <phoneticPr fontId="2"/>
  </si>
  <si>
    <t>　　　４．進捗率については、金額又は受講期間により決定することとする。</t>
    <rPh sb="5" eb="8">
      <t>シンチョクリツ</t>
    </rPh>
    <rPh sb="14" eb="16">
      <t>キンガク</t>
    </rPh>
    <rPh sb="16" eb="17">
      <t>マタ</t>
    </rPh>
    <rPh sb="18" eb="20">
      <t>ジュコウ</t>
    </rPh>
    <rPh sb="20" eb="22">
      <t>キカン</t>
    </rPh>
    <rPh sb="25" eb="27">
      <t>ケッテイ</t>
    </rPh>
    <phoneticPr fontId="2"/>
  </si>
  <si>
    <t>◎◎　◎◎</t>
    <phoneticPr fontId="2"/>
  </si>
  <si>
    <t>呼吸器（人工呼吸療法）、呼吸器（長期呼吸療法）、創傷管理関連、栄養及び水分管理に係る薬剤投与関連</t>
    <rPh sb="0" eb="3">
      <t>コキュウキ</t>
    </rPh>
    <rPh sb="4" eb="6">
      <t>ジンコウ</t>
    </rPh>
    <rPh sb="6" eb="8">
      <t>コキュウ</t>
    </rPh>
    <rPh sb="8" eb="10">
      <t>リョウホウ</t>
    </rPh>
    <rPh sb="12" eb="15">
      <t>コキュウキ</t>
    </rPh>
    <rPh sb="16" eb="18">
      <t>チョウキ</t>
    </rPh>
    <rPh sb="18" eb="20">
      <t>コキュウ</t>
    </rPh>
    <rPh sb="20" eb="22">
      <t>リョウホウ</t>
    </rPh>
    <rPh sb="24" eb="26">
      <t>ソウショウ</t>
    </rPh>
    <rPh sb="26" eb="28">
      <t>カンリ</t>
    </rPh>
    <rPh sb="28" eb="30">
      <t>カンレン</t>
    </rPh>
    <rPh sb="31" eb="33">
      <t>エイヨウ</t>
    </rPh>
    <rPh sb="33" eb="34">
      <t>オヨ</t>
    </rPh>
    <rPh sb="35" eb="37">
      <t>スイブン</t>
    </rPh>
    <rPh sb="37" eb="39">
      <t>カンリ</t>
    </rPh>
    <rPh sb="40" eb="41">
      <t>カカ</t>
    </rPh>
    <rPh sb="42" eb="44">
      <t>ヤクザイ</t>
    </rPh>
    <rPh sb="44" eb="46">
      <t>トウヨ</t>
    </rPh>
    <rPh sb="46" eb="48">
      <t>カンレン</t>
    </rPh>
    <phoneticPr fontId="2"/>
  </si>
  <si>
    <t>入院患者のカニューレ交換
創傷管理における特定行為予定</t>
    <rPh sb="0" eb="2">
      <t>ニュウイン</t>
    </rPh>
    <rPh sb="2" eb="4">
      <t>カンジャ</t>
    </rPh>
    <rPh sb="10" eb="12">
      <t>コウカン</t>
    </rPh>
    <rPh sb="13" eb="15">
      <t>ソウショウ</t>
    </rPh>
    <rPh sb="15" eb="17">
      <t>カンリ</t>
    </rPh>
    <rPh sb="21" eb="23">
      <t>トクテイ</t>
    </rPh>
    <rPh sb="23" eb="25">
      <t>コウイ</t>
    </rPh>
    <rPh sb="25" eb="27">
      <t>ヨテイ</t>
    </rPh>
    <phoneticPr fontId="2"/>
  </si>
  <si>
    <t>○○大学　特定行為研修センター</t>
    <rPh sb="2" eb="4">
      <t>ダイガク</t>
    </rPh>
    <rPh sb="5" eb="9">
      <t>トクテイコウイ</t>
    </rPh>
    <rPh sb="9" eb="11">
      <t>ケンシュウ</t>
    </rPh>
    <phoneticPr fontId="2"/>
  </si>
  <si>
    <t>群馬県前橋市○○１－１</t>
    <rPh sb="0" eb="3">
      <t>グンマケン</t>
    </rPh>
    <rPh sb="3" eb="6">
      <t>マエバシシ</t>
    </rPh>
    <phoneticPr fontId="2"/>
  </si>
  <si>
    <t>別紙３－（２）</t>
    <phoneticPr fontId="2"/>
  </si>
  <si>
    <t>対象経費の支出額算出内訳</t>
    <phoneticPr fontId="2"/>
  </si>
  <si>
    <t>区分</t>
  </si>
  <si>
    <t>左記総事業費のうち事業者の負担額</t>
    <rPh sb="0" eb="2">
      <t>サキ</t>
    </rPh>
    <rPh sb="2" eb="3">
      <t>ソウ</t>
    </rPh>
    <rPh sb="3" eb="6">
      <t>ジギョウヒ</t>
    </rPh>
    <rPh sb="9" eb="12">
      <t>ジギョウシャ</t>
    </rPh>
    <rPh sb="13" eb="16">
      <t>フタンガク</t>
    </rPh>
    <phoneticPr fontId="2"/>
  </si>
  <si>
    <t>積算内訳等</t>
    <rPh sb="4" eb="5">
      <t>トウ</t>
    </rPh>
    <phoneticPr fontId="2"/>
  </si>
  <si>
    <t>総計
(R5～R7支出）</t>
    <rPh sb="0" eb="2">
      <t>ソウケイ</t>
    </rPh>
    <rPh sb="9" eb="11">
      <t>シシュツ</t>
    </rPh>
    <phoneticPr fontId="2"/>
  </si>
  <si>
    <t>年度毎の支出内訳</t>
    <rPh sb="0" eb="2">
      <t>ネンド</t>
    </rPh>
    <rPh sb="2" eb="3">
      <t>ゴト</t>
    </rPh>
    <rPh sb="4" eb="6">
      <t>シシュツ</t>
    </rPh>
    <rPh sb="6" eb="8">
      <t>ウチワケ</t>
    </rPh>
    <phoneticPr fontId="2"/>
  </si>
  <si>
    <t>R5年度支出</t>
    <rPh sb="2" eb="4">
      <t>ネンド</t>
    </rPh>
    <rPh sb="4" eb="6">
      <t>シシュツ</t>
    </rPh>
    <phoneticPr fontId="2"/>
  </si>
  <si>
    <t>R6年度支出</t>
    <rPh sb="2" eb="4">
      <t>ネンド</t>
    </rPh>
    <rPh sb="4" eb="6">
      <t>シシュツ</t>
    </rPh>
    <phoneticPr fontId="2"/>
  </si>
  <si>
    <t>R7年度支出</t>
    <rPh sb="2" eb="4">
      <t>ネンド</t>
    </rPh>
    <rPh sb="4" eb="6">
      <t>シシュツ</t>
    </rPh>
    <phoneticPr fontId="2"/>
  </si>
  <si>
    <t>円　</t>
  </si>
  <si>
    <t>円</t>
    <rPh sb="0" eb="1">
      <t>エン</t>
    </rPh>
    <phoneticPr fontId="2"/>
  </si>
  <si>
    <t>（受講料等）</t>
    <rPh sb="1" eb="4">
      <t>ジュコウリョウ</t>
    </rPh>
    <rPh sb="4" eb="5">
      <t>トウ</t>
    </rPh>
    <phoneticPr fontId="2"/>
  </si>
  <si>
    <t>入学料</t>
    <rPh sb="0" eb="3">
      <t>ニュウガクリョウ</t>
    </rPh>
    <phoneticPr fontId="2"/>
  </si>
  <si>
    <t>受講料</t>
    <rPh sb="0" eb="3">
      <t>ジュコウリョウ</t>
    </rPh>
    <phoneticPr fontId="9"/>
  </si>
  <si>
    <t>実習費</t>
    <rPh sb="0" eb="3">
      <t>ジッシュウヒ</t>
    </rPh>
    <phoneticPr fontId="9"/>
  </si>
  <si>
    <t>教材費</t>
    <rPh sb="0" eb="3">
      <t>キョウザイヒ</t>
    </rPh>
    <phoneticPr fontId="9"/>
  </si>
  <si>
    <t>（交通費等）</t>
    <rPh sb="1" eb="4">
      <t>コウツウヒ</t>
    </rPh>
    <rPh sb="4" eb="5">
      <t>トウ</t>
    </rPh>
    <phoneticPr fontId="2"/>
  </si>
  <si>
    <t>旅費</t>
    <rPh sb="0" eb="2">
      <t>リョヒ</t>
    </rPh>
    <phoneticPr fontId="9"/>
  </si>
  <si>
    <t>宿泊費</t>
    <rPh sb="0" eb="3">
      <t>シュクハクヒ</t>
    </rPh>
    <phoneticPr fontId="9"/>
  </si>
  <si>
    <t>合計</t>
  </si>
  <si>
    <t>県補助金
受入額</t>
    <rPh sb="0" eb="1">
      <t>ケン</t>
    </rPh>
    <rPh sb="1" eb="4">
      <t>ホジョキン</t>
    </rPh>
    <rPh sb="5" eb="7">
      <t>ウケイ</t>
    </rPh>
    <rPh sb="7" eb="8">
      <t>ガク</t>
    </rPh>
    <phoneticPr fontId="2"/>
  </si>
  <si>
    <t>R6進捗率</t>
    <rPh sb="2" eb="5">
      <t>シンチョクリツ</t>
    </rPh>
    <phoneticPr fontId="2"/>
  </si>
  <si>
    <t>　　　（自動計算）</t>
    <rPh sb="4" eb="6">
      <t>ジドウ</t>
    </rPh>
    <rPh sb="6" eb="8">
      <t>ケイサン</t>
    </rPh>
    <phoneticPr fontId="2"/>
  </si>
  <si>
    <t>（注）１．「必要額」は、看護師特定行為研修の受講に当たり必要な金額を記入すること。</t>
    <rPh sb="1" eb="2">
      <t>チュウ</t>
    </rPh>
    <rPh sb="6" eb="9">
      <t>ヒツヨウガク</t>
    </rPh>
    <rPh sb="12" eb="15">
      <t>カンゴシ</t>
    </rPh>
    <rPh sb="15" eb="19">
      <t>トクテイコウイ</t>
    </rPh>
    <rPh sb="19" eb="21">
      <t>ケンシュウ</t>
    </rPh>
    <rPh sb="22" eb="24">
      <t>ジュコウ</t>
    </rPh>
    <rPh sb="25" eb="26">
      <t>ア</t>
    </rPh>
    <rPh sb="28" eb="30">
      <t>ヒツヨウ</t>
    </rPh>
    <rPh sb="31" eb="33">
      <t>キンガク</t>
    </rPh>
    <rPh sb="34" eb="36">
      <t>キニュウ</t>
    </rPh>
    <phoneticPr fontId="2"/>
  </si>
  <si>
    <t>　　　２．「教材費」は教科書代を含む。</t>
    <rPh sb="6" eb="9">
      <t>キョウザイヒ</t>
    </rPh>
    <rPh sb="11" eb="14">
      <t>キョウカショ</t>
    </rPh>
    <rPh sb="14" eb="15">
      <t>ダイ</t>
    </rPh>
    <rPh sb="16" eb="17">
      <t>フク</t>
    </rPh>
    <phoneticPr fontId="2"/>
  </si>
  <si>
    <t xml:space="preserve">       ３．複数年度に渡り事業を実施する場合は、備考欄に年度ごとの支出金記入すること。</t>
    <rPh sb="9" eb="11">
      <t>フクスウ</t>
    </rPh>
    <rPh sb="11" eb="13">
      <t>ネンド</t>
    </rPh>
    <rPh sb="14" eb="15">
      <t>ワタ</t>
    </rPh>
    <rPh sb="16" eb="18">
      <t>ジギョウ</t>
    </rPh>
    <rPh sb="19" eb="21">
      <t>ジッシ</t>
    </rPh>
    <rPh sb="23" eb="25">
      <t>バアイ</t>
    </rPh>
    <rPh sb="27" eb="29">
      <t>ビコウ</t>
    </rPh>
    <rPh sb="29" eb="30">
      <t>ラン</t>
    </rPh>
    <rPh sb="31" eb="33">
      <t>ネンド</t>
    </rPh>
    <rPh sb="36" eb="38">
      <t>シシュツ</t>
    </rPh>
    <rPh sb="38" eb="39">
      <t>キン</t>
    </rPh>
    <rPh sb="39" eb="41">
      <t>キニュウ</t>
    </rPh>
    <phoneticPr fontId="2"/>
  </si>
  <si>
    <t xml:space="preserve">       ４．「県補助金受入額」は、すでに補助金を受け入れた金額又は今年度決算額を記入すること。</t>
    <rPh sb="10" eb="11">
      <t>ケン</t>
    </rPh>
    <rPh sb="11" eb="14">
      <t>ホジョキン</t>
    </rPh>
    <rPh sb="14" eb="16">
      <t>ウケイ</t>
    </rPh>
    <rPh sb="16" eb="17">
      <t>ガク</t>
    </rPh>
    <rPh sb="23" eb="26">
      <t>ホジョキン</t>
    </rPh>
    <rPh sb="27" eb="28">
      <t>ウ</t>
    </rPh>
    <rPh sb="29" eb="30">
      <t>イ</t>
    </rPh>
    <rPh sb="32" eb="34">
      <t>キンガク</t>
    </rPh>
    <rPh sb="34" eb="35">
      <t>マタ</t>
    </rPh>
    <rPh sb="36" eb="39">
      <t>コンネンド</t>
    </rPh>
    <rPh sb="39" eb="42">
      <t>ケッサンガク</t>
    </rPh>
    <rPh sb="43" eb="45">
      <t>キニュウ</t>
    </rPh>
    <phoneticPr fontId="2"/>
  </si>
  <si>
    <t>　　　４．「県補助金受入額」は、すでに補助金を受け入れた金額又は今年度決算額を記入すること。</t>
    <phoneticPr fontId="2"/>
  </si>
  <si>
    <t>別紙３－（３）</t>
    <rPh sb="0" eb="2">
      <t>ベッシ</t>
    </rPh>
    <phoneticPr fontId="2"/>
  </si>
  <si>
    <t>感染管理認定看護師研修支援事業（所要額調書）</t>
    <rPh sb="0" eb="2">
      <t>カンセン</t>
    </rPh>
    <rPh sb="2" eb="4">
      <t>カンリ</t>
    </rPh>
    <rPh sb="4" eb="6">
      <t>ニンテイ</t>
    </rPh>
    <rPh sb="6" eb="9">
      <t>カンゴシ</t>
    </rPh>
    <rPh sb="9" eb="11">
      <t>ケンシュウ</t>
    </rPh>
    <rPh sb="11" eb="13">
      <t>シエン</t>
    </rPh>
    <rPh sb="16" eb="19">
      <t>ショヨウガク</t>
    </rPh>
    <rPh sb="19" eb="21">
      <t>チョウショ</t>
    </rPh>
    <phoneticPr fontId="2"/>
  </si>
  <si>
    <r>
      <t>（注）１．(Ｄ)欄は、『別紙</t>
    </r>
    <r>
      <rPr>
        <b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－（４）』の『左記必要額のうち医療機関等負担額合計額』の合計と一致すること。</t>
    </r>
    <rPh sb="1" eb="2">
      <t>チュウ</t>
    </rPh>
    <rPh sb="8" eb="9">
      <t>ラン</t>
    </rPh>
    <rPh sb="12" eb="14">
      <t>ベッシ</t>
    </rPh>
    <rPh sb="38" eb="40">
      <t>ゴウケイ</t>
    </rPh>
    <rPh sb="40" eb="41">
      <t>ガク</t>
    </rPh>
    <rPh sb="43" eb="45">
      <t>ゴウケイ</t>
    </rPh>
    <phoneticPr fontId="2"/>
  </si>
  <si>
    <t>事業計画</t>
    <rPh sb="0" eb="2">
      <t>ジギョウ</t>
    </rPh>
    <rPh sb="2" eb="4">
      <t>ケイカク</t>
    </rPh>
    <phoneticPr fontId="2"/>
  </si>
  <si>
    <t>６認定審査受験
　予定年度</t>
    <rPh sb="1" eb="3">
      <t>ニンテイ</t>
    </rPh>
    <rPh sb="3" eb="5">
      <t>シンサ</t>
    </rPh>
    <rPh sb="5" eb="7">
      <t>ジュケン</t>
    </rPh>
    <rPh sb="9" eb="11">
      <t>ヨテイ</t>
    </rPh>
    <rPh sb="11" eb="13">
      <t>ネンド</t>
    </rPh>
    <phoneticPr fontId="2"/>
  </si>
  <si>
    <t>年　　　　月　　受験予定</t>
    <rPh sb="0" eb="1">
      <t>トシ</t>
    </rPh>
    <rPh sb="5" eb="6">
      <t>ツキ</t>
    </rPh>
    <rPh sb="8" eb="10">
      <t>ジュケン</t>
    </rPh>
    <rPh sb="10" eb="12">
      <t>ヨテイ</t>
    </rPh>
    <phoneticPr fontId="2"/>
  </si>
  <si>
    <t>２認定看護分野</t>
    <rPh sb="1" eb="3">
      <t>ニンテイ</t>
    </rPh>
    <rPh sb="3" eb="5">
      <t>カンゴ</t>
    </rPh>
    <rPh sb="5" eb="7">
      <t>ブンヤ</t>
    </rPh>
    <phoneticPr fontId="2"/>
  </si>
  <si>
    <t>感染管理</t>
    <rPh sb="0" eb="2">
      <t>カンセン</t>
    </rPh>
    <rPh sb="2" eb="4">
      <t>カンリ</t>
    </rPh>
    <phoneticPr fontId="2"/>
  </si>
  <si>
    <t>７認定後における
　認定看護師とし
　ての活動計画等</t>
    <rPh sb="1" eb="4">
      <t>ニンテイゴ</t>
    </rPh>
    <rPh sb="10" eb="12">
      <t>ニンテイ</t>
    </rPh>
    <rPh sb="12" eb="15">
      <t>カンゴシ</t>
    </rPh>
    <rPh sb="21" eb="23">
      <t>カツドウ</t>
    </rPh>
    <rPh sb="23" eb="25">
      <t>ケイカク</t>
    </rPh>
    <rPh sb="25" eb="26">
      <t>トウ</t>
    </rPh>
    <phoneticPr fontId="2"/>
  </si>
  <si>
    <t>３派遣先教育機関</t>
    <rPh sb="1" eb="4">
      <t>ハケンサキ</t>
    </rPh>
    <rPh sb="4" eb="6">
      <t>キョウイク</t>
    </rPh>
    <rPh sb="6" eb="8">
      <t>キカン</t>
    </rPh>
    <phoneticPr fontId="2"/>
  </si>
  <si>
    <t>４教育課程期間</t>
    <rPh sb="1" eb="3">
      <t>キョウイク</t>
    </rPh>
    <rPh sb="3" eb="5">
      <t>カテイ</t>
    </rPh>
    <rPh sb="5" eb="7">
      <t>キカン</t>
    </rPh>
    <phoneticPr fontId="2"/>
  </si>
  <si>
    <t>５派遣（出張）期間</t>
    <rPh sb="1" eb="3">
      <t>ハケン</t>
    </rPh>
    <rPh sb="4" eb="6">
      <t>シュッチョウ</t>
    </rPh>
    <rPh sb="7" eb="9">
      <t>キカン</t>
    </rPh>
    <phoneticPr fontId="2"/>
  </si>
  <si>
    <t>医療法人●●会</t>
    <rPh sb="0" eb="2">
      <t>イリョウ</t>
    </rPh>
    <rPh sb="2" eb="4">
      <t>ホウジン</t>
    </rPh>
    <rPh sb="6" eb="7">
      <t>カイ</t>
    </rPh>
    <phoneticPr fontId="2"/>
  </si>
  <si>
    <t>理事長</t>
    <rPh sb="0" eb="3">
      <t>リジチョウ</t>
    </rPh>
    <phoneticPr fontId="2"/>
  </si>
  <si>
    <t>◎◎◎◎</t>
    <phoneticPr fontId="2"/>
  </si>
  <si>
    <t>●●病院</t>
    <rPh sb="2" eb="4">
      <t>ビョウイン</t>
    </rPh>
    <phoneticPr fontId="2"/>
  </si>
  <si>
    <t>事務部</t>
  </si>
  <si>
    <t>総務課長</t>
  </si>
  <si>
    <t>○○○○</t>
  </si>
  <si>
    <t>０２７－２２６－００００</t>
  </si>
  <si>
    <t>０２７－２２３－００００</t>
  </si>
  <si>
    <r>
      <t>（注）１．(Ｄ)欄は、『</t>
    </r>
    <r>
      <rPr>
        <b/>
        <sz val="11"/>
        <rFont val="ＭＳ Ｐゴシック"/>
        <family val="3"/>
        <charset val="128"/>
      </rPr>
      <t>別紙３</t>
    </r>
    <r>
      <rPr>
        <sz val="11"/>
        <rFont val="ＭＳ Ｐゴシック"/>
        <family val="3"/>
        <charset val="128"/>
      </rPr>
      <t>－（４）』の『左記必要額のうち医療機関等負担額合計額』の合計と一致すること。</t>
    </r>
    <rPh sb="1" eb="2">
      <t>チュウ</t>
    </rPh>
    <rPh sb="8" eb="9">
      <t>ラン</t>
    </rPh>
    <rPh sb="12" eb="14">
      <t>ベッシ</t>
    </rPh>
    <rPh sb="38" eb="40">
      <t>ゴウケイ</t>
    </rPh>
    <rPh sb="40" eb="41">
      <t>ガク</t>
    </rPh>
    <rPh sb="43" eb="45">
      <t>ゴウケイ</t>
    </rPh>
    <phoneticPr fontId="2"/>
  </si>
  <si>
    <t>□□　□□</t>
    <phoneticPr fontId="2"/>
  </si>
  <si>
    <t>令和7年　月　予定</t>
    <rPh sb="0" eb="2">
      <t>レイワ</t>
    </rPh>
    <rPh sb="3" eb="4">
      <t>ネン</t>
    </rPh>
    <rPh sb="5" eb="6">
      <t>ガツ</t>
    </rPh>
    <rPh sb="7" eb="9">
      <t>ヨテイ</t>
    </rPh>
    <phoneticPr fontId="2"/>
  </si>
  <si>
    <t>１　●●講演会（講師）
　　令和　年　月開催予定
２　院内の感染管理委員会委員に従事
　　</t>
    <rPh sb="4" eb="7">
      <t>コウエンカイ</t>
    </rPh>
    <rPh sb="8" eb="10">
      <t>コウシ</t>
    </rPh>
    <rPh sb="14" eb="16">
      <t>レイワ</t>
    </rPh>
    <rPh sb="17" eb="18">
      <t>ネン</t>
    </rPh>
    <rPh sb="19" eb="20">
      <t>ガツ</t>
    </rPh>
    <rPh sb="20" eb="22">
      <t>カイサイ</t>
    </rPh>
    <rPh sb="22" eb="24">
      <t>ヨテイ</t>
    </rPh>
    <rPh sb="28" eb="30">
      <t>インナイ</t>
    </rPh>
    <rPh sb="31" eb="33">
      <t>カンセン</t>
    </rPh>
    <rPh sb="33" eb="35">
      <t>カンリ</t>
    </rPh>
    <rPh sb="35" eb="38">
      <t>イインカイ</t>
    </rPh>
    <rPh sb="38" eb="40">
      <t>イイン</t>
    </rPh>
    <rPh sb="41" eb="43">
      <t>ジュウジ</t>
    </rPh>
    <phoneticPr fontId="2"/>
  </si>
  <si>
    <t>□□看護大学　看護実践○○センター</t>
    <rPh sb="2" eb="4">
      <t>カンゴ</t>
    </rPh>
    <rPh sb="4" eb="6">
      <t>ダイガク</t>
    </rPh>
    <rPh sb="7" eb="9">
      <t>カンゴ</t>
    </rPh>
    <rPh sb="9" eb="11">
      <t>ジッセン</t>
    </rPh>
    <phoneticPr fontId="2"/>
  </si>
  <si>
    <t>別紙３－（４）</t>
    <rPh sb="0" eb="2">
      <t>ベッシ</t>
    </rPh>
    <phoneticPr fontId="2"/>
  </si>
  <si>
    <t>対象経費の支出予定額算出内訳</t>
    <phoneticPr fontId="2"/>
  </si>
  <si>
    <t>必要額</t>
    <rPh sb="0" eb="2">
      <t>ヒツヨウ</t>
    </rPh>
    <rPh sb="2" eb="3">
      <t>ガク</t>
    </rPh>
    <phoneticPr fontId="2"/>
  </si>
  <si>
    <t>左記必要額の
うち医療機関等
負担額</t>
    <rPh sb="0" eb="2">
      <t>サキ</t>
    </rPh>
    <rPh sb="2" eb="5">
      <t>ヒツヨウガク</t>
    </rPh>
    <rPh sb="9" eb="11">
      <t>イリョウ</t>
    </rPh>
    <rPh sb="11" eb="13">
      <t>キカン</t>
    </rPh>
    <rPh sb="13" eb="14">
      <t>トウ</t>
    </rPh>
    <rPh sb="15" eb="18">
      <t>フタンガク</t>
    </rPh>
    <phoneticPr fontId="2"/>
  </si>
  <si>
    <t>積算内訳</t>
  </si>
  <si>
    <t>（認定看護師研修経費）</t>
    <rPh sb="1" eb="3">
      <t>ニンテイ</t>
    </rPh>
    <rPh sb="3" eb="6">
      <t>カンゴシ</t>
    </rPh>
    <rPh sb="6" eb="8">
      <t>ケンシュウ</t>
    </rPh>
    <rPh sb="8" eb="10">
      <t>ケイヒ</t>
    </rPh>
    <phoneticPr fontId="2"/>
  </si>
  <si>
    <t>受験料</t>
    <rPh sb="0" eb="3">
      <t>ジュケンリョウ</t>
    </rPh>
    <phoneticPr fontId="2"/>
  </si>
  <si>
    <t>入学料</t>
    <rPh sb="0" eb="3">
      <t>ニュウガクリョウ</t>
    </rPh>
    <phoneticPr fontId="9"/>
  </si>
  <si>
    <t>授業料</t>
    <rPh sb="0" eb="3">
      <t>ジュギョウリョウ</t>
    </rPh>
    <phoneticPr fontId="9"/>
  </si>
  <si>
    <t>人件費</t>
    <rPh sb="0" eb="3">
      <t>ジンケンヒ</t>
    </rPh>
    <phoneticPr fontId="2"/>
  </si>
  <si>
    <t>（代替職員）</t>
    <rPh sb="1" eb="5">
      <t>ダイガエショクイン</t>
    </rPh>
    <phoneticPr fontId="2"/>
  </si>
  <si>
    <t>（注）１．「必要額」は、認定看護師教育課程の受講に当たり必要な金額を記入すること。</t>
    <rPh sb="1" eb="2">
      <t>チュウ</t>
    </rPh>
    <rPh sb="6" eb="9">
      <t>ヒツヨウガク</t>
    </rPh>
    <rPh sb="12" eb="14">
      <t>ニンテイ</t>
    </rPh>
    <rPh sb="14" eb="17">
      <t>カンゴシ</t>
    </rPh>
    <rPh sb="17" eb="19">
      <t>キョウイク</t>
    </rPh>
    <rPh sb="19" eb="21">
      <t>カテイ</t>
    </rPh>
    <rPh sb="22" eb="24">
      <t>ジュコウ</t>
    </rPh>
    <rPh sb="25" eb="26">
      <t>ア</t>
    </rPh>
    <rPh sb="28" eb="30">
      <t>ヒツヨウ</t>
    </rPh>
    <rPh sb="31" eb="33">
      <t>キンガク</t>
    </rPh>
    <rPh sb="34" eb="36">
      <t>キニュウ</t>
    </rPh>
    <phoneticPr fontId="2"/>
  </si>
  <si>
    <t>別紙３－（４）　</t>
    <rPh sb="0" eb="2">
      <t>ベッシ</t>
    </rPh>
    <phoneticPr fontId="2"/>
  </si>
  <si>
    <t>授業料の１／２を病院が負担</t>
    <rPh sb="0" eb="3">
      <t>ジュギョウリョウ</t>
    </rPh>
    <rPh sb="8" eb="10">
      <t>ビョウイン</t>
    </rPh>
    <rPh sb="11" eb="13">
      <t>フタン</t>
    </rPh>
    <phoneticPr fontId="2"/>
  </si>
  <si>
    <t>宿泊料の一部を病院が負担</t>
    <rPh sb="0" eb="3">
      <t>シュクハクリョウ</t>
    </rPh>
    <rPh sb="4" eb="6">
      <t>イチブ</t>
    </rPh>
    <rPh sb="7" eb="9">
      <t>ビョウイン</t>
    </rPh>
    <rPh sb="10" eb="12">
      <t>フタン</t>
    </rPh>
    <phoneticPr fontId="2"/>
  </si>
  <si>
    <t>R8年度</t>
    <rPh sb="2" eb="4">
      <t>ネンド</t>
    </rPh>
    <phoneticPr fontId="2"/>
  </si>
  <si>
    <t>（令和7年度進捗率）</t>
    <rPh sb="1" eb="3">
      <t>レイワ</t>
    </rPh>
    <rPh sb="4" eb="6">
      <t>ネンド</t>
    </rPh>
    <rPh sb="6" eb="9">
      <t>シンチョクリツ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</si>
</sst>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.0%"/>
    <numFmt numFmtId="178" formatCode="0.0_);[Red]\(0.0\)"/>
    <numFmt numFmtId="179" formatCode="\(General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1" fontId="4" fillId="0" borderId="0"/>
  </cellStyleXfs>
  <cellXfs count="221">
    <xf numFmtId="0" fontId="0" fillId="0" borderId="0" xfId="0"/>
    <xf numFmtId="0" fontId="5" fillId="0" borderId="0" xfId="0" applyFont="1"/>
    <xf numFmtId="38" fontId="7" fillId="0" borderId="1" xfId="3" applyFont="1" applyBorder="1" applyAlignment="1">
      <alignment horizontal="center" vertical="center" wrapText="1"/>
    </xf>
    <xf numFmtId="38" fontId="7" fillId="0" borderId="0" xfId="3" applyFont="1" applyAlignment="1">
      <alignment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3" xfId="3" applyFont="1" applyFill="1" applyBorder="1" applyAlignment="1">
      <alignment horizontal="right" vertical="center" shrinkToFit="1"/>
    </xf>
    <xf numFmtId="38" fontId="7" fillId="0" borderId="0" xfId="3" applyFont="1" applyFill="1" applyAlignment="1">
      <alignment vertical="center"/>
    </xf>
    <xf numFmtId="38" fontId="7" fillId="0" borderId="4" xfId="3" applyFont="1" applyFill="1" applyBorder="1" applyAlignment="1">
      <alignment horizontal="right"/>
    </xf>
    <xf numFmtId="38" fontId="7" fillId="0" borderId="5" xfId="3" applyFont="1" applyFill="1" applyBorder="1" applyAlignment="1">
      <alignment horizontal="right"/>
    </xf>
    <xf numFmtId="38" fontId="7" fillId="0" borderId="0" xfId="3" applyFont="1" applyFill="1" applyBorder="1"/>
    <xf numFmtId="38" fontId="7" fillId="0" borderId="1" xfId="3" applyFont="1" applyFill="1" applyBorder="1" applyAlignment="1">
      <alignment horizontal="center" vertical="center" wrapText="1"/>
    </xf>
    <xf numFmtId="38" fontId="7" fillId="0" borderId="1" xfId="3" applyFont="1" applyBorder="1" applyAlignment="1">
      <alignment horizontal="center" wrapText="1"/>
    </xf>
    <xf numFmtId="38" fontId="7" fillId="0" borderId="6" xfId="3" applyFont="1" applyBorder="1" applyAlignment="1">
      <alignment horizontal="center" vertical="center" wrapText="1"/>
    </xf>
    <xf numFmtId="0" fontId="8" fillId="0" borderId="0" xfId="0" applyFont="1"/>
    <xf numFmtId="12" fontId="7" fillId="0" borderId="7" xfId="3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7" fillId="0" borderId="10" xfId="3" applyFont="1" applyFill="1" applyBorder="1" applyAlignment="1">
      <alignment horizontal="center" vertical="center"/>
    </xf>
    <xf numFmtId="38" fontId="7" fillId="0" borderId="11" xfId="3" applyFont="1" applyFill="1" applyBorder="1" applyAlignment="1">
      <alignment horizontal="right" vertical="center"/>
    </xf>
    <xf numFmtId="38" fontId="7" fillId="0" borderId="12" xfId="3" applyFont="1" applyFill="1" applyBorder="1" applyAlignment="1">
      <alignment horizontal="right"/>
    </xf>
    <xf numFmtId="0" fontId="0" fillId="0" borderId="13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5" xfId="0" applyBorder="1" applyAlignment="1">
      <alignment vertical="center"/>
    </xf>
    <xf numFmtId="38" fontId="7" fillId="2" borderId="15" xfId="3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38" fontId="7" fillId="0" borderId="16" xfId="3" applyFont="1" applyBorder="1" applyAlignment="1">
      <alignment horizontal="center" vertical="center" wrapText="1"/>
    </xf>
    <xf numFmtId="38" fontId="7" fillId="0" borderId="0" xfId="3" applyFont="1" applyFill="1" applyBorder="1" applyAlignment="1"/>
    <xf numFmtId="38" fontId="7" fillId="0" borderId="7" xfId="3" applyFont="1" applyFill="1" applyBorder="1" applyAlignment="1">
      <alignment vertical="center"/>
    </xf>
    <xf numFmtId="38" fontId="7" fillId="0" borderId="17" xfId="3" applyFont="1" applyFill="1" applyBorder="1" applyAlignment="1">
      <alignment vertical="center"/>
    </xf>
    <xf numFmtId="0" fontId="15" fillId="0" borderId="0" xfId="0" applyFont="1"/>
    <xf numFmtId="0" fontId="0" fillId="2" borderId="1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8" fontId="7" fillId="0" borderId="0" xfId="3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38" fontId="7" fillId="2" borderId="23" xfId="3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5" xfId="0" applyBorder="1" applyAlignment="1">
      <alignment vertical="center"/>
    </xf>
    <xf numFmtId="178" fontId="7" fillId="0" borderId="26" xfId="3" applyNumberFormat="1" applyFont="1" applyFill="1" applyBorder="1" applyAlignment="1">
      <alignment vertical="center" wrapText="1"/>
    </xf>
    <xf numFmtId="177" fontId="0" fillId="0" borderId="14" xfId="0" applyNumberFormat="1" applyBorder="1" applyAlignment="1">
      <alignment vertical="center"/>
    </xf>
    <xf numFmtId="176" fontId="0" fillId="2" borderId="27" xfId="0" applyNumberForma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76" fontId="0" fillId="2" borderId="29" xfId="0" applyNumberFormat="1" applyFill="1" applyBorder="1" applyAlignment="1">
      <alignment horizontal="center" vertical="center"/>
    </xf>
    <xf numFmtId="9" fontId="0" fillId="0" borderId="24" xfId="1" applyFont="1" applyBorder="1" applyAlignment="1">
      <alignment horizont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9" fontId="0" fillId="0" borderId="18" xfId="1" applyFont="1" applyBorder="1" applyAlignment="1">
      <alignment horizontal="center"/>
    </xf>
    <xf numFmtId="0" fontId="0" fillId="0" borderId="0" xfId="0" applyAlignment="1">
      <alignment vertical="top"/>
    </xf>
    <xf numFmtId="0" fontId="12" fillId="4" borderId="14" xfId="0" applyFont="1" applyFill="1" applyBorder="1" applyAlignment="1">
      <alignment horizontal="center" vertical="center"/>
    </xf>
    <xf numFmtId="9" fontId="0" fillId="0" borderId="36" xfId="1" applyFont="1" applyBorder="1" applyAlignment="1">
      <alignment horizontal="center"/>
    </xf>
    <xf numFmtId="57" fontId="0" fillId="0" borderId="0" xfId="0" applyNumberFormat="1"/>
    <xf numFmtId="56" fontId="0" fillId="0" borderId="0" xfId="0" applyNumberFormat="1"/>
    <xf numFmtId="179" fontId="0" fillId="0" borderId="8" xfId="0" applyNumberFormat="1" applyBorder="1" applyAlignment="1">
      <alignment horizontal="center"/>
    </xf>
    <xf numFmtId="9" fontId="0" fillId="0" borderId="38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38" fontId="7" fillId="0" borderId="0" xfId="3" applyFont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 shrinkToFit="1"/>
    </xf>
    <xf numFmtId="38" fontId="7" fillId="0" borderId="0" xfId="3" applyFont="1" applyFill="1" applyBorder="1" applyAlignment="1">
      <alignment horizontal="right"/>
    </xf>
    <xf numFmtId="38" fontId="7" fillId="2" borderId="14" xfId="3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5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2" fontId="7" fillId="0" borderId="26" xfId="3" applyNumberFormat="1" applyFont="1" applyFill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176" fontId="0" fillId="2" borderId="52" xfId="0" applyNumberFormat="1" applyFill="1" applyBorder="1" applyAlignment="1">
      <alignment horizontal="center" vertical="center"/>
    </xf>
    <xf numFmtId="176" fontId="0" fillId="2" borderId="54" xfId="0" applyNumberFormat="1" applyFill="1" applyBorder="1" applyAlignment="1">
      <alignment horizontal="center" vertical="center"/>
    </xf>
    <xf numFmtId="176" fontId="0" fillId="2" borderId="43" xfId="0" applyNumberFormat="1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176" fontId="0" fillId="2" borderId="63" xfId="0" applyNumberForma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60" xfId="0" applyBorder="1" applyAlignment="1">
      <alignment vertical="center"/>
    </xf>
    <xf numFmtId="38" fontId="7" fillId="2" borderId="15" xfId="3" applyFont="1" applyFill="1" applyBorder="1" applyAlignment="1">
      <alignment horizontal="center" vertical="center" shrinkToFit="1"/>
    </xf>
    <xf numFmtId="0" fontId="0" fillId="0" borderId="64" xfId="0" applyBorder="1" applyAlignment="1">
      <alignment vertical="center"/>
    </xf>
    <xf numFmtId="0" fontId="0" fillId="0" borderId="30" xfId="0" applyBorder="1" applyAlignment="1">
      <alignment vertical="center"/>
    </xf>
    <xf numFmtId="38" fontId="7" fillId="2" borderId="24" xfId="3" quotePrefix="1" applyFont="1" applyFill="1" applyBorder="1" applyAlignment="1">
      <alignment horizontal="right" vertical="center"/>
    </xf>
    <xf numFmtId="38" fontId="7" fillId="2" borderId="15" xfId="3" quotePrefix="1" applyFont="1" applyFill="1" applyBorder="1" applyAlignment="1">
      <alignment horizontal="right" vertical="center" shrinkToFit="1"/>
    </xf>
    <xf numFmtId="0" fontId="16" fillId="0" borderId="0" xfId="0" applyFont="1"/>
    <xf numFmtId="0" fontId="18" fillId="0" borderId="0" xfId="0" applyFont="1" applyAlignment="1">
      <alignment vertical="center"/>
    </xf>
    <xf numFmtId="38" fontId="17" fillId="2" borderId="15" xfId="3" applyFont="1" applyFill="1" applyBorder="1" applyAlignment="1">
      <alignment vertical="center"/>
    </xf>
    <xf numFmtId="38" fontId="17" fillId="2" borderId="15" xfId="3" quotePrefix="1" applyFont="1" applyFill="1" applyBorder="1" applyAlignment="1">
      <alignment horizontal="center" vertical="center"/>
    </xf>
    <xf numFmtId="38" fontId="17" fillId="2" borderId="24" xfId="3" applyFont="1" applyFill="1" applyBorder="1" applyAlignment="1">
      <alignment vertical="center"/>
    </xf>
    <xf numFmtId="38" fontId="7" fillId="2" borderId="20" xfId="3" applyFont="1" applyFill="1" applyBorder="1" applyAlignment="1">
      <alignment vertical="center"/>
    </xf>
    <xf numFmtId="38" fontId="7" fillId="2" borderId="7" xfId="3" applyFont="1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179" fontId="0" fillId="0" borderId="30" xfId="0" applyNumberFormat="1" applyBorder="1" applyAlignment="1">
      <alignment horizontal="center"/>
    </xf>
    <xf numFmtId="179" fontId="0" fillId="0" borderId="35" xfId="0" applyNumberFormat="1" applyBorder="1" applyAlignment="1">
      <alignment horizontal="center"/>
    </xf>
    <xf numFmtId="179" fontId="0" fillId="0" borderId="37" xfId="0" applyNumberFormat="1" applyBorder="1" applyAlignment="1">
      <alignment horizontal="center"/>
    </xf>
    <xf numFmtId="176" fontId="0" fillId="2" borderId="18" xfId="0" applyNumberFormat="1" applyFill="1" applyBorder="1" applyAlignment="1">
      <alignment horizontal="center" vertical="center"/>
    </xf>
    <xf numFmtId="176" fontId="0" fillId="2" borderId="34" xfId="0" applyNumberFormat="1" applyFill="1" applyBorder="1" applyAlignment="1">
      <alignment horizontal="center" vertical="center"/>
    </xf>
    <xf numFmtId="179" fontId="0" fillId="0" borderId="31" xfId="0" applyNumberFormat="1" applyBorder="1" applyAlignment="1">
      <alignment horizontal="center"/>
    </xf>
    <xf numFmtId="9" fontId="0" fillId="6" borderId="14" xfId="1" applyFont="1" applyFill="1" applyBorder="1" applyAlignment="1">
      <alignment horizontal="center"/>
    </xf>
    <xf numFmtId="176" fontId="0" fillId="2" borderId="14" xfId="0" applyNumberFormat="1" applyFill="1" applyBorder="1" applyAlignment="1">
      <alignment horizontal="center" vertical="center"/>
    </xf>
    <xf numFmtId="176" fontId="0" fillId="2" borderId="33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179" fontId="0" fillId="0" borderId="39" xfId="0" applyNumberFormat="1" applyBorder="1" applyAlignment="1">
      <alignment horizontal="center"/>
    </xf>
    <xf numFmtId="179" fontId="0" fillId="0" borderId="20" xfId="0" applyNumberFormat="1" applyBorder="1" applyAlignment="1">
      <alignment horizontal="center"/>
    </xf>
    <xf numFmtId="176" fontId="0" fillId="2" borderId="52" xfId="0" applyNumberFormat="1" applyFill="1" applyBorder="1" applyAlignment="1">
      <alignment horizontal="center" vertical="center" wrapText="1"/>
    </xf>
    <xf numFmtId="176" fontId="0" fillId="2" borderId="54" xfId="0" applyNumberFormat="1" applyFill="1" applyBorder="1" applyAlignment="1">
      <alignment horizontal="center" vertical="center" wrapText="1"/>
    </xf>
    <xf numFmtId="176" fontId="0" fillId="2" borderId="43" xfId="0" applyNumberFormat="1" applyFill="1" applyBorder="1" applyAlignment="1">
      <alignment horizontal="center" vertical="center" wrapText="1"/>
    </xf>
    <xf numFmtId="176" fontId="0" fillId="2" borderId="63" xfId="0" applyNumberForma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176" fontId="19" fillId="2" borderId="27" xfId="0" applyNumberFormat="1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/>
    </xf>
    <xf numFmtId="176" fontId="19" fillId="2" borderId="29" xfId="0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center"/>
    </xf>
    <xf numFmtId="176" fontId="19" fillId="2" borderId="14" xfId="0" applyNumberFormat="1" applyFont="1" applyFill="1" applyBorder="1" applyAlignment="1">
      <alignment horizontal="center" vertical="center" wrapText="1"/>
    </xf>
    <xf numFmtId="176" fontId="19" fillId="2" borderId="14" xfId="0" applyNumberFormat="1" applyFont="1" applyFill="1" applyBorder="1" applyAlignment="1">
      <alignment horizontal="center" vertical="center"/>
    </xf>
    <xf numFmtId="176" fontId="19" fillId="2" borderId="33" xfId="0" applyNumberFormat="1" applyFont="1" applyFill="1" applyBorder="1" applyAlignment="1">
      <alignment horizontal="center" vertical="center" wrapText="1"/>
    </xf>
    <xf numFmtId="176" fontId="19" fillId="2" borderId="33" xfId="0" applyNumberFormat="1" applyFont="1" applyFill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176" fontId="19" fillId="2" borderId="18" xfId="0" applyNumberFormat="1" applyFont="1" applyFill="1" applyBorder="1" applyAlignment="1">
      <alignment horizontal="center" vertical="center"/>
    </xf>
    <xf numFmtId="176" fontId="19" fillId="2" borderId="34" xfId="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38" fontId="20" fillId="0" borderId="7" xfId="3" applyFont="1" applyFill="1" applyBorder="1" applyAlignment="1">
      <alignment vertical="center"/>
    </xf>
    <xf numFmtId="38" fontId="20" fillId="2" borderId="7" xfId="3" applyFont="1" applyFill="1" applyBorder="1" applyAlignment="1">
      <alignment vertical="center"/>
    </xf>
    <xf numFmtId="12" fontId="20" fillId="0" borderId="7" xfId="3" applyNumberFormat="1" applyFont="1" applyFill="1" applyBorder="1" applyAlignment="1">
      <alignment horizontal="center" vertical="center" wrapText="1"/>
    </xf>
    <xf numFmtId="12" fontId="20" fillId="0" borderId="26" xfId="3" applyNumberFormat="1" applyFont="1" applyFill="1" applyBorder="1" applyAlignment="1">
      <alignment vertical="center" wrapText="1"/>
    </xf>
    <xf numFmtId="38" fontId="20" fillId="0" borderId="17" xfId="3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60" xfId="0" applyFont="1" applyBorder="1" applyAlignment="1">
      <alignment vertical="center"/>
    </xf>
    <xf numFmtId="38" fontId="20" fillId="2" borderId="15" xfId="3" applyFont="1" applyFill="1" applyBorder="1" applyAlignment="1">
      <alignment vertical="center"/>
    </xf>
    <xf numFmtId="38" fontId="20" fillId="2" borderId="23" xfId="3" applyFont="1" applyFill="1" applyBorder="1" applyAlignment="1">
      <alignment vertical="center"/>
    </xf>
    <xf numFmtId="0" fontId="0" fillId="0" borderId="4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4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2" borderId="41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2" borderId="52" xfId="0" applyFill="1" applyBorder="1" applyAlignment="1">
      <alignment horizontal="left" vertical="center" wrapText="1"/>
    </xf>
    <xf numFmtId="0" fontId="0" fillId="2" borderId="53" xfId="0" applyFill="1" applyBorder="1" applyAlignment="1">
      <alignment horizontal="left" vertical="center" wrapText="1"/>
    </xf>
    <xf numFmtId="0" fontId="0" fillId="2" borderId="54" xfId="0" applyFill="1" applyBorder="1" applyAlignment="1">
      <alignment horizontal="left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2" borderId="58" xfId="0" applyFill="1" applyBorder="1" applyAlignment="1">
      <alignment horizontal="center" vertical="center" wrapText="1"/>
    </xf>
    <xf numFmtId="0" fontId="0" fillId="0" borderId="59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14" fillId="2" borderId="18" xfId="2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38" fontId="7" fillId="0" borderId="8" xfId="3" applyFont="1" applyBorder="1" applyAlignment="1">
      <alignment horizontal="center" vertical="center"/>
    </xf>
    <xf numFmtId="38" fontId="7" fillId="0" borderId="13" xfId="3" applyFont="1" applyBorder="1" applyAlignment="1">
      <alignment horizontal="center" vertical="center"/>
    </xf>
    <xf numFmtId="38" fontId="7" fillId="0" borderId="13" xfId="3" applyFont="1" applyBorder="1" applyAlignment="1">
      <alignment horizontal="center" vertical="center" shrinkToFit="1"/>
    </xf>
    <xf numFmtId="57" fontId="7" fillId="0" borderId="13" xfId="3" applyNumberFormat="1" applyFont="1" applyBorder="1" applyAlignment="1">
      <alignment horizontal="center" vertical="center"/>
    </xf>
    <xf numFmtId="57" fontId="7" fillId="0" borderId="38" xfId="3" applyNumberFormat="1" applyFont="1" applyBorder="1" applyAlignment="1">
      <alignment horizontal="center" vertical="center"/>
    </xf>
    <xf numFmtId="38" fontId="7" fillId="2" borderId="9" xfId="3" applyFont="1" applyFill="1" applyBorder="1" applyAlignment="1">
      <alignment horizontal="center" vertical="center" wrapText="1"/>
    </xf>
    <xf numFmtId="38" fontId="7" fillId="2" borderId="18" xfId="3" applyFont="1" applyFill="1" applyBorder="1" applyAlignment="1">
      <alignment horizontal="center" vertical="center"/>
    </xf>
    <xf numFmtId="38" fontId="7" fillId="2" borderId="18" xfId="3" applyFont="1" applyFill="1" applyBorder="1" applyAlignment="1">
      <alignment horizontal="center" vertical="center" shrinkToFit="1"/>
    </xf>
    <xf numFmtId="57" fontId="7" fillId="2" borderId="18" xfId="3" applyNumberFormat="1" applyFont="1" applyFill="1" applyBorder="1" applyAlignment="1">
      <alignment horizontal="center" vertical="center"/>
    </xf>
    <xf numFmtId="57" fontId="7" fillId="2" borderId="34" xfId="3" applyNumberFormat="1" applyFont="1" applyFill="1" applyBorder="1" applyAlignment="1">
      <alignment horizontal="center" vertical="center"/>
    </xf>
    <xf numFmtId="0" fontId="19" fillId="0" borderId="4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1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12" fillId="0" borderId="0" xfId="0" applyFont="1" applyAlignment="1">
      <alignment horizontal="right"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***-***@pref.gunma.lg.jp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***-***@pref.gunma.lg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J35"/>
  <sheetViews>
    <sheetView tabSelected="1" view="pageBreakPreview" topLeftCell="A6" zoomScaleNormal="100" zoomScaleSheetLayoutView="100" workbookViewId="0">
      <selection activeCell="I31" sqref="I31"/>
    </sheetView>
  </sheetViews>
  <sheetFormatPr defaultRowHeight="13" x14ac:dyDescent="0.2"/>
  <cols>
    <col min="1" max="1" width="2.6328125" customWidth="1"/>
    <col min="2" max="10" width="18.08984375" customWidth="1"/>
    <col min="11" max="11" width="2.6328125" customWidth="1"/>
    <col min="13" max="13" width="9.6328125" bestFit="1" customWidth="1"/>
  </cols>
  <sheetData>
    <row r="1" spans="1:10" ht="38.25" customHeight="1" x14ac:dyDescent="0.2">
      <c r="B1" s="54" t="s">
        <v>0</v>
      </c>
    </row>
    <row r="2" spans="1:10" s="1" customFormat="1" ht="23.25" customHeight="1" x14ac:dyDescent="0.3">
      <c r="B2" s="174" t="s">
        <v>1</v>
      </c>
      <c r="C2" s="174"/>
      <c r="D2" s="174"/>
      <c r="E2" s="174"/>
      <c r="F2" s="174"/>
      <c r="G2" s="174"/>
      <c r="H2" s="174"/>
      <c r="I2" s="174"/>
      <c r="J2" s="174"/>
    </row>
    <row r="3" spans="1:10" ht="13.5" thickBot="1" x14ac:dyDescent="0.25"/>
    <row r="4" spans="1:10" x14ac:dyDescent="0.2">
      <c r="B4" s="175" t="s">
        <v>2</v>
      </c>
      <c r="C4" s="176"/>
      <c r="D4" s="21" t="s">
        <v>3</v>
      </c>
      <c r="E4" s="21" t="s">
        <v>4</v>
      </c>
      <c r="F4" s="177" t="s">
        <v>5</v>
      </c>
      <c r="G4" s="177"/>
      <c r="H4" s="177"/>
      <c r="I4" s="178" t="s">
        <v>6</v>
      </c>
      <c r="J4" s="179"/>
    </row>
    <row r="5" spans="1:10" ht="27" customHeight="1" thickBot="1" x14ac:dyDescent="0.25">
      <c r="B5" s="180"/>
      <c r="C5" s="181"/>
      <c r="D5" s="35"/>
      <c r="E5" s="35"/>
      <c r="F5" s="182"/>
      <c r="G5" s="182"/>
      <c r="H5" s="182"/>
      <c r="I5" s="183"/>
      <c r="J5" s="184"/>
    </row>
    <row r="6" spans="1:10" x14ac:dyDescent="0.2">
      <c r="B6" s="15" t="s">
        <v>7</v>
      </c>
      <c r="C6" s="21" t="s">
        <v>8</v>
      </c>
      <c r="D6" s="21" t="s">
        <v>9</v>
      </c>
      <c r="E6" s="166" t="s">
        <v>10</v>
      </c>
      <c r="F6" s="167"/>
      <c r="G6" s="166" t="s">
        <v>11</v>
      </c>
      <c r="H6" s="167"/>
      <c r="I6" s="168" t="s">
        <v>12</v>
      </c>
      <c r="J6" s="169"/>
    </row>
    <row r="7" spans="1:10" ht="27" customHeight="1" thickBot="1" x14ac:dyDescent="0.25">
      <c r="B7" s="16"/>
      <c r="C7" s="35"/>
      <c r="D7" s="35"/>
      <c r="E7" s="170"/>
      <c r="F7" s="171"/>
      <c r="G7" s="170"/>
      <c r="H7" s="171"/>
      <c r="I7" s="172"/>
      <c r="J7" s="173"/>
    </row>
    <row r="9" spans="1:10" ht="13.5" thickBot="1" x14ac:dyDescent="0.25">
      <c r="B9" s="13" t="s">
        <v>13</v>
      </c>
      <c r="C9" s="13"/>
    </row>
    <row r="10" spans="1:10" s="3" customFormat="1" ht="26" x14ac:dyDescent="0.2">
      <c r="B10" s="18" t="s">
        <v>14</v>
      </c>
      <c r="C10" s="10" t="s">
        <v>15</v>
      </c>
      <c r="D10" s="2" t="s">
        <v>16</v>
      </c>
      <c r="E10" s="11" t="s">
        <v>17</v>
      </c>
      <c r="F10" s="2" t="s">
        <v>18</v>
      </c>
      <c r="G10" s="2" t="s">
        <v>19</v>
      </c>
      <c r="H10" s="2" t="s">
        <v>20</v>
      </c>
      <c r="I10" s="30" t="s">
        <v>21</v>
      </c>
      <c r="J10" s="12" t="s">
        <v>22</v>
      </c>
    </row>
    <row r="11" spans="1:10" s="6" customFormat="1" ht="16.5" customHeight="1" x14ac:dyDescent="0.2">
      <c r="B11" s="19" t="s">
        <v>23</v>
      </c>
      <c r="C11" s="4" t="s">
        <v>24</v>
      </c>
      <c r="D11" s="4" t="s">
        <v>25</v>
      </c>
      <c r="E11" s="4" t="s">
        <v>26</v>
      </c>
      <c r="F11" s="4" t="s">
        <v>27</v>
      </c>
      <c r="G11" s="4" t="s">
        <v>28</v>
      </c>
      <c r="H11" s="4" t="s">
        <v>29</v>
      </c>
      <c r="I11" s="4" t="s">
        <v>30</v>
      </c>
      <c r="J11" s="5" t="s">
        <v>31</v>
      </c>
    </row>
    <row r="12" spans="1:10" s="9" customFormat="1" x14ac:dyDescent="0.2">
      <c r="B12" s="20" t="s">
        <v>32</v>
      </c>
      <c r="C12" s="7" t="s">
        <v>32</v>
      </c>
      <c r="D12" s="7" t="s">
        <v>32</v>
      </c>
      <c r="E12" s="7" t="s">
        <v>33</v>
      </c>
      <c r="F12" s="7" t="s">
        <v>32</v>
      </c>
      <c r="G12" s="7"/>
      <c r="H12" s="7"/>
      <c r="I12" s="7" t="s">
        <v>34</v>
      </c>
      <c r="J12" s="8" t="s">
        <v>33</v>
      </c>
    </row>
    <row r="13" spans="1:10" s="9" customFormat="1" ht="24.75" customHeight="1" thickBot="1" x14ac:dyDescent="0.25">
      <c r="A13" s="31"/>
      <c r="B13" s="94"/>
      <c r="C13" s="95"/>
      <c r="D13" s="32">
        <f>B13-C13</f>
        <v>0</v>
      </c>
      <c r="E13" s="95"/>
      <c r="F13" s="32">
        <v>1000000</v>
      </c>
      <c r="G13" s="32">
        <f>MIN(D13:F13)</f>
        <v>0</v>
      </c>
      <c r="H13" s="14">
        <v>0.5</v>
      </c>
      <c r="I13" s="45"/>
      <c r="J13" s="33">
        <f>ROUNDDOWN(G13*H13*I13/100,-3)</f>
        <v>0</v>
      </c>
    </row>
    <row r="14" spans="1:10" ht="15" customHeight="1" x14ac:dyDescent="0.2"/>
    <row r="15" spans="1:10" ht="14.25" customHeight="1" x14ac:dyDescent="0.2">
      <c r="B15" s="34" t="s">
        <v>35</v>
      </c>
      <c r="I15" s="63"/>
      <c r="J15" s="63"/>
    </row>
    <row r="16" spans="1:10" x14ac:dyDescent="0.2">
      <c r="B16" s="34" t="s">
        <v>36</v>
      </c>
      <c r="I16" s="64"/>
      <c r="J16" s="65"/>
    </row>
    <row r="17" spans="2:10" x14ac:dyDescent="0.2">
      <c r="B17" s="34" t="s">
        <v>37</v>
      </c>
      <c r="I17" s="31"/>
      <c r="J17" s="66"/>
    </row>
    <row r="18" spans="2:10" x14ac:dyDescent="0.2">
      <c r="B18" s="34" t="s">
        <v>38</v>
      </c>
      <c r="I18" s="31"/>
      <c r="J18" s="37"/>
    </row>
    <row r="19" spans="2:10" x14ac:dyDescent="0.2">
      <c r="B19" s="89"/>
      <c r="I19" s="31"/>
    </row>
    <row r="21" spans="2:10" x14ac:dyDescent="0.2">
      <c r="B21" s="34" t="s">
        <v>39</v>
      </c>
    </row>
    <row r="22" spans="2:10" x14ac:dyDescent="0.2">
      <c r="B22" s="13" t="s">
        <v>40</v>
      </c>
    </row>
    <row r="23" spans="2:10" ht="13.5" thickBot="1" x14ac:dyDescent="0.25">
      <c r="B23" s="13" t="s">
        <v>41</v>
      </c>
    </row>
    <row r="24" spans="2:10" ht="27" customHeight="1" x14ac:dyDescent="0.2">
      <c r="B24" s="139" t="s">
        <v>42</v>
      </c>
      <c r="C24" s="140"/>
      <c r="D24" s="141"/>
      <c r="E24" s="142"/>
      <c r="F24" s="143"/>
      <c r="G24" s="144" t="s">
        <v>43</v>
      </c>
      <c r="H24" s="145"/>
      <c r="I24" s="145"/>
      <c r="J24" s="146"/>
    </row>
    <row r="25" spans="2:10" ht="48" customHeight="1" x14ac:dyDescent="0.2">
      <c r="B25" s="147" t="s">
        <v>44</v>
      </c>
      <c r="C25" s="148"/>
      <c r="D25" s="149"/>
      <c r="E25" s="150"/>
      <c r="F25" s="151"/>
      <c r="G25" s="152"/>
      <c r="H25" s="153"/>
      <c r="I25" s="153"/>
      <c r="J25" s="154"/>
    </row>
    <row r="26" spans="2:10" ht="27" customHeight="1" x14ac:dyDescent="0.2">
      <c r="B26" s="161" t="s">
        <v>45</v>
      </c>
      <c r="C26" s="22" t="s">
        <v>46</v>
      </c>
      <c r="D26" s="163"/>
      <c r="E26" s="164"/>
      <c r="F26" s="165"/>
      <c r="G26" s="155"/>
      <c r="H26" s="156"/>
      <c r="I26" s="156"/>
      <c r="J26" s="157"/>
    </row>
    <row r="27" spans="2:10" ht="27" customHeight="1" thickBot="1" x14ac:dyDescent="0.25">
      <c r="B27" s="162"/>
      <c r="C27" s="23" t="s">
        <v>47</v>
      </c>
      <c r="D27" s="163"/>
      <c r="E27" s="164"/>
      <c r="F27" s="165"/>
      <c r="G27" s="158"/>
      <c r="H27" s="159"/>
      <c r="I27" s="159"/>
      <c r="J27" s="160"/>
    </row>
    <row r="28" spans="2:10" ht="27" customHeight="1" x14ac:dyDescent="0.2">
      <c r="B28" s="137" t="s">
        <v>48</v>
      </c>
      <c r="C28" s="138"/>
      <c r="D28" s="47"/>
      <c r="E28" s="48" t="s">
        <v>49</v>
      </c>
      <c r="F28" s="49"/>
      <c r="G28" s="59" t="str">
        <f>IF(D28="","",DATEDIF(D28,F28,"d")+1)</f>
        <v/>
      </c>
      <c r="H28" s="60" t="str">
        <f>IF(G28="","",G28/$G$28)</f>
        <v/>
      </c>
      <c r="I28" s="36"/>
      <c r="J28" s="36"/>
    </row>
    <row r="29" spans="2:10" ht="18.75" customHeight="1" x14ac:dyDescent="0.2">
      <c r="B29" s="51"/>
      <c r="C29" s="113" t="s">
        <v>50</v>
      </c>
      <c r="D29" s="104"/>
      <c r="E29" s="104" t="s">
        <v>49</v>
      </c>
      <c r="F29" s="105"/>
      <c r="G29" s="107" t="str">
        <f>IF(D29="","",DATEDIF(D29,F29,"d")+1)</f>
        <v/>
      </c>
      <c r="H29" s="61" t="str">
        <f>IF(G29="","",G29/$G$28)</f>
        <v/>
      </c>
    </row>
    <row r="30" spans="2:10" ht="18.75" customHeight="1" x14ac:dyDescent="0.2">
      <c r="B30" s="51"/>
      <c r="C30" s="114" t="s">
        <v>51</v>
      </c>
      <c r="D30" s="104"/>
      <c r="E30" s="104" t="s">
        <v>49</v>
      </c>
      <c r="F30" s="105"/>
      <c r="G30" s="107" t="str">
        <f>IF(D30="","",DATEDIF(D30,F30,"d")+1)</f>
        <v/>
      </c>
      <c r="H30" s="61" t="str">
        <f>IF(G30="","",G30/$G$28)</f>
        <v/>
      </c>
      <c r="I30" s="106" t="s">
        <v>140</v>
      </c>
    </row>
    <row r="31" spans="2:10" ht="18.75" customHeight="1" thickBot="1" x14ac:dyDescent="0.25">
      <c r="B31" s="52"/>
      <c r="C31" s="115" t="s">
        <v>139</v>
      </c>
      <c r="D31" s="100"/>
      <c r="E31" s="100" t="s">
        <v>49</v>
      </c>
      <c r="F31" s="101"/>
      <c r="G31" s="108" t="str">
        <f>IF(D31="","",DATEDIF(D31,F31,"d")+1)</f>
        <v/>
      </c>
      <c r="H31" s="62" t="str">
        <f>IF(G31="","",G31/$G$28)</f>
        <v/>
      </c>
    </row>
    <row r="32" spans="2:10" ht="8.25" customHeight="1" x14ac:dyDescent="0.2"/>
    <row r="34" spans="6:7" x14ac:dyDescent="0.2">
      <c r="G34" s="58"/>
    </row>
    <row r="35" spans="6:7" x14ac:dyDescent="0.2">
      <c r="F35" s="57"/>
    </row>
  </sheetData>
  <mergeCells count="23">
    <mergeCell ref="B2:J2"/>
    <mergeCell ref="B4:C4"/>
    <mergeCell ref="F4:H4"/>
    <mergeCell ref="I4:J4"/>
    <mergeCell ref="B5:C5"/>
    <mergeCell ref="F5:H5"/>
    <mergeCell ref="I5:J5"/>
    <mergeCell ref="E6:F6"/>
    <mergeCell ref="G6:H6"/>
    <mergeCell ref="I6:J6"/>
    <mergeCell ref="E7:F7"/>
    <mergeCell ref="G7:H7"/>
    <mergeCell ref="I7:J7"/>
    <mergeCell ref="B28:C28"/>
    <mergeCell ref="B24:C24"/>
    <mergeCell ref="D24:F24"/>
    <mergeCell ref="G24:J24"/>
    <mergeCell ref="B25:C25"/>
    <mergeCell ref="D25:F25"/>
    <mergeCell ref="G25:J27"/>
    <mergeCell ref="B26:B27"/>
    <mergeCell ref="D26:F26"/>
    <mergeCell ref="D27:F27"/>
  </mergeCells>
  <phoneticPr fontId="2"/>
  <pageMargins left="0.78740157480314965" right="0.78740157480314965" top="0.78740157480314965" bottom="0.78740157480314965" header="0.51181102362204722" footer="0.51181102362204722"/>
  <pageSetup paperSize="9" scale="78" fitToHeight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J32"/>
  <sheetViews>
    <sheetView view="pageBreakPreview" topLeftCell="A24" zoomScaleNormal="100" zoomScaleSheetLayoutView="100" workbookViewId="0">
      <selection activeCell="I29" sqref="I29"/>
    </sheetView>
  </sheetViews>
  <sheetFormatPr defaultRowHeight="13" x14ac:dyDescent="0.2"/>
  <cols>
    <col min="1" max="1" width="2.6328125" customWidth="1"/>
    <col min="2" max="10" width="18.08984375" customWidth="1"/>
    <col min="11" max="11" width="2.6328125" customWidth="1"/>
    <col min="13" max="13" width="9.6328125" bestFit="1" customWidth="1"/>
  </cols>
  <sheetData>
    <row r="1" spans="1:10" ht="38.25" customHeight="1" x14ac:dyDescent="0.2">
      <c r="B1" s="54" t="s">
        <v>0</v>
      </c>
      <c r="J1" s="55" t="s">
        <v>52</v>
      </c>
    </row>
    <row r="2" spans="1:10" s="1" customFormat="1" ht="23.25" customHeight="1" x14ac:dyDescent="0.3">
      <c r="B2" s="174" t="s">
        <v>1</v>
      </c>
      <c r="C2" s="174"/>
      <c r="D2" s="174"/>
      <c r="E2" s="174"/>
      <c r="F2" s="174"/>
      <c r="G2" s="174"/>
      <c r="H2" s="174"/>
      <c r="I2" s="174"/>
      <c r="J2" s="174"/>
    </row>
    <row r="3" spans="1:10" ht="13.5" thickBot="1" x14ac:dyDescent="0.25"/>
    <row r="4" spans="1:10" x14ac:dyDescent="0.2">
      <c r="B4" s="175" t="s">
        <v>2</v>
      </c>
      <c r="C4" s="176"/>
      <c r="D4" s="21" t="s">
        <v>3</v>
      </c>
      <c r="E4" s="21" t="s">
        <v>4</v>
      </c>
      <c r="F4" s="177" t="s">
        <v>5</v>
      </c>
      <c r="G4" s="177"/>
      <c r="H4" s="177"/>
      <c r="I4" s="178" t="s">
        <v>6</v>
      </c>
      <c r="J4" s="179"/>
    </row>
    <row r="5" spans="1:10" ht="27" customHeight="1" thickBot="1" x14ac:dyDescent="0.25">
      <c r="B5" s="180" t="s">
        <v>53</v>
      </c>
      <c r="C5" s="181"/>
      <c r="D5" s="35" t="s">
        <v>54</v>
      </c>
      <c r="E5" s="35" t="s">
        <v>55</v>
      </c>
      <c r="F5" s="182" t="s">
        <v>56</v>
      </c>
      <c r="G5" s="182"/>
      <c r="H5" s="182"/>
      <c r="I5" s="183" t="s">
        <v>57</v>
      </c>
      <c r="J5" s="184"/>
    </row>
    <row r="6" spans="1:10" x14ac:dyDescent="0.2">
      <c r="B6" s="15" t="s">
        <v>7</v>
      </c>
      <c r="C6" s="21" t="s">
        <v>8</v>
      </c>
      <c r="D6" s="21" t="s">
        <v>9</v>
      </c>
      <c r="E6" s="166" t="s">
        <v>10</v>
      </c>
      <c r="F6" s="167"/>
      <c r="G6" s="166" t="s">
        <v>11</v>
      </c>
      <c r="H6" s="167"/>
      <c r="I6" s="168" t="s">
        <v>12</v>
      </c>
      <c r="J6" s="169"/>
    </row>
    <row r="7" spans="1:10" ht="27" customHeight="1" thickBot="1" x14ac:dyDescent="0.25">
      <c r="B7" s="16"/>
      <c r="C7" s="35" t="s">
        <v>58</v>
      </c>
      <c r="D7" s="35" t="s">
        <v>59</v>
      </c>
      <c r="E7" s="170" t="s">
        <v>60</v>
      </c>
      <c r="F7" s="171"/>
      <c r="G7" s="170" t="s">
        <v>61</v>
      </c>
      <c r="H7" s="171"/>
      <c r="I7" s="172" t="s">
        <v>62</v>
      </c>
      <c r="J7" s="173"/>
    </row>
    <row r="9" spans="1:10" ht="13.5" thickBot="1" x14ac:dyDescent="0.25">
      <c r="B9" s="13" t="s">
        <v>13</v>
      </c>
      <c r="C9" s="13"/>
    </row>
    <row r="10" spans="1:10" s="3" customFormat="1" ht="26" x14ac:dyDescent="0.2">
      <c r="B10" s="18" t="s">
        <v>14</v>
      </c>
      <c r="C10" s="10" t="s">
        <v>15</v>
      </c>
      <c r="D10" s="2" t="s">
        <v>16</v>
      </c>
      <c r="E10" s="11" t="s">
        <v>17</v>
      </c>
      <c r="F10" s="2" t="s">
        <v>18</v>
      </c>
      <c r="G10" s="2" t="s">
        <v>19</v>
      </c>
      <c r="H10" s="2" t="s">
        <v>20</v>
      </c>
      <c r="I10" s="30" t="s">
        <v>21</v>
      </c>
      <c r="J10" s="12" t="s">
        <v>22</v>
      </c>
    </row>
    <row r="11" spans="1:10" s="6" customFormat="1" ht="16.5" customHeight="1" x14ac:dyDescent="0.2">
      <c r="B11" s="19" t="s">
        <v>23</v>
      </c>
      <c r="C11" s="4" t="s">
        <v>24</v>
      </c>
      <c r="D11" s="4" t="s">
        <v>25</v>
      </c>
      <c r="E11" s="4" t="s">
        <v>26</v>
      </c>
      <c r="F11" s="4" t="s">
        <v>27</v>
      </c>
      <c r="G11" s="4" t="s">
        <v>28</v>
      </c>
      <c r="H11" s="4" t="s">
        <v>29</v>
      </c>
      <c r="I11" s="4" t="s">
        <v>30</v>
      </c>
      <c r="J11" s="5" t="s">
        <v>31</v>
      </c>
    </row>
    <row r="12" spans="1:10" s="9" customFormat="1" x14ac:dyDescent="0.2">
      <c r="B12" s="20" t="s">
        <v>32</v>
      </c>
      <c r="C12" s="7" t="s">
        <v>32</v>
      </c>
      <c r="D12" s="7" t="s">
        <v>32</v>
      </c>
      <c r="E12" s="7" t="s">
        <v>33</v>
      </c>
      <c r="F12" s="7" t="s">
        <v>32</v>
      </c>
      <c r="G12" s="7"/>
      <c r="H12" s="7"/>
      <c r="I12" s="7" t="s">
        <v>34</v>
      </c>
      <c r="J12" s="8" t="s">
        <v>33</v>
      </c>
    </row>
    <row r="13" spans="1:10" s="9" customFormat="1" ht="24.75" customHeight="1" thickBot="1" x14ac:dyDescent="0.25">
      <c r="A13" s="31"/>
      <c r="B13" s="94">
        <v>1100000</v>
      </c>
      <c r="C13" s="95">
        <v>0</v>
      </c>
      <c r="D13" s="32">
        <f>B13-C13</f>
        <v>1100000</v>
      </c>
      <c r="E13" s="95">
        <v>1070000</v>
      </c>
      <c r="F13" s="32">
        <v>1000000</v>
      </c>
      <c r="G13" s="32">
        <f>MIN(D13:F13)</f>
        <v>1000000</v>
      </c>
      <c r="H13" s="14">
        <v>0.5</v>
      </c>
      <c r="I13" s="45">
        <v>79</v>
      </c>
      <c r="J13" s="33">
        <f>ROUNDDOWN(G13*H13*I13/100,-3)</f>
        <v>395000</v>
      </c>
    </row>
    <row r="14" spans="1:10" ht="15" customHeight="1" x14ac:dyDescent="0.2"/>
    <row r="15" spans="1:10" ht="16.5" customHeight="1" x14ac:dyDescent="0.2">
      <c r="B15" s="34" t="s">
        <v>35</v>
      </c>
      <c r="I15" s="63"/>
      <c r="J15" s="63"/>
    </row>
    <row r="16" spans="1:10" x14ac:dyDescent="0.2">
      <c r="B16" s="34" t="s">
        <v>36</v>
      </c>
      <c r="I16" s="64"/>
      <c r="J16" s="65"/>
    </row>
    <row r="17" spans="2:10" x14ac:dyDescent="0.2">
      <c r="B17" s="34" t="s">
        <v>37</v>
      </c>
      <c r="I17" s="31"/>
      <c r="J17" s="66"/>
    </row>
    <row r="18" spans="2:10" x14ac:dyDescent="0.2">
      <c r="B18" s="34" t="s">
        <v>63</v>
      </c>
      <c r="I18" s="31"/>
      <c r="J18" s="37"/>
    </row>
    <row r="19" spans="2:10" x14ac:dyDescent="0.2">
      <c r="B19" s="89"/>
      <c r="I19" s="31"/>
    </row>
    <row r="21" spans="2:10" x14ac:dyDescent="0.2">
      <c r="B21" s="34" t="s">
        <v>39</v>
      </c>
    </row>
    <row r="22" spans="2:10" x14ac:dyDescent="0.2">
      <c r="B22" s="13" t="s">
        <v>40</v>
      </c>
    </row>
    <row r="23" spans="2:10" ht="13.5" thickBot="1" x14ac:dyDescent="0.25">
      <c r="B23" s="13" t="s">
        <v>41</v>
      </c>
    </row>
    <row r="24" spans="2:10" ht="27" customHeight="1" x14ac:dyDescent="0.2">
      <c r="B24" s="139" t="s">
        <v>42</v>
      </c>
      <c r="C24" s="140"/>
      <c r="D24" s="141" t="s">
        <v>64</v>
      </c>
      <c r="E24" s="142"/>
      <c r="F24" s="143"/>
      <c r="G24" s="144" t="s">
        <v>43</v>
      </c>
      <c r="H24" s="145"/>
      <c r="I24" s="145"/>
      <c r="J24" s="146"/>
    </row>
    <row r="25" spans="2:10" ht="48" customHeight="1" x14ac:dyDescent="0.2">
      <c r="B25" s="147" t="s">
        <v>44</v>
      </c>
      <c r="C25" s="148"/>
      <c r="D25" s="149" t="s">
        <v>65</v>
      </c>
      <c r="E25" s="150"/>
      <c r="F25" s="151"/>
      <c r="G25" s="152" t="s">
        <v>66</v>
      </c>
      <c r="H25" s="153"/>
      <c r="I25" s="153"/>
      <c r="J25" s="154"/>
    </row>
    <row r="26" spans="2:10" ht="27" customHeight="1" x14ac:dyDescent="0.2">
      <c r="B26" s="161" t="s">
        <v>45</v>
      </c>
      <c r="C26" s="22" t="s">
        <v>46</v>
      </c>
      <c r="D26" s="163" t="s">
        <v>67</v>
      </c>
      <c r="E26" s="164"/>
      <c r="F26" s="165"/>
      <c r="G26" s="155"/>
      <c r="H26" s="156"/>
      <c r="I26" s="156"/>
      <c r="J26" s="157"/>
    </row>
    <row r="27" spans="2:10" ht="27" customHeight="1" thickBot="1" x14ac:dyDescent="0.25">
      <c r="B27" s="162"/>
      <c r="C27" s="23" t="s">
        <v>47</v>
      </c>
      <c r="D27" s="163" t="s">
        <v>68</v>
      </c>
      <c r="E27" s="164"/>
      <c r="F27" s="165"/>
      <c r="G27" s="158"/>
      <c r="H27" s="159"/>
      <c r="I27" s="159"/>
      <c r="J27" s="160"/>
    </row>
    <row r="28" spans="2:10" ht="27" customHeight="1" x14ac:dyDescent="0.2">
      <c r="B28" s="185" t="s">
        <v>48</v>
      </c>
      <c r="C28" s="186"/>
      <c r="D28" s="116">
        <v>45566</v>
      </c>
      <c r="E28" s="117" t="s">
        <v>49</v>
      </c>
      <c r="F28" s="118">
        <v>45930</v>
      </c>
      <c r="G28" s="97">
        <f>(DATEDIF(D28,F28,"d"))+1</f>
        <v>365</v>
      </c>
      <c r="H28" s="50">
        <f>+G28/$G$28</f>
        <v>1</v>
      </c>
      <c r="I28" s="36"/>
      <c r="J28" s="36"/>
    </row>
    <row r="29" spans="2:10" ht="18.75" customHeight="1" x14ac:dyDescent="0.2">
      <c r="B29" s="119"/>
      <c r="C29" s="113" t="s">
        <v>50</v>
      </c>
      <c r="D29" s="120">
        <v>45566</v>
      </c>
      <c r="E29" s="121" t="s">
        <v>49</v>
      </c>
      <c r="F29" s="122">
        <v>45747</v>
      </c>
      <c r="G29" s="98">
        <f>(DATEDIF(D29,F29,"d"))+1</f>
        <v>182</v>
      </c>
      <c r="H29" s="56">
        <f>+G29/$G$28</f>
        <v>0.49863013698630138</v>
      </c>
    </row>
    <row r="30" spans="2:10" ht="18.75" customHeight="1" x14ac:dyDescent="0.2">
      <c r="B30" s="119"/>
      <c r="C30" s="114" t="s">
        <v>51</v>
      </c>
      <c r="D30" s="121">
        <v>45748</v>
      </c>
      <c r="E30" s="121" t="s">
        <v>49</v>
      </c>
      <c r="F30" s="123">
        <v>45930</v>
      </c>
      <c r="G30" s="99">
        <f>(DATEDIF(D30,F30,"d"))+1</f>
        <v>183</v>
      </c>
      <c r="H30" s="103">
        <f>+G30/$G$28</f>
        <v>0.50136986301369868</v>
      </c>
      <c r="I30" s="106" t="s">
        <v>140</v>
      </c>
    </row>
    <row r="31" spans="2:10" ht="18.75" customHeight="1" thickBot="1" x14ac:dyDescent="0.25">
      <c r="B31" s="124"/>
      <c r="C31" s="115" t="s">
        <v>139</v>
      </c>
      <c r="D31" s="125"/>
      <c r="E31" s="125" t="s">
        <v>49</v>
      </c>
      <c r="F31" s="126"/>
      <c r="G31" s="102">
        <f>(DATEDIF(D31,F31,"d"))+1</f>
        <v>1</v>
      </c>
      <c r="H31" s="53">
        <f>+G31/$G$28</f>
        <v>2.7397260273972603E-3</v>
      </c>
    </row>
    <row r="32" spans="2:10" ht="8.25" customHeight="1" x14ac:dyDescent="0.2"/>
  </sheetData>
  <mergeCells count="23">
    <mergeCell ref="B2:J2"/>
    <mergeCell ref="B4:C4"/>
    <mergeCell ref="F4:H4"/>
    <mergeCell ref="I4:J4"/>
    <mergeCell ref="B5:C5"/>
    <mergeCell ref="F5:H5"/>
    <mergeCell ref="I5:J5"/>
    <mergeCell ref="E6:F6"/>
    <mergeCell ref="G6:H6"/>
    <mergeCell ref="I6:J6"/>
    <mergeCell ref="E7:F7"/>
    <mergeCell ref="G7:H7"/>
    <mergeCell ref="I7:J7"/>
    <mergeCell ref="G24:J24"/>
    <mergeCell ref="G25:J27"/>
    <mergeCell ref="B28:C28"/>
    <mergeCell ref="B24:C24"/>
    <mergeCell ref="D24:F24"/>
    <mergeCell ref="B25:C25"/>
    <mergeCell ref="D25:F25"/>
    <mergeCell ref="B26:B27"/>
    <mergeCell ref="D26:F26"/>
    <mergeCell ref="D27:F27"/>
  </mergeCells>
  <phoneticPr fontId="2"/>
  <hyperlinks>
    <hyperlink ref="I7" r:id="rId1" xr:uid="{00000000-0004-0000-0100-000000000000}"/>
  </hyperlinks>
  <pageMargins left="0.78740157480314965" right="0.78740157480314965" top="0.78740157480314965" bottom="0.78740157480314965" header="0.51181102362204722" footer="0.51181102362204722"/>
  <pageSetup paperSize="9" scale="79" fitToHeight="0" orientation="landscape" verticalDpi="300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I45"/>
  <sheetViews>
    <sheetView view="pageBreakPreview" zoomScaleNormal="100" zoomScaleSheetLayoutView="100" workbookViewId="0">
      <selection activeCell="C1" sqref="C1"/>
    </sheetView>
  </sheetViews>
  <sheetFormatPr defaultColWidth="9" defaultRowHeight="13" x14ac:dyDescent="0.2"/>
  <cols>
    <col min="1" max="2" width="2.6328125" style="24" customWidth="1"/>
    <col min="3" max="3" width="8.90625" style="24" customWidth="1"/>
    <col min="4" max="8" width="15" style="24" customWidth="1"/>
    <col min="9" max="9" width="18.6328125" style="24" customWidth="1"/>
    <col min="10" max="10" width="2.6328125" style="24" customWidth="1"/>
    <col min="11" max="16384" width="9" style="24"/>
  </cols>
  <sheetData>
    <row r="1" spans="1:9" x14ac:dyDescent="0.2">
      <c r="B1" s="24" t="s">
        <v>69</v>
      </c>
    </row>
    <row r="3" spans="1:9" ht="21" x14ac:dyDescent="0.2">
      <c r="A3" s="189" t="s">
        <v>70</v>
      </c>
      <c r="B3" s="189"/>
      <c r="C3" s="189"/>
      <c r="D3" s="189"/>
      <c r="E3" s="189"/>
      <c r="F3" s="189"/>
      <c r="G3" s="189"/>
      <c r="H3" s="189"/>
      <c r="I3" s="189"/>
    </row>
    <row r="4" spans="1:9" x14ac:dyDescent="0.2">
      <c r="A4" s="17"/>
      <c r="B4" s="17"/>
      <c r="C4" s="17"/>
      <c r="D4" s="17"/>
      <c r="E4" s="17"/>
      <c r="F4" s="17"/>
      <c r="G4" s="17"/>
      <c r="H4" s="17"/>
      <c r="I4" s="17"/>
    </row>
    <row r="5" spans="1:9" ht="27.75" customHeight="1" x14ac:dyDescent="0.2">
      <c r="B5" s="199" t="s">
        <v>71</v>
      </c>
      <c r="C5" s="200"/>
      <c r="D5" s="196" t="s">
        <v>14</v>
      </c>
      <c r="E5" s="187" t="s">
        <v>72</v>
      </c>
      <c r="F5" s="188"/>
      <c r="G5" s="188"/>
      <c r="H5" s="190"/>
      <c r="I5" s="205" t="s">
        <v>73</v>
      </c>
    </row>
    <row r="6" spans="1:9" ht="21" customHeight="1" x14ac:dyDescent="0.2">
      <c r="B6" s="201"/>
      <c r="C6" s="202"/>
      <c r="D6" s="197"/>
      <c r="E6" s="194" t="s">
        <v>74</v>
      </c>
      <c r="F6" s="191" t="s">
        <v>75</v>
      </c>
      <c r="G6" s="192"/>
      <c r="H6" s="193"/>
      <c r="I6" s="206"/>
    </row>
    <row r="7" spans="1:9" ht="19.5" customHeight="1" x14ac:dyDescent="0.2">
      <c r="B7" s="203"/>
      <c r="C7" s="204"/>
      <c r="D7" s="198"/>
      <c r="E7" s="195"/>
      <c r="F7" s="127" t="s">
        <v>76</v>
      </c>
      <c r="G7" s="127" t="s">
        <v>77</v>
      </c>
      <c r="H7" s="127" t="s">
        <v>78</v>
      </c>
      <c r="I7" s="207"/>
    </row>
    <row r="8" spans="1:9" x14ac:dyDescent="0.2">
      <c r="B8" s="25"/>
      <c r="D8" s="26" t="s">
        <v>79</v>
      </c>
      <c r="E8" s="26" t="s">
        <v>79</v>
      </c>
      <c r="F8" s="26" t="s">
        <v>80</v>
      </c>
      <c r="G8" s="26" t="s">
        <v>80</v>
      </c>
      <c r="H8" s="26" t="s">
        <v>80</v>
      </c>
      <c r="I8" s="27"/>
    </row>
    <row r="9" spans="1:9" ht="18.75" customHeight="1" x14ac:dyDescent="0.2">
      <c r="B9" s="25" t="s">
        <v>81</v>
      </c>
      <c r="D9" s="28"/>
      <c r="E9" s="28"/>
      <c r="F9" s="28"/>
      <c r="G9" s="28"/>
      <c r="H9" s="28"/>
      <c r="I9" s="29"/>
    </row>
    <row r="10" spans="1:9" ht="18.75" customHeight="1" x14ac:dyDescent="0.2">
      <c r="B10" s="25"/>
      <c r="D10" s="28"/>
      <c r="E10" s="28"/>
      <c r="F10" s="28"/>
      <c r="G10" s="28"/>
      <c r="H10" s="28"/>
      <c r="I10" s="29"/>
    </row>
    <row r="11" spans="1:9" ht="18.75" customHeight="1" x14ac:dyDescent="0.2">
      <c r="B11" s="25"/>
      <c r="C11" s="24" t="s">
        <v>82</v>
      </c>
      <c r="D11" s="28"/>
      <c r="E11" s="28">
        <f>F11+G11+H11</f>
        <v>0</v>
      </c>
      <c r="F11" s="28"/>
      <c r="G11" s="28"/>
      <c r="H11" s="28"/>
      <c r="I11" s="29"/>
    </row>
    <row r="12" spans="1:9" ht="18.75" customHeight="1" x14ac:dyDescent="0.2">
      <c r="B12" s="25"/>
      <c r="D12" s="28"/>
      <c r="E12" s="28"/>
      <c r="F12" s="28"/>
      <c r="G12" s="28"/>
      <c r="H12" s="28"/>
      <c r="I12" s="29"/>
    </row>
    <row r="13" spans="1:9" ht="18.75" customHeight="1" x14ac:dyDescent="0.2">
      <c r="B13" s="25"/>
      <c r="D13" s="28"/>
      <c r="E13" s="28"/>
      <c r="F13" s="28"/>
      <c r="G13" s="28"/>
      <c r="H13" s="28"/>
      <c r="I13" s="29"/>
    </row>
    <row r="14" spans="1:9" ht="18.75" customHeight="1" x14ac:dyDescent="0.2">
      <c r="B14" s="25"/>
      <c r="C14" s="24" t="s">
        <v>83</v>
      </c>
      <c r="D14" s="28"/>
      <c r="E14" s="28">
        <f>F14+G14+H14+F15+G15+H15</f>
        <v>0</v>
      </c>
      <c r="F14" s="28"/>
      <c r="G14" s="28"/>
      <c r="H14" s="28"/>
      <c r="I14" s="29"/>
    </row>
    <row r="15" spans="1:9" ht="18.75" customHeight="1" x14ac:dyDescent="0.2">
      <c r="B15" s="25"/>
      <c r="D15" s="28"/>
      <c r="E15" s="28"/>
      <c r="F15" s="28"/>
      <c r="G15" s="28"/>
      <c r="H15" s="28"/>
      <c r="I15" s="29"/>
    </row>
    <row r="16" spans="1:9" ht="18.75" customHeight="1" x14ac:dyDescent="0.2">
      <c r="B16" s="25"/>
      <c r="D16" s="28"/>
      <c r="E16" s="28"/>
      <c r="F16" s="28"/>
      <c r="G16" s="28"/>
      <c r="H16" s="28"/>
      <c r="I16" s="29"/>
    </row>
    <row r="17" spans="2:9" ht="18.75" customHeight="1" x14ac:dyDescent="0.2">
      <c r="B17" s="25"/>
      <c r="D17" s="28"/>
      <c r="E17" s="28"/>
      <c r="F17" s="28"/>
      <c r="G17" s="28"/>
      <c r="H17" s="28"/>
      <c r="I17" s="29"/>
    </row>
    <row r="18" spans="2:9" ht="18.75" customHeight="1" x14ac:dyDescent="0.2">
      <c r="B18" s="25"/>
      <c r="C18" s="24" t="s">
        <v>84</v>
      </c>
      <c r="D18" s="28"/>
      <c r="E18" s="28">
        <f>F18+G18+H18</f>
        <v>0</v>
      </c>
      <c r="F18" s="28"/>
      <c r="G18" s="28"/>
      <c r="H18" s="28"/>
      <c r="I18" s="29"/>
    </row>
    <row r="19" spans="2:9" ht="18.75" customHeight="1" x14ac:dyDescent="0.2">
      <c r="B19" s="25"/>
      <c r="D19" s="28"/>
      <c r="E19" s="28"/>
      <c r="F19" s="28"/>
      <c r="G19" s="28"/>
      <c r="H19" s="28"/>
      <c r="I19" s="29"/>
    </row>
    <row r="20" spans="2:9" ht="18.75" customHeight="1" x14ac:dyDescent="0.2">
      <c r="B20" s="25"/>
      <c r="D20" s="91"/>
      <c r="E20" s="91"/>
      <c r="F20" s="91"/>
      <c r="G20" s="91"/>
      <c r="H20" s="91"/>
      <c r="I20" s="29"/>
    </row>
    <row r="21" spans="2:9" ht="18.75" customHeight="1" x14ac:dyDescent="0.2">
      <c r="B21" s="25"/>
      <c r="D21" s="28"/>
      <c r="E21" s="28"/>
      <c r="F21" s="28"/>
      <c r="G21" s="28"/>
      <c r="H21" s="28"/>
      <c r="I21" s="29"/>
    </row>
    <row r="22" spans="2:9" ht="18.75" customHeight="1" x14ac:dyDescent="0.2">
      <c r="B22" s="25"/>
      <c r="C22" s="24" t="s">
        <v>85</v>
      </c>
      <c r="D22" s="28"/>
      <c r="E22" s="28"/>
      <c r="F22" s="28"/>
      <c r="G22" s="28"/>
      <c r="H22" s="28"/>
      <c r="I22" s="29"/>
    </row>
    <row r="23" spans="2:9" ht="18.75" customHeight="1" x14ac:dyDescent="0.2">
      <c r="B23" s="25"/>
      <c r="D23" s="92"/>
      <c r="E23" s="92"/>
      <c r="F23" s="92"/>
      <c r="G23" s="92"/>
      <c r="H23" s="92"/>
      <c r="I23" s="29"/>
    </row>
    <row r="24" spans="2:9" ht="18.75" customHeight="1" x14ac:dyDescent="0.2">
      <c r="B24" s="25"/>
      <c r="D24" s="28"/>
      <c r="E24" s="28"/>
      <c r="F24" s="28"/>
      <c r="G24" s="28"/>
      <c r="H24" s="28"/>
      <c r="I24" s="29"/>
    </row>
    <row r="25" spans="2:9" ht="18.75" customHeight="1" x14ac:dyDescent="0.2">
      <c r="B25" s="25" t="s">
        <v>86</v>
      </c>
      <c r="D25" s="28"/>
      <c r="E25" s="28"/>
      <c r="F25" s="28"/>
      <c r="G25" s="28"/>
      <c r="H25" s="28"/>
      <c r="I25" s="29"/>
    </row>
    <row r="26" spans="2:9" ht="18.75" customHeight="1" x14ac:dyDescent="0.2">
      <c r="B26" s="25"/>
      <c r="C26" s="24" t="s">
        <v>87</v>
      </c>
      <c r="D26" s="28"/>
      <c r="E26" s="28">
        <f>F26+G26+H26</f>
        <v>0</v>
      </c>
      <c r="F26" s="28"/>
      <c r="G26" s="28"/>
      <c r="H26" s="28"/>
      <c r="I26" s="29"/>
    </row>
    <row r="27" spans="2:9" ht="18.75" customHeight="1" x14ac:dyDescent="0.2">
      <c r="B27" s="25"/>
      <c r="D27" s="28"/>
      <c r="E27" s="28"/>
      <c r="F27" s="28"/>
      <c r="G27" s="28"/>
      <c r="H27" s="28"/>
      <c r="I27" s="29"/>
    </row>
    <row r="28" spans="2:9" ht="18.75" customHeight="1" x14ac:dyDescent="0.2">
      <c r="B28" s="25"/>
      <c r="D28" s="28"/>
      <c r="E28" s="28"/>
      <c r="F28" s="28"/>
      <c r="G28" s="28"/>
      <c r="H28" s="28"/>
      <c r="I28" s="29"/>
    </row>
    <row r="29" spans="2:9" ht="18.75" customHeight="1" x14ac:dyDescent="0.2">
      <c r="B29" s="25"/>
      <c r="C29" s="24" t="s">
        <v>88</v>
      </c>
      <c r="D29" s="28"/>
      <c r="E29" s="28">
        <f>F29+G29+H29</f>
        <v>0</v>
      </c>
      <c r="F29" s="28"/>
      <c r="G29" s="28"/>
      <c r="H29" s="28"/>
      <c r="I29" s="29"/>
    </row>
    <row r="30" spans="2:9" ht="18.75" customHeight="1" x14ac:dyDescent="0.2">
      <c r="B30" s="25"/>
      <c r="D30" s="92"/>
      <c r="E30" s="92"/>
      <c r="F30" s="92"/>
      <c r="G30" s="92"/>
      <c r="H30" s="92"/>
      <c r="I30" s="29"/>
    </row>
    <row r="31" spans="2:9" ht="18.75" customHeight="1" x14ac:dyDescent="0.2">
      <c r="B31" s="25"/>
      <c r="D31" s="28"/>
      <c r="E31" s="28"/>
      <c r="F31" s="28"/>
      <c r="G31" s="28"/>
      <c r="H31" s="28"/>
      <c r="I31" s="29"/>
    </row>
    <row r="32" spans="2:9" ht="18.75" customHeight="1" x14ac:dyDescent="0.2">
      <c r="B32" s="25"/>
      <c r="D32" s="28"/>
      <c r="E32" s="28"/>
      <c r="F32" s="28"/>
      <c r="G32" s="28"/>
      <c r="H32" s="28"/>
      <c r="I32" s="29"/>
    </row>
    <row r="33" spans="2:9" ht="18.75" customHeight="1" thickBot="1" x14ac:dyDescent="0.25">
      <c r="B33" s="25"/>
      <c r="D33" s="28"/>
      <c r="E33" s="28"/>
      <c r="F33" s="28"/>
      <c r="G33" s="28"/>
      <c r="H33" s="28"/>
      <c r="I33" s="29"/>
    </row>
    <row r="34" spans="2:9" ht="27" customHeight="1" thickTop="1" x14ac:dyDescent="0.2">
      <c r="B34" s="38"/>
      <c r="C34" s="39" t="s">
        <v>89</v>
      </c>
      <c r="D34" s="40">
        <f>SUM(D9:D33)</f>
        <v>0</v>
      </c>
      <c r="E34" s="40">
        <f>SUM(E9:E33)</f>
        <v>0</v>
      </c>
      <c r="F34" s="40">
        <f>SUM(F9:F33)</f>
        <v>0</v>
      </c>
      <c r="G34" s="40">
        <f>SUM(G9:G33)</f>
        <v>0</v>
      </c>
      <c r="H34" s="40">
        <f>SUM(H9:H33)</f>
        <v>0</v>
      </c>
      <c r="I34" s="41"/>
    </row>
    <row r="35" spans="2:9" ht="27" customHeight="1" x14ac:dyDescent="0.2">
      <c r="B35" s="43"/>
      <c r="C35" s="44"/>
      <c r="D35" s="93"/>
      <c r="E35" s="93"/>
      <c r="F35" s="93"/>
      <c r="G35" s="93"/>
      <c r="H35" s="93"/>
      <c r="I35" s="42"/>
    </row>
    <row r="36" spans="2:9" ht="27" customHeight="1" x14ac:dyDescent="0.2">
      <c r="B36" s="187" t="s">
        <v>90</v>
      </c>
      <c r="C36" s="188"/>
      <c r="D36" s="67"/>
      <c r="E36" s="67">
        <f>F36+G36+H36</f>
        <v>0</v>
      </c>
      <c r="F36" s="67"/>
      <c r="G36" s="67"/>
      <c r="H36" s="67"/>
      <c r="I36" s="68"/>
    </row>
    <row r="38" spans="2:9" x14ac:dyDescent="0.2">
      <c r="H38" s="96" t="s">
        <v>91</v>
      </c>
      <c r="I38" s="46" t="e">
        <f>G34/E34</f>
        <v>#DIV/0!</v>
      </c>
    </row>
    <row r="39" spans="2:9" x14ac:dyDescent="0.2">
      <c r="I39" s="24" t="s">
        <v>92</v>
      </c>
    </row>
    <row r="41" spans="2:9" x14ac:dyDescent="0.2">
      <c r="C41" t="s">
        <v>93</v>
      </c>
    </row>
    <row r="42" spans="2:9" x14ac:dyDescent="0.2">
      <c r="C42" s="24" t="s">
        <v>94</v>
      </c>
    </row>
    <row r="43" spans="2:9" x14ac:dyDescent="0.2">
      <c r="C43" t="s">
        <v>95</v>
      </c>
      <c r="D43" s="90"/>
      <c r="E43" s="90"/>
      <c r="F43" s="90"/>
      <c r="G43" s="90"/>
    </row>
    <row r="44" spans="2:9" x14ac:dyDescent="0.2">
      <c r="C44" t="s">
        <v>96</v>
      </c>
      <c r="D44" s="90"/>
      <c r="E44" s="90"/>
      <c r="F44" s="90"/>
      <c r="G44" s="90"/>
    </row>
    <row r="45" spans="2:9" x14ac:dyDescent="0.2">
      <c r="C45" s="90"/>
      <c r="D45" s="90"/>
      <c r="E45" s="90"/>
      <c r="F45" s="90"/>
      <c r="G45" s="90"/>
    </row>
  </sheetData>
  <mergeCells count="8">
    <mergeCell ref="B36:C36"/>
    <mergeCell ref="A3:I3"/>
    <mergeCell ref="E5:H5"/>
    <mergeCell ref="F6:H6"/>
    <mergeCell ref="E6:E7"/>
    <mergeCell ref="D5:D7"/>
    <mergeCell ref="B5:C7"/>
    <mergeCell ref="I5:I7"/>
  </mergeCells>
  <phoneticPr fontId="2"/>
  <pageMargins left="0.7" right="0.7" top="0.75" bottom="0.75" header="0.3" footer="0.3"/>
  <pageSetup paperSize="9" scale="82" orientation="portrait" r:id="rId1"/>
  <colBreaks count="1" manualBreakCount="1">
    <brk id="9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I45"/>
  <sheetViews>
    <sheetView view="pageBreakPreview" zoomScaleNormal="100" zoomScaleSheetLayoutView="100" workbookViewId="0">
      <selection activeCell="B1" sqref="B1"/>
    </sheetView>
  </sheetViews>
  <sheetFormatPr defaultColWidth="9" defaultRowHeight="13" x14ac:dyDescent="0.2"/>
  <cols>
    <col min="1" max="2" width="2.6328125" style="24" customWidth="1"/>
    <col min="3" max="3" width="8.90625" style="24" customWidth="1"/>
    <col min="4" max="8" width="15" style="24" customWidth="1"/>
    <col min="9" max="9" width="18.6328125" style="24" customWidth="1"/>
    <col min="10" max="10" width="2.6328125" style="24" customWidth="1"/>
    <col min="11" max="16384" width="9" style="24"/>
  </cols>
  <sheetData>
    <row r="1" spans="1:9" x14ac:dyDescent="0.2">
      <c r="B1" s="24" t="s">
        <v>69</v>
      </c>
    </row>
    <row r="2" spans="1:9" ht="29.25" customHeight="1" x14ac:dyDescent="0.2">
      <c r="I2" s="55" t="s">
        <v>52</v>
      </c>
    </row>
    <row r="3" spans="1:9" ht="21" x14ac:dyDescent="0.2">
      <c r="A3" s="189" t="s">
        <v>70</v>
      </c>
      <c r="B3" s="189"/>
      <c r="C3" s="189"/>
      <c r="D3" s="189"/>
      <c r="E3" s="189"/>
      <c r="F3" s="189"/>
      <c r="G3" s="189"/>
      <c r="H3" s="189"/>
      <c r="I3" s="189"/>
    </row>
    <row r="4" spans="1:9" x14ac:dyDescent="0.2">
      <c r="A4" s="17"/>
      <c r="B4" s="17"/>
      <c r="C4" s="17"/>
      <c r="D4" s="17"/>
      <c r="E4" s="17"/>
      <c r="F4" s="17"/>
      <c r="G4" s="17"/>
      <c r="H4" s="17"/>
      <c r="I4" s="17"/>
    </row>
    <row r="5" spans="1:9" ht="27.75" customHeight="1" x14ac:dyDescent="0.2">
      <c r="B5" s="199" t="s">
        <v>71</v>
      </c>
      <c r="C5" s="200"/>
      <c r="D5" s="196" t="s">
        <v>14</v>
      </c>
      <c r="E5" s="187" t="s">
        <v>72</v>
      </c>
      <c r="F5" s="188"/>
      <c r="G5" s="188"/>
      <c r="H5" s="190"/>
      <c r="I5" s="205" t="s">
        <v>73</v>
      </c>
    </row>
    <row r="6" spans="1:9" ht="21" customHeight="1" x14ac:dyDescent="0.2">
      <c r="B6" s="201"/>
      <c r="C6" s="202"/>
      <c r="D6" s="197"/>
      <c r="E6" s="194" t="s">
        <v>74</v>
      </c>
      <c r="F6" s="191" t="s">
        <v>75</v>
      </c>
      <c r="G6" s="192"/>
      <c r="H6" s="193"/>
      <c r="I6" s="206"/>
    </row>
    <row r="7" spans="1:9" ht="19.5" customHeight="1" x14ac:dyDescent="0.2">
      <c r="B7" s="203"/>
      <c r="C7" s="204"/>
      <c r="D7" s="198"/>
      <c r="E7" s="195"/>
      <c r="F7" s="127" t="s">
        <v>76</v>
      </c>
      <c r="G7" s="127" t="s">
        <v>77</v>
      </c>
      <c r="H7" s="127" t="s">
        <v>78</v>
      </c>
      <c r="I7" s="207"/>
    </row>
    <row r="8" spans="1:9" x14ac:dyDescent="0.2">
      <c r="B8" s="25"/>
      <c r="D8" s="26" t="s">
        <v>79</v>
      </c>
      <c r="E8" s="26" t="s">
        <v>79</v>
      </c>
      <c r="F8" s="26" t="s">
        <v>80</v>
      </c>
      <c r="G8" s="26" t="s">
        <v>80</v>
      </c>
      <c r="H8" s="26" t="s">
        <v>80</v>
      </c>
      <c r="I8" s="27"/>
    </row>
    <row r="9" spans="1:9" ht="18.75" customHeight="1" x14ac:dyDescent="0.2">
      <c r="B9" s="25" t="s">
        <v>81</v>
      </c>
      <c r="D9" s="28"/>
      <c r="E9" s="28"/>
      <c r="F9" s="28"/>
      <c r="G9" s="28"/>
      <c r="H9" s="28"/>
      <c r="I9" s="29"/>
    </row>
    <row r="10" spans="1:9" ht="18.75" customHeight="1" x14ac:dyDescent="0.2">
      <c r="B10" s="25"/>
      <c r="D10" s="28"/>
      <c r="E10" s="28"/>
      <c r="F10" s="28"/>
      <c r="G10" s="28"/>
      <c r="H10" s="28"/>
      <c r="I10" s="29"/>
    </row>
    <row r="11" spans="1:9" ht="18.75" customHeight="1" x14ac:dyDescent="0.2">
      <c r="B11" s="25"/>
      <c r="C11" s="24" t="s">
        <v>82</v>
      </c>
      <c r="D11" s="28">
        <v>30000</v>
      </c>
      <c r="E11" s="28">
        <f>F11+G11+H11</f>
        <v>30000</v>
      </c>
      <c r="F11" s="28"/>
      <c r="G11" s="28">
        <v>30000</v>
      </c>
      <c r="H11" s="28"/>
      <c r="I11" s="29"/>
    </row>
    <row r="12" spans="1:9" ht="18.75" customHeight="1" x14ac:dyDescent="0.2">
      <c r="B12" s="25"/>
      <c r="D12" s="28"/>
      <c r="E12" s="28"/>
      <c r="F12" s="28"/>
      <c r="G12" s="28"/>
      <c r="H12" s="28"/>
      <c r="I12" s="29"/>
    </row>
    <row r="13" spans="1:9" ht="18.75" customHeight="1" x14ac:dyDescent="0.2">
      <c r="B13" s="25"/>
      <c r="D13" s="28"/>
      <c r="E13" s="28"/>
      <c r="F13" s="28"/>
      <c r="G13" s="28"/>
      <c r="H13" s="28"/>
      <c r="I13" s="29"/>
    </row>
    <row r="14" spans="1:9" ht="18.75" customHeight="1" x14ac:dyDescent="0.2">
      <c r="B14" s="25"/>
      <c r="C14" s="24" t="s">
        <v>83</v>
      </c>
      <c r="D14" s="28">
        <v>400000</v>
      </c>
      <c r="E14" s="28">
        <f>F14+G14+H14+F15+G15+H15</f>
        <v>635000</v>
      </c>
      <c r="F14" s="28"/>
      <c r="G14" s="28">
        <v>400000</v>
      </c>
      <c r="H14" s="28"/>
      <c r="I14" s="29"/>
    </row>
    <row r="15" spans="1:9" ht="18.75" customHeight="1" x14ac:dyDescent="0.2">
      <c r="B15" s="25"/>
      <c r="D15" s="28">
        <v>235000</v>
      </c>
      <c r="E15" s="28"/>
      <c r="F15" s="28"/>
      <c r="G15" s="28">
        <v>235000</v>
      </c>
      <c r="H15" s="28"/>
      <c r="I15" s="29"/>
    </row>
    <row r="16" spans="1:9" ht="18.75" customHeight="1" x14ac:dyDescent="0.2">
      <c r="B16" s="25"/>
      <c r="D16" s="28"/>
      <c r="E16" s="28"/>
      <c r="F16" s="28"/>
      <c r="G16" s="28"/>
      <c r="H16" s="28"/>
      <c r="I16" s="29"/>
    </row>
    <row r="17" spans="2:9" ht="18.75" customHeight="1" x14ac:dyDescent="0.2">
      <c r="B17" s="25"/>
      <c r="D17" s="28"/>
      <c r="E17" s="28"/>
      <c r="F17" s="28"/>
      <c r="G17" s="28"/>
      <c r="H17" s="28"/>
      <c r="I17" s="29"/>
    </row>
    <row r="18" spans="2:9" ht="18.75" customHeight="1" x14ac:dyDescent="0.2">
      <c r="B18" s="25"/>
      <c r="C18" s="24" t="s">
        <v>84</v>
      </c>
      <c r="D18" s="28">
        <v>50000</v>
      </c>
      <c r="E18" s="28">
        <f>F18+G18+H18</f>
        <v>50000</v>
      </c>
      <c r="F18" s="28"/>
      <c r="G18" s="28"/>
      <c r="H18" s="28">
        <v>50000</v>
      </c>
      <c r="I18" s="29"/>
    </row>
    <row r="19" spans="2:9" ht="18.75" customHeight="1" x14ac:dyDescent="0.2">
      <c r="B19" s="25"/>
      <c r="D19" s="28"/>
      <c r="E19" s="28"/>
      <c r="F19" s="28"/>
      <c r="G19" s="28"/>
      <c r="H19" s="28"/>
      <c r="I19" s="29"/>
    </row>
    <row r="20" spans="2:9" ht="18.75" customHeight="1" x14ac:dyDescent="0.2">
      <c r="B20" s="25"/>
      <c r="D20" s="91"/>
      <c r="E20" s="91"/>
      <c r="F20" s="91"/>
      <c r="G20" s="91"/>
      <c r="H20" s="91"/>
      <c r="I20" s="29"/>
    </row>
    <row r="21" spans="2:9" ht="18.75" customHeight="1" x14ac:dyDescent="0.2">
      <c r="B21" s="25"/>
      <c r="D21" s="28"/>
      <c r="E21" s="28"/>
      <c r="F21" s="28"/>
      <c r="G21" s="28"/>
      <c r="H21" s="28"/>
      <c r="I21" s="29"/>
    </row>
    <row r="22" spans="2:9" ht="18.75" customHeight="1" x14ac:dyDescent="0.2">
      <c r="B22" s="25"/>
      <c r="C22" s="24" t="s">
        <v>85</v>
      </c>
      <c r="D22" s="28">
        <v>60000</v>
      </c>
      <c r="E22" s="28">
        <f>F22+G22+H22</f>
        <v>30000</v>
      </c>
      <c r="F22" s="28"/>
      <c r="G22" s="28">
        <v>30000</v>
      </c>
      <c r="H22" s="28"/>
      <c r="I22" s="29"/>
    </row>
    <row r="23" spans="2:9" ht="18.75" customHeight="1" x14ac:dyDescent="0.2">
      <c r="B23" s="25"/>
      <c r="D23" s="92"/>
      <c r="E23" s="92"/>
      <c r="F23" s="92"/>
      <c r="G23" s="92"/>
      <c r="H23" s="92"/>
      <c r="I23" s="29"/>
    </row>
    <row r="24" spans="2:9" ht="18.75" customHeight="1" x14ac:dyDescent="0.2">
      <c r="B24" s="25"/>
      <c r="D24" s="28"/>
      <c r="E24" s="28"/>
      <c r="F24" s="28"/>
      <c r="G24" s="28"/>
      <c r="H24" s="28"/>
      <c r="I24" s="29"/>
    </row>
    <row r="25" spans="2:9" ht="18.75" customHeight="1" x14ac:dyDescent="0.2">
      <c r="B25" s="25" t="s">
        <v>86</v>
      </c>
      <c r="D25" s="28"/>
      <c r="E25" s="28"/>
      <c r="F25" s="28"/>
      <c r="G25" s="28"/>
      <c r="H25" s="28"/>
      <c r="I25" s="29"/>
    </row>
    <row r="26" spans="2:9" ht="18.75" customHeight="1" x14ac:dyDescent="0.2">
      <c r="B26" s="25"/>
      <c r="C26" s="24" t="s">
        <v>87</v>
      </c>
      <c r="D26" s="28">
        <v>175000</v>
      </c>
      <c r="E26" s="28">
        <f>F26+G26+H26</f>
        <v>175000</v>
      </c>
      <c r="F26" s="28"/>
      <c r="G26" s="28">
        <v>75000</v>
      </c>
      <c r="H26" s="28">
        <v>100000</v>
      </c>
      <c r="I26" s="29"/>
    </row>
    <row r="27" spans="2:9" ht="18.75" customHeight="1" x14ac:dyDescent="0.2">
      <c r="B27" s="25"/>
      <c r="D27" s="28"/>
      <c r="E27" s="28"/>
      <c r="F27" s="28"/>
      <c r="G27" s="28"/>
      <c r="H27" s="28"/>
      <c r="I27" s="29"/>
    </row>
    <row r="28" spans="2:9" ht="18.75" customHeight="1" x14ac:dyDescent="0.2">
      <c r="B28" s="25"/>
      <c r="D28" s="28"/>
      <c r="E28" s="28"/>
      <c r="F28" s="28"/>
      <c r="G28" s="28"/>
      <c r="H28" s="28"/>
      <c r="I28" s="29"/>
    </row>
    <row r="29" spans="2:9" ht="18.75" customHeight="1" x14ac:dyDescent="0.2">
      <c r="B29" s="25"/>
      <c r="C29" s="24" t="s">
        <v>88</v>
      </c>
      <c r="D29" s="28">
        <v>150000</v>
      </c>
      <c r="E29" s="28">
        <f>F29+G29+H29</f>
        <v>150000</v>
      </c>
      <c r="F29" s="28"/>
      <c r="G29" s="28">
        <v>75000</v>
      </c>
      <c r="H29" s="28">
        <v>75000</v>
      </c>
      <c r="I29" s="29"/>
    </row>
    <row r="30" spans="2:9" ht="18.75" customHeight="1" x14ac:dyDescent="0.2">
      <c r="B30" s="25"/>
      <c r="D30" s="92"/>
      <c r="E30" s="92"/>
      <c r="F30" s="92"/>
      <c r="G30" s="92"/>
      <c r="H30" s="92"/>
      <c r="I30" s="29"/>
    </row>
    <row r="31" spans="2:9" ht="18.75" customHeight="1" x14ac:dyDescent="0.2">
      <c r="B31" s="25"/>
      <c r="D31" s="28"/>
      <c r="E31" s="28"/>
      <c r="F31" s="28"/>
      <c r="G31" s="28"/>
      <c r="H31" s="28"/>
      <c r="I31" s="29"/>
    </row>
    <row r="32" spans="2:9" ht="18.75" customHeight="1" x14ac:dyDescent="0.2">
      <c r="B32" s="25"/>
      <c r="D32" s="28"/>
      <c r="E32" s="28"/>
      <c r="F32" s="28"/>
      <c r="G32" s="28"/>
      <c r="H32" s="28"/>
      <c r="I32" s="29"/>
    </row>
    <row r="33" spans="2:9" ht="18.75" customHeight="1" thickBot="1" x14ac:dyDescent="0.25">
      <c r="B33" s="25"/>
      <c r="D33" s="28"/>
      <c r="E33" s="28"/>
      <c r="F33" s="28"/>
      <c r="G33" s="28"/>
      <c r="H33" s="28"/>
      <c r="I33" s="29"/>
    </row>
    <row r="34" spans="2:9" ht="27" customHeight="1" thickTop="1" x14ac:dyDescent="0.2">
      <c r="B34" s="38"/>
      <c r="C34" s="39" t="s">
        <v>89</v>
      </c>
      <c r="D34" s="40">
        <f>SUM(D9:D33)</f>
        <v>1100000</v>
      </c>
      <c r="E34" s="40">
        <f>SUM(E9:E33)</f>
        <v>1070000</v>
      </c>
      <c r="F34" s="40">
        <f>SUM(F9:F33)</f>
        <v>0</v>
      </c>
      <c r="G34" s="40">
        <f>SUM(G9:G33)</f>
        <v>845000</v>
      </c>
      <c r="H34" s="40">
        <f>SUM(H9:H33)</f>
        <v>225000</v>
      </c>
      <c r="I34" s="41"/>
    </row>
    <row r="35" spans="2:9" ht="27" customHeight="1" x14ac:dyDescent="0.2">
      <c r="B35" s="43"/>
      <c r="C35" s="44"/>
      <c r="D35" s="93"/>
      <c r="E35" s="93"/>
      <c r="F35" s="93"/>
      <c r="G35" s="93"/>
      <c r="H35" s="93"/>
      <c r="I35" s="42"/>
    </row>
    <row r="36" spans="2:9" ht="27" customHeight="1" x14ac:dyDescent="0.2">
      <c r="B36" s="187" t="s">
        <v>90</v>
      </c>
      <c r="C36" s="188"/>
      <c r="D36" s="67"/>
      <c r="E36" s="67">
        <f>F36+G36+H36</f>
        <v>0</v>
      </c>
      <c r="F36" s="67"/>
      <c r="G36" s="67"/>
      <c r="H36" s="67"/>
      <c r="I36" s="68"/>
    </row>
    <row r="38" spans="2:9" x14ac:dyDescent="0.2">
      <c r="H38" s="96" t="s">
        <v>91</v>
      </c>
      <c r="I38" s="46">
        <f>G34/E34</f>
        <v>0.78971962616822433</v>
      </c>
    </row>
    <row r="39" spans="2:9" x14ac:dyDescent="0.2">
      <c r="I39" s="24" t="s">
        <v>92</v>
      </c>
    </row>
    <row r="41" spans="2:9" x14ac:dyDescent="0.2">
      <c r="C41" t="s">
        <v>93</v>
      </c>
    </row>
    <row r="42" spans="2:9" x14ac:dyDescent="0.2">
      <c r="C42" s="24" t="s">
        <v>94</v>
      </c>
    </row>
    <row r="43" spans="2:9" x14ac:dyDescent="0.2">
      <c r="C43" t="s">
        <v>95</v>
      </c>
    </row>
    <row r="44" spans="2:9" x14ac:dyDescent="0.2">
      <c r="C44" s="24" t="s">
        <v>97</v>
      </c>
    </row>
    <row r="45" spans="2:9" x14ac:dyDescent="0.2">
      <c r="C45" s="90"/>
    </row>
  </sheetData>
  <mergeCells count="8">
    <mergeCell ref="B36:C36"/>
    <mergeCell ref="A3:I3"/>
    <mergeCell ref="B5:C7"/>
    <mergeCell ref="D5:D7"/>
    <mergeCell ref="E5:H5"/>
    <mergeCell ref="I5:I7"/>
    <mergeCell ref="E6:E7"/>
    <mergeCell ref="F6:H6"/>
  </mergeCells>
  <phoneticPr fontId="2"/>
  <pageMargins left="0.78740157480314965" right="0.78740157480314965" top="0.78740157480314965" bottom="0.78740157480314965" header="0.31496062992125984" footer="0.31496062992125984"/>
  <pageSetup paperSize="9" scale="75" orientation="portrait" r:id="rId1"/>
  <colBreaks count="1" manualBreakCount="1">
    <brk id="9" max="42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0B21-1235-4A05-8F35-BEECE36A390E}">
  <sheetPr>
    <tabColor theme="6" tint="0.59999389629810485"/>
    <pageSetUpPr fitToPage="1"/>
  </sheetPr>
  <dimension ref="A1:J27"/>
  <sheetViews>
    <sheetView view="pageBreakPreview" zoomScale="90" zoomScaleNormal="90" zoomScaleSheetLayoutView="90" workbookViewId="0">
      <selection activeCell="N6" sqref="N6"/>
    </sheetView>
  </sheetViews>
  <sheetFormatPr defaultRowHeight="13" x14ac:dyDescent="0.2"/>
  <cols>
    <col min="1" max="1" width="2.6328125" customWidth="1"/>
    <col min="2" max="10" width="18.08984375" customWidth="1"/>
    <col min="11" max="11" width="2.6328125" customWidth="1"/>
    <col min="13" max="13" width="9.6328125" bestFit="1" customWidth="1"/>
    <col min="257" max="257" width="2.6328125" customWidth="1"/>
    <col min="258" max="266" width="18.08984375" customWidth="1"/>
    <col min="267" max="267" width="2.6328125" customWidth="1"/>
    <col min="269" max="269" width="9.6328125" bestFit="1" customWidth="1"/>
    <col min="513" max="513" width="2.6328125" customWidth="1"/>
    <col min="514" max="522" width="18.08984375" customWidth="1"/>
    <col min="523" max="523" width="2.6328125" customWidth="1"/>
    <col min="525" max="525" width="9.6328125" bestFit="1" customWidth="1"/>
    <col min="769" max="769" width="2.6328125" customWidth="1"/>
    <col min="770" max="778" width="18.08984375" customWidth="1"/>
    <col min="779" max="779" width="2.6328125" customWidth="1"/>
    <col min="781" max="781" width="9.6328125" bestFit="1" customWidth="1"/>
    <col min="1025" max="1025" width="2.6328125" customWidth="1"/>
    <col min="1026" max="1034" width="18.08984375" customWidth="1"/>
    <col min="1035" max="1035" width="2.6328125" customWidth="1"/>
    <col min="1037" max="1037" width="9.6328125" bestFit="1" customWidth="1"/>
    <col min="1281" max="1281" width="2.6328125" customWidth="1"/>
    <col min="1282" max="1290" width="18.08984375" customWidth="1"/>
    <col min="1291" max="1291" width="2.6328125" customWidth="1"/>
    <col min="1293" max="1293" width="9.6328125" bestFit="1" customWidth="1"/>
    <col min="1537" max="1537" width="2.6328125" customWidth="1"/>
    <col min="1538" max="1546" width="18.08984375" customWidth="1"/>
    <col min="1547" max="1547" width="2.6328125" customWidth="1"/>
    <col min="1549" max="1549" width="9.6328125" bestFit="1" customWidth="1"/>
    <col min="1793" max="1793" width="2.6328125" customWidth="1"/>
    <col min="1794" max="1802" width="18.08984375" customWidth="1"/>
    <col min="1803" max="1803" width="2.6328125" customWidth="1"/>
    <col min="1805" max="1805" width="9.6328125" bestFit="1" customWidth="1"/>
    <col min="2049" max="2049" width="2.6328125" customWidth="1"/>
    <col min="2050" max="2058" width="18.08984375" customWidth="1"/>
    <col min="2059" max="2059" width="2.6328125" customWidth="1"/>
    <col min="2061" max="2061" width="9.6328125" bestFit="1" customWidth="1"/>
    <col min="2305" max="2305" width="2.6328125" customWidth="1"/>
    <col min="2306" max="2314" width="18.08984375" customWidth="1"/>
    <col min="2315" max="2315" width="2.6328125" customWidth="1"/>
    <col min="2317" max="2317" width="9.6328125" bestFit="1" customWidth="1"/>
    <col min="2561" max="2561" width="2.6328125" customWidth="1"/>
    <col min="2562" max="2570" width="18.08984375" customWidth="1"/>
    <col min="2571" max="2571" width="2.6328125" customWidth="1"/>
    <col min="2573" max="2573" width="9.6328125" bestFit="1" customWidth="1"/>
    <col min="2817" max="2817" width="2.6328125" customWidth="1"/>
    <col min="2818" max="2826" width="18.08984375" customWidth="1"/>
    <col min="2827" max="2827" width="2.6328125" customWidth="1"/>
    <col min="2829" max="2829" width="9.6328125" bestFit="1" customWidth="1"/>
    <col min="3073" max="3073" width="2.6328125" customWidth="1"/>
    <col min="3074" max="3082" width="18.08984375" customWidth="1"/>
    <col min="3083" max="3083" width="2.6328125" customWidth="1"/>
    <col min="3085" max="3085" width="9.6328125" bestFit="1" customWidth="1"/>
    <col min="3329" max="3329" width="2.6328125" customWidth="1"/>
    <col min="3330" max="3338" width="18.08984375" customWidth="1"/>
    <col min="3339" max="3339" width="2.6328125" customWidth="1"/>
    <col min="3341" max="3341" width="9.6328125" bestFit="1" customWidth="1"/>
    <col min="3585" max="3585" width="2.6328125" customWidth="1"/>
    <col min="3586" max="3594" width="18.08984375" customWidth="1"/>
    <col min="3595" max="3595" width="2.6328125" customWidth="1"/>
    <col min="3597" max="3597" width="9.6328125" bestFit="1" customWidth="1"/>
    <col min="3841" max="3841" width="2.6328125" customWidth="1"/>
    <col min="3842" max="3850" width="18.08984375" customWidth="1"/>
    <col min="3851" max="3851" width="2.6328125" customWidth="1"/>
    <col min="3853" max="3853" width="9.6328125" bestFit="1" customWidth="1"/>
    <col min="4097" max="4097" width="2.6328125" customWidth="1"/>
    <col min="4098" max="4106" width="18.08984375" customWidth="1"/>
    <col min="4107" max="4107" width="2.6328125" customWidth="1"/>
    <col min="4109" max="4109" width="9.6328125" bestFit="1" customWidth="1"/>
    <col min="4353" max="4353" width="2.6328125" customWidth="1"/>
    <col min="4354" max="4362" width="18.08984375" customWidth="1"/>
    <col min="4363" max="4363" width="2.6328125" customWidth="1"/>
    <col min="4365" max="4365" width="9.6328125" bestFit="1" customWidth="1"/>
    <col min="4609" max="4609" width="2.6328125" customWidth="1"/>
    <col min="4610" max="4618" width="18.08984375" customWidth="1"/>
    <col min="4619" max="4619" width="2.6328125" customWidth="1"/>
    <col min="4621" max="4621" width="9.6328125" bestFit="1" customWidth="1"/>
    <col min="4865" max="4865" width="2.6328125" customWidth="1"/>
    <col min="4866" max="4874" width="18.08984375" customWidth="1"/>
    <col min="4875" max="4875" width="2.6328125" customWidth="1"/>
    <col min="4877" max="4877" width="9.6328125" bestFit="1" customWidth="1"/>
    <col min="5121" max="5121" width="2.6328125" customWidth="1"/>
    <col min="5122" max="5130" width="18.08984375" customWidth="1"/>
    <col min="5131" max="5131" width="2.6328125" customWidth="1"/>
    <col min="5133" max="5133" width="9.6328125" bestFit="1" customWidth="1"/>
    <col min="5377" max="5377" width="2.6328125" customWidth="1"/>
    <col min="5378" max="5386" width="18.08984375" customWidth="1"/>
    <col min="5387" max="5387" width="2.6328125" customWidth="1"/>
    <col min="5389" max="5389" width="9.6328125" bestFit="1" customWidth="1"/>
    <col min="5633" max="5633" width="2.6328125" customWidth="1"/>
    <col min="5634" max="5642" width="18.08984375" customWidth="1"/>
    <col min="5643" max="5643" width="2.6328125" customWidth="1"/>
    <col min="5645" max="5645" width="9.6328125" bestFit="1" customWidth="1"/>
    <col min="5889" max="5889" width="2.6328125" customWidth="1"/>
    <col min="5890" max="5898" width="18.08984375" customWidth="1"/>
    <col min="5899" max="5899" width="2.6328125" customWidth="1"/>
    <col min="5901" max="5901" width="9.6328125" bestFit="1" customWidth="1"/>
    <col min="6145" max="6145" width="2.6328125" customWidth="1"/>
    <col min="6146" max="6154" width="18.08984375" customWidth="1"/>
    <col min="6155" max="6155" width="2.6328125" customWidth="1"/>
    <col min="6157" max="6157" width="9.6328125" bestFit="1" customWidth="1"/>
    <col min="6401" max="6401" width="2.6328125" customWidth="1"/>
    <col min="6402" max="6410" width="18.08984375" customWidth="1"/>
    <col min="6411" max="6411" width="2.6328125" customWidth="1"/>
    <col min="6413" max="6413" width="9.6328125" bestFit="1" customWidth="1"/>
    <col min="6657" max="6657" width="2.6328125" customWidth="1"/>
    <col min="6658" max="6666" width="18.08984375" customWidth="1"/>
    <col min="6667" max="6667" width="2.6328125" customWidth="1"/>
    <col min="6669" max="6669" width="9.6328125" bestFit="1" customWidth="1"/>
    <col min="6913" max="6913" width="2.6328125" customWidth="1"/>
    <col min="6914" max="6922" width="18.08984375" customWidth="1"/>
    <col min="6923" max="6923" width="2.6328125" customWidth="1"/>
    <col min="6925" max="6925" width="9.6328125" bestFit="1" customWidth="1"/>
    <col min="7169" max="7169" width="2.6328125" customWidth="1"/>
    <col min="7170" max="7178" width="18.08984375" customWidth="1"/>
    <col min="7179" max="7179" width="2.6328125" customWidth="1"/>
    <col min="7181" max="7181" width="9.6328125" bestFit="1" customWidth="1"/>
    <col min="7425" max="7425" width="2.6328125" customWidth="1"/>
    <col min="7426" max="7434" width="18.08984375" customWidth="1"/>
    <col min="7435" max="7435" width="2.6328125" customWidth="1"/>
    <col min="7437" max="7437" width="9.6328125" bestFit="1" customWidth="1"/>
    <col min="7681" max="7681" width="2.6328125" customWidth="1"/>
    <col min="7682" max="7690" width="18.08984375" customWidth="1"/>
    <col min="7691" max="7691" width="2.6328125" customWidth="1"/>
    <col min="7693" max="7693" width="9.6328125" bestFit="1" customWidth="1"/>
    <col min="7937" max="7937" width="2.6328125" customWidth="1"/>
    <col min="7938" max="7946" width="18.08984375" customWidth="1"/>
    <col min="7947" max="7947" width="2.6328125" customWidth="1"/>
    <col min="7949" max="7949" width="9.6328125" bestFit="1" customWidth="1"/>
    <col min="8193" max="8193" width="2.6328125" customWidth="1"/>
    <col min="8194" max="8202" width="18.08984375" customWidth="1"/>
    <col min="8203" max="8203" width="2.6328125" customWidth="1"/>
    <col min="8205" max="8205" width="9.6328125" bestFit="1" customWidth="1"/>
    <col min="8449" max="8449" width="2.6328125" customWidth="1"/>
    <col min="8450" max="8458" width="18.08984375" customWidth="1"/>
    <col min="8459" max="8459" width="2.6328125" customWidth="1"/>
    <col min="8461" max="8461" width="9.6328125" bestFit="1" customWidth="1"/>
    <col min="8705" max="8705" width="2.6328125" customWidth="1"/>
    <col min="8706" max="8714" width="18.08984375" customWidth="1"/>
    <col min="8715" max="8715" width="2.6328125" customWidth="1"/>
    <col min="8717" max="8717" width="9.6328125" bestFit="1" customWidth="1"/>
    <col min="8961" max="8961" width="2.6328125" customWidth="1"/>
    <col min="8962" max="8970" width="18.08984375" customWidth="1"/>
    <col min="8971" max="8971" width="2.6328125" customWidth="1"/>
    <col min="8973" max="8973" width="9.6328125" bestFit="1" customWidth="1"/>
    <col min="9217" max="9217" width="2.6328125" customWidth="1"/>
    <col min="9218" max="9226" width="18.08984375" customWidth="1"/>
    <col min="9227" max="9227" width="2.6328125" customWidth="1"/>
    <col min="9229" max="9229" width="9.6328125" bestFit="1" customWidth="1"/>
    <col min="9473" max="9473" width="2.6328125" customWidth="1"/>
    <col min="9474" max="9482" width="18.08984375" customWidth="1"/>
    <col min="9483" max="9483" width="2.6328125" customWidth="1"/>
    <col min="9485" max="9485" width="9.6328125" bestFit="1" customWidth="1"/>
    <col min="9729" max="9729" width="2.6328125" customWidth="1"/>
    <col min="9730" max="9738" width="18.08984375" customWidth="1"/>
    <col min="9739" max="9739" width="2.6328125" customWidth="1"/>
    <col min="9741" max="9741" width="9.6328125" bestFit="1" customWidth="1"/>
    <col min="9985" max="9985" width="2.6328125" customWidth="1"/>
    <col min="9986" max="9994" width="18.08984375" customWidth="1"/>
    <col min="9995" max="9995" width="2.6328125" customWidth="1"/>
    <col min="9997" max="9997" width="9.6328125" bestFit="1" customWidth="1"/>
    <col min="10241" max="10241" width="2.6328125" customWidth="1"/>
    <col min="10242" max="10250" width="18.08984375" customWidth="1"/>
    <col min="10251" max="10251" width="2.6328125" customWidth="1"/>
    <col min="10253" max="10253" width="9.6328125" bestFit="1" customWidth="1"/>
    <col min="10497" max="10497" width="2.6328125" customWidth="1"/>
    <col min="10498" max="10506" width="18.08984375" customWidth="1"/>
    <col min="10507" max="10507" width="2.6328125" customWidth="1"/>
    <col min="10509" max="10509" width="9.6328125" bestFit="1" customWidth="1"/>
    <col min="10753" max="10753" width="2.6328125" customWidth="1"/>
    <col min="10754" max="10762" width="18.08984375" customWidth="1"/>
    <col min="10763" max="10763" width="2.6328125" customWidth="1"/>
    <col min="10765" max="10765" width="9.6328125" bestFit="1" customWidth="1"/>
    <col min="11009" max="11009" width="2.6328125" customWidth="1"/>
    <col min="11010" max="11018" width="18.08984375" customWidth="1"/>
    <col min="11019" max="11019" width="2.6328125" customWidth="1"/>
    <col min="11021" max="11021" width="9.6328125" bestFit="1" customWidth="1"/>
    <col min="11265" max="11265" width="2.6328125" customWidth="1"/>
    <col min="11266" max="11274" width="18.08984375" customWidth="1"/>
    <col min="11275" max="11275" width="2.6328125" customWidth="1"/>
    <col min="11277" max="11277" width="9.6328125" bestFit="1" customWidth="1"/>
    <col min="11521" max="11521" width="2.6328125" customWidth="1"/>
    <col min="11522" max="11530" width="18.08984375" customWidth="1"/>
    <col min="11531" max="11531" width="2.6328125" customWidth="1"/>
    <col min="11533" max="11533" width="9.6328125" bestFit="1" customWidth="1"/>
    <col min="11777" max="11777" width="2.6328125" customWidth="1"/>
    <col min="11778" max="11786" width="18.08984375" customWidth="1"/>
    <col min="11787" max="11787" width="2.6328125" customWidth="1"/>
    <col min="11789" max="11789" width="9.6328125" bestFit="1" customWidth="1"/>
    <col min="12033" max="12033" width="2.6328125" customWidth="1"/>
    <col min="12034" max="12042" width="18.08984375" customWidth="1"/>
    <col min="12043" max="12043" width="2.6328125" customWidth="1"/>
    <col min="12045" max="12045" width="9.6328125" bestFit="1" customWidth="1"/>
    <col min="12289" max="12289" width="2.6328125" customWidth="1"/>
    <col min="12290" max="12298" width="18.08984375" customWidth="1"/>
    <col min="12299" max="12299" width="2.6328125" customWidth="1"/>
    <col min="12301" max="12301" width="9.6328125" bestFit="1" customWidth="1"/>
    <col min="12545" max="12545" width="2.6328125" customWidth="1"/>
    <col min="12546" max="12554" width="18.08984375" customWidth="1"/>
    <col min="12555" max="12555" width="2.6328125" customWidth="1"/>
    <col min="12557" max="12557" width="9.6328125" bestFit="1" customWidth="1"/>
    <col min="12801" max="12801" width="2.6328125" customWidth="1"/>
    <col min="12802" max="12810" width="18.08984375" customWidth="1"/>
    <col min="12811" max="12811" width="2.6328125" customWidth="1"/>
    <col min="12813" max="12813" width="9.6328125" bestFit="1" customWidth="1"/>
    <col min="13057" max="13057" width="2.6328125" customWidth="1"/>
    <col min="13058" max="13066" width="18.08984375" customWidth="1"/>
    <col min="13067" max="13067" width="2.6328125" customWidth="1"/>
    <col min="13069" max="13069" width="9.6328125" bestFit="1" customWidth="1"/>
    <col min="13313" max="13313" width="2.6328125" customWidth="1"/>
    <col min="13314" max="13322" width="18.08984375" customWidth="1"/>
    <col min="13323" max="13323" width="2.6328125" customWidth="1"/>
    <col min="13325" max="13325" width="9.6328125" bestFit="1" customWidth="1"/>
    <col min="13569" max="13569" width="2.6328125" customWidth="1"/>
    <col min="13570" max="13578" width="18.08984375" customWidth="1"/>
    <col min="13579" max="13579" width="2.6328125" customWidth="1"/>
    <col min="13581" max="13581" width="9.6328125" bestFit="1" customWidth="1"/>
    <col min="13825" max="13825" width="2.6328125" customWidth="1"/>
    <col min="13826" max="13834" width="18.08984375" customWidth="1"/>
    <col min="13835" max="13835" width="2.6328125" customWidth="1"/>
    <col min="13837" max="13837" width="9.6328125" bestFit="1" customWidth="1"/>
    <col min="14081" max="14081" width="2.6328125" customWidth="1"/>
    <col min="14082" max="14090" width="18.08984375" customWidth="1"/>
    <col min="14091" max="14091" width="2.6328125" customWidth="1"/>
    <col min="14093" max="14093" width="9.6328125" bestFit="1" customWidth="1"/>
    <col min="14337" max="14337" width="2.6328125" customWidth="1"/>
    <col min="14338" max="14346" width="18.08984375" customWidth="1"/>
    <col min="14347" max="14347" width="2.6328125" customWidth="1"/>
    <col min="14349" max="14349" width="9.6328125" bestFit="1" customWidth="1"/>
    <col min="14593" max="14593" width="2.6328125" customWidth="1"/>
    <col min="14594" max="14602" width="18.08984375" customWidth="1"/>
    <col min="14603" max="14603" width="2.6328125" customWidth="1"/>
    <col min="14605" max="14605" width="9.6328125" bestFit="1" customWidth="1"/>
    <col min="14849" max="14849" width="2.6328125" customWidth="1"/>
    <col min="14850" max="14858" width="18.08984375" customWidth="1"/>
    <col min="14859" max="14859" width="2.6328125" customWidth="1"/>
    <col min="14861" max="14861" width="9.6328125" bestFit="1" customWidth="1"/>
    <col min="15105" max="15105" width="2.6328125" customWidth="1"/>
    <col min="15106" max="15114" width="18.08984375" customWidth="1"/>
    <col min="15115" max="15115" width="2.6328125" customWidth="1"/>
    <col min="15117" max="15117" width="9.6328125" bestFit="1" customWidth="1"/>
    <col min="15361" max="15361" width="2.6328125" customWidth="1"/>
    <col min="15362" max="15370" width="18.08984375" customWidth="1"/>
    <col min="15371" max="15371" width="2.6328125" customWidth="1"/>
    <col min="15373" max="15373" width="9.6328125" bestFit="1" customWidth="1"/>
    <col min="15617" max="15617" width="2.6328125" customWidth="1"/>
    <col min="15618" max="15626" width="18.08984375" customWidth="1"/>
    <col min="15627" max="15627" width="2.6328125" customWidth="1"/>
    <col min="15629" max="15629" width="9.6328125" bestFit="1" customWidth="1"/>
    <col min="15873" max="15873" width="2.6328125" customWidth="1"/>
    <col min="15874" max="15882" width="18.08984375" customWidth="1"/>
    <col min="15883" max="15883" width="2.6328125" customWidth="1"/>
    <col min="15885" max="15885" width="9.6328125" bestFit="1" customWidth="1"/>
    <col min="16129" max="16129" width="2.6328125" customWidth="1"/>
    <col min="16130" max="16138" width="18.08984375" customWidth="1"/>
    <col min="16139" max="16139" width="2.6328125" customWidth="1"/>
    <col min="16141" max="16141" width="9.6328125" bestFit="1" customWidth="1"/>
  </cols>
  <sheetData>
    <row r="1" spans="1:10" ht="18" customHeight="1" x14ac:dyDescent="0.2">
      <c r="B1" t="s">
        <v>98</v>
      </c>
      <c r="J1" s="70"/>
    </row>
    <row r="2" spans="1:10" s="1" customFormat="1" ht="29.25" customHeight="1" x14ac:dyDescent="0.3">
      <c r="B2" s="174" t="s">
        <v>99</v>
      </c>
      <c r="C2" s="174"/>
      <c r="D2" s="174"/>
      <c r="E2" s="174"/>
      <c r="F2" s="174"/>
      <c r="G2" s="174"/>
      <c r="H2" s="174"/>
      <c r="I2" s="174"/>
      <c r="J2" s="174"/>
    </row>
    <row r="3" spans="1:10" ht="13.5" thickBot="1" x14ac:dyDescent="0.25"/>
    <row r="4" spans="1:10" x14ac:dyDescent="0.2">
      <c r="B4" s="175" t="s">
        <v>2</v>
      </c>
      <c r="C4" s="176"/>
      <c r="D4" s="21" t="s">
        <v>3</v>
      </c>
      <c r="E4" s="21" t="s">
        <v>4</v>
      </c>
      <c r="F4" s="177" t="s">
        <v>5</v>
      </c>
      <c r="G4" s="177"/>
      <c r="H4" s="177"/>
      <c r="I4" s="178" t="s">
        <v>6</v>
      </c>
      <c r="J4" s="179"/>
    </row>
    <row r="5" spans="1:10" ht="27" customHeight="1" thickBot="1" x14ac:dyDescent="0.25">
      <c r="B5" s="180"/>
      <c r="C5" s="181"/>
      <c r="D5" s="35"/>
      <c r="E5" s="35"/>
      <c r="F5" s="182"/>
      <c r="G5" s="182"/>
      <c r="H5" s="182"/>
      <c r="I5" s="183"/>
      <c r="J5" s="184"/>
    </row>
    <row r="6" spans="1:10" x14ac:dyDescent="0.2">
      <c r="B6" s="15" t="s">
        <v>7</v>
      </c>
      <c r="C6" s="21" t="s">
        <v>8</v>
      </c>
      <c r="D6" s="21" t="s">
        <v>9</v>
      </c>
      <c r="E6" s="166" t="s">
        <v>10</v>
      </c>
      <c r="F6" s="167"/>
      <c r="G6" s="166" t="s">
        <v>11</v>
      </c>
      <c r="H6" s="167"/>
      <c r="I6" s="168" t="s">
        <v>12</v>
      </c>
      <c r="J6" s="169"/>
    </row>
    <row r="7" spans="1:10" ht="27" customHeight="1" thickBot="1" x14ac:dyDescent="0.25">
      <c r="B7" s="16"/>
      <c r="C7" s="35"/>
      <c r="D7" s="35"/>
      <c r="E7" s="170"/>
      <c r="F7" s="171"/>
      <c r="G7" s="170"/>
      <c r="H7" s="171"/>
      <c r="I7" s="172"/>
      <c r="J7" s="173"/>
    </row>
    <row r="9" spans="1:10" ht="13.5" thickBot="1" x14ac:dyDescent="0.25">
      <c r="B9" s="13" t="s">
        <v>13</v>
      </c>
      <c r="C9" s="13"/>
    </row>
    <row r="10" spans="1:10" s="3" customFormat="1" ht="26" x14ac:dyDescent="0.2">
      <c r="B10" s="18" t="s">
        <v>14</v>
      </c>
      <c r="C10" s="10" t="s">
        <v>15</v>
      </c>
      <c r="D10" s="2" t="s">
        <v>16</v>
      </c>
      <c r="E10" s="11" t="s">
        <v>17</v>
      </c>
      <c r="F10" s="2" t="s">
        <v>18</v>
      </c>
      <c r="G10" s="2" t="s">
        <v>19</v>
      </c>
      <c r="H10" s="2" t="s">
        <v>20</v>
      </c>
      <c r="I10" s="30" t="s">
        <v>21</v>
      </c>
      <c r="J10" s="12" t="s">
        <v>22</v>
      </c>
    </row>
    <row r="11" spans="1:10" s="6" customFormat="1" ht="16.5" customHeight="1" x14ac:dyDescent="0.2">
      <c r="B11" s="19" t="s">
        <v>23</v>
      </c>
      <c r="C11" s="4" t="s">
        <v>24</v>
      </c>
      <c r="D11" s="4" t="s">
        <v>25</v>
      </c>
      <c r="E11" s="4" t="s">
        <v>26</v>
      </c>
      <c r="F11" s="4" t="s">
        <v>27</v>
      </c>
      <c r="G11" s="4" t="s">
        <v>28</v>
      </c>
      <c r="H11" s="4" t="s">
        <v>29</v>
      </c>
      <c r="I11" s="4" t="s">
        <v>30</v>
      </c>
      <c r="J11" s="5" t="s">
        <v>31</v>
      </c>
    </row>
    <row r="12" spans="1:10" s="9" customFormat="1" x14ac:dyDescent="0.2">
      <c r="B12" s="20" t="s">
        <v>32</v>
      </c>
      <c r="C12" s="7" t="s">
        <v>32</v>
      </c>
      <c r="D12" s="7" t="s">
        <v>32</v>
      </c>
      <c r="E12" s="7" t="s">
        <v>33</v>
      </c>
      <c r="F12" s="7" t="s">
        <v>32</v>
      </c>
      <c r="G12" s="7"/>
      <c r="H12" s="7"/>
      <c r="I12" s="7" t="s">
        <v>34</v>
      </c>
      <c r="J12" s="8" t="s">
        <v>33</v>
      </c>
    </row>
    <row r="13" spans="1:10" s="9" customFormat="1" ht="34.5" customHeight="1" thickBot="1" x14ac:dyDescent="0.25">
      <c r="A13" s="31"/>
      <c r="B13" s="94"/>
      <c r="C13" s="95"/>
      <c r="D13" s="32">
        <f>B13-C13</f>
        <v>0</v>
      </c>
      <c r="E13" s="95"/>
      <c r="F13" s="128">
        <v>2200000</v>
      </c>
      <c r="G13" s="32">
        <f>MIN(D13:F13)</f>
        <v>0</v>
      </c>
      <c r="H13" s="14">
        <v>0.5</v>
      </c>
      <c r="I13" s="71">
        <v>100</v>
      </c>
      <c r="J13" s="33">
        <f>ROUNDDOWN(G13*H13*I13/100,-3)</f>
        <v>0</v>
      </c>
    </row>
    <row r="14" spans="1:10" ht="15" customHeight="1" x14ac:dyDescent="0.2">
      <c r="B14" s="34" t="s">
        <v>100</v>
      </c>
    </row>
    <row r="15" spans="1:10" x14ac:dyDescent="0.2">
      <c r="B15" s="34" t="s">
        <v>36</v>
      </c>
    </row>
    <row r="16" spans="1:10" x14ac:dyDescent="0.2">
      <c r="B16" s="34" t="s">
        <v>37</v>
      </c>
    </row>
    <row r="17" spans="2:10" x14ac:dyDescent="0.2">
      <c r="B17" s="34"/>
    </row>
    <row r="18" spans="2:10" x14ac:dyDescent="0.2">
      <c r="B18" s="34"/>
    </row>
    <row r="19" spans="2:10" x14ac:dyDescent="0.2">
      <c r="B19" s="34"/>
    </row>
    <row r="20" spans="2:10" x14ac:dyDescent="0.2">
      <c r="B20" s="13" t="s">
        <v>101</v>
      </c>
    </row>
    <row r="21" spans="2:10" ht="13.5" thickBot="1" x14ac:dyDescent="0.25">
      <c r="B21" s="13" t="s">
        <v>41</v>
      </c>
    </row>
    <row r="22" spans="2:10" ht="27" customHeight="1" x14ac:dyDescent="0.2">
      <c r="B22" s="139" t="s">
        <v>42</v>
      </c>
      <c r="C22" s="140"/>
      <c r="D22" s="141"/>
      <c r="E22" s="142"/>
      <c r="F22" s="143"/>
      <c r="G22" s="72" t="s">
        <v>102</v>
      </c>
      <c r="H22" s="210" t="s">
        <v>103</v>
      </c>
      <c r="I22" s="210"/>
      <c r="J22" s="211"/>
    </row>
    <row r="23" spans="2:10" ht="27" customHeight="1" x14ac:dyDescent="0.2">
      <c r="B23" s="147" t="s">
        <v>104</v>
      </c>
      <c r="C23" s="148"/>
      <c r="D23" s="163" t="s">
        <v>105</v>
      </c>
      <c r="E23" s="164"/>
      <c r="F23" s="165"/>
      <c r="G23" s="212" t="s">
        <v>106</v>
      </c>
      <c r="H23" s="214"/>
      <c r="I23" s="214"/>
      <c r="J23" s="215"/>
    </row>
    <row r="24" spans="2:10" ht="27" customHeight="1" x14ac:dyDescent="0.2">
      <c r="B24" s="161" t="s">
        <v>107</v>
      </c>
      <c r="C24" s="22" t="s">
        <v>46</v>
      </c>
      <c r="D24" s="163"/>
      <c r="E24" s="164"/>
      <c r="F24" s="165"/>
      <c r="G24" s="212"/>
      <c r="H24" s="214"/>
      <c r="I24" s="214"/>
      <c r="J24" s="215"/>
    </row>
    <row r="25" spans="2:10" ht="27" customHeight="1" x14ac:dyDescent="0.2">
      <c r="B25" s="162"/>
      <c r="C25" s="23" t="s">
        <v>47</v>
      </c>
      <c r="D25" s="163"/>
      <c r="E25" s="164"/>
      <c r="F25" s="165"/>
      <c r="G25" s="212"/>
      <c r="H25" s="214"/>
      <c r="I25" s="214"/>
      <c r="J25" s="215"/>
    </row>
    <row r="26" spans="2:10" ht="27" customHeight="1" x14ac:dyDescent="0.2">
      <c r="B26" s="147" t="s">
        <v>108</v>
      </c>
      <c r="C26" s="148"/>
      <c r="D26" s="73"/>
      <c r="E26" s="69" t="s">
        <v>49</v>
      </c>
      <c r="F26" s="74"/>
      <c r="G26" s="212"/>
      <c r="H26" s="214"/>
      <c r="I26" s="214"/>
      <c r="J26" s="215"/>
    </row>
    <row r="27" spans="2:10" ht="27" customHeight="1" thickBot="1" x14ac:dyDescent="0.25">
      <c r="B27" s="208" t="s">
        <v>109</v>
      </c>
      <c r="C27" s="209"/>
      <c r="D27" s="75"/>
      <c r="E27" s="76" t="s">
        <v>49</v>
      </c>
      <c r="F27" s="77"/>
      <c r="G27" s="213"/>
      <c r="H27" s="216"/>
      <c r="I27" s="216"/>
      <c r="J27" s="217"/>
    </row>
  </sheetData>
  <mergeCells count="25">
    <mergeCell ref="B26:C26"/>
    <mergeCell ref="B27:C27"/>
    <mergeCell ref="B22:C22"/>
    <mergeCell ref="D22:F22"/>
    <mergeCell ref="H22:J22"/>
    <mergeCell ref="B23:C23"/>
    <mergeCell ref="D23:F23"/>
    <mergeCell ref="G23:G27"/>
    <mergeCell ref="H23:J27"/>
    <mergeCell ref="B24:B25"/>
    <mergeCell ref="D24:F24"/>
    <mergeCell ref="D25:F25"/>
    <mergeCell ref="E6:F6"/>
    <mergeCell ref="G6:H6"/>
    <mergeCell ref="I6:J6"/>
    <mergeCell ref="E7:F7"/>
    <mergeCell ref="G7:H7"/>
    <mergeCell ref="I7:J7"/>
    <mergeCell ref="B2:J2"/>
    <mergeCell ref="B4:C4"/>
    <mergeCell ref="F4:H4"/>
    <mergeCell ref="I4:J4"/>
    <mergeCell ref="B5:C5"/>
    <mergeCell ref="F5:H5"/>
    <mergeCell ref="I5:J5"/>
  </mergeCells>
  <phoneticPr fontId="2"/>
  <pageMargins left="0.78740157480314965" right="0.78740157480314965" top="0.78740157480314965" bottom="0.78740157480314965" header="0.51181102362204722" footer="0.51181102362204722"/>
  <pageSetup paperSize="9" scale="78" fitToHeight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8467-14F4-43F7-B174-B40E9D679516}">
  <sheetPr>
    <tabColor theme="6" tint="0.59999389629810485"/>
    <pageSetUpPr fitToPage="1"/>
  </sheetPr>
  <dimension ref="A1:J27"/>
  <sheetViews>
    <sheetView topLeftCell="A20" zoomScale="90" zoomScaleNormal="90" zoomScaleSheetLayoutView="75" workbookViewId="0">
      <selection activeCell="F28" sqref="F28"/>
    </sheetView>
  </sheetViews>
  <sheetFormatPr defaultRowHeight="13" x14ac:dyDescent="0.2"/>
  <cols>
    <col min="1" max="1" width="2.6328125" customWidth="1"/>
    <col min="2" max="10" width="18.08984375" customWidth="1"/>
    <col min="11" max="11" width="2.6328125" customWidth="1"/>
    <col min="13" max="13" width="9.6328125" bestFit="1" customWidth="1"/>
    <col min="257" max="257" width="2.6328125" customWidth="1"/>
    <col min="258" max="266" width="18.08984375" customWidth="1"/>
    <col min="267" max="267" width="2.6328125" customWidth="1"/>
    <col min="269" max="269" width="9.6328125" bestFit="1" customWidth="1"/>
    <col min="513" max="513" width="2.6328125" customWidth="1"/>
    <col min="514" max="522" width="18.08984375" customWidth="1"/>
    <col min="523" max="523" width="2.6328125" customWidth="1"/>
    <col min="525" max="525" width="9.6328125" bestFit="1" customWidth="1"/>
    <col min="769" max="769" width="2.6328125" customWidth="1"/>
    <col min="770" max="778" width="18.08984375" customWidth="1"/>
    <col min="779" max="779" width="2.6328125" customWidth="1"/>
    <col min="781" max="781" width="9.6328125" bestFit="1" customWidth="1"/>
    <col min="1025" max="1025" width="2.6328125" customWidth="1"/>
    <col min="1026" max="1034" width="18.08984375" customWidth="1"/>
    <col min="1035" max="1035" width="2.6328125" customWidth="1"/>
    <col min="1037" max="1037" width="9.6328125" bestFit="1" customWidth="1"/>
    <col min="1281" max="1281" width="2.6328125" customWidth="1"/>
    <col min="1282" max="1290" width="18.08984375" customWidth="1"/>
    <col min="1291" max="1291" width="2.6328125" customWidth="1"/>
    <col min="1293" max="1293" width="9.6328125" bestFit="1" customWidth="1"/>
    <col min="1537" max="1537" width="2.6328125" customWidth="1"/>
    <col min="1538" max="1546" width="18.08984375" customWidth="1"/>
    <col min="1547" max="1547" width="2.6328125" customWidth="1"/>
    <col min="1549" max="1549" width="9.6328125" bestFit="1" customWidth="1"/>
    <col min="1793" max="1793" width="2.6328125" customWidth="1"/>
    <col min="1794" max="1802" width="18.08984375" customWidth="1"/>
    <col min="1803" max="1803" width="2.6328125" customWidth="1"/>
    <col min="1805" max="1805" width="9.6328125" bestFit="1" customWidth="1"/>
    <col min="2049" max="2049" width="2.6328125" customWidth="1"/>
    <col min="2050" max="2058" width="18.08984375" customWidth="1"/>
    <col min="2059" max="2059" width="2.6328125" customWidth="1"/>
    <col min="2061" max="2061" width="9.6328125" bestFit="1" customWidth="1"/>
    <col min="2305" max="2305" width="2.6328125" customWidth="1"/>
    <col min="2306" max="2314" width="18.08984375" customWidth="1"/>
    <col min="2315" max="2315" width="2.6328125" customWidth="1"/>
    <col min="2317" max="2317" width="9.6328125" bestFit="1" customWidth="1"/>
    <col min="2561" max="2561" width="2.6328125" customWidth="1"/>
    <col min="2562" max="2570" width="18.08984375" customWidth="1"/>
    <col min="2571" max="2571" width="2.6328125" customWidth="1"/>
    <col min="2573" max="2573" width="9.6328125" bestFit="1" customWidth="1"/>
    <col min="2817" max="2817" width="2.6328125" customWidth="1"/>
    <col min="2818" max="2826" width="18.08984375" customWidth="1"/>
    <col min="2827" max="2827" width="2.6328125" customWidth="1"/>
    <col min="2829" max="2829" width="9.6328125" bestFit="1" customWidth="1"/>
    <col min="3073" max="3073" width="2.6328125" customWidth="1"/>
    <col min="3074" max="3082" width="18.08984375" customWidth="1"/>
    <col min="3083" max="3083" width="2.6328125" customWidth="1"/>
    <col min="3085" max="3085" width="9.6328125" bestFit="1" customWidth="1"/>
    <col min="3329" max="3329" width="2.6328125" customWidth="1"/>
    <col min="3330" max="3338" width="18.08984375" customWidth="1"/>
    <col min="3339" max="3339" width="2.6328125" customWidth="1"/>
    <col min="3341" max="3341" width="9.6328125" bestFit="1" customWidth="1"/>
    <col min="3585" max="3585" width="2.6328125" customWidth="1"/>
    <col min="3586" max="3594" width="18.08984375" customWidth="1"/>
    <col min="3595" max="3595" width="2.6328125" customWidth="1"/>
    <col min="3597" max="3597" width="9.6328125" bestFit="1" customWidth="1"/>
    <col min="3841" max="3841" width="2.6328125" customWidth="1"/>
    <col min="3842" max="3850" width="18.08984375" customWidth="1"/>
    <col min="3851" max="3851" width="2.6328125" customWidth="1"/>
    <col min="3853" max="3853" width="9.6328125" bestFit="1" customWidth="1"/>
    <col min="4097" max="4097" width="2.6328125" customWidth="1"/>
    <col min="4098" max="4106" width="18.08984375" customWidth="1"/>
    <col min="4107" max="4107" width="2.6328125" customWidth="1"/>
    <col min="4109" max="4109" width="9.6328125" bestFit="1" customWidth="1"/>
    <col min="4353" max="4353" width="2.6328125" customWidth="1"/>
    <col min="4354" max="4362" width="18.08984375" customWidth="1"/>
    <col min="4363" max="4363" width="2.6328125" customWidth="1"/>
    <col min="4365" max="4365" width="9.6328125" bestFit="1" customWidth="1"/>
    <col min="4609" max="4609" width="2.6328125" customWidth="1"/>
    <col min="4610" max="4618" width="18.08984375" customWidth="1"/>
    <col min="4619" max="4619" width="2.6328125" customWidth="1"/>
    <col min="4621" max="4621" width="9.6328125" bestFit="1" customWidth="1"/>
    <col min="4865" max="4865" width="2.6328125" customWidth="1"/>
    <col min="4866" max="4874" width="18.08984375" customWidth="1"/>
    <col min="4875" max="4875" width="2.6328125" customWidth="1"/>
    <col min="4877" max="4877" width="9.6328125" bestFit="1" customWidth="1"/>
    <col min="5121" max="5121" width="2.6328125" customWidth="1"/>
    <col min="5122" max="5130" width="18.08984375" customWidth="1"/>
    <col min="5131" max="5131" width="2.6328125" customWidth="1"/>
    <col min="5133" max="5133" width="9.6328125" bestFit="1" customWidth="1"/>
    <col min="5377" max="5377" width="2.6328125" customWidth="1"/>
    <col min="5378" max="5386" width="18.08984375" customWidth="1"/>
    <col min="5387" max="5387" width="2.6328125" customWidth="1"/>
    <col min="5389" max="5389" width="9.6328125" bestFit="1" customWidth="1"/>
    <col min="5633" max="5633" width="2.6328125" customWidth="1"/>
    <col min="5634" max="5642" width="18.08984375" customWidth="1"/>
    <col min="5643" max="5643" width="2.6328125" customWidth="1"/>
    <col min="5645" max="5645" width="9.6328125" bestFit="1" customWidth="1"/>
    <col min="5889" max="5889" width="2.6328125" customWidth="1"/>
    <col min="5890" max="5898" width="18.08984375" customWidth="1"/>
    <col min="5899" max="5899" width="2.6328125" customWidth="1"/>
    <col min="5901" max="5901" width="9.6328125" bestFit="1" customWidth="1"/>
    <col min="6145" max="6145" width="2.6328125" customWidth="1"/>
    <col min="6146" max="6154" width="18.08984375" customWidth="1"/>
    <col min="6155" max="6155" width="2.6328125" customWidth="1"/>
    <col min="6157" max="6157" width="9.6328125" bestFit="1" customWidth="1"/>
    <col min="6401" max="6401" width="2.6328125" customWidth="1"/>
    <col min="6402" max="6410" width="18.08984375" customWidth="1"/>
    <col min="6411" max="6411" width="2.6328125" customWidth="1"/>
    <col min="6413" max="6413" width="9.6328125" bestFit="1" customWidth="1"/>
    <col min="6657" max="6657" width="2.6328125" customWidth="1"/>
    <col min="6658" max="6666" width="18.08984375" customWidth="1"/>
    <col min="6667" max="6667" width="2.6328125" customWidth="1"/>
    <col min="6669" max="6669" width="9.6328125" bestFit="1" customWidth="1"/>
    <col min="6913" max="6913" width="2.6328125" customWidth="1"/>
    <col min="6914" max="6922" width="18.08984375" customWidth="1"/>
    <col min="6923" max="6923" width="2.6328125" customWidth="1"/>
    <col min="6925" max="6925" width="9.6328125" bestFit="1" customWidth="1"/>
    <col min="7169" max="7169" width="2.6328125" customWidth="1"/>
    <col min="7170" max="7178" width="18.08984375" customWidth="1"/>
    <col min="7179" max="7179" width="2.6328125" customWidth="1"/>
    <col min="7181" max="7181" width="9.6328125" bestFit="1" customWidth="1"/>
    <col min="7425" max="7425" width="2.6328125" customWidth="1"/>
    <col min="7426" max="7434" width="18.08984375" customWidth="1"/>
    <col min="7435" max="7435" width="2.6328125" customWidth="1"/>
    <col min="7437" max="7437" width="9.6328125" bestFit="1" customWidth="1"/>
    <col min="7681" max="7681" width="2.6328125" customWidth="1"/>
    <col min="7682" max="7690" width="18.08984375" customWidth="1"/>
    <col min="7691" max="7691" width="2.6328125" customWidth="1"/>
    <col min="7693" max="7693" width="9.6328125" bestFit="1" customWidth="1"/>
    <col min="7937" max="7937" width="2.6328125" customWidth="1"/>
    <col min="7938" max="7946" width="18.08984375" customWidth="1"/>
    <col min="7947" max="7947" width="2.6328125" customWidth="1"/>
    <col min="7949" max="7949" width="9.6328125" bestFit="1" customWidth="1"/>
    <col min="8193" max="8193" width="2.6328125" customWidth="1"/>
    <col min="8194" max="8202" width="18.08984375" customWidth="1"/>
    <col min="8203" max="8203" width="2.6328125" customWidth="1"/>
    <col min="8205" max="8205" width="9.6328125" bestFit="1" customWidth="1"/>
    <col min="8449" max="8449" width="2.6328125" customWidth="1"/>
    <col min="8450" max="8458" width="18.08984375" customWidth="1"/>
    <col min="8459" max="8459" width="2.6328125" customWidth="1"/>
    <col min="8461" max="8461" width="9.6328125" bestFit="1" customWidth="1"/>
    <col min="8705" max="8705" width="2.6328125" customWidth="1"/>
    <col min="8706" max="8714" width="18.08984375" customWidth="1"/>
    <col min="8715" max="8715" width="2.6328125" customWidth="1"/>
    <col min="8717" max="8717" width="9.6328125" bestFit="1" customWidth="1"/>
    <col min="8961" max="8961" width="2.6328125" customWidth="1"/>
    <col min="8962" max="8970" width="18.08984375" customWidth="1"/>
    <col min="8971" max="8971" width="2.6328125" customWidth="1"/>
    <col min="8973" max="8973" width="9.6328125" bestFit="1" customWidth="1"/>
    <col min="9217" max="9217" width="2.6328125" customWidth="1"/>
    <col min="9218" max="9226" width="18.08984375" customWidth="1"/>
    <col min="9227" max="9227" width="2.6328125" customWidth="1"/>
    <col min="9229" max="9229" width="9.6328125" bestFit="1" customWidth="1"/>
    <col min="9473" max="9473" width="2.6328125" customWidth="1"/>
    <col min="9474" max="9482" width="18.08984375" customWidth="1"/>
    <col min="9483" max="9483" width="2.6328125" customWidth="1"/>
    <col min="9485" max="9485" width="9.6328125" bestFit="1" customWidth="1"/>
    <col min="9729" max="9729" width="2.6328125" customWidth="1"/>
    <col min="9730" max="9738" width="18.08984375" customWidth="1"/>
    <col min="9739" max="9739" width="2.6328125" customWidth="1"/>
    <col min="9741" max="9741" width="9.6328125" bestFit="1" customWidth="1"/>
    <col min="9985" max="9985" width="2.6328125" customWidth="1"/>
    <col min="9986" max="9994" width="18.08984375" customWidth="1"/>
    <col min="9995" max="9995" width="2.6328125" customWidth="1"/>
    <col min="9997" max="9997" width="9.6328125" bestFit="1" customWidth="1"/>
    <col min="10241" max="10241" width="2.6328125" customWidth="1"/>
    <col min="10242" max="10250" width="18.08984375" customWidth="1"/>
    <col min="10251" max="10251" width="2.6328125" customWidth="1"/>
    <col min="10253" max="10253" width="9.6328125" bestFit="1" customWidth="1"/>
    <col min="10497" max="10497" width="2.6328125" customWidth="1"/>
    <col min="10498" max="10506" width="18.08984375" customWidth="1"/>
    <col min="10507" max="10507" width="2.6328125" customWidth="1"/>
    <col min="10509" max="10509" width="9.6328125" bestFit="1" customWidth="1"/>
    <col min="10753" max="10753" width="2.6328125" customWidth="1"/>
    <col min="10754" max="10762" width="18.08984375" customWidth="1"/>
    <col min="10763" max="10763" width="2.6328125" customWidth="1"/>
    <col min="10765" max="10765" width="9.6328125" bestFit="1" customWidth="1"/>
    <col min="11009" max="11009" width="2.6328125" customWidth="1"/>
    <col min="11010" max="11018" width="18.08984375" customWidth="1"/>
    <col min="11019" max="11019" width="2.6328125" customWidth="1"/>
    <col min="11021" max="11021" width="9.6328125" bestFit="1" customWidth="1"/>
    <col min="11265" max="11265" width="2.6328125" customWidth="1"/>
    <col min="11266" max="11274" width="18.08984375" customWidth="1"/>
    <col min="11275" max="11275" width="2.6328125" customWidth="1"/>
    <col min="11277" max="11277" width="9.6328125" bestFit="1" customWidth="1"/>
    <col min="11521" max="11521" width="2.6328125" customWidth="1"/>
    <col min="11522" max="11530" width="18.08984375" customWidth="1"/>
    <col min="11531" max="11531" width="2.6328125" customWidth="1"/>
    <col min="11533" max="11533" width="9.6328125" bestFit="1" customWidth="1"/>
    <col min="11777" max="11777" width="2.6328125" customWidth="1"/>
    <col min="11778" max="11786" width="18.08984375" customWidth="1"/>
    <col min="11787" max="11787" width="2.6328125" customWidth="1"/>
    <col min="11789" max="11789" width="9.6328125" bestFit="1" customWidth="1"/>
    <col min="12033" max="12033" width="2.6328125" customWidth="1"/>
    <col min="12034" max="12042" width="18.08984375" customWidth="1"/>
    <col min="12043" max="12043" width="2.6328125" customWidth="1"/>
    <col min="12045" max="12045" width="9.6328125" bestFit="1" customWidth="1"/>
    <col min="12289" max="12289" width="2.6328125" customWidth="1"/>
    <col min="12290" max="12298" width="18.08984375" customWidth="1"/>
    <col min="12299" max="12299" width="2.6328125" customWidth="1"/>
    <col min="12301" max="12301" width="9.6328125" bestFit="1" customWidth="1"/>
    <col min="12545" max="12545" width="2.6328125" customWidth="1"/>
    <col min="12546" max="12554" width="18.08984375" customWidth="1"/>
    <col min="12555" max="12555" width="2.6328125" customWidth="1"/>
    <col min="12557" max="12557" width="9.6328125" bestFit="1" customWidth="1"/>
    <col min="12801" max="12801" width="2.6328125" customWidth="1"/>
    <col min="12802" max="12810" width="18.08984375" customWidth="1"/>
    <col min="12811" max="12811" width="2.6328125" customWidth="1"/>
    <col min="12813" max="12813" width="9.6328125" bestFit="1" customWidth="1"/>
    <col min="13057" max="13057" width="2.6328125" customWidth="1"/>
    <col min="13058" max="13066" width="18.08984375" customWidth="1"/>
    <col min="13067" max="13067" width="2.6328125" customWidth="1"/>
    <col min="13069" max="13069" width="9.6328125" bestFit="1" customWidth="1"/>
    <col min="13313" max="13313" width="2.6328125" customWidth="1"/>
    <col min="13314" max="13322" width="18.08984375" customWidth="1"/>
    <col min="13323" max="13323" width="2.6328125" customWidth="1"/>
    <col min="13325" max="13325" width="9.6328125" bestFit="1" customWidth="1"/>
    <col min="13569" max="13569" width="2.6328125" customWidth="1"/>
    <col min="13570" max="13578" width="18.08984375" customWidth="1"/>
    <col min="13579" max="13579" width="2.6328125" customWidth="1"/>
    <col min="13581" max="13581" width="9.6328125" bestFit="1" customWidth="1"/>
    <col min="13825" max="13825" width="2.6328125" customWidth="1"/>
    <col min="13826" max="13834" width="18.08984375" customWidth="1"/>
    <col min="13835" max="13835" width="2.6328125" customWidth="1"/>
    <col min="13837" max="13837" width="9.6328125" bestFit="1" customWidth="1"/>
    <col min="14081" max="14081" width="2.6328125" customWidth="1"/>
    <col min="14082" max="14090" width="18.08984375" customWidth="1"/>
    <col min="14091" max="14091" width="2.6328125" customWidth="1"/>
    <col min="14093" max="14093" width="9.6328125" bestFit="1" customWidth="1"/>
    <col min="14337" max="14337" width="2.6328125" customWidth="1"/>
    <col min="14338" max="14346" width="18.08984375" customWidth="1"/>
    <col min="14347" max="14347" width="2.6328125" customWidth="1"/>
    <col min="14349" max="14349" width="9.6328125" bestFit="1" customWidth="1"/>
    <col min="14593" max="14593" width="2.6328125" customWidth="1"/>
    <col min="14594" max="14602" width="18.08984375" customWidth="1"/>
    <col min="14603" max="14603" width="2.6328125" customWidth="1"/>
    <col min="14605" max="14605" width="9.6328125" bestFit="1" customWidth="1"/>
    <col min="14849" max="14849" width="2.6328125" customWidth="1"/>
    <col min="14850" max="14858" width="18.08984375" customWidth="1"/>
    <col min="14859" max="14859" width="2.6328125" customWidth="1"/>
    <col min="14861" max="14861" width="9.6328125" bestFit="1" customWidth="1"/>
    <col min="15105" max="15105" width="2.6328125" customWidth="1"/>
    <col min="15106" max="15114" width="18.08984375" customWidth="1"/>
    <col min="15115" max="15115" width="2.6328125" customWidth="1"/>
    <col min="15117" max="15117" width="9.6328125" bestFit="1" customWidth="1"/>
    <col min="15361" max="15361" width="2.6328125" customWidth="1"/>
    <col min="15362" max="15370" width="18.08984375" customWidth="1"/>
    <col min="15371" max="15371" width="2.6328125" customWidth="1"/>
    <col min="15373" max="15373" width="9.6328125" bestFit="1" customWidth="1"/>
    <col min="15617" max="15617" width="2.6328125" customWidth="1"/>
    <col min="15618" max="15626" width="18.08984375" customWidth="1"/>
    <col min="15627" max="15627" width="2.6328125" customWidth="1"/>
    <col min="15629" max="15629" width="9.6328125" bestFit="1" customWidth="1"/>
    <col min="15873" max="15873" width="2.6328125" customWidth="1"/>
    <col min="15874" max="15882" width="18.08984375" customWidth="1"/>
    <col min="15883" max="15883" width="2.6328125" customWidth="1"/>
    <col min="15885" max="15885" width="9.6328125" bestFit="1" customWidth="1"/>
    <col min="16129" max="16129" width="2.6328125" customWidth="1"/>
    <col min="16130" max="16138" width="18.08984375" customWidth="1"/>
    <col min="16139" max="16139" width="2.6328125" customWidth="1"/>
    <col min="16141" max="16141" width="9.6328125" bestFit="1" customWidth="1"/>
  </cols>
  <sheetData>
    <row r="1" spans="1:10" ht="16.5" x14ac:dyDescent="0.2">
      <c r="B1" t="s">
        <v>98</v>
      </c>
      <c r="J1" s="55" t="s">
        <v>52</v>
      </c>
    </row>
    <row r="2" spans="1:10" s="1" customFormat="1" ht="29.25" customHeight="1" x14ac:dyDescent="0.3">
      <c r="B2" s="174" t="s">
        <v>99</v>
      </c>
      <c r="C2" s="174"/>
      <c r="D2" s="174"/>
      <c r="E2" s="174"/>
      <c r="F2" s="174"/>
      <c r="G2" s="174"/>
      <c r="H2" s="174"/>
      <c r="I2" s="174"/>
      <c r="J2" s="174"/>
    </row>
    <row r="3" spans="1:10" ht="13.5" thickBot="1" x14ac:dyDescent="0.25"/>
    <row r="4" spans="1:10" x14ac:dyDescent="0.2">
      <c r="B4" s="175" t="s">
        <v>2</v>
      </c>
      <c r="C4" s="176"/>
      <c r="D4" s="21" t="s">
        <v>3</v>
      </c>
      <c r="E4" s="21" t="s">
        <v>4</v>
      </c>
      <c r="F4" s="177" t="s">
        <v>5</v>
      </c>
      <c r="G4" s="177"/>
      <c r="H4" s="177"/>
      <c r="I4" s="178" t="s">
        <v>6</v>
      </c>
      <c r="J4" s="179"/>
    </row>
    <row r="5" spans="1:10" ht="27" customHeight="1" thickBot="1" x14ac:dyDescent="0.25">
      <c r="B5" s="180" t="s">
        <v>110</v>
      </c>
      <c r="C5" s="181"/>
      <c r="D5" s="35" t="s">
        <v>111</v>
      </c>
      <c r="E5" s="35" t="s">
        <v>112</v>
      </c>
      <c r="F5" s="182" t="s">
        <v>56</v>
      </c>
      <c r="G5" s="182"/>
      <c r="H5" s="182"/>
      <c r="I5" s="183" t="s">
        <v>113</v>
      </c>
      <c r="J5" s="184"/>
    </row>
    <row r="6" spans="1:10" x14ac:dyDescent="0.2">
      <c r="B6" s="15" t="s">
        <v>7</v>
      </c>
      <c r="C6" s="21" t="s">
        <v>8</v>
      </c>
      <c r="D6" s="21" t="s">
        <v>9</v>
      </c>
      <c r="E6" s="166" t="s">
        <v>10</v>
      </c>
      <c r="F6" s="167"/>
      <c r="G6" s="166" t="s">
        <v>11</v>
      </c>
      <c r="H6" s="167"/>
      <c r="I6" s="168" t="s">
        <v>12</v>
      </c>
      <c r="J6" s="169"/>
    </row>
    <row r="7" spans="1:10" ht="27" customHeight="1" thickBot="1" x14ac:dyDescent="0.25">
      <c r="B7" s="16" t="s">
        <v>114</v>
      </c>
      <c r="C7" s="35" t="s">
        <v>115</v>
      </c>
      <c r="D7" s="35" t="s">
        <v>116</v>
      </c>
      <c r="E7" s="170" t="s">
        <v>117</v>
      </c>
      <c r="F7" s="171"/>
      <c r="G7" s="170" t="s">
        <v>118</v>
      </c>
      <c r="H7" s="171"/>
      <c r="I7" s="172" t="s">
        <v>62</v>
      </c>
      <c r="J7" s="173"/>
    </row>
    <row r="9" spans="1:10" ht="13.5" thickBot="1" x14ac:dyDescent="0.25">
      <c r="B9" s="13" t="s">
        <v>13</v>
      </c>
      <c r="C9" s="13"/>
    </row>
    <row r="10" spans="1:10" s="3" customFormat="1" ht="26" x14ac:dyDescent="0.2">
      <c r="B10" s="18" t="s">
        <v>14</v>
      </c>
      <c r="C10" s="10" t="s">
        <v>15</v>
      </c>
      <c r="D10" s="2" t="s">
        <v>16</v>
      </c>
      <c r="E10" s="11" t="s">
        <v>17</v>
      </c>
      <c r="F10" s="2" t="s">
        <v>18</v>
      </c>
      <c r="G10" s="2" t="s">
        <v>19</v>
      </c>
      <c r="H10" s="2" t="s">
        <v>20</v>
      </c>
      <c r="I10" s="30" t="s">
        <v>21</v>
      </c>
      <c r="J10" s="12" t="s">
        <v>22</v>
      </c>
    </row>
    <row r="11" spans="1:10" s="6" customFormat="1" ht="16.5" customHeight="1" x14ac:dyDescent="0.2">
      <c r="B11" s="19" t="s">
        <v>23</v>
      </c>
      <c r="C11" s="4" t="s">
        <v>24</v>
      </c>
      <c r="D11" s="4" t="s">
        <v>25</v>
      </c>
      <c r="E11" s="4" t="s">
        <v>26</v>
      </c>
      <c r="F11" s="4" t="s">
        <v>27</v>
      </c>
      <c r="G11" s="4" t="s">
        <v>28</v>
      </c>
      <c r="H11" s="4" t="s">
        <v>29</v>
      </c>
      <c r="I11" s="4" t="s">
        <v>30</v>
      </c>
      <c r="J11" s="5" t="s">
        <v>31</v>
      </c>
    </row>
    <row r="12" spans="1:10" s="9" customFormat="1" x14ac:dyDescent="0.2">
      <c r="B12" s="20" t="s">
        <v>32</v>
      </c>
      <c r="C12" s="7" t="s">
        <v>32</v>
      </c>
      <c r="D12" s="7" t="s">
        <v>32</v>
      </c>
      <c r="E12" s="7" t="s">
        <v>33</v>
      </c>
      <c r="F12" s="7" t="s">
        <v>32</v>
      </c>
      <c r="G12" s="7"/>
      <c r="H12" s="7"/>
      <c r="I12" s="7" t="s">
        <v>34</v>
      </c>
      <c r="J12" s="8" t="s">
        <v>33</v>
      </c>
    </row>
    <row r="13" spans="1:10" s="9" customFormat="1" ht="27" customHeight="1" thickBot="1" x14ac:dyDescent="0.25">
      <c r="A13" s="31"/>
      <c r="B13" s="94">
        <v>2878000</v>
      </c>
      <c r="C13" s="95">
        <v>0</v>
      </c>
      <c r="D13" s="128">
        <f>B13-C13</f>
        <v>2878000</v>
      </c>
      <c r="E13" s="129">
        <v>1978000</v>
      </c>
      <c r="F13" s="128">
        <v>2200000</v>
      </c>
      <c r="G13" s="128">
        <f>MIN(D13:F13)</f>
        <v>1978000</v>
      </c>
      <c r="H13" s="130">
        <v>0.5</v>
      </c>
      <c r="I13" s="131">
        <v>100</v>
      </c>
      <c r="J13" s="132">
        <f>ROUNDDOWN(G13*H13*I13/100,-3)</f>
        <v>989000</v>
      </c>
    </row>
    <row r="14" spans="1:10" ht="15" customHeight="1" x14ac:dyDescent="0.2">
      <c r="B14" s="34" t="s">
        <v>119</v>
      </c>
    </row>
    <row r="15" spans="1:10" x14ac:dyDescent="0.2">
      <c r="B15" s="34" t="s">
        <v>36</v>
      </c>
    </row>
    <row r="16" spans="1:10" x14ac:dyDescent="0.2">
      <c r="B16" s="34" t="s">
        <v>37</v>
      </c>
    </row>
    <row r="17" spans="2:10" x14ac:dyDescent="0.2">
      <c r="B17" s="34"/>
    </row>
    <row r="18" spans="2:10" x14ac:dyDescent="0.2">
      <c r="B18" s="34"/>
    </row>
    <row r="20" spans="2:10" x14ac:dyDescent="0.2">
      <c r="B20" s="13" t="s">
        <v>101</v>
      </c>
    </row>
    <row r="21" spans="2:10" ht="13.5" thickBot="1" x14ac:dyDescent="0.25">
      <c r="B21" s="13" t="s">
        <v>41</v>
      </c>
    </row>
    <row r="22" spans="2:10" ht="27" customHeight="1" x14ac:dyDescent="0.2">
      <c r="B22" s="139" t="s">
        <v>42</v>
      </c>
      <c r="C22" s="140"/>
      <c r="D22" s="141" t="s">
        <v>120</v>
      </c>
      <c r="E22" s="142"/>
      <c r="F22" s="143"/>
      <c r="G22" s="72" t="s">
        <v>102</v>
      </c>
      <c r="H22" s="210" t="s">
        <v>121</v>
      </c>
      <c r="I22" s="210"/>
      <c r="J22" s="211"/>
    </row>
    <row r="23" spans="2:10" ht="27" customHeight="1" x14ac:dyDescent="0.2">
      <c r="B23" s="147" t="s">
        <v>104</v>
      </c>
      <c r="C23" s="148"/>
      <c r="D23" s="163" t="s">
        <v>105</v>
      </c>
      <c r="E23" s="164"/>
      <c r="F23" s="165"/>
      <c r="G23" s="212" t="s">
        <v>106</v>
      </c>
      <c r="H23" s="214" t="s">
        <v>122</v>
      </c>
      <c r="I23" s="214"/>
      <c r="J23" s="215"/>
    </row>
    <row r="24" spans="2:10" ht="27" customHeight="1" x14ac:dyDescent="0.2">
      <c r="B24" s="161" t="s">
        <v>107</v>
      </c>
      <c r="C24" s="22" t="s">
        <v>46</v>
      </c>
      <c r="D24" s="163" t="s">
        <v>123</v>
      </c>
      <c r="E24" s="164"/>
      <c r="F24" s="165"/>
      <c r="G24" s="212"/>
      <c r="H24" s="214"/>
      <c r="I24" s="214"/>
      <c r="J24" s="215"/>
    </row>
    <row r="25" spans="2:10" ht="27" customHeight="1" x14ac:dyDescent="0.2">
      <c r="B25" s="162"/>
      <c r="C25" s="23" t="s">
        <v>47</v>
      </c>
      <c r="D25" s="163" t="s">
        <v>68</v>
      </c>
      <c r="E25" s="164"/>
      <c r="F25" s="165"/>
      <c r="G25" s="212"/>
      <c r="H25" s="214"/>
      <c r="I25" s="214"/>
      <c r="J25" s="215"/>
    </row>
    <row r="26" spans="2:10" ht="27" customHeight="1" x14ac:dyDescent="0.2">
      <c r="B26" s="147" t="s">
        <v>108</v>
      </c>
      <c r="C26" s="148"/>
      <c r="D26" s="109">
        <v>45870</v>
      </c>
      <c r="E26" s="69" t="s">
        <v>49</v>
      </c>
      <c r="F26" s="110">
        <v>46081</v>
      </c>
      <c r="G26" s="212"/>
      <c r="H26" s="214"/>
      <c r="I26" s="214"/>
      <c r="J26" s="215"/>
    </row>
    <row r="27" spans="2:10" ht="27" customHeight="1" thickBot="1" x14ac:dyDescent="0.25">
      <c r="B27" s="208" t="s">
        <v>109</v>
      </c>
      <c r="C27" s="209"/>
      <c r="D27" s="111">
        <v>45870</v>
      </c>
      <c r="E27" s="76" t="s">
        <v>49</v>
      </c>
      <c r="F27" s="112">
        <v>46081</v>
      </c>
      <c r="G27" s="213"/>
      <c r="H27" s="216"/>
      <c r="I27" s="216"/>
      <c r="J27" s="217"/>
    </row>
  </sheetData>
  <mergeCells count="25">
    <mergeCell ref="B26:C26"/>
    <mergeCell ref="B27:C27"/>
    <mergeCell ref="B22:C22"/>
    <mergeCell ref="D22:F22"/>
    <mergeCell ref="H22:J22"/>
    <mergeCell ref="B23:C23"/>
    <mergeCell ref="D23:F23"/>
    <mergeCell ref="G23:G27"/>
    <mergeCell ref="H23:J27"/>
    <mergeCell ref="B24:B25"/>
    <mergeCell ref="D24:F24"/>
    <mergeCell ref="D25:F25"/>
    <mergeCell ref="E6:F6"/>
    <mergeCell ref="G6:H6"/>
    <mergeCell ref="I6:J6"/>
    <mergeCell ref="E7:F7"/>
    <mergeCell ref="G7:H7"/>
    <mergeCell ref="I7:J7"/>
    <mergeCell ref="B2:J2"/>
    <mergeCell ref="B4:C4"/>
    <mergeCell ref="F4:H4"/>
    <mergeCell ref="I4:J4"/>
    <mergeCell ref="B5:C5"/>
    <mergeCell ref="F5:H5"/>
    <mergeCell ref="I5:J5"/>
  </mergeCells>
  <phoneticPr fontId="2"/>
  <hyperlinks>
    <hyperlink ref="I7" r:id="rId1" xr:uid="{178FC7D2-A197-4DB7-8722-D0A7E4CC2580}"/>
  </hyperlinks>
  <pageMargins left="0.78740157480314965" right="0.78740157480314965" top="0.78740157480314965" bottom="0.78740157480314965" header="0.51181102362204722" footer="0.51181102362204722"/>
  <pageSetup paperSize="9" scale="78" fitToHeight="0" orientation="landscape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4ACB8-E5EC-43A3-85EE-2B4113B5B7FC}">
  <sheetPr>
    <tabColor theme="6" tint="0.59999389629810485"/>
  </sheetPr>
  <dimension ref="A1:G41"/>
  <sheetViews>
    <sheetView zoomScale="90" zoomScaleNormal="90" workbookViewId="0">
      <selection activeCell="K12" sqref="K12"/>
    </sheetView>
  </sheetViews>
  <sheetFormatPr defaultColWidth="9" defaultRowHeight="13" x14ac:dyDescent="0.2"/>
  <cols>
    <col min="1" max="2" width="2.6328125" style="24" customWidth="1"/>
    <col min="3" max="3" width="15.6328125" style="24" customWidth="1"/>
    <col min="4" max="4" width="2.6328125" style="24" customWidth="1"/>
    <col min="5" max="6" width="15.6328125" style="24" customWidth="1"/>
    <col min="7" max="7" width="28.6328125" style="24" customWidth="1"/>
    <col min="8" max="8" width="2.6328125" style="24" customWidth="1"/>
    <col min="9" max="256" width="9" style="24"/>
    <col min="257" max="258" width="2.6328125" style="24" customWidth="1"/>
    <col min="259" max="259" width="15.6328125" style="24" customWidth="1"/>
    <col min="260" max="260" width="2.6328125" style="24" customWidth="1"/>
    <col min="261" max="262" width="15.6328125" style="24" customWidth="1"/>
    <col min="263" max="263" width="28.6328125" style="24" customWidth="1"/>
    <col min="264" max="264" width="2.6328125" style="24" customWidth="1"/>
    <col min="265" max="512" width="9" style="24"/>
    <col min="513" max="514" width="2.6328125" style="24" customWidth="1"/>
    <col min="515" max="515" width="15.6328125" style="24" customWidth="1"/>
    <col min="516" max="516" width="2.6328125" style="24" customWidth="1"/>
    <col min="517" max="518" width="15.6328125" style="24" customWidth="1"/>
    <col min="519" max="519" width="28.6328125" style="24" customWidth="1"/>
    <col min="520" max="520" width="2.6328125" style="24" customWidth="1"/>
    <col min="521" max="768" width="9" style="24"/>
    <col min="769" max="770" width="2.6328125" style="24" customWidth="1"/>
    <col min="771" max="771" width="15.6328125" style="24" customWidth="1"/>
    <col min="772" max="772" width="2.6328125" style="24" customWidth="1"/>
    <col min="773" max="774" width="15.6328125" style="24" customWidth="1"/>
    <col min="775" max="775" width="28.6328125" style="24" customWidth="1"/>
    <col min="776" max="776" width="2.6328125" style="24" customWidth="1"/>
    <col min="777" max="1024" width="9" style="24"/>
    <col min="1025" max="1026" width="2.6328125" style="24" customWidth="1"/>
    <col min="1027" max="1027" width="15.6328125" style="24" customWidth="1"/>
    <col min="1028" max="1028" width="2.6328125" style="24" customWidth="1"/>
    <col min="1029" max="1030" width="15.6328125" style="24" customWidth="1"/>
    <col min="1031" max="1031" width="28.6328125" style="24" customWidth="1"/>
    <col min="1032" max="1032" width="2.6328125" style="24" customWidth="1"/>
    <col min="1033" max="1280" width="9" style="24"/>
    <col min="1281" max="1282" width="2.6328125" style="24" customWidth="1"/>
    <col min="1283" max="1283" width="15.6328125" style="24" customWidth="1"/>
    <col min="1284" max="1284" width="2.6328125" style="24" customWidth="1"/>
    <col min="1285" max="1286" width="15.6328125" style="24" customWidth="1"/>
    <col min="1287" max="1287" width="28.6328125" style="24" customWidth="1"/>
    <col min="1288" max="1288" width="2.6328125" style="24" customWidth="1"/>
    <col min="1289" max="1536" width="9" style="24"/>
    <col min="1537" max="1538" width="2.6328125" style="24" customWidth="1"/>
    <col min="1539" max="1539" width="15.6328125" style="24" customWidth="1"/>
    <col min="1540" max="1540" width="2.6328125" style="24" customWidth="1"/>
    <col min="1541" max="1542" width="15.6328125" style="24" customWidth="1"/>
    <col min="1543" max="1543" width="28.6328125" style="24" customWidth="1"/>
    <col min="1544" max="1544" width="2.6328125" style="24" customWidth="1"/>
    <col min="1545" max="1792" width="9" style="24"/>
    <col min="1793" max="1794" width="2.6328125" style="24" customWidth="1"/>
    <col min="1795" max="1795" width="15.6328125" style="24" customWidth="1"/>
    <col min="1796" max="1796" width="2.6328125" style="24" customWidth="1"/>
    <col min="1797" max="1798" width="15.6328125" style="24" customWidth="1"/>
    <col min="1799" max="1799" width="28.6328125" style="24" customWidth="1"/>
    <col min="1800" max="1800" width="2.6328125" style="24" customWidth="1"/>
    <col min="1801" max="2048" width="9" style="24"/>
    <col min="2049" max="2050" width="2.6328125" style="24" customWidth="1"/>
    <col min="2051" max="2051" width="15.6328125" style="24" customWidth="1"/>
    <col min="2052" max="2052" width="2.6328125" style="24" customWidth="1"/>
    <col min="2053" max="2054" width="15.6328125" style="24" customWidth="1"/>
    <col min="2055" max="2055" width="28.6328125" style="24" customWidth="1"/>
    <col min="2056" max="2056" width="2.6328125" style="24" customWidth="1"/>
    <col min="2057" max="2304" width="9" style="24"/>
    <col min="2305" max="2306" width="2.6328125" style="24" customWidth="1"/>
    <col min="2307" max="2307" width="15.6328125" style="24" customWidth="1"/>
    <col min="2308" max="2308" width="2.6328125" style="24" customWidth="1"/>
    <col min="2309" max="2310" width="15.6328125" style="24" customWidth="1"/>
    <col min="2311" max="2311" width="28.6328125" style="24" customWidth="1"/>
    <col min="2312" max="2312" width="2.6328125" style="24" customWidth="1"/>
    <col min="2313" max="2560" width="9" style="24"/>
    <col min="2561" max="2562" width="2.6328125" style="24" customWidth="1"/>
    <col min="2563" max="2563" width="15.6328125" style="24" customWidth="1"/>
    <col min="2564" max="2564" width="2.6328125" style="24" customWidth="1"/>
    <col min="2565" max="2566" width="15.6328125" style="24" customWidth="1"/>
    <col min="2567" max="2567" width="28.6328125" style="24" customWidth="1"/>
    <col min="2568" max="2568" width="2.6328125" style="24" customWidth="1"/>
    <col min="2569" max="2816" width="9" style="24"/>
    <col min="2817" max="2818" width="2.6328125" style="24" customWidth="1"/>
    <col min="2819" max="2819" width="15.6328125" style="24" customWidth="1"/>
    <col min="2820" max="2820" width="2.6328125" style="24" customWidth="1"/>
    <col min="2821" max="2822" width="15.6328125" style="24" customWidth="1"/>
    <col min="2823" max="2823" width="28.6328125" style="24" customWidth="1"/>
    <col min="2824" max="2824" width="2.6328125" style="24" customWidth="1"/>
    <col min="2825" max="3072" width="9" style="24"/>
    <col min="3073" max="3074" width="2.6328125" style="24" customWidth="1"/>
    <col min="3075" max="3075" width="15.6328125" style="24" customWidth="1"/>
    <col min="3076" max="3076" width="2.6328125" style="24" customWidth="1"/>
    <col min="3077" max="3078" width="15.6328125" style="24" customWidth="1"/>
    <col min="3079" max="3079" width="28.6328125" style="24" customWidth="1"/>
    <col min="3080" max="3080" width="2.6328125" style="24" customWidth="1"/>
    <col min="3081" max="3328" width="9" style="24"/>
    <col min="3329" max="3330" width="2.6328125" style="24" customWidth="1"/>
    <col min="3331" max="3331" width="15.6328125" style="24" customWidth="1"/>
    <col min="3332" max="3332" width="2.6328125" style="24" customWidth="1"/>
    <col min="3333" max="3334" width="15.6328125" style="24" customWidth="1"/>
    <col min="3335" max="3335" width="28.6328125" style="24" customWidth="1"/>
    <col min="3336" max="3336" width="2.6328125" style="24" customWidth="1"/>
    <col min="3337" max="3584" width="9" style="24"/>
    <col min="3585" max="3586" width="2.6328125" style="24" customWidth="1"/>
    <col min="3587" max="3587" width="15.6328125" style="24" customWidth="1"/>
    <col min="3588" max="3588" width="2.6328125" style="24" customWidth="1"/>
    <col min="3589" max="3590" width="15.6328125" style="24" customWidth="1"/>
    <col min="3591" max="3591" width="28.6328125" style="24" customWidth="1"/>
    <col min="3592" max="3592" width="2.6328125" style="24" customWidth="1"/>
    <col min="3593" max="3840" width="9" style="24"/>
    <col min="3841" max="3842" width="2.6328125" style="24" customWidth="1"/>
    <col min="3843" max="3843" width="15.6328125" style="24" customWidth="1"/>
    <col min="3844" max="3844" width="2.6328125" style="24" customWidth="1"/>
    <col min="3845" max="3846" width="15.6328125" style="24" customWidth="1"/>
    <col min="3847" max="3847" width="28.6328125" style="24" customWidth="1"/>
    <col min="3848" max="3848" width="2.6328125" style="24" customWidth="1"/>
    <col min="3849" max="4096" width="9" style="24"/>
    <col min="4097" max="4098" width="2.6328125" style="24" customWidth="1"/>
    <col min="4099" max="4099" width="15.6328125" style="24" customWidth="1"/>
    <col min="4100" max="4100" width="2.6328125" style="24" customWidth="1"/>
    <col min="4101" max="4102" width="15.6328125" style="24" customWidth="1"/>
    <col min="4103" max="4103" width="28.6328125" style="24" customWidth="1"/>
    <col min="4104" max="4104" width="2.6328125" style="24" customWidth="1"/>
    <col min="4105" max="4352" width="9" style="24"/>
    <col min="4353" max="4354" width="2.6328125" style="24" customWidth="1"/>
    <col min="4355" max="4355" width="15.6328125" style="24" customWidth="1"/>
    <col min="4356" max="4356" width="2.6328125" style="24" customWidth="1"/>
    <col min="4357" max="4358" width="15.6328125" style="24" customWidth="1"/>
    <col min="4359" max="4359" width="28.6328125" style="24" customWidth="1"/>
    <col min="4360" max="4360" width="2.6328125" style="24" customWidth="1"/>
    <col min="4361" max="4608" width="9" style="24"/>
    <col min="4609" max="4610" width="2.6328125" style="24" customWidth="1"/>
    <col min="4611" max="4611" width="15.6328125" style="24" customWidth="1"/>
    <col min="4612" max="4612" width="2.6328125" style="24" customWidth="1"/>
    <col min="4613" max="4614" width="15.6328125" style="24" customWidth="1"/>
    <col min="4615" max="4615" width="28.6328125" style="24" customWidth="1"/>
    <col min="4616" max="4616" width="2.6328125" style="24" customWidth="1"/>
    <col min="4617" max="4864" width="9" style="24"/>
    <col min="4865" max="4866" width="2.6328125" style="24" customWidth="1"/>
    <col min="4867" max="4867" width="15.6328125" style="24" customWidth="1"/>
    <col min="4868" max="4868" width="2.6328125" style="24" customWidth="1"/>
    <col min="4869" max="4870" width="15.6328125" style="24" customWidth="1"/>
    <col min="4871" max="4871" width="28.6328125" style="24" customWidth="1"/>
    <col min="4872" max="4872" width="2.6328125" style="24" customWidth="1"/>
    <col min="4873" max="5120" width="9" style="24"/>
    <col min="5121" max="5122" width="2.6328125" style="24" customWidth="1"/>
    <col min="5123" max="5123" width="15.6328125" style="24" customWidth="1"/>
    <col min="5124" max="5124" width="2.6328125" style="24" customWidth="1"/>
    <col min="5125" max="5126" width="15.6328125" style="24" customWidth="1"/>
    <col min="5127" max="5127" width="28.6328125" style="24" customWidth="1"/>
    <col min="5128" max="5128" width="2.6328125" style="24" customWidth="1"/>
    <col min="5129" max="5376" width="9" style="24"/>
    <col min="5377" max="5378" width="2.6328125" style="24" customWidth="1"/>
    <col min="5379" max="5379" width="15.6328125" style="24" customWidth="1"/>
    <col min="5380" max="5380" width="2.6328125" style="24" customWidth="1"/>
    <col min="5381" max="5382" width="15.6328125" style="24" customWidth="1"/>
    <col min="5383" max="5383" width="28.6328125" style="24" customWidth="1"/>
    <col min="5384" max="5384" width="2.6328125" style="24" customWidth="1"/>
    <col min="5385" max="5632" width="9" style="24"/>
    <col min="5633" max="5634" width="2.6328125" style="24" customWidth="1"/>
    <col min="5635" max="5635" width="15.6328125" style="24" customWidth="1"/>
    <col min="5636" max="5636" width="2.6328125" style="24" customWidth="1"/>
    <col min="5637" max="5638" width="15.6328125" style="24" customWidth="1"/>
    <col min="5639" max="5639" width="28.6328125" style="24" customWidth="1"/>
    <col min="5640" max="5640" width="2.6328125" style="24" customWidth="1"/>
    <col min="5641" max="5888" width="9" style="24"/>
    <col min="5889" max="5890" width="2.6328125" style="24" customWidth="1"/>
    <col min="5891" max="5891" width="15.6328125" style="24" customWidth="1"/>
    <col min="5892" max="5892" width="2.6328125" style="24" customWidth="1"/>
    <col min="5893" max="5894" width="15.6328125" style="24" customWidth="1"/>
    <col min="5895" max="5895" width="28.6328125" style="24" customWidth="1"/>
    <col min="5896" max="5896" width="2.6328125" style="24" customWidth="1"/>
    <col min="5897" max="6144" width="9" style="24"/>
    <col min="6145" max="6146" width="2.6328125" style="24" customWidth="1"/>
    <col min="6147" max="6147" width="15.6328125" style="24" customWidth="1"/>
    <col min="6148" max="6148" width="2.6328125" style="24" customWidth="1"/>
    <col min="6149" max="6150" width="15.6328125" style="24" customWidth="1"/>
    <col min="6151" max="6151" width="28.6328125" style="24" customWidth="1"/>
    <col min="6152" max="6152" width="2.6328125" style="24" customWidth="1"/>
    <col min="6153" max="6400" width="9" style="24"/>
    <col min="6401" max="6402" width="2.6328125" style="24" customWidth="1"/>
    <col min="6403" max="6403" width="15.6328125" style="24" customWidth="1"/>
    <col min="6404" max="6404" width="2.6328125" style="24" customWidth="1"/>
    <col min="6405" max="6406" width="15.6328125" style="24" customWidth="1"/>
    <col min="6407" max="6407" width="28.6328125" style="24" customWidth="1"/>
    <col min="6408" max="6408" width="2.6328125" style="24" customWidth="1"/>
    <col min="6409" max="6656" width="9" style="24"/>
    <col min="6657" max="6658" width="2.6328125" style="24" customWidth="1"/>
    <col min="6659" max="6659" width="15.6328125" style="24" customWidth="1"/>
    <col min="6660" max="6660" width="2.6328125" style="24" customWidth="1"/>
    <col min="6661" max="6662" width="15.6328125" style="24" customWidth="1"/>
    <col min="6663" max="6663" width="28.6328125" style="24" customWidth="1"/>
    <col min="6664" max="6664" width="2.6328125" style="24" customWidth="1"/>
    <col min="6665" max="6912" width="9" style="24"/>
    <col min="6913" max="6914" width="2.6328125" style="24" customWidth="1"/>
    <col min="6915" max="6915" width="15.6328125" style="24" customWidth="1"/>
    <col min="6916" max="6916" width="2.6328125" style="24" customWidth="1"/>
    <col min="6917" max="6918" width="15.6328125" style="24" customWidth="1"/>
    <col min="6919" max="6919" width="28.6328125" style="24" customWidth="1"/>
    <col min="6920" max="6920" width="2.6328125" style="24" customWidth="1"/>
    <col min="6921" max="7168" width="9" style="24"/>
    <col min="7169" max="7170" width="2.6328125" style="24" customWidth="1"/>
    <col min="7171" max="7171" width="15.6328125" style="24" customWidth="1"/>
    <col min="7172" max="7172" width="2.6328125" style="24" customWidth="1"/>
    <col min="7173" max="7174" width="15.6328125" style="24" customWidth="1"/>
    <col min="7175" max="7175" width="28.6328125" style="24" customWidth="1"/>
    <col min="7176" max="7176" width="2.6328125" style="24" customWidth="1"/>
    <col min="7177" max="7424" width="9" style="24"/>
    <col min="7425" max="7426" width="2.6328125" style="24" customWidth="1"/>
    <col min="7427" max="7427" width="15.6328125" style="24" customWidth="1"/>
    <col min="7428" max="7428" width="2.6328125" style="24" customWidth="1"/>
    <col min="7429" max="7430" width="15.6328125" style="24" customWidth="1"/>
    <col min="7431" max="7431" width="28.6328125" style="24" customWidth="1"/>
    <col min="7432" max="7432" width="2.6328125" style="24" customWidth="1"/>
    <col min="7433" max="7680" width="9" style="24"/>
    <col min="7681" max="7682" width="2.6328125" style="24" customWidth="1"/>
    <col min="7683" max="7683" width="15.6328125" style="24" customWidth="1"/>
    <col min="7684" max="7684" width="2.6328125" style="24" customWidth="1"/>
    <col min="7685" max="7686" width="15.6328125" style="24" customWidth="1"/>
    <col min="7687" max="7687" width="28.6328125" style="24" customWidth="1"/>
    <col min="7688" max="7688" width="2.6328125" style="24" customWidth="1"/>
    <col min="7689" max="7936" width="9" style="24"/>
    <col min="7937" max="7938" width="2.6328125" style="24" customWidth="1"/>
    <col min="7939" max="7939" width="15.6328125" style="24" customWidth="1"/>
    <col min="7940" max="7940" width="2.6328125" style="24" customWidth="1"/>
    <col min="7941" max="7942" width="15.6328125" style="24" customWidth="1"/>
    <col min="7943" max="7943" width="28.6328125" style="24" customWidth="1"/>
    <col min="7944" max="7944" width="2.6328125" style="24" customWidth="1"/>
    <col min="7945" max="8192" width="9" style="24"/>
    <col min="8193" max="8194" width="2.6328125" style="24" customWidth="1"/>
    <col min="8195" max="8195" width="15.6328125" style="24" customWidth="1"/>
    <col min="8196" max="8196" width="2.6328125" style="24" customWidth="1"/>
    <col min="8197" max="8198" width="15.6328125" style="24" customWidth="1"/>
    <col min="8199" max="8199" width="28.6328125" style="24" customWidth="1"/>
    <col min="8200" max="8200" width="2.6328125" style="24" customWidth="1"/>
    <col min="8201" max="8448" width="9" style="24"/>
    <col min="8449" max="8450" width="2.6328125" style="24" customWidth="1"/>
    <col min="8451" max="8451" width="15.6328125" style="24" customWidth="1"/>
    <col min="8452" max="8452" width="2.6328125" style="24" customWidth="1"/>
    <col min="8453" max="8454" width="15.6328125" style="24" customWidth="1"/>
    <col min="8455" max="8455" width="28.6328125" style="24" customWidth="1"/>
    <col min="8456" max="8456" width="2.6328125" style="24" customWidth="1"/>
    <col min="8457" max="8704" width="9" style="24"/>
    <col min="8705" max="8706" width="2.6328125" style="24" customWidth="1"/>
    <col min="8707" max="8707" width="15.6328125" style="24" customWidth="1"/>
    <col min="8708" max="8708" width="2.6328125" style="24" customWidth="1"/>
    <col min="8709" max="8710" width="15.6328125" style="24" customWidth="1"/>
    <col min="8711" max="8711" width="28.6328125" style="24" customWidth="1"/>
    <col min="8712" max="8712" width="2.6328125" style="24" customWidth="1"/>
    <col min="8713" max="8960" width="9" style="24"/>
    <col min="8961" max="8962" width="2.6328125" style="24" customWidth="1"/>
    <col min="8963" max="8963" width="15.6328125" style="24" customWidth="1"/>
    <col min="8964" max="8964" width="2.6328125" style="24" customWidth="1"/>
    <col min="8965" max="8966" width="15.6328125" style="24" customWidth="1"/>
    <col min="8967" max="8967" width="28.6328125" style="24" customWidth="1"/>
    <col min="8968" max="8968" width="2.6328125" style="24" customWidth="1"/>
    <col min="8969" max="9216" width="9" style="24"/>
    <col min="9217" max="9218" width="2.6328125" style="24" customWidth="1"/>
    <col min="9219" max="9219" width="15.6328125" style="24" customWidth="1"/>
    <col min="9220" max="9220" width="2.6328125" style="24" customWidth="1"/>
    <col min="9221" max="9222" width="15.6328125" style="24" customWidth="1"/>
    <col min="9223" max="9223" width="28.6328125" style="24" customWidth="1"/>
    <col min="9224" max="9224" width="2.6328125" style="24" customWidth="1"/>
    <col min="9225" max="9472" width="9" style="24"/>
    <col min="9473" max="9474" width="2.6328125" style="24" customWidth="1"/>
    <col min="9475" max="9475" width="15.6328125" style="24" customWidth="1"/>
    <col min="9476" max="9476" width="2.6328125" style="24" customWidth="1"/>
    <col min="9477" max="9478" width="15.6328125" style="24" customWidth="1"/>
    <col min="9479" max="9479" width="28.6328125" style="24" customWidth="1"/>
    <col min="9480" max="9480" width="2.6328125" style="24" customWidth="1"/>
    <col min="9481" max="9728" width="9" style="24"/>
    <col min="9729" max="9730" width="2.6328125" style="24" customWidth="1"/>
    <col min="9731" max="9731" width="15.6328125" style="24" customWidth="1"/>
    <col min="9732" max="9732" width="2.6328125" style="24" customWidth="1"/>
    <col min="9733" max="9734" width="15.6328125" style="24" customWidth="1"/>
    <col min="9735" max="9735" width="28.6328125" style="24" customWidth="1"/>
    <col min="9736" max="9736" width="2.6328125" style="24" customWidth="1"/>
    <col min="9737" max="9984" width="9" style="24"/>
    <col min="9985" max="9986" width="2.6328125" style="24" customWidth="1"/>
    <col min="9987" max="9987" width="15.6328125" style="24" customWidth="1"/>
    <col min="9988" max="9988" width="2.6328125" style="24" customWidth="1"/>
    <col min="9989" max="9990" width="15.6328125" style="24" customWidth="1"/>
    <col min="9991" max="9991" width="28.6328125" style="24" customWidth="1"/>
    <col min="9992" max="9992" width="2.6328125" style="24" customWidth="1"/>
    <col min="9993" max="10240" width="9" style="24"/>
    <col min="10241" max="10242" width="2.6328125" style="24" customWidth="1"/>
    <col min="10243" max="10243" width="15.6328125" style="24" customWidth="1"/>
    <col min="10244" max="10244" width="2.6328125" style="24" customWidth="1"/>
    <col min="10245" max="10246" width="15.6328125" style="24" customWidth="1"/>
    <col min="10247" max="10247" width="28.6328125" style="24" customWidth="1"/>
    <col min="10248" max="10248" width="2.6328125" style="24" customWidth="1"/>
    <col min="10249" max="10496" width="9" style="24"/>
    <col min="10497" max="10498" width="2.6328125" style="24" customWidth="1"/>
    <col min="10499" max="10499" width="15.6328125" style="24" customWidth="1"/>
    <col min="10500" max="10500" width="2.6328125" style="24" customWidth="1"/>
    <col min="10501" max="10502" width="15.6328125" style="24" customWidth="1"/>
    <col min="10503" max="10503" width="28.6328125" style="24" customWidth="1"/>
    <col min="10504" max="10504" width="2.6328125" style="24" customWidth="1"/>
    <col min="10505" max="10752" width="9" style="24"/>
    <col min="10753" max="10754" width="2.6328125" style="24" customWidth="1"/>
    <col min="10755" max="10755" width="15.6328125" style="24" customWidth="1"/>
    <col min="10756" max="10756" width="2.6328125" style="24" customWidth="1"/>
    <col min="10757" max="10758" width="15.6328125" style="24" customWidth="1"/>
    <col min="10759" max="10759" width="28.6328125" style="24" customWidth="1"/>
    <col min="10760" max="10760" width="2.6328125" style="24" customWidth="1"/>
    <col min="10761" max="11008" width="9" style="24"/>
    <col min="11009" max="11010" width="2.6328125" style="24" customWidth="1"/>
    <col min="11011" max="11011" width="15.6328125" style="24" customWidth="1"/>
    <col min="11012" max="11012" width="2.6328125" style="24" customWidth="1"/>
    <col min="11013" max="11014" width="15.6328125" style="24" customWidth="1"/>
    <col min="11015" max="11015" width="28.6328125" style="24" customWidth="1"/>
    <col min="11016" max="11016" width="2.6328125" style="24" customWidth="1"/>
    <col min="11017" max="11264" width="9" style="24"/>
    <col min="11265" max="11266" width="2.6328125" style="24" customWidth="1"/>
    <col min="11267" max="11267" width="15.6328125" style="24" customWidth="1"/>
    <col min="11268" max="11268" width="2.6328125" style="24" customWidth="1"/>
    <col min="11269" max="11270" width="15.6328125" style="24" customWidth="1"/>
    <col min="11271" max="11271" width="28.6328125" style="24" customWidth="1"/>
    <col min="11272" max="11272" width="2.6328125" style="24" customWidth="1"/>
    <col min="11273" max="11520" width="9" style="24"/>
    <col min="11521" max="11522" width="2.6328125" style="24" customWidth="1"/>
    <col min="11523" max="11523" width="15.6328125" style="24" customWidth="1"/>
    <col min="11524" max="11524" width="2.6328125" style="24" customWidth="1"/>
    <col min="11525" max="11526" width="15.6328125" style="24" customWidth="1"/>
    <col min="11527" max="11527" width="28.6328125" style="24" customWidth="1"/>
    <col min="11528" max="11528" width="2.6328125" style="24" customWidth="1"/>
    <col min="11529" max="11776" width="9" style="24"/>
    <col min="11777" max="11778" width="2.6328125" style="24" customWidth="1"/>
    <col min="11779" max="11779" width="15.6328125" style="24" customWidth="1"/>
    <col min="11780" max="11780" width="2.6328125" style="24" customWidth="1"/>
    <col min="11781" max="11782" width="15.6328125" style="24" customWidth="1"/>
    <col min="11783" max="11783" width="28.6328125" style="24" customWidth="1"/>
    <col min="11784" max="11784" width="2.6328125" style="24" customWidth="1"/>
    <col min="11785" max="12032" width="9" style="24"/>
    <col min="12033" max="12034" width="2.6328125" style="24" customWidth="1"/>
    <col min="12035" max="12035" width="15.6328125" style="24" customWidth="1"/>
    <col min="12036" max="12036" width="2.6328125" style="24" customWidth="1"/>
    <col min="12037" max="12038" width="15.6328125" style="24" customWidth="1"/>
    <col min="12039" max="12039" width="28.6328125" style="24" customWidth="1"/>
    <col min="12040" max="12040" width="2.6328125" style="24" customWidth="1"/>
    <col min="12041" max="12288" width="9" style="24"/>
    <col min="12289" max="12290" width="2.6328125" style="24" customWidth="1"/>
    <col min="12291" max="12291" width="15.6328125" style="24" customWidth="1"/>
    <col min="12292" max="12292" width="2.6328125" style="24" customWidth="1"/>
    <col min="12293" max="12294" width="15.6328125" style="24" customWidth="1"/>
    <col min="12295" max="12295" width="28.6328125" style="24" customWidth="1"/>
    <col min="12296" max="12296" width="2.6328125" style="24" customWidth="1"/>
    <col min="12297" max="12544" width="9" style="24"/>
    <col min="12545" max="12546" width="2.6328125" style="24" customWidth="1"/>
    <col min="12547" max="12547" width="15.6328125" style="24" customWidth="1"/>
    <col min="12548" max="12548" width="2.6328125" style="24" customWidth="1"/>
    <col min="12549" max="12550" width="15.6328125" style="24" customWidth="1"/>
    <col min="12551" max="12551" width="28.6328125" style="24" customWidth="1"/>
    <col min="12552" max="12552" width="2.6328125" style="24" customWidth="1"/>
    <col min="12553" max="12800" width="9" style="24"/>
    <col min="12801" max="12802" width="2.6328125" style="24" customWidth="1"/>
    <col min="12803" max="12803" width="15.6328125" style="24" customWidth="1"/>
    <col min="12804" max="12804" width="2.6328125" style="24" customWidth="1"/>
    <col min="12805" max="12806" width="15.6328125" style="24" customWidth="1"/>
    <col min="12807" max="12807" width="28.6328125" style="24" customWidth="1"/>
    <col min="12808" max="12808" width="2.6328125" style="24" customWidth="1"/>
    <col min="12809" max="13056" width="9" style="24"/>
    <col min="13057" max="13058" width="2.6328125" style="24" customWidth="1"/>
    <col min="13059" max="13059" width="15.6328125" style="24" customWidth="1"/>
    <col min="13060" max="13060" width="2.6328125" style="24" customWidth="1"/>
    <col min="13061" max="13062" width="15.6328125" style="24" customWidth="1"/>
    <col min="13063" max="13063" width="28.6328125" style="24" customWidth="1"/>
    <col min="13064" max="13064" width="2.6328125" style="24" customWidth="1"/>
    <col min="13065" max="13312" width="9" style="24"/>
    <col min="13313" max="13314" width="2.6328125" style="24" customWidth="1"/>
    <col min="13315" max="13315" width="15.6328125" style="24" customWidth="1"/>
    <col min="13316" max="13316" width="2.6328125" style="24" customWidth="1"/>
    <col min="13317" max="13318" width="15.6328125" style="24" customWidth="1"/>
    <col min="13319" max="13319" width="28.6328125" style="24" customWidth="1"/>
    <col min="13320" max="13320" width="2.6328125" style="24" customWidth="1"/>
    <col min="13321" max="13568" width="9" style="24"/>
    <col min="13569" max="13570" width="2.6328125" style="24" customWidth="1"/>
    <col min="13571" max="13571" width="15.6328125" style="24" customWidth="1"/>
    <col min="13572" max="13572" width="2.6328125" style="24" customWidth="1"/>
    <col min="13573" max="13574" width="15.6328125" style="24" customWidth="1"/>
    <col min="13575" max="13575" width="28.6328125" style="24" customWidth="1"/>
    <col min="13576" max="13576" width="2.6328125" style="24" customWidth="1"/>
    <col min="13577" max="13824" width="9" style="24"/>
    <col min="13825" max="13826" width="2.6328125" style="24" customWidth="1"/>
    <col min="13827" max="13827" width="15.6328125" style="24" customWidth="1"/>
    <col min="13828" max="13828" width="2.6328125" style="24" customWidth="1"/>
    <col min="13829" max="13830" width="15.6328125" style="24" customWidth="1"/>
    <col min="13831" max="13831" width="28.6328125" style="24" customWidth="1"/>
    <col min="13832" max="13832" width="2.6328125" style="24" customWidth="1"/>
    <col min="13833" max="14080" width="9" style="24"/>
    <col min="14081" max="14082" width="2.6328125" style="24" customWidth="1"/>
    <col min="14083" max="14083" width="15.6328125" style="24" customWidth="1"/>
    <col min="14084" max="14084" width="2.6328125" style="24" customWidth="1"/>
    <col min="14085" max="14086" width="15.6328125" style="24" customWidth="1"/>
    <col min="14087" max="14087" width="28.6328125" style="24" customWidth="1"/>
    <col min="14088" max="14088" width="2.6328125" style="24" customWidth="1"/>
    <col min="14089" max="14336" width="9" style="24"/>
    <col min="14337" max="14338" width="2.6328125" style="24" customWidth="1"/>
    <col min="14339" max="14339" width="15.6328125" style="24" customWidth="1"/>
    <col min="14340" max="14340" width="2.6328125" style="24" customWidth="1"/>
    <col min="14341" max="14342" width="15.6328125" style="24" customWidth="1"/>
    <col min="14343" max="14343" width="28.6328125" style="24" customWidth="1"/>
    <col min="14344" max="14344" width="2.6328125" style="24" customWidth="1"/>
    <col min="14345" max="14592" width="9" style="24"/>
    <col min="14593" max="14594" width="2.6328125" style="24" customWidth="1"/>
    <col min="14595" max="14595" width="15.6328125" style="24" customWidth="1"/>
    <col min="14596" max="14596" width="2.6328125" style="24" customWidth="1"/>
    <col min="14597" max="14598" width="15.6328125" style="24" customWidth="1"/>
    <col min="14599" max="14599" width="28.6328125" style="24" customWidth="1"/>
    <col min="14600" max="14600" width="2.6328125" style="24" customWidth="1"/>
    <col min="14601" max="14848" width="9" style="24"/>
    <col min="14849" max="14850" width="2.6328125" style="24" customWidth="1"/>
    <col min="14851" max="14851" width="15.6328125" style="24" customWidth="1"/>
    <col min="14852" max="14852" width="2.6328125" style="24" customWidth="1"/>
    <col min="14853" max="14854" width="15.6328125" style="24" customWidth="1"/>
    <col min="14855" max="14855" width="28.6328125" style="24" customWidth="1"/>
    <col min="14856" max="14856" width="2.6328125" style="24" customWidth="1"/>
    <col min="14857" max="15104" width="9" style="24"/>
    <col min="15105" max="15106" width="2.6328125" style="24" customWidth="1"/>
    <col min="15107" max="15107" width="15.6328125" style="24" customWidth="1"/>
    <col min="15108" max="15108" width="2.6328125" style="24" customWidth="1"/>
    <col min="15109" max="15110" width="15.6328125" style="24" customWidth="1"/>
    <col min="15111" max="15111" width="28.6328125" style="24" customWidth="1"/>
    <col min="15112" max="15112" width="2.6328125" style="24" customWidth="1"/>
    <col min="15113" max="15360" width="9" style="24"/>
    <col min="15361" max="15362" width="2.6328125" style="24" customWidth="1"/>
    <col min="15363" max="15363" width="15.6328125" style="24" customWidth="1"/>
    <col min="15364" max="15364" width="2.6328125" style="24" customWidth="1"/>
    <col min="15365" max="15366" width="15.6328125" style="24" customWidth="1"/>
    <col min="15367" max="15367" width="28.6328125" style="24" customWidth="1"/>
    <col min="15368" max="15368" width="2.6328125" style="24" customWidth="1"/>
    <col min="15369" max="15616" width="9" style="24"/>
    <col min="15617" max="15618" width="2.6328125" style="24" customWidth="1"/>
    <col min="15619" max="15619" width="15.6328125" style="24" customWidth="1"/>
    <col min="15620" max="15620" width="2.6328125" style="24" customWidth="1"/>
    <col min="15621" max="15622" width="15.6328125" style="24" customWidth="1"/>
    <col min="15623" max="15623" width="28.6328125" style="24" customWidth="1"/>
    <col min="15624" max="15624" width="2.6328125" style="24" customWidth="1"/>
    <col min="15625" max="15872" width="9" style="24"/>
    <col min="15873" max="15874" width="2.6328125" style="24" customWidth="1"/>
    <col min="15875" max="15875" width="15.6328125" style="24" customWidth="1"/>
    <col min="15876" max="15876" width="2.6328125" style="24" customWidth="1"/>
    <col min="15877" max="15878" width="15.6328125" style="24" customWidth="1"/>
    <col min="15879" max="15879" width="28.6328125" style="24" customWidth="1"/>
    <col min="15880" max="15880" width="2.6328125" style="24" customWidth="1"/>
    <col min="15881" max="16128" width="9" style="24"/>
    <col min="16129" max="16130" width="2.6328125" style="24" customWidth="1"/>
    <col min="16131" max="16131" width="15.6328125" style="24" customWidth="1"/>
    <col min="16132" max="16132" width="2.6328125" style="24" customWidth="1"/>
    <col min="16133" max="16134" width="15.6328125" style="24" customWidth="1"/>
    <col min="16135" max="16135" width="28.6328125" style="24" customWidth="1"/>
    <col min="16136" max="16136" width="2.6328125" style="24" customWidth="1"/>
    <col min="16137" max="16384" width="9" style="24"/>
  </cols>
  <sheetData>
    <row r="1" spans="1:7" x14ac:dyDescent="0.2">
      <c r="B1" s="24" t="s">
        <v>124</v>
      </c>
    </row>
    <row r="3" spans="1:7" ht="21" x14ac:dyDescent="0.2">
      <c r="A3" s="189" t="s">
        <v>125</v>
      </c>
      <c r="B3" s="189"/>
      <c r="C3" s="189"/>
      <c r="D3" s="189"/>
      <c r="E3" s="189"/>
      <c r="F3" s="189"/>
      <c r="G3" s="189"/>
    </row>
    <row r="4" spans="1:7" x14ac:dyDescent="0.2">
      <c r="A4" s="17"/>
      <c r="B4" s="17"/>
      <c r="C4" s="17"/>
      <c r="D4" s="17"/>
      <c r="E4" s="17"/>
      <c r="F4" s="17"/>
      <c r="G4" s="17"/>
    </row>
    <row r="5" spans="1:7" ht="39" x14ac:dyDescent="0.2">
      <c r="B5" s="78"/>
      <c r="C5" s="79" t="s">
        <v>71</v>
      </c>
      <c r="D5" s="80"/>
      <c r="E5" s="81" t="s">
        <v>126</v>
      </c>
      <c r="F5" s="82" t="s">
        <v>127</v>
      </c>
      <c r="G5" s="81" t="s">
        <v>128</v>
      </c>
    </row>
    <row r="6" spans="1:7" x14ac:dyDescent="0.2">
      <c r="B6" s="25"/>
      <c r="D6" s="83"/>
      <c r="E6" s="26" t="s">
        <v>79</v>
      </c>
      <c r="F6" s="26" t="s">
        <v>79</v>
      </c>
      <c r="G6" s="27"/>
    </row>
    <row r="7" spans="1:7" x14ac:dyDescent="0.2">
      <c r="B7" s="25" t="s">
        <v>129</v>
      </c>
      <c r="D7" s="83"/>
      <c r="E7" s="28"/>
      <c r="F7" s="28"/>
      <c r="G7" s="29"/>
    </row>
    <row r="8" spans="1:7" x14ac:dyDescent="0.2">
      <c r="B8" s="25"/>
      <c r="D8" s="83"/>
      <c r="E8" s="28"/>
      <c r="F8" s="28"/>
      <c r="G8" s="29"/>
    </row>
    <row r="9" spans="1:7" x14ac:dyDescent="0.2">
      <c r="B9" s="25"/>
      <c r="C9" s="24" t="s">
        <v>130</v>
      </c>
      <c r="D9" s="83"/>
      <c r="E9" s="28"/>
      <c r="F9" s="28"/>
      <c r="G9" s="29"/>
    </row>
    <row r="10" spans="1:7" x14ac:dyDescent="0.2">
      <c r="B10" s="25"/>
      <c r="D10" s="83"/>
      <c r="E10" s="28"/>
      <c r="F10" s="28"/>
      <c r="G10" s="29"/>
    </row>
    <row r="11" spans="1:7" x14ac:dyDescent="0.2">
      <c r="B11" s="25"/>
      <c r="D11" s="83"/>
      <c r="E11" s="28"/>
      <c r="F11" s="28"/>
      <c r="G11" s="29"/>
    </row>
    <row r="12" spans="1:7" x14ac:dyDescent="0.2">
      <c r="B12" s="25"/>
      <c r="C12" s="24" t="s">
        <v>131</v>
      </c>
      <c r="D12" s="83"/>
      <c r="E12" s="28"/>
      <c r="F12" s="28"/>
      <c r="G12" s="29"/>
    </row>
    <row r="13" spans="1:7" x14ac:dyDescent="0.2">
      <c r="B13" s="25"/>
      <c r="D13" s="83"/>
      <c r="E13" s="28"/>
      <c r="F13" s="28"/>
      <c r="G13" s="29"/>
    </row>
    <row r="14" spans="1:7" x14ac:dyDescent="0.2">
      <c r="B14" s="25"/>
      <c r="D14" s="83"/>
      <c r="E14" s="28"/>
      <c r="F14" s="28"/>
      <c r="G14" s="29"/>
    </row>
    <row r="15" spans="1:7" x14ac:dyDescent="0.2">
      <c r="B15" s="25"/>
      <c r="C15" s="24" t="s">
        <v>132</v>
      </c>
      <c r="D15" s="83"/>
      <c r="E15" s="28"/>
      <c r="F15" s="28"/>
      <c r="G15" s="29"/>
    </row>
    <row r="16" spans="1:7" x14ac:dyDescent="0.2">
      <c r="B16" s="25"/>
      <c r="D16" s="83"/>
      <c r="E16" s="28"/>
      <c r="F16" s="28"/>
      <c r="G16" s="29"/>
    </row>
    <row r="17" spans="2:7" x14ac:dyDescent="0.2">
      <c r="B17" s="25"/>
      <c r="D17" s="83"/>
      <c r="E17" s="28"/>
      <c r="F17" s="28"/>
      <c r="G17" s="29"/>
    </row>
    <row r="18" spans="2:7" x14ac:dyDescent="0.2">
      <c r="B18" s="25"/>
      <c r="C18" s="24" t="s">
        <v>84</v>
      </c>
      <c r="D18" s="83"/>
      <c r="E18" s="28"/>
      <c r="F18" s="28"/>
      <c r="G18" s="29"/>
    </row>
    <row r="19" spans="2:7" x14ac:dyDescent="0.2">
      <c r="B19" s="25"/>
      <c r="D19" s="83"/>
      <c r="E19" s="84"/>
      <c r="F19" s="84"/>
      <c r="G19" s="29"/>
    </row>
    <row r="20" spans="2:7" x14ac:dyDescent="0.2">
      <c r="B20" s="25"/>
      <c r="D20" s="83"/>
      <c r="E20" s="28"/>
      <c r="F20" s="28"/>
      <c r="G20" s="29"/>
    </row>
    <row r="21" spans="2:7" x14ac:dyDescent="0.2">
      <c r="B21" s="25"/>
      <c r="C21" s="24" t="s">
        <v>85</v>
      </c>
      <c r="D21" s="83"/>
      <c r="E21" s="28"/>
      <c r="F21" s="28"/>
      <c r="G21" s="29"/>
    </row>
    <row r="22" spans="2:7" x14ac:dyDescent="0.2">
      <c r="B22" s="25"/>
      <c r="D22" s="83"/>
      <c r="E22" s="84"/>
      <c r="F22" s="84"/>
      <c r="G22" s="29"/>
    </row>
    <row r="23" spans="2:7" x14ac:dyDescent="0.2">
      <c r="B23" s="25"/>
      <c r="D23" s="83"/>
      <c r="E23" s="28"/>
      <c r="F23" s="28"/>
      <c r="G23" s="29"/>
    </row>
    <row r="24" spans="2:7" x14ac:dyDescent="0.2">
      <c r="B24" s="25"/>
      <c r="C24" s="24" t="s">
        <v>87</v>
      </c>
      <c r="D24" s="83"/>
      <c r="E24" s="28"/>
      <c r="F24" s="28"/>
      <c r="G24" s="29"/>
    </row>
    <row r="25" spans="2:7" x14ac:dyDescent="0.2">
      <c r="B25" s="25"/>
      <c r="D25" s="83"/>
      <c r="E25" s="28"/>
      <c r="F25" s="28"/>
      <c r="G25" s="29"/>
    </row>
    <row r="26" spans="2:7" x14ac:dyDescent="0.2">
      <c r="B26" s="25"/>
      <c r="D26" s="83"/>
      <c r="E26" s="28"/>
      <c r="F26" s="28"/>
      <c r="G26" s="29"/>
    </row>
    <row r="27" spans="2:7" x14ac:dyDescent="0.2">
      <c r="B27" s="25"/>
      <c r="C27" s="24" t="s">
        <v>88</v>
      </c>
      <c r="D27" s="83"/>
      <c r="E27" s="28"/>
      <c r="F27" s="28"/>
      <c r="G27" s="29"/>
    </row>
    <row r="28" spans="2:7" x14ac:dyDescent="0.2">
      <c r="B28" s="25"/>
      <c r="D28" s="83"/>
      <c r="E28" s="84"/>
      <c r="F28" s="84"/>
      <c r="G28" s="29"/>
    </row>
    <row r="29" spans="2:7" x14ac:dyDescent="0.2">
      <c r="B29" s="25"/>
      <c r="D29" s="83"/>
      <c r="E29" s="28"/>
      <c r="F29" s="28"/>
      <c r="G29" s="29"/>
    </row>
    <row r="30" spans="2:7" x14ac:dyDescent="0.2">
      <c r="B30" s="25"/>
      <c r="C30" s="133" t="s">
        <v>133</v>
      </c>
      <c r="D30" s="83"/>
      <c r="E30" s="28"/>
      <c r="F30" s="28"/>
      <c r="G30" s="29"/>
    </row>
    <row r="31" spans="2:7" x14ac:dyDescent="0.2">
      <c r="B31" s="25"/>
      <c r="C31" s="133" t="s">
        <v>134</v>
      </c>
      <c r="D31" s="83"/>
      <c r="E31" s="28"/>
      <c r="F31" s="28"/>
      <c r="G31" s="29"/>
    </row>
    <row r="32" spans="2:7" x14ac:dyDescent="0.2">
      <c r="B32" s="25"/>
      <c r="D32" s="83"/>
      <c r="E32" s="28"/>
      <c r="F32" s="28"/>
      <c r="G32" s="29"/>
    </row>
    <row r="33" spans="2:7" x14ac:dyDescent="0.2">
      <c r="B33" s="25"/>
      <c r="D33" s="83"/>
      <c r="E33" s="28"/>
      <c r="F33" s="28"/>
      <c r="G33" s="29"/>
    </row>
    <row r="34" spans="2:7" x14ac:dyDescent="0.2">
      <c r="B34" s="25"/>
      <c r="D34" s="83"/>
      <c r="E34" s="28"/>
      <c r="F34" s="28"/>
      <c r="G34" s="29"/>
    </row>
    <row r="35" spans="2:7" x14ac:dyDescent="0.2">
      <c r="B35" s="25"/>
      <c r="D35" s="83"/>
      <c r="E35" s="28"/>
      <c r="F35" s="28"/>
      <c r="G35" s="29"/>
    </row>
    <row r="36" spans="2:7" x14ac:dyDescent="0.2">
      <c r="B36" s="25"/>
      <c r="D36" s="83"/>
      <c r="E36" s="28"/>
      <c r="F36" s="28"/>
      <c r="G36" s="29"/>
    </row>
    <row r="37" spans="2:7" ht="13.5" thickBot="1" x14ac:dyDescent="0.25">
      <c r="B37" s="25"/>
      <c r="D37" s="83"/>
      <c r="E37" s="28"/>
      <c r="F37" s="28"/>
      <c r="G37" s="29"/>
    </row>
    <row r="38" spans="2:7" ht="31.5" customHeight="1" thickTop="1" x14ac:dyDescent="0.2">
      <c r="B38" s="38"/>
      <c r="C38" s="218" t="s">
        <v>89</v>
      </c>
      <c r="D38" s="85"/>
      <c r="E38" s="40">
        <f>SUM(E6:E36)</f>
        <v>0</v>
      </c>
      <c r="F38" s="40">
        <f>SUM(F6:F36)</f>
        <v>0</v>
      </c>
      <c r="G38" s="41"/>
    </row>
    <row r="39" spans="2:7" ht="27" customHeight="1" x14ac:dyDescent="0.2">
      <c r="B39" s="43"/>
      <c r="C39" s="219"/>
      <c r="D39" s="86"/>
      <c r="E39" s="87"/>
      <c r="F39" s="87"/>
      <c r="G39" s="42"/>
    </row>
    <row r="40" spans="2:7" x14ac:dyDescent="0.2">
      <c r="C40" t="s">
        <v>135</v>
      </c>
    </row>
    <row r="41" spans="2:7" x14ac:dyDescent="0.2">
      <c r="C41" s="24" t="s">
        <v>94</v>
      </c>
    </row>
  </sheetData>
  <mergeCells count="2">
    <mergeCell ref="A3:G3"/>
    <mergeCell ref="C38:C39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6BDB4-C2CB-47AF-9D85-43B025A7F974}">
  <sheetPr>
    <tabColor theme="6" tint="0.59999389629810485"/>
  </sheetPr>
  <dimension ref="A1:G43"/>
  <sheetViews>
    <sheetView workbookViewId="0">
      <selection activeCell="C1" sqref="C1"/>
    </sheetView>
  </sheetViews>
  <sheetFormatPr defaultColWidth="9" defaultRowHeight="13" x14ac:dyDescent="0.2"/>
  <cols>
    <col min="1" max="2" width="2.6328125" style="24" customWidth="1"/>
    <col min="3" max="3" width="15.6328125" style="24" customWidth="1"/>
    <col min="4" max="4" width="2.6328125" style="24" customWidth="1"/>
    <col min="5" max="6" width="15.6328125" style="24" customWidth="1"/>
    <col min="7" max="7" width="28.6328125" style="24" customWidth="1"/>
    <col min="8" max="8" width="2.6328125" style="24" customWidth="1"/>
    <col min="9" max="256" width="9" style="24"/>
    <col min="257" max="258" width="2.6328125" style="24" customWidth="1"/>
    <col min="259" max="259" width="15.6328125" style="24" customWidth="1"/>
    <col min="260" max="260" width="2.6328125" style="24" customWidth="1"/>
    <col min="261" max="262" width="15.6328125" style="24" customWidth="1"/>
    <col min="263" max="263" width="28.6328125" style="24" customWidth="1"/>
    <col min="264" max="264" width="2.6328125" style="24" customWidth="1"/>
    <col min="265" max="512" width="9" style="24"/>
    <col min="513" max="514" width="2.6328125" style="24" customWidth="1"/>
    <col min="515" max="515" width="15.6328125" style="24" customWidth="1"/>
    <col min="516" max="516" width="2.6328125" style="24" customWidth="1"/>
    <col min="517" max="518" width="15.6328125" style="24" customWidth="1"/>
    <col min="519" max="519" width="28.6328125" style="24" customWidth="1"/>
    <col min="520" max="520" width="2.6328125" style="24" customWidth="1"/>
    <col min="521" max="768" width="9" style="24"/>
    <col min="769" max="770" width="2.6328125" style="24" customWidth="1"/>
    <col min="771" max="771" width="15.6328125" style="24" customWidth="1"/>
    <col min="772" max="772" width="2.6328125" style="24" customWidth="1"/>
    <col min="773" max="774" width="15.6328125" style="24" customWidth="1"/>
    <col min="775" max="775" width="28.6328125" style="24" customWidth="1"/>
    <col min="776" max="776" width="2.6328125" style="24" customWidth="1"/>
    <col min="777" max="1024" width="9" style="24"/>
    <col min="1025" max="1026" width="2.6328125" style="24" customWidth="1"/>
    <col min="1027" max="1027" width="15.6328125" style="24" customWidth="1"/>
    <col min="1028" max="1028" width="2.6328125" style="24" customWidth="1"/>
    <col min="1029" max="1030" width="15.6328125" style="24" customWidth="1"/>
    <col min="1031" max="1031" width="28.6328125" style="24" customWidth="1"/>
    <col min="1032" max="1032" width="2.6328125" style="24" customWidth="1"/>
    <col min="1033" max="1280" width="9" style="24"/>
    <col min="1281" max="1282" width="2.6328125" style="24" customWidth="1"/>
    <col min="1283" max="1283" width="15.6328125" style="24" customWidth="1"/>
    <col min="1284" max="1284" width="2.6328125" style="24" customWidth="1"/>
    <col min="1285" max="1286" width="15.6328125" style="24" customWidth="1"/>
    <col min="1287" max="1287" width="28.6328125" style="24" customWidth="1"/>
    <col min="1288" max="1288" width="2.6328125" style="24" customWidth="1"/>
    <col min="1289" max="1536" width="9" style="24"/>
    <col min="1537" max="1538" width="2.6328125" style="24" customWidth="1"/>
    <col min="1539" max="1539" width="15.6328125" style="24" customWidth="1"/>
    <col min="1540" max="1540" width="2.6328125" style="24" customWidth="1"/>
    <col min="1541" max="1542" width="15.6328125" style="24" customWidth="1"/>
    <col min="1543" max="1543" width="28.6328125" style="24" customWidth="1"/>
    <col min="1544" max="1544" width="2.6328125" style="24" customWidth="1"/>
    <col min="1545" max="1792" width="9" style="24"/>
    <col min="1793" max="1794" width="2.6328125" style="24" customWidth="1"/>
    <col min="1795" max="1795" width="15.6328125" style="24" customWidth="1"/>
    <col min="1796" max="1796" width="2.6328125" style="24" customWidth="1"/>
    <col min="1797" max="1798" width="15.6328125" style="24" customWidth="1"/>
    <col min="1799" max="1799" width="28.6328125" style="24" customWidth="1"/>
    <col min="1800" max="1800" width="2.6328125" style="24" customWidth="1"/>
    <col min="1801" max="2048" width="9" style="24"/>
    <col min="2049" max="2050" width="2.6328125" style="24" customWidth="1"/>
    <col min="2051" max="2051" width="15.6328125" style="24" customWidth="1"/>
    <col min="2052" max="2052" width="2.6328125" style="24" customWidth="1"/>
    <col min="2053" max="2054" width="15.6328125" style="24" customWidth="1"/>
    <col min="2055" max="2055" width="28.6328125" style="24" customWidth="1"/>
    <col min="2056" max="2056" width="2.6328125" style="24" customWidth="1"/>
    <col min="2057" max="2304" width="9" style="24"/>
    <col min="2305" max="2306" width="2.6328125" style="24" customWidth="1"/>
    <col min="2307" max="2307" width="15.6328125" style="24" customWidth="1"/>
    <col min="2308" max="2308" width="2.6328125" style="24" customWidth="1"/>
    <col min="2309" max="2310" width="15.6328125" style="24" customWidth="1"/>
    <col min="2311" max="2311" width="28.6328125" style="24" customWidth="1"/>
    <col min="2312" max="2312" width="2.6328125" style="24" customWidth="1"/>
    <col min="2313" max="2560" width="9" style="24"/>
    <col min="2561" max="2562" width="2.6328125" style="24" customWidth="1"/>
    <col min="2563" max="2563" width="15.6328125" style="24" customWidth="1"/>
    <col min="2564" max="2564" width="2.6328125" style="24" customWidth="1"/>
    <col min="2565" max="2566" width="15.6328125" style="24" customWidth="1"/>
    <col min="2567" max="2567" width="28.6328125" style="24" customWidth="1"/>
    <col min="2568" max="2568" width="2.6328125" style="24" customWidth="1"/>
    <col min="2569" max="2816" width="9" style="24"/>
    <col min="2817" max="2818" width="2.6328125" style="24" customWidth="1"/>
    <col min="2819" max="2819" width="15.6328125" style="24" customWidth="1"/>
    <col min="2820" max="2820" width="2.6328125" style="24" customWidth="1"/>
    <col min="2821" max="2822" width="15.6328125" style="24" customWidth="1"/>
    <col min="2823" max="2823" width="28.6328125" style="24" customWidth="1"/>
    <col min="2824" max="2824" width="2.6328125" style="24" customWidth="1"/>
    <col min="2825" max="3072" width="9" style="24"/>
    <col min="3073" max="3074" width="2.6328125" style="24" customWidth="1"/>
    <col min="3075" max="3075" width="15.6328125" style="24" customWidth="1"/>
    <col min="3076" max="3076" width="2.6328125" style="24" customWidth="1"/>
    <col min="3077" max="3078" width="15.6328125" style="24" customWidth="1"/>
    <col min="3079" max="3079" width="28.6328125" style="24" customWidth="1"/>
    <col min="3080" max="3080" width="2.6328125" style="24" customWidth="1"/>
    <col min="3081" max="3328" width="9" style="24"/>
    <col min="3329" max="3330" width="2.6328125" style="24" customWidth="1"/>
    <col min="3331" max="3331" width="15.6328125" style="24" customWidth="1"/>
    <col min="3332" max="3332" width="2.6328125" style="24" customWidth="1"/>
    <col min="3333" max="3334" width="15.6328125" style="24" customWidth="1"/>
    <col min="3335" max="3335" width="28.6328125" style="24" customWidth="1"/>
    <col min="3336" max="3336" width="2.6328125" style="24" customWidth="1"/>
    <col min="3337" max="3584" width="9" style="24"/>
    <col min="3585" max="3586" width="2.6328125" style="24" customWidth="1"/>
    <col min="3587" max="3587" width="15.6328125" style="24" customWidth="1"/>
    <col min="3588" max="3588" width="2.6328125" style="24" customWidth="1"/>
    <col min="3589" max="3590" width="15.6328125" style="24" customWidth="1"/>
    <col min="3591" max="3591" width="28.6328125" style="24" customWidth="1"/>
    <col min="3592" max="3592" width="2.6328125" style="24" customWidth="1"/>
    <col min="3593" max="3840" width="9" style="24"/>
    <col min="3841" max="3842" width="2.6328125" style="24" customWidth="1"/>
    <col min="3843" max="3843" width="15.6328125" style="24" customWidth="1"/>
    <col min="3844" max="3844" width="2.6328125" style="24" customWidth="1"/>
    <col min="3845" max="3846" width="15.6328125" style="24" customWidth="1"/>
    <col min="3847" max="3847" width="28.6328125" style="24" customWidth="1"/>
    <col min="3848" max="3848" width="2.6328125" style="24" customWidth="1"/>
    <col min="3849" max="4096" width="9" style="24"/>
    <col min="4097" max="4098" width="2.6328125" style="24" customWidth="1"/>
    <col min="4099" max="4099" width="15.6328125" style="24" customWidth="1"/>
    <col min="4100" max="4100" width="2.6328125" style="24" customWidth="1"/>
    <col min="4101" max="4102" width="15.6328125" style="24" customWidth="1"/>
    <col min="4103" max="4103" width="28.6328125" style="24" customWidth="1"/>
    <col min="4104" max="4104" width="2.6328125" style="24" customWidth="1"/>
    <col min="4105" max="4352" width="9" style="24"/>
    <col min="4353" max="4354" width="2.6328125" style="24" customWidth="1"/>
    <col min="4355" max="4355" width="15.6328125" style="24" customWidth="1"/>
    <col min="4356" max="4356" width="2.6328125" style="24" customWidth="1"/>
    <col min="4357" max="4358" width="15.6328125" style="24" customWidth="1"/>
    <col min="4359" max="4359" width="28.6328125" style="24" customWidth="1"/>
    <col min="4360" max="4360" width="2.6328125" style="24" customWidth="1"/>
    <col min="4361" max="4608" width="9" style="24"/>
    <col min="4609" max="4610" width="2.6328125" style="24" customWidth="1"/>
    <col min="4611" max="4611" width="15.6328125" style="24" customWidth="1"/>
    <col min="4612" max="4612" width="2.6328125" style="24" customWidth="1"/>
    <col min="4613" max="4614" width="15.6328125" style="24" customWidth="1"/>
    <col min="4615" max="4615" width="28.6328125" style="24" customWidth="1"/>
    <col min="4616" max="4616" width="2.6328125" style="24" customWidth="1"/>
    <col min="4617" max="4864" width="9" style="24"/>
    <col min="4865" max="4866" width="2.6328125" style="24" customWidth="1"/>
    <col min="4867" max="4867" width="15.6328125" style="24" customWidth="1"/>
    <col min="4868" max="4868" width="2.6328125" style="24" customWidth="1"/>
    <col min="4869" max="4870" width="15.6328125" style="24" customWidth="1"/>
    <col min="4871" max="4871" width="28.6328125" style="24" customWidth="1"/>
    <col min="4872" max="4872" width="2.6328125" style="24" customWidth="1"/>
    <col min="4873" max="5120" width="9" style="24"/>
    <col min="5121" max="5122" width="2.6328125" style="24" customWidth="1"/>
    <col min="5123" max="5123" width="15.6328125" style="24" customWidth="1"/>
    <col min="5124" max="5124" width="2.6328125" style="24" customWidth="1"/>
    <col min="5125" max="5126" width="15.6328125" style="24" customWidth="1"/>
    <col min="5127" max="5127" width="28.6328125" style="24" customWidth="1"/>
    <col min="5128" max="5128" width="2.6328125" style="24" customWidth="1"/>
    <col min="5129" max="5376" width="9" style="24"/>
    <col min="5377" max="5378" width="2.6328125" style="24" customWidth="1"/>
    <col min="5379" max="5379" width="15.6328125" style="24" customWidth="1"/>
    <col min="5380" max="5380" width="2.6328125" style="24" customWidth="1"/>
    <col min="5381" max="5382" width="15.6328125" style="24" customWidth="1"/>
    <col min="5383" max="5383" width="28.6328125" style="24" customWidth="1"/>
    <col min="5384" max="5384" width="2.6328125" style="24" customWidth="1"/>
    <col min="5385" max="5632" width="9" style="24"/>
    <col min="5633" max="5634" width="2.6328125" style="24" customWidth="1"/>
    <col min="5635" max="5635" width="15.6328125" style="24" customWidth="1"/>
    <col min="5636" max="5636" width="2.6328125" style="24" customWidth="1"/>
    <col min="5637" max="5638" width="15.6328125" style="24" customWidth="1"/>
    <col min="5639" max="5639" width="28.6328125" style="24" customWidth="1"/>
    <col min="5640" max="5640" width="2.6328125" style="24" customWidth="1"/>
    <col min="5641" max="5888" width="9" style="24"/>
    <col min="5889" max="5890" width="2.6328125" style="24" customWidth="1"/>
    <col min="5891" max="5891" width="15.6328125" style="24" customWidth="1"/>
    <col min="5892" max="5892" width="2.6328125" style="24" customWidth="1"/>
    <col min="5893" max="5894" width="15.6328125" style="24" customWidth="1"/>
    <col min="5895" max="5895" width="28.6328125" style="24" customWidth="1"/>
    <col min="5896" max="5896" width="2.6328125" style="24" customWidth="1"/>
    <col min="5897" max="6144" width="9" style="24"/>
    <col min="6145" max="6146" width="2.6328125" style="24" customWidth="1"/>
    <col min="6147" max="6147" width="15.6328125" style="24" customWidth="1"/>
    <col min="6148" max="6148" width="2.6328125" style="24" customWidth="1"/>
    <col min="6149" max="6150" width="15.6328125" style="24" customWidth="1"/>
    <col min="6151" max="6151" width="28.6328125" style="24" customWidth="1"/>
    <col min="6152" max="6152" width="2.6328125" style="24" customWidth="1"/>
    <col min="6153" max="6400" width="9" style="24"/>
    <col min="6401" max="6402" width="2.6328125" style="24" customWidth="1"/>
    <col min="6403" max="6403" width="15.6328125" style="24" customWidth="1"/>
    <col min="6404" max="6404" width="2.6328125" style="24" customWidth="1"/>
    <col min="6405" max="6406" width="15.6328125" style="24" customWidth="1"/>
    <col min="6407" max="6407" width="28.6328125" style="24" customWidth="1"/>
    <col min="6408" max="6408" width="2.6328125" style="24" customWidth="1"/>
    <col min="6409" max="6656" width="9" style="24"/>
    <col min="6657" max="6658" width="2.6328125" style="24" customWidth="1"/>
    <col min="6659" max="6659" width="15.6328125" style="24" customWidth="1"/>
    <col min="6660" max="6660" width="2.6328125" style="24" customWidth="1"/>
    <col min="6661" max="6662" width="15.6328125" style="24" customWidth="1"/>
    <col min="6663" max="6663" width="28.6328125" style="24" customWidth="1"/>
    <col min="6664" max="6664" width="2.6328125" style="24" customWidth="1"/>
    <col min="6665" max="6912" width="9" style="24"/>
    <col min="6913" max="6914" width="2.6328125" style="24" customWidth="1"/>
    <col min="6915" max="6915" width="15.6328125" style="24" customWidth="1"/>
    <col min="6916" max="6916" width="2.6328125" style="24" customWidth="1"/>
    <col min="6917" max="6918" width="15.6328125" style="24" customWidth="1"/>
    <col min="6919" max="6919" width="28.6328125" style="24" customWidth="1"/>
    <col min="6920" max="6920" width="2.6328125" style="24" customWidth="1"/>
    <col min="6921" max="7168" width="9" style="24"/>
    <col min="7169" max="7170" width="2.6328125" style="24" customWidth="1"/>
    <col min="7171" max="7171" width="15.6328125" style="24" customWidth="1"/>
    <col min="7172" max="7172" width="2.6328125" style="24" customWidth="1"/>
    <col min="7173" max="7174" width="15.6328125" style="24" customWidth="1"/>
    <col min="7175" max="7175" width="28.6328125" style="24" customWidth="1"/>
    <col min="7176" max="7176" width="2.6328125" style="24" customWidth="1"/>
    <col min="7177" max="7424" width="9" style="24"/>
    <col min="7425" max="7426" width="2.6328125" style="24" customWidth="1"/>
    <col min="7427" max="7427" width="15.6328125" style="24" customWidth="1"/>
    <col min="7428" max="7428" width="2.6328125" style="24" customWidth="1"/>
    <col min="7429" max="7430" width="15.6328125" style="24" customWidth="1"/>
    <col min="7431" max="7431" width="28.6328125" style="24" customWidth="1"/>
    <col min="7432" max="7432" width="2.6328125" style="24" customWidth="1"/>
    <col min="7433" max="7680" width="9" style="24"/>
    <col min="7681" max="7682" width="2.6328125" style="24" customWidth="1"/>
    <col min="7683" max="7683" width="15.6328125" style="24" customWidth="1"/>
    <col min="7684" max="7684" width="2.6328125" style="24" customWidth="1"/>
    <col min="7685" max="7686" width="15.6328125" style="24" customWidth="1"/>
    <col min="7687" max="7687" width="28.6328125" style="24" customWidth="1"/>
    <col min="7688" max="7688" width="2.6328125" style="24" customWidth="1"/>
    <col min="7689" max="7936" width="9" style="24"/>
    <col min="7937" max="7938" width="2.6328125" style="24" customWidth="1"/>
    <col min="7939" max="7939" width="15.6328125" style="24" customWidth="1"/>
    <col min="7940" max="7940" width="2.6328125" style="24" customWidth="1"/>
    <col min="7941" max="7942" width="15.6328125" style="24" customWidth="1"/>
    <col min="7943" max="7943" width="28.6328125" style="24" customWidth="1"/>
    <col min="7944" max="7944" width="2.6328125" style="24" customWidth="1"/>
    <col min="7945" max="8192" width="9" style="24"/>
    <col min="8193" max="8194" width="2.6328125" style="24" customWidth="1"/>
    <col min="8195" max="8195" width="15.6328125" style="24" customWidth="1"/>
    <col min="8196" max="8196" width="2.6328125" style="24" customWidth="1"/>
    <col min="8197" max="8198" width="15.6328125" style="24" customWidth="1"/>
    <col min="8199" max="8199" width="28.6328125" style="24" customWidth="1"/>
    <col min="8200" max="8200" width="2.6328125" style="24" customWidth="1"/>
    <col min="8201" max="8448" width="9" style="24"/>
    <col min="8449" max="8450" width="2.6328125" style="24" customWidth="1"/>
    <col min="8451" max="8451" width="15.6328125" style="24" customWidth="1"/>
    <col min="8452" max="8452" width="2.6328125" style="24" customWidth="1"/>
    <col min="8453" max="8454" width="15.6328125" style="24" customWidth="1"/>
    <col min="8455" max="8455" width="28.6328125" style="24" customWidth="1"/>
    <col min="8456" max="8456" width="2.6328125" style="24" customWidth="1"/>
    <col min="8457" max="8704" width="9" style="24"/>
    <col min="8705" max="8706" width="2.6328125" style="24" customWidth="1"/>
    <col min="8707" max="8707" width="15.6328125" style="24" customWidth="1"/>
    <col min="8708" max="8708" width="2.6328125" style="24" customWidth="1"/>
    <col min="8709" max="8710" width="15.6328125" style="24" customWidth="1"/>
    <col min="8711" max="8711" width="28.6328125" style="24" customWidth="1"/>
    <col min="8712" max="8712" width="2.6328125" style="24" customWidth="1"/>
    <col min="8713" max="8960" width="9" style="24"/>
    <col min="8961" max="8962" width="2.6328125" style="24" customWidth="1"/>
    <col min="8963" max="8963" width="15.6328125" style="24" customWidth="1"/>
    <col min="8964" max="8964" width="2.6328125" style="24" customWidth="1"/>
    <col min="8965" max="8966" width="15.6328125" style="24" customWidth="1"/>
    <col min="8967" max="8967" width="28.6328125" style="24" customWidth="1"/>
    <col min="8968" max="8968" width="2.6328125" style="24" customWidth="1"/>
    <col min="8969" max="9216" width="9" style="24"/>
    <col min="9217" max="9218" width="2.6328125" style="24" customWidth="1"/>
    <col min="9219" max="9219" width="15.6328125" style="24" customWidth="1"/>
    <col min="9220" max="9220" width="2.6328125" style="24" customWidth="1"/>
    <col min="9221" max="9222" width="15.6328125" style="24" customWidth="1"/>
    <col min="9223" max="9223" width="28.6328125" style="24" customWidth="1"/>
    <col min="9224" max="9224" width="2.6328125" style="24" customWidth="1"/>
    <col min="9225" max="9472" width="9" style="24"/>
    <col min="9473" max="9474" width="2.6328125" style="24" customWidth="1"/>
    <col min="9475" max="9475" width="15.6328125" style="24" customWidth="1"/>
    <col min="9476" max="9476" width="2.6328125" style="24" customWidth="1"/>
    <col min="9477" max="9478" width="15.6328125" style="24" customWidth="1"/>
    <col min="9479" max="9479" width="28.6328125" style="24" customWidth="1"/>
    <col min="9480" max="9480" width="2.6328125" style="24" customWidth="1"/>
    <col min="9481" max="9728" width="9" style="24"/>
    <col min="9729" max="9730" width="2.6328125" style="24" customWidth="1"/>
    <col min="9731" max="9731" width="15.6328125" style="24" customWidth="1"/>
    <col min="9732" max="9732" width="2.6328125" style="24" customWidth="1"/>
    <col min="9733" max="9734" width="15.6328125" style="24" customWidth="1"/>
    <col min="9735" max="9735" width="28.6328125" style="24" customWidth="1"/>
    <col min="9736" max="9736" width="2.6328125" style="24" customWidth="1"/>
    <col min="9737" max="9984" width="9" style="24"/>
    <col min="9985" max="9986" width="2.6328125" style="24" customWidth="1"/>
    <col min="9987" max="9987" width="15.6328125" style="24" customWidth="1"/>
    <col min="9988" max="9988" width="2.6328125" style="24" customWidth="1"/>
    <col min="9989" max="9990" width="15.6328125" style="24" customWidth="1"/>
    <col min="9991" max="9991" width="28.6328125" style="24" customWidth="1"/>
    <col min="9992" max="9992" width="2.6328125" style="24" customWidth="1"/>
    <col min="9993" max="10240" width="9" style="24"/>
    <col min="10241" max="10242" width="2.6328125" style="24" customWidth="1"/>
    <col min="10243" max="10243" width="15.6328125" style="24" customWidth="1"/>
    <col min="10244" max="10244" width="2.6328125" style="24" customWidth="1"/>
    <col min="10245" max="10246" width="15.6328125" style="24" customWidth="1"/>
    <col min="10247" max="10247" width="28.6328125" style="24" customWidth="1"/>
    <col min="10248" max="10248" width="2.6328125" style="24" customWidth="1"/>
    <col min="10249" max="10496" width="9" style="24"/>
    <col min="10497" max="10498" width="2.6328125" style="24" customWidth="1"/>
    <col min="10499" max="10499" width="15.6328125" style="24" customWidth="1"/>
    <col min="10500" max="10500" width="2.6328125" style="24" customWidth="1"/>
    <col min="10501" max="10502" width="15.6328125" style="24" customWidth="1"/>
    <col min="10503" max="10503" width="28.6328125" style="24" customWidth="1"/>
    <col min="10504" max="10504" width="2.6328125" style="24" customWidth="1"/>
    <col min="10505" max="10752" width="9" style="24"/>
    <col min="10753" max="10754" width="2.6328125" style="24" customWidth="1"/>
    <col min="10755" max="10755" width="15.6328125" style="24" customWidth="1"/>
    <col min="10756" max="10756" width="2.6328125" style="24" customWidth="1"/>
    <col min="10757" max="10758" width="15.6328125" style="24" customWidth="1"/>
    <col min="10759" max="10759" width="28.6328125" style="24" customWidth="1"/>
    <col min="10760" max="10760" width="2.6328125" style="24" customWidth="1"/>
    <col min="10761" max="11008" width="9" style="24"/>
    <col min="11009" max="11010" width="2.6328125" style="24" customWidth="1"/>
    <col min="11011" max="11011" width="15.6328125" style="24" customWidth="1"/>
    <col min="11012" max="11012" width="2.6328125" style="24" customWidth="1"/>
    <col min="11013" max="11014" width="15.6328125" style="24" customWidth="1"/>
    <col min="11015" max="11015" width="28.6328125" style="24" customWidth="1"/>
    <col min="11016" max="11016" width="2.6328125" style="24" customWidth="1"/>
    <col min="11017" max="11264" width="9" style="24"/>
    <col min="11265" max="11266" width="2.6328125" style="24" customWidth="1"/>
    <col min="11267" max="11267" width="15.6328125" style="24" customWidth="1"/>
    <col min="11268" max="11268" width="2.6328125" style="24" customWidth="1"/>
    <col min="11269" max="11270" width="15.6328125" style="24" customWidth="1"/>
    <col min="11271" max="11271" width="28.6328125" style="24" customWidth="1"/>
    <col min="11272" max="11272" width="2.6328125" style="24" customWidth="1"/>
    <col min="11273" max="11520" width="9" style="24"/>
    <col min="11521" max="11522" width="2.6328125" style="24" customWidth="1"/>
    <col min="11523" max="11523" width="15.6328125" style="24" customWidth="1"/>
    <col min="11524" max="11524" width="2.6328125" style="24" customWidth="1"/>
    <col min="11525" max="11526" width="15.6328125" style="24" customWidth="1"/>
    <col min="11527" max="11527" width="28.6328125" style="24" customWidth="1"/>
    <col min="11528" max="11528" width="2.6328125" style="24" customWidth="1"/>
    <col min="11529" max="11776" width="9" style="24"/>
    <col min="11777" max="11778" width="2.6328125" style="24" customWidth="1"/>
    <col min="11779" max="11779" width="15.6328125" style="24" customWidth="1"/>
    <col min="11780" max="11780" width="2.6328125" style="24" customWidth="1"/>
    <col min="11781" max="11782" width="15.6328125" style="24" customWidth="1"/>
    <col min="11783" max="11783" width="28.6328125" style="24" customWidth="1"/>
    <col min="11784" max="11784" width="2.6328125" style="24" customWidth="1"/>
    <col min="11785" max="12032" width="9" style="24"/>
    <col min="12033" max="12034" width="2.6328125" style="24" customWidth="1"/>
    <col min="12035" max="12035" width="15.6328125" style="24" customWidth="1"/>
    <col min="12036" max="12036" width="2.6328125" style="24" customWidth="1"/>
    <col min="12037" max="12038" width="15.6328125" style="24" customWidth="1"/>
    <col min="12039" max="12039" width="28.6328125" style="24" customWidth="1"/>
    <col min="12040" max="12040" width="2.6328125" style="24" customWidth="1"/>
    <col min="12041" max="12288" width="9" style="24"/>
    <col min="12289" max="12290" width="2.6328125" style="24" customWidth="1"/>
    <col min="12291" max="12291" width="15.6328125" style="24" customWidth="1"/>
    <col min="12292" max="12292" width="2.6328125" style="24" customWidth="1"/>
    <col min="12293" max="12294" width="15.6328125" style="24" customWidth="1"/>
    <col min="12295" max="12295" width="28.6328125" style="24" customWidth="1"/>
    <col min="12296" max="12296" width="2.6328125" style="24" customWidth="1"/>
    <col min="12297" max="12544" width="9" style="24"/>
    <col min="12545" max="12546" width="2.6328125" style="24" customWidth="1"/>
    <col min="12547" max="12547" width="15.6328125" style="24" customWidth="1"/>
    <col min="12548" max="12548" width="2.6328125" style="24" customWidth="1"/>
    <col min="12549" max="12550" width="15.6328125" style="24" customWidth="1"/>
    <col min="12551" max="12551" width="28.6328125" style="24" customWidth="1"/>
    <col min="12552" max="12552" width="2.6328125" style="24" customWidth="1"/>
    <col min="12553" max="12800" width="9" style="24"/>
    <col min="12801" max="12802" width="2.6328125" style="24" customWidth="1"/>
    <col min="12803" max="12803" width="15.6328125" style="24" customWidth="1"/>
    <col min="12804" max="12804" width="2.6328125" style="24" customWidth="1"/>
    <col min="12805" max="12806" width="15.6328125" style="24" customWidth="1"/>
    <col min="12807" max="12807" width="28.6328125" style="24" customWidth="1"/>
    <col min="12808" max="12808" width="2.6328125" style="24" customWidth="1"/>
    <col min="12809" max="13056" width="9" style="24"/>
    <col min="13057" max="13058" width="2.6328125" style="24" customWidth="1"/>
    <col min="13059" max="13059" width="15.6328125" style="24" customWidth="1"/>
    <col min="13060" max="13060" width="2.6328125" style="24" customWidth="1"/>
    <col min="13061" max="13062" width="15.6328125" style="24" customWidth="1"/>
    <col min="13063" max="13063" width="28.6328125" style="24" customWidth="1"/>
    <col min="13064" max="13064" width="2.6328125" style="24" customWidth="1"/>
    <col min="13065" max="13312" width="9" style="24"/>
    <col min="13313" max="13314" width="2.6328125" style="24" customWidth="1"/>
    <col min="13315" max="13315" width="15.6328125" style="24" customWidth="1"/>
    <col min="13316" max="13316" width="2.6328125" style="24" customWidth="1"/>
    <col min="13317" max="13318" width="15.6328125" style="24" customWidth="1"/>
    <col min="13319" max="13319" width="28.6328125" style="24" customWidth="1"/>
    <col min="13320" max="13320" width="2.6328125" style="24" customWidth="1"/>
    <col min="13321" max="13568" width="9" style="24"/>
    <col min="13569" max="13570" width="2.6328125" style="24" customWidth="1"/>
    <col min="13571" max="13571" width="15.6328125" style="24" customWidth="1"/>
    <col min="13572" max="13572" width="2.6328125" style="24" customWidth="1"/>
    <col min="13573" max="13574" width="15.6328125" style="24" customWidth="1"/>
    <col min="13575" max="13575" width="28.6328125" style="24" customWidth="1"/>
    <col min="13576" max="13576" width="2.6328125" style="24" customWidth="1"/>
    <col min="13577" max="13824" width="9" style="24"/>
    <col min="13825" max="13826" width="2.6328125" style="24" customWidth="1"/>
    <col min="13827" max="13827" width="15.6328125" style="24" customWidth="1"/>
    <col min="13828" max="13828" width="2.6328125" style="24" customWidth="1"/>
    <col min="13829" max="13830" width="15.6328125" style="24" customWidth="1"/>
    <col min="13831" max="13831" width="28.6328125" style="24" customWidth="1"/>
    <col min="13832" max="13832" width="2.6328125" style="24" customWidth="1"/>
    <col min="13833" max="14080" width="9" style="24"/>
    <col min="14081" max="14082" width="2.6328125" style="24" customWidth="1"/>
    <col min="14083" max="14083" width="15.6328125" style="24" customWidth="1"/>
    <col min="14084" max="14084" width="2.6328125" style="24" customWidth="1"/>
    <col min="14085" max="14086" width="15.6328125" style="24" customWidth="1"/>
    <col min="14087" max="14087" width="28.6328125" style="24" customWidth="1"/>
    <col min="14088" max="14088" width="2.6328125" style="24" customWidth="1"/>
    <col min="14089" max="14336" width="9" style="24"/>
    <col min="14337" max="14338" width="2.6328125" style="24" customWidth="1"/>
    <col min="14339" max="14339" width="15.6328125" style="24" customWidth="1"/>
    <col min="14340" max="14340" width="2.6328125" style="24" customWidth="1"/>
    <col min="14341" max="14342" width="15.6328125" style="24" customWidth="1"/>
    <col min="14343" max="14343" width="28.6328125" style="24" customWidth="1"/>
    <col min="14344" max="14344" width="2.6328125" style="24" customWidth="1"/>
    <col min="14345" max="14592" width="9" style="24"/>
    <col min="14593" max="14594" width="2.6328125" style="24" customWidth="1"/>
    <col min="14595" max="14595" width="15.6328125" style="24" customWidth="1"/>
    <col min="14596" max="14596" width="2.6328125" style="24" customWidth="1"/>
    <col min="14597" max="14598" width="15.6328125" style="24" customWidth="1"/>
    <col min="14599" max="14599" width="28.6328125" style="24" customWidth="1"/>
    <col min="14600" max="14600" width="2.6328125" style="24" customWidth="1"/>
    <col min="14601" max="14848" width="9" style="24"/>
    <col min="14849" max="14850" width="2.6328125" style="24" customWidth="1"/>
    <col min="14851" max="14851" width="15.6328125" style="24" customWidth="1"/>
    <col min="14852" max="14852" width="2.6328125" style="24" customWidth="1"/>
    <col min="14853" max="14854" width="15.6328125" style="24" customWidth="1"/>
    <col min="14855" max="14855" width="28.6328125" style="24" customWidth="1"/>
    <col min="14856" max="14856" width="2.6328125" style="24" customWidth="1"/>
    <col min="14857" max="15104" width="9" style="24"/>
    <col min="15105" max="15106" width="2.6328125" style="24" customWidth="1"/>
    <col min="15107" max="15107" width="15.6328125" style="24" customWidth="1"/>
    <col min="15108" max="15108" width="2.6328125" style="24" customWidth="1"/>
    <col min="15109" max="15110" width="15.6328125" style="24" customWidth="1"/>
    <col min="15111" max="15111" width="28.6328125" style="24" customWidth="1"/>
    <col min="15112" max="15112" width="2.6328125" style="24" customWidth="1"/>
    <col min="15113" max="15360" width="9" style="24"/>
    <col min="15361" max="15362" width="2.6328125" style="24" customWidth="1"/>
    <col min="15363" max="15363" width="15.6328125" style="24" customWidth="1"/>
    <col min="15364" max="15364" width="2.6328125" style="24" customWidth="1"/>
    <col min="15365" max="15366" width="15.6328125" style="24" customWidth="1"/>
    <col min="15367" max="15367" width="28.6328125" style="24" customWidth="1"/>
    <col min="15368" max="15368" width="2.6328125" style="24" customWidth="1"/>
    <col min="15369" max="15616" width="9" style="24"/>
    <col min="15617" max="15618" width="2.6328125" style="24" customWidth="1"/>
    <col min="15619" max="15619" width="15.6328125" style="24" customWidth="1"/>
    <col min="15620" max="15620" width="2.6328125" style="24" customWidth="1"/>
    <col min="15621" max="15622" width="15.6328125" style="24" customWidth="1"/>
    <col min="15623" max="15623" width="28.6328125" style="24" customWidth="1"/>
    <col min="15624" max="15624" width="2.6328125" style="24" customWidth="1"/>
    <col min="15625" max="15872" width="9" style="24"/>
    <col min="15873" max="15874" width="2.6328125" style="24" customWidth="1"/>
    <col min="15875" max="15875" width="15.6328125" style="24" customWidth="1"/>
    <col min="15876" max="15876" width="2.6328125" style="24" customWidth="1"/>
    <col min="15877" max="15878" width="15.6328125" style="24" customWidth="1"/>
    <col min="15879" max="15879" width="28.6328125" style="24" customWidth="1"/>
    <col min="15880" max="15880" width="2.6328125" style="24" customWidth="1"/>
    <col min="15881" max="16128" width="9" style="24"/>
    <col min="16129" max="16130" width="2.6328125" style="24" customWidth="1"/>
    <col min="16131" max="16131" width="15.6328125" style="24" customWidth="1"/>
    <col min="16132" max="16132" width="2.6328125" style="24" customWidth="1"/>
    <col min="16133" max="16134" width="15.6328125" style="24" customWidth="1"/>
    <col min="16135" max="16135" width="28.6328125" style="24" customWidth="1"/>
    <col min="16136" max="16136" width="2.6328125" style="24" customWidth="1"/>
    <col min="16137" max="16384" width="9" style="24"/>
  </cols>
  <sheetData>
    <row r="1" spans="1:7" ht="16.5" x14ac:dyDescent="0.2">
      <c r="B1" s="24" t="s">
        <v>136</v>
      </c>
      <c r="G1" s="55" t="s">
        <v>52</v>
      </c>
    </row>
    <row r="3" spans="1:7" ht="21" x14ac:dyDescent="0.2">
      <c r="A3" s="189" t="s">
        <v>125</v>
      </c>
      <c r="B3" s="189"/>
      <c r="C3" s="189"/>
      <c r="D3" s="189"/>
      <c r="E3" s="189"/>
      <c r="F3" s="189"/>
      <c r="G3" s="189"/>
    </row>
    <row r="4" spans="1:7" ht="16.5" x14ac:dyDescent="0.2">
      <c r="A4" s="220"/>
      <c r="B4" s="220"/>
      <c r="C4" s="220"/>
      <c r="D4" s="220"/>
      <c r="E4" s="220"/>
      <c r="F4" s="220"/>
      <c r="G4" s="220"/>
    </row>
    <row r="5" spans="1:7" x14ac:dyDescent="0.2">
      <c r="A5" s="17"/>
      <c r="B5" s="17"/>
      <c r="C5" s="17"/>
      <c r="D5" s="17"/>
      <c r="E5" s="17"/>
      <c r="F5" s="17"/>
      <c r="G5" s="17"/>
    </row>
    <row r="6" spans="1:7" ht="39" x14ac:dyDescent="0.2">
      <c r="B6" s="78"/>
      <c r="C6" s="79" t="s">
        <v>71</v>
      </c>
      <c r="D6" s="80"/>
      <c r="E6" s="81" t="s">
        <v>126</v>
      </c>
      <c r="F6" s="82" t="s">
        <v>127</v>
      </c>
      <c r="G6" s="81" t="s">
        <v>128</v>
      </c>
    </row>
    <row r="7" spans="1:7" x14ac:dyDescent="0.2">
      <c r="B7" s="25"/>
      <c r="D7" s="83"/>
      <c r="E7" s="26" t="s">
        <v>79</v>
      </c>
      <c r="F7" s="26" t="s">
        <v>79</v>
      </c>
      <c r="G7" s="27"/>
    </row>
    <row r="8" spans="1:7" x14ac:dyDescent="0.2">
      <c r="B8" s="25" t="s">
        <v>129</v>
      </c>
      <c r="D8" s="83"/>
      <c r="E8" s="28"/>
      <c r="F8" s="28"/>
      <c r="G8" s="29"/>
    </row>
    <row r="9" spans="1:7" x14ac:dyDescent="0.2">
      <c r="B9" s="25"/>
      <c r="D9" s="83"/>
      <c r="E9" s="28"/>
      <c r="F9" s="28"/>
      <c r="G9" s="29"/>
    </row>
    <row r="10" spans="1:7" x14ac:dyDescent="0.2">
      <c r="B10" s="25"/>
      <c r="C10" s="24" t="s">
        <v>130</v>
      </c>
      <c r="D10" s="83"/>
      <c r="E10" s="28">
        <v>50000</v>
      </c>
      <c r="F10" s="28">
        <v>0</v>
      </c>
      <c r="G10" s="29"/>
    </row>
    <row r="11" spans="1:7" x14ac:dyDescent="0.2">
      <c r="B11" s="25"/>
      <c r="D11" s="83"/>
      <c r="E11" s="28"/>
      <c r="F11" s="28"/>
      <c r="G11" s="29"/>
    </row>
    <row r="12" spans="1:7" x14ac:dyDescent="0.2">
      <c r="B12" s="25"/>
      <c r="D12" s="83"/>
      <c r="E12" s="28"/>
      <c r="F12" s="28"/>
      <c r="G12" s="29"/>
    </row>
    <row r="13" spans="1:7" x14ac:dyDescent="0.2">
      <c r="B13" s="25"/>
      <c r="C13" s="24" t="s">
        <v>131</v>
      </c>
      <c r="D13" s="83"/>
      <c r="E13" s="28">
        <v>50000</v>
      </c>
      <c r="F13" s="28">
        <v>0</v>
      </c>
      <c r="G13" s="29"/>
    </row>
    <row r="14" spans="1:7" x14ac:dyDescent="0.2">
      <c r="B14" s="25"/>
      <c r="D14" s="83"/>
      <c r="E14" s="28"/>
      <c r="F14" s="28"/>
      <c r="G14" s="29"/>
    </row>
    <row r="15" spans="1:7" x14ac:dyDescent="0.2">
      <c r="B15" s="25"/>
      <c r="D15" s="83"/>
      <c r="E15" s="28"/>
      <c r="F15" s="28"/>
      <c r="G15" s="29"/>
    </row>
    <row r="16" spans="1:7" x14ac:dyDescent="0.2">
      <c r="B16" s="25"/>
      <c r="C16" s="24" t="s">
        <v>132</v>
      </c>
      <c r="D16" s="83"/>
      <c r="E16" s="28">
        <v>800000</v>
      </c>
      <c r="F16" s="28">
        <v>400000</v>
      </c>
      <c r="G16" s="29" t="s">
        <v>137</v>
      </c>
    </row>
    <row r="17" spans="2:7" x14ac:dyDescent="0.2">
      <c r="B17" s="25"/>
      <c r="D17" s="83"/>
      <c r="E17" s="28"/>
      <c r="F17" s="28"/>
      <c r="G17" s="29"/>
    </row>
    <row r="18" spans="2:7" x14ac:dyDescent="0.2">
      <c r="B18" s="25"/>
      <c r="D18" s="83"/>
      <c r="E18" s="28"/>
      <c r="F18" s="28"/>
      <c r="G18" s="29"/>
    </row>
    <row r="19" spans="2:7" x14ac:dyDescent="0.2">
      <c r="B19" s="25"/>
      <c r="C19" s="24" t="s">
        <v>84</v>
      </c>
      <c r="D19" s="83"/>
      <c r="E19" s="28">
        <v>50000</v>
      </c>
      <c r="F19" s="28">
        <v>50000</v>
      </c>
      <c r="G19" s="29"/>
    </row>
    <row r="20" spans="2:7" x14ac:dyDescent="0.2">
      <c r="B20" s="25"/>
      <c r="D20" s="83"/>
      <c r="E20" s="88"/>
      <c r="F20" s="88"/>
      <c r="G20" s="29"/>
    </row>
    <row r="21" spans="2:7" x14ac:dyDescent="0.2">
      <c r="B21" s="25"/>
      <c r="D21" s="83"/>
      <c r="E21" s="28"/>
      <c r="F21" s="28"/>
      <c r="G21" s="29"/>
    </row>
    <row r="22" spans="2:7" x14ac:dyDescent="0.2">
      <c r="B22" s="25"/>
      <c r="C22" s="24" t="s">
        <v>85</v>
      </c>
      <c r="D22" s="83"/>
      <c r="E22" s="28">
        <v>100000</v>
      </c>
      <c r="F22" s="28">
        <v>100000</v>
      </c>
      <c r="G22" s="29"/>
    </row>
    <row r="23" spans="2:7" x14ac:dyDescent="0.2">
      <c r="B23" s="25"/>
      <c r="D23" s="83"/>
      <c r="E23" s="88"/>
      <c r="F23" s="88"/>
      <c r="G23" s="29"/>
    </row>
    <row r="24" spans="2:7" x14ac:dyDescent="0.2">
      <c r="B24" s="25"/>
      <c r="D24" s="83"/>
      <c r="E24" s="28"/>
      <c r="F24" s="28"/>
      <c r="G24" s="29"/>
    </row>
    <row r="25" spans="2:7" x14ac:dyDescent="0.2">
      <c r="B25" s="25"/>
      <c r="C25" s="24" t="s">
        <v>87</v>
      </c>
      <c r="D25" s="83"/>
      <c r="E25" s="28">
        <v>128000</v>
      </c>
      <c r="F25" s="28">
        <v>128000</v>
      </c>
      <c r="G25" s="29"/>
    </row>
    <row r="26" spans="2:7" x14ac:dyDescent="0.2">
      <c r="B26" s="25"/>
      <c r="D26" s="83"/>
      <c r="E26" s="28"/>
      <c r="F26" s="28"/>
      <c r="G26" s="29"/>
    </row>
    <row r="27" spans="2:7" x14ac:dyDescent="0.2">
      <c r="B27" s="25"/>
      <c r="D27" s="83"/>
      <c r="E27" s="28"/>
      <c r="F27" s="28"/>
      <c r="G27" s="29"/>
    </row>
    <row r="28" spans="2:7" x14ac:dyDescent="0.2">
      <c r="B28" s="25"/>
      <c r="C28" s="24" t="s">
        <v>88</v>
      </c>
      <c r="D28" s="83"/>
      <c r="E28" s="28">
        <v>500000</v>
      </c>
      <c r="F28" s="28">
        <v>100000</v>
      </c>
      <c r="G28" s="29" t="s">
        <v>138</v>
      </c>
    </row>
    <row r="29" spans="2:7" x14ac:dyDescent="0.2">
      <c r="B29" s="25"/>
      <c r="D29" s="83"/>
      <c r="E29" s="88"/>
      <c r="F29" s="88"/>
      <c r="G29" s="29"/>
    </row>
    <row r="30" spans="2:7" x14ac:dyDescent="0.2">
      <c r="B30" s="25"/>
      <c r="D30" s="83"/>
      <c r="E30" s="28"/>
      <c r="F30" s="28"/>
      <c r="G30" s="29"/>
    </row>
    <row r="31" spans="2:7" x14ac:dyDescent="0.2">
      <c r="B31" s="25"/>
      <c r="C31" s="133" t="s">
        <v>133</v>
      </c>
      <c r="D31" s="134"/>
      <c r="E31" s="135">
        <v>1200000</v>
      </c>
      <c r="F31" s="135">
        <v>1200000</v>
      </c>
      <c r="G31" s="29"/>
    </row>
    <row r="32" spans="2:7" x14ac:dyDescent="0.2">
      <c r="B32" s="25"/>
      <c r="C32" s="133" t="s">
        <v>134</v>
      </c>
      <c r="D32" s="134"/>
      <c r="E32" s="135"/>
      <c r="F32" s="135"/>
      <c r="G32" s="29"/>
    </row>
    <row r="33" spans="2:7" x14ac:dyDescent="0.2">
      <c r="B33" s="25"/>
      <c r="D33" s="83"/>
      <c r="E33" s="28"/>
      <c r="F33" s="28"/>
      <c r="G33" s="29"/>
    </row>
    <row r="34" spans="2:7" x14ac:dyDescent="0.2">
      <c r="B34" s="25"/>
      <c r="D34" s="83"/>
      <c r="E34" s="28"/>
      <c r="F34" s="28"/>
      <c r="G34" s="29"/>
    </row>
    <row r="35" spans="2:7" x14ac:dyDescent="0.2">
      <c r="B35" s="25"/>
      <c r="D35" s="83"/>
      <c r="E35" s="28"/>
      <c r="F35" s="28"/>
      <c r="G35" s="29"/>
    </row>
    <row r="36" spans="2:7" x14ac:dyDescent="0.2">
      <c r="B36" s="25"/>
      <c r="D36" s="83"/>
      <c r="E36" s="28"/>
      <c r="F36" s="28"/>
      <c r="G36" s="29"/>
    </row>
    <row r="37" spans="2:7" x14ac:dyDescent="0.2">
      <c r="B37" s="25"/>
      <c r="D37" s="83"/>
      <c r="E37" s="28"/>
      <c r="F37" s="28"/>
      <c r="G37" s="29"/>
    </row>
    <row r="38" spans="2:7" ht="13.5" thickBot="1" x14ac:dyDescent="0.25">
      <c r="B38" s="25"/>
      <c r="D38" s="83"/>
      <c r="E38" s="28"/>
      <c r="F38" s="28"/>
      <c r="G38" s="29"/>
    </row>
    <row r="39" spans="2:7" ht="31.5" customHeight="1" thickTop="1" x14ac:dyDescent="0.2">
      <c r="B39" s="38"/>
      <c r="C39" s="218" t="s">
        <v>89</v>
      </c>
      <c r="D39" s="85"/>
      <c r="E39" s="136">
        <f>SUM(E7:E37)</f>
        <v>2878000</v>
      </c>
      <c r="F39" s="136">
        <f>SUM(F7:F37)</f>
        <v>1978000</v>
      </c>
      <c r="G39" s="41"/>
    </row>
    <row r="40" spans="2:7" ht="27" customHeight="1" x14ac:dyDescent="0.2">
      <c r="B40" s="43"/>
      <c r="C40" s="219"/>
      <c r="D40" s="86"/>
      <c r="E40" s="87"/>
      <c r="F40" s="87"/>
      <c r="G40" s="42"/>
    </row>
    <row r="42" spans="2:7" x14ac:dyDescent="0.2">
      <c r="C42" t="s">
        <v>135</v>
      </c>
    </row>
    <row r="43" spans="2:7" x14ac:dyDescent="0.2">
      <c r="C43" s="24" t="s">
        <v>94</v>
      </c>
    </row>
  </sheetData>
  <mergeCells count="3">
    <mergeCell ref="A3:G3"/>
    <mergeCell ref="A4:G4"/>
    <mergeCell ref="C39:C40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bf834054c2b6ee81d74867f66f6935b5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f013d7517136a8bf949213cac3541fc3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  <SharedWithUsers xmlns="1f739fab-6d78-413b-bdfb-b8e4b081b506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FA9FA3-C8AF-47B8-A762-E333E0009D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76985-FC8D-456B-9182-7F4BB2473B6B}">
  <ds:schemaRefs>
    <ds:schemaRef ds:uri="1f739fab-6d78-413b-bdfb-b8e4b081b506"/>
    <ds:schemaRef ds:uri="http://purl.org/dc/elements/1.1/"/>
    <ds:schemaRef ds:uri="0cfd19f7-9a31-48f1-a827-fb01c45dd146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9EC9FF-277C-4520-A402-81EF2B2D88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別紙３－（１）</vt:lpstr>
      <vt:lpstr>別紙３－（１）記載例</vt:lpstr>
      <vt:lpstr>別紙３－（２）</vt:lpstr>
      <vt:lpstr>別紙３－（２） 記載例</vt:lpstr>
      <vt:lpstr>別紙３－（３）</vt:lpstr>
      <vt:lpstr>別紙３－（３）記入例</vt:lpstr>
      <vt:lpstr>別紙３－（４）</vt:lpstr>
      <vt:lpstr>別紙３－（４）記入例</vt:lpstr>
      <vt:lpstr>'別紙３－（１）'!Print_Area</vt:lpstr>
      <vt:lpstr>'別紙３－（２）'!Print_Area</vt:lpstr>
      <vt:lpstr>'別紙３－（２） 記載例'!Print_Area</vt:lpstr>
      <vt:lpstr>'別紙３－（３）'!Print_Area</vt:lpstr>
      <vt:lpstr>'別紙３－（３）記入例'!Print_Area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2023-04-13T06:59:43Z</dcterms:created>
  <dcterms:modified xsi:type="dcterms:W3CDTF">2024-08-09T04:53:09Z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  <property fmtid="{D5CDD505-2E9C-101B-9397-08002B2CF9AE}" pid="3" name="MediaServiceImageTags">
    <vt:lpwstr/>
  </property>
  <property fmtid="{D5CDD505-2E9C-101B-9397-08002B2CF9AE}" pid="4" name="Order">
    <vt:r8>364078100</vt:r8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