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defaultThemeVersion="124226"/>
  <xr:revisionPtr revIDLastSave="0" documentId="13_ncr:1_{A3EFB9AC-3AEA-4E99-A4E9-41895D13BDFF}" xr6:coauthVersionLast="36" xr6:coauthVersionMax="36" xr10:uidLastSave="{00000000-0000-0000-0000-000000000000}"/>
  <bookViews>
    <workbookView xWindow="0" yWindow="0" windowWidth="23040" windowHeight="8964" tabRatio="695" xr2:uid="{00000000-000D-0000-FFFF-FFFF00000000}"/>
  </bookViews>
  <sheets>
    <sheet name="所要額調書(別紙1)" sheetId="24" r:id="rId1"/>
    <sheet name="計画書(別紙2-1)" sheetId="17" r:id="rId2"/>
    <sheet name="別紙2-２" sheetId="27" r:id="rId3"/>
    <sheet name="別紙2-2記載例" sheetId="22" r:id="rId4"/>
    <sheet name="別紙2-2参考" sheetId="19" r:id="rId5"/>
    <sheet name="年間計画(様式自由）" sheetId="26" r:id="rId6"/>
    <sheet name="別添１" sheetId="20" r:id="rId7"/>
    <sheet name="別添２" sheetId="21" r:id="rId8"/>
  </sheets>
  <definedNames>
    <definedName name="_Key1" localSheetId="4" hidden="1">#REF!</definedName>
    <definedName name="_Key1" localSheetId="7" hidden="1">#REF!</definedName>
    <definedName name="_Key1" hidden="1">#REF!</definedName>
    <definedName name="_Key2" localSheetId="4" hidden="1">#REF!</definedName>
    <definedName name="_Key2" localSheetId="7" hidden="1">#REF!</definedName>
    <definedName name="_Key2" hidden="1">#REF!</definedName>
    <definedName name="_Order1" hidden="1">255</definedName>
    <definedName name="_Order2" hidden="1">255</definedName>
    <definedName name="_Sort" localSheetId="4" hidden="1">#REF!</definedName>
    <definedName name="_Sort" localSheetId="7" hidden="1">#REF!</definedName>
    <definedName name="_Sort" hidden="1">#REF!</definedName>
    <definedName name="key" localSheetId="3" hidden="1">#REF!</definedName>
    <definedName name="key" hidden="1">#REF!</definedName>
    <definedName name="_xlnm.Print_Area" localSheetId="1">'計画書(別紙2-1)'!$A$1:$AG$42</definedName>
    <definedName name="_xlnm.Print_Area" localSheetId="0">'所要額調書(別紙1)'!$A$1:$V$47</definedName>
    <definedName name="_xlnm.Print_Area" localSheetId="2">'別紙2-２'!$A$1:$H$87</definedName>
    <definedName name="_xlnm.Print_Area" localSheetId="3">'別紙2-2記載例'!$A$1:$G$90</definedName>
    <definedName name="_xlnm.Print_Area" localSheetId="4">'別紙2-2参考'!$A$1:$H$89</definedName>
    <definedName name="_xlnm.Print_Titles" localSheetId="0">'所要額調書(別紙1)'!$A:$C,'所要額調書(別紙1)'!$4:$8</definedName>
  </definedNames>
  <calcPr calcId="191029"/>
</workbook>
</file>

<file path=xl/calcChain.xml><?xml version="1.0" encoding="utf-8"?>
<calcChain xmlns="http://schemas.openxmlformats.org/spreadsheetml/2006/main">
  <c r="V9" i="24" l="1"/>
  <c r="H3" i="27" l="1"/>
  <c r="F80" i="27"/>
  <c r="F74" i="27"/>
  <c r="F83" i="27" s="1"/>
  <c r="F63" i="27"/>
  <c r="F58" i="27"/>
  <c r="F54" i="27"/>
  <c r="F52" i="27"/>
  <c r="F44" i="27"/>
  <c r="F32" i="27"/>
  <c r="F22" i="27"/>
  <c r="F10" i="27"/>
  <c r="B8" i="17"/>
  <c r="F68" i="27" l="1"/>
  <c r="F42" i="27"/>
  <c r="F84" i="27" l="1"/>
  <c r="T30" i="24"/>
  <c r="T9" i="24"/>
  <c r="P30" i="24" l="1"/>
  <c r="P9" i="24"/>
  <c r="Z8" i="17" l="1"/>
  <c r="Z13" i="17"/>
  <c r="M30" i="24"/>
  <c r="N30" i="24" s="1"/>
  <c r="K30" i="24"/>
  <c r="G30" i="24"/>
  <c r="M9" i="24"/>
  <c r="N9" i="24" s="1"/>
  <c r="K9" i="24"/>
  <c r="G9" i="24"/>
  <c r="F86" i="22"/>
  <c r="F70" i="22"/>
  <c r="F87" i="22" s="1"/>
  <c r="F54" i="22"/>
  <c r="F44" i="22"/>
  <c r="Z40" i="17"/>
  <c r="Q30" i="24" l="1"/>
  <c r="R30" i="24" s="1"/>
  <c r="S30" i="24" s="1"/>
  <c r="Q9" i="24"/>
  <c r="R9" i="24" s="1"/>
  <c r="S9" i="24" s="1"/>
  <c r="V30"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30" authorId="0" shapeId="0" xr:uid="{00000000-0006-0000-0000-000001000000}">
      <text>
        <r>
          <rPr>
            <b/>
            <sz val="12"/>
            <color indexed="81"/>
            <rFont val="ＭＳ Ｐゴシック"/>
            <family val="3"/>
            <charset val="128"/>
          </rPr>
          <t xml:space="preserve">研修経費の分
ア　新人看護職員等が１名のとき・・・440,000円
　　（新人保健師研修・新人助産師研修のいずれかを含む場合　586,000円）
イ　新人看護職員等が２名以上のとき・・・630,000円
　　（新人保健師研修・新人助産師研修のいずれかを含む場合　776,000円）
　　（新人保健師研修・新人助産師研修の両方を含む場合　922,000円）
</t>
        </r>
        <r>
          <rPr>
            <b/>
            <u/>
            <sz val="12"/>
            <color indexed="81"/>
            <rFont val="ＭＳ Ｐゴシック"/>
            <family val="3"/>
            <charset val="128"/>
          </rPr>
          <t>※新人保健師・新人助産師（免許を持っているだけでなく、主として保健師・助産師として勤務する者）がいて、さらに、新人保健師研修・新人助産師研修を行う場合に加算が受けられます。</t>
        </r>
      </text>
    </comment>
    <comment ref="O30" authorId="0" shapeId="0" xr:uid="{00000000-0006-0000-0000-000002000000}">
      <text>
        <r>
          <rPr>
            <b/>
            <sz val="9"/>
            <color indexed="81"/>
            <rFont val="ＭＳ Ｐゴシック"/>
            <family val="3"/>
            <charset val="128"/>
          </rPr>
          <t>実施予定について
無…０
有…１</t>
        </r>
      </text>
    </comment>
    <comment ref="U30" authorId="0" shapeId="0" xr:uid="{00000000-0006-0000-0000-000003000000}">
      <text>
        <r>
          <rPr>
            <b/>
            <sz val="9"/>
            <color indexed="81"/>
            <rFont val="ＭＳ Ｐゴシック"/>
            <family val="3"/>
            <charset val="128"/>
          </rPr>
          <t>お手数ですが、選定額Gに補助率を積算した値を入力してください。（例：＝S30/2)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5" authorId="0" shapeId="0" xr:uid="{00000000-0006-0000-0300-000001000000}">
      <text>
        <r>
          <rPr>
            <b/>
            <sz val="12"/>
            <color indexed="81"/>
            <rFont val="ＭＳ Ｐゴシック"/>
            <family val="3"/>
            <charset val="128"/>
          </rPr>
          <t>（教育担当者経費）は、新人看護職員が５名以上の場合に限り計上できます。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<sst xmlns="http://schemas.openxmlformats.org/spreadsheetml/2006/main" count="675" uniqueCount="333">
  <si>
    <t>区分</t>
  </si>
  <si>
    <t>人</t>
    <rPh sb="0" eb="1">
      <t>ニン</t>
    </rPh>
    <phoneticPr fontId="22"/>
  </si>
  <si>
    <t>病院</t>
    <rPh sb="0" eb="2">
      <t>ビョウイン</t>
    </rPh>
    <phoneticPr fontId="22"/>
  </si>
  <si>
    <t>小計</t>
    <rPh sb="0" eb="2">
      <t>ショウケイ</t>
    </rPh>
    <phoneticPr fontId="22"/>
  </si>
  <si>
    <t>支出予定額</t>
  </si>
  <si>
    <t>積算内訳</t>
  </si>
  <si>
    <t>円　</t>
  </si>
  <si>
    <t>（研　　修　　経　　費）</t>
    <rPh sb="1" eb="2">
      <t>ケン</t>
    </rPh>
    <rPh sb="4" eb="5">
      <t>オサム</t>
    </rPh>
    <rPh sb="7" eb="8">
      <t>キョウ</t>
    </rPh>
    <rPh sb="10" eb="11">
      <t>ヒ</t>
    </rPh>
    <phoneticPr fontId="22"/>
  </si>
  <si>
    <t>賃金</t>
    <rPh sb="0" eb="2">
      <t>チンギン</t>
    </rPh>
    <phoneticPr fontId="22"/>
  </si>
  <si>
    <t>研修責任者経費</t>
    <rPh sb="0" eb="2">
      <t>ケンシュウ</t>
    </rPh>
    <rPh sb="2" eb="5">
      <t>セキニンシャ</t>
    </rPh>
    <rPh sb="5" eb="7">
      <t>ケイヒ</t>
    </rPh>
    <phoneticPr fontId="22"/>
  </si>
  <si>
    <t>謝金</t>
    <rPh sb="0" eb="2">
      <t>シャキン</t>
    </rPh>
    <phoneticPr fontId="22"/>
  </si>
  <si>
    <t>人件費</t>
    <rPh sb="0" eb="3">
      <t>ジンケンヒ</t>
    </rPh>
    <phoneticPr fontId="22"/>
  </si>
  <si>
    <t>手当</t>
    <rPh sb="0" eb="2">
      <t>テアテ</t>
    </rPh>
    <phoneticPr fontId="22"/>
  </si>
  <si>
    <t>旅費</t>
    <rPh sb="0" eb="2">
      <t>リョヒ</t>
    </rPh>
    <phoneticPr fontId="22"/>
  </si>
  <si>
    <t>需用費</t>
    <rPh sb="0" eb="3">
      <t>ジュヨウヒ</t>
    </rPh>
    <phoneticPr fontId="22"/>
  </si>
  <si>
    <t>消耗品費</t>
    <rPh sb="0" eb="3">
      <t>ショウモウヒン</t>
    </rPh>
    <rPh sb="3" eb="4">
      <t>ヒ</t>
    </rPh>
    <phoneticPr fontId="22"/>
  </si>
  <si>
    <t>印刷製本費</t>
    <rPh sb="0" eb="2">
      <t>インサツ</t>
    </rPh>
    <rPh sb="2" eb="4">
      <t>セイホン</t>
    </rPh>
    <rPh sb="4" eb="5">
      <t>ヒ</t>
    </rPh>
    <phoneticPr fontId="22"/>
  </si>
  <si>
    <t>会議費</t>
    <rPh sb="0" eb="3">
      <t>カイギヒ</t>
    </rPh>
    <phoneticPr fontId="22"/>
  </si>
  <si>
    <t>図書購入費</t>
    <rPh sb="0" eb="2">
      <t>トショ</t>
    </rPh>
    <rPh sb="2" eb="5">
      <t>コウニュウヒ</t>
    </rPh>
    <phoneticPr fontId="22"/>
  </si>
  <si>
    <t>役務費</t>
    <rPh sb="0" eb="2">
      <t>エキム</t>
    </rPh>
    <rPh sb="2" eb="3">
      <t>ヒ</t>
    </rPh>
    <phoneticPr fontId="22"/>
  </si>
  <si>
    <t>通信運搬費</t>
    <rPh sb="0" eb="2">
      <t>ツウシン</t>
    </rPh>
    <rPh sb="2" eb="5">
      <t>ウンパンヒ</t>
    </rPh>
    <phoneticPr fontId="22"/>
  </si>
  <si>
    <t>雑役務費</t>
    <rPh sb="0" eb="3">
      <t>ザツエキム</t>
    </rPh>
    <rPh sb="3" eb="4">
      <t>ヒ</t>
    </rPh>
    <phoneticPr fontId="22"/>
  </si>
  <si>
    <t>使用料及び賃借料</t>
    <rPh sb="0" eb="3">
      <t>シヨウリョウ</t>
    </rPh>
    <rPh sb="3" eb="4">
      <t>オヨ</t>
    </rPh>
    <rPh sb="5" eb="8">
      <t>チンシャクリョウ</t>
    </rPh>
    <phoneticPr fontId="22"/>
  </si>
  <si>
    <t>（教 育 担 当 者 経 費）</t>
    <rPh sb="1" eb="2">
      <t>キョウ</t>
    </rPh>
    <rPh sb="3" eb="4">
      <t>イク</t>
    </rPh>
    <rPh sb="5" eb="6">
      <t>タダシ</t>
    </rPh>
    <rPh sb="7" eb="8">
      <t>トウ</t>
    </rPh>
    <rPh sb="9" eb="10">
      <t>モノ</t>
    </rPh>
    <rPh sb="11" eb="12">
      <t>キョウ</t>
    </rPh>
    <rPh sb="13" eb="14">
      <t>ヒ</t>
    </rPh>
    <phoneticPr fontId="22"/>
  </si>
  <si>
    <t>教育担当者経費</t>
    <rPh sb="0" eb="2">
      <t>キョウイク</t>
    </rPh>
    <rPh sb="2" eb="5">
      <t>タントウシャ</t>
    </rPh>
    <rPh sb="5" eb="7">
      <t>ケイヒ</t>
    </rPh>
    <phoneticPr fontId="22"/>
  </si>
  <si>
    <t>備考</t>
    <rPh sb="0" eb="2">
      <t>ビコウ</t>
    </rPh>
    <phoneticPr fontId="22"/>
  </si>
  <si>
    <t>相談窓口</t>
    <rPh sb="0" eb="2">
      <t>ソウダン</t>
    </rPh>
    <rPh sb="2" eb="4">
      <t>マドグチ</t>
    </rPh>
    <phoneticPr fontId="22"/>
  </si>
  <si>
    <t>その他</t>
    <rPh sb="2" eb="3">
      <t>タ</t>
    </rPh>
    <phoneticPr fontId="22"/>
  </si>
  <si>
    <t>区分</t>
    <rPh sb="0" eb="2">
      <t>クブン</t>
    </rPh>
    <phoneticPr fontId="22"/>
  </si>
  <si>
    <t>設置
主体</t>
    <rPh sb="0" eb="2">
      <t>セッチ</t>
    </rPh>
    <rPh sb="3" eb="5">
      <t>シュタイ</t>
    </rPh>
    <phoneticPr fontId="22"/>
  </si>
  <si>
    <t>医療法上の許可病床総数</t>
    <rPh sb="0" eb="3">
      <t>イリョウホウ</t>
    </rPh>
    <rPh sb="3" eb="4">
      <t>ジョウ</t>
    </rPh>
    <rPh sb="5" eb="7">
      <t>キョカ</t>
    </rPh>
    <rPh sb="7" eb="9">
      <t>ビョウショウ</t>
    </rPh>
    <rPh sb="9" eb="11">
      <t>ソウスウ</t>
    </rPh>
    <phoneticPr fontId="22"/>
  </si>
  <si>
    <t>看護
職員
離職率</t>
    <rPh sb="0" eb="2">
      <t>カンゴ</t>
    </rPh>
    <rPh sb="3" eb="5">
      <t>ショクイン</t>
    </rPh>
    <rPh sb="6" eb="9">
      <t>リショクリツ</t>
    </rPh>
    <phoneticPr fontId="22"/>
  </si>
  <si>
    <t>新人
看護
職員
離職率</t>
    <rPh sb="0" eb="2">
      <t>シンジン</t>
    </rPh>
    <rPh sb="3" eb="5">
      <t>カンゴ</t>
    </rPh>
    <rPh sb="6" eb="8">
      <t>ショクイン</t>
    </rPh>
    <rPh sb="9" eb="12">
      <t>リショクリツ</t>
    </rPh>
    <phoneticPr fontId="22"/>
  </si>
  <si>
    <t>研修における組織体制</t>
    <rPh sb="0" eb="2">
      <t>ケンシュウ</t>
    </rPh>
    <rPh sb="6" eb="8">
      <t>ソシキ</t>
    </rPh>
    <rPh sb="8" eb="10">
      <t>タイセイ</t>
    </rPh>
    <phoneticPr fontId="22"/>
  </si>
  <si>
    <t>到達目標の設定の有無</t>
    <rPh sb="0" eb="2">
      <t>トウタツ</t>
    </rPh>
    <rPh sb="2" eb="4">
      <t>モクヒョウ</t>
    </rPh>
    <rPh sb="5" eb="7">
      <t>セッテイ</t>
    </rPh>
    <rPh sb="8" eb="10">
      <t>ウム</t>
    </rPh>
    <phoneticPr fontId="22"/>
  </si>
  <si>
    <t>研修プログラムの有無</t>
    <rPh sb="0" eb="2">
      <t>ケンシュウ</t>
    </rPh>
    <rPh sb="8" eb="10">
      <t>ウム</t>
    </rPh>
    <phoneticPr fontId="22"/>
  </si>
  <si>
    <t>医療機関受入研修事業</t>
    <rPh sb="0" eb="2">
      <t>イリョウ</t>
    </rPh>
    <rPh sb="2" eb="4">
      <t>キカン</t>
    </rPh>
    <rPh sb="4" eb="6">
      <t>ウケイレ</t>
    </rPh>
    <rPh sb="6" eb="8">
      <t>ケンシュウ</t>
    </rPh>
    <rPh sb="8" eb="10">
      <t>ジギョウ</t>
    </rPh>
    <phoneticPr fontId="22"/>
  </si>
  <si>
    <t>研修
責任者数</t>
    <rPh sb="0" eb="2">
      <t>ケンシュウ</t>
    </rPh>
    <rPh sb="3" eb="6">
      <t>セキニンシャ</t>
    </rPh>
    <rPh sb="6" eb="7">
      <t>スウ</t>
    </rPh>
    <phoneticPr fontId="22"/>
  </si>
  <si>
    <t>教育
担当者数</t>
    <rPh sb="0" eb="2">
      <t>キョウイク</t>
    </rPh>
    <rPh sb="3" eb="6">
      <t>タントウシャ</t>
    </rPh>
    <rPh sb="6" eb="7">
      <t>スウ</t>
    </rPh>
    <phoneticPr fontId="22"/>
  </si>
  <si>
    <t>実地
指導者数</t>
    <rPh sb="0" eb="2">
      <t>ジッチ</t>
    </rPh>
    <rPh sb="3" eb="6">
      <t>シドウシャ</t>
    </rPh>
    <rPh sb="6" eb="7">
      <t>スウ</t>
    </rPh>
    <phoneticPr fontId="22"/>
  </si>
  <si>
    <t>受入
予定
人数</t>
    <rPh sb="0" eb="2">
      <t>ウケイレ</t>
    </rPh>
    <rPh sb="3" eb="5">
      <t>ヨテイ</t>
    </rPh>
    <rPh sb="6" eb="8">
      <t>ニンズウ</t>
    </rPh>
    <phoneticPr fontId="22"/>
  </si>
  <si>
    <t>実施
月数</t>
    <rPh sb="0" eb="2">
      <t>ジッシ</t>
    </rPh>
    <rPh sb="3" eb="5">
      <t>ツキスウ</t>
    </rPh>
    <phoneticPr fontId="22"/>
  </si>
  <si>
    <t>実施日数</t>
    <rPh sb="0" eb="2">
      <t>ジッシ</t>
    </rPh>
    <rPh sb="2" eb="4">
      <t>ニッスウ</t>
    </rPh>
    <phoneticPr fontId="22"/>
  </si>
  <si>
    <t>研修の公開
・公募方法</t>
    <rPh sb="0" eb="2">
      <t>ケンシュウ</t>
    </rPh>
    <rPh sb="3" eb="5">
      <t>コウカイ</t>
    </rPh>
    <rPh sb="7" eb="9">
      <t>コウボ</t>
    </rPh>
    <rPh sb="9" eb="11">
      <t>ホウホウ</t>
    </rPh>
    <phoneticPr fontId="22"/>
  </si>
  <si>
    <t>専任</t>
    <rPh sb="0" eb="2">
      <t>センニン</t>
    </rPh>
    <phoneticPr fontId="22"/>
  </si>
  <si>
    <t>兼任</t>
    <rPh sb="0" eb="2">
      <t>ケンニン</t>
    </rPh>
    <phoneticPr fontId="22"/>
  </si>
  <si>
    <t>床</t>
    <rPh sb="0" eb="1">
      <t>ユカ</t>
    </rPh>
    <phoneticPr fontId="22"/>
  </si>
  <si>
    <t>月</t>
    <rPh sb="0" eb="1">
      <t>ツキ</t>
    </rPh>
    <phoneticPr fontId="22"/>
  </si>
  <si>
    <t>日</t>
    <rPh sb="0" eb="1">
      <t>ニチ</t>
    </rPh>
    <phoneticPr fontId="22"/>
  </si>
  <si>
    <t>有</t>
    <rPh sb="0" eb="1">
      <t>ア</t>
    </rPh>
    <phoneticPr fontId="22"/>
  </si>
  <si>
    <t>無</t>
    <rPh sb="0" eb="1">
      <t>ム</t>
    </rPh>
    <phoneticPr fontId="22"/>
  </si>
  <si>
    <t>国病機構</t>
    <rPh sb="0" eb="1">
      <t>コク</t>
    </rPh>
    <rPh sb="1" eb="2">
      <t>ビョウ</t>
    </rPh>
    <rPh sb="2" eb="4">
      <t>キコウ</t>
    </rPh>
    <phoneticPr fontId="22"/>
  </si>
  <si>
    <t>チーム支援型</t>
    <rPh sb="3" eb="5">
      <t>シエン</t>
    </rPh>
    <rPh sb="5" eb="6">
      <t>ガタ</t>
    </rPh>
    <phoneticPr fontId="22"/>
  </si>
  <si>
    <t>国大法人</t>
    <rPh sb="0" eb="2">
      <t>コクダイ</t>
    </rPh>
    <rPh sb="2" eb="4">
      <t>ホウジン</t>
    </rPh>
    <phoneticPr fontId="22"/>
  </si>
  <si>
    <t>番号</t>
    <rPh sb="0" eb="2">
      <t>バンゴウ</t>
    </rPh>
    <phoneticPr fontId="22"/>
  </si>
  <si>
    <t>名称</t>
    <rPh sb="0" eb="2">
      <t>メイショウ</t>
    </rPh>
    <phoneticPr fontId="22"/>
  </si>
  <si>
    <t>略称名</t>
    <rPh sb="0" eb="2">
      <t>リャクショウ</t>
    </rPh>
    <rPh sb="2" eb="3">
      <t>メイ</t>
    </rPh>
    <phoneticPr fontId="22"/>
  </si>
  <si>
    <t>都道府県</t>
    <rPh sb="0" eb="4">
      <t>トドウフケン</t>
    </rPh>
    <phoneticPr fontId="22"/>
  </si>
  <si>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22"/>
  </si>
  <si>
    <t>市区町村</t>
    <rPh sb="0" eb="2">
      <t>シク</t>
    </rPh>
    <rPh sb="2" eb="4">
      <t>チョウソン</t>
    </rPh>
    <phoneticPr fontId="22"/>
  </si>
  <si>
    <t>日本赤十字社</t>
    <rPh sb="0" eb="2">
      <t>ニホン</t>
    </rPh>
    <rPh sb="2" eb="6">
      <t>セキジュウジシャ</t>
    </rPh>
    <phoneticPr fontId="22"/>
  </si>
  <si>
    <t>公的</t>
    <rPh sb="0" eb="2">
      <t>コウテキ</t>
    </rPh>
    <phoneticPr fontId="22"/>
  </si>
  <si>
    <t>社会福祉法人恩賜財団済生会</t>
    <rPh sb="0" eb="2">
      <t>シャカイ</t>
    </rPh>
    <rPh sb="2" eb="4">
      <t>フクシ</t>
    </rPh>
    <rPh sb="4" eb="6">
      <t>ホウジン</t>
    </rPh>
    <rPh sb="6" eb="8">
      <t>オンシ</t>
    </rPh>
    <rPh sb="8" eb="10">
      <t>ザイダン</t>
    </rPh>
    <rPh sb="10" eb="13">
      <t>サイセイカイ</t>
    </rPh>
    <phoneticPr fontId="22"/>
  </si>
  <si>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22"/>
  </si>
  <si>
    <t>国立病院機構</t>
    <rPh sb="0" eb="2">
      <t>コクリツ</t>
    </rPh>
    <rPh sb="2" eb="4">
      <t>ビョウイン</t>
    </rPh>
    <rPh sb="4" eb="6">
      <t>キコウ</t>
    </rPh>
    <phoneticPr fontId="22"/>
  </si>
  <si>
    <t>その他国所管独立行政法人</t>
    <rPh sb="2" eb="3">
      <t>タ</t>
    </rPh>
    <rPh sb="3" eb="4">
      <t>クニ</t>
    </rPh>
    <rPh sb="4" eb="6">
      <t>ショカン</t>
    </rPh>
    <rPh sb="6" eb="8">
      <t>ドクリツ</t>
    </rPh>
    <rPh sb="8" eb="10">
      <t>ギョウセイ</t>
    </rPh>
    <rPh sb="10" eb="12">
      <t>ホウジン</t>
    </rPh>
    <phoneticPr fontId="22"/>
  </si>
  <si>
    <t>独法</t>
    <rPh sb="0" eb="2">
      <t>ドッポウ</t>
    </rPh>
    <phoneticPr fontId="22"/>
  </si>
  <si>
    <t>地方独立行政法人</t>
    <rPh sb="0" eb="2">
      <t>チホウ</t>
    </rPh>
    <rPh sb="2" eb="4">
      <t>ドクリツ</t>
    </rPh>
    <rPh sb="4" eb="6">
      <t>ギョウセイ</t>
    </rPh>
    <rPh sb="6" eb="8">
      <t>ホウジン</t>
    </rPh>
    <phoneticPr fontId="22"/>
  </si>
  <si>
    <t>地方独法</t>
    <rPh sb="0" eb="2">
      <t>チホウ</t>
    </rPh>
    <rPh sb="2" eb="4">
      <t>ドッポウ</t>
    </rPh>
    <phoneticPr fontId="22"/>
  </si>
  <si>
    <t>国立大学法人</t>
    <rPh sb="0" eb="2">
      <t>コクリツ</t>
    </rPh>
    <rPh sb="2" eb="4">
      <t>ダイガク</t>
    </rPh>
    <rPh sb="4" eb="6">
      <t>ホウジン</t>
    </rPh>
    <phoneticPr fontId="22"/>
  </si>
  <si>
    <t>国家公務員共済組合及び連合会</t>
    <rPh sb="0" eb="2">
      <t>コッカ</t>
    </rPh>
    <rPh sb="2" eb="5">
      <t>コウムイン</t>
    </rPh>
    <rPh sb="5" eb="7">
      <t>キョウサイ</t>
    </rPh>
    <rPh sb="7" eb="9">
      <t>クミアイ</t>
    </rPh>
    <rPh sb="9" eb="10">
      <t>オヨ</t>
    </rPh>
    <rPh sb="11" eb="14">
      <t>レンゴウカイ</t>
    </rPh>
    <phoneticPr fontId="22"/>
  </si>
  <si>
    <t>共済</t>
    <rPh sb="0" eb="2">
      <t>キョウサイ</t>
    </rPh>
    <phoneticPr fontId="22"/>
  </si>
  <si>
    <t>地方公務員等共済組合</t>
    <rPh sb="0" eb="2">
      <t>チホウ</t>
    </rPh>
    <rPh sb="2" eb="5">
      <t>コウムイン</t>
    </rPh>
    <rPh sb="5" eb="6">
      <t>トウ</t>
    </rPh>
    <rPh sb="6" eb="8">
      <t>キョウサイ</t>
    </rPh>
    <rPh sb="8" eb="10">
      <t>クミアイ</t>
    </rPh>
    <phoneticPr fontId="22"/>
  </si>
  <si>
    <t>私立学校教職員共済組合</t>
    <rPh sb="0" eb="2">
      <t>シリツ</t>
    </rPh>
    <rPh sb="2" eb="4">
      <t>ガッコウ</t>
    </rPh>
    <rPh sb="4" eb="7">
      <t>キョウショクイン</t>
    </rPh>
    <rPh sb="7" eb="9">
      <t>キョウサイ</t>
    </rPh>
    <rPh sb="9" eb="11">
      <t>クミアイ</t>
    </rPh>
    <phoneticPr fontId="22"/>
  </si>
  <si>
    <t>農林漁業団体職員共済組合</t>
    <rPh sb="0" eb="2">
      <t>ノウリン</t>
    </rPh>
    <rPh sb="2" eb="4">
      <t>ギョギョウ</t>
    </rPh>
    <rPh sb="4" eb="6">
      <t>ダンタイ</t>
    </rPh>
    <rPh sb="6" eb="8">
      <t>ショクイン</t>
    </rPh>
    <rPh sb="8" eb="10">
      <t>キョウサイ</t>
    </rPh>
    <rPh sb="10" eb="12">
      <t>クミアイ</t>
    </rPh>
    <phoneticPr fontId="22"/>
  </si>
  <si>
    <t>健康保険組合及びその連合会</t>
    <rPh sb="0" eb="2">
      <t>ケンコウ</t>
    </rPh>
    <rPh sb="2" eb="4">
      <t>ホケン</t>
    </rPh>
    <rPh sb="4" eb="6">
      <t>クミアイ</t>
    </rPh>
    <rPh sb="6" eb="7">
      <t>オヨ</t>
    </rPh>
    <rPh sb="10" eb="13">
      <t>レンゴウカイ</t>
    </rPh>
    <phoneticPr fontId="22"/>
  </si>
  <si>
    <t>健保</t>
    <rPh sb="0" eb="2">
      <t>ケンポ</t>
    </rPh>
    <phoneticPr fontId="22"/>
  </si>
  <si>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22"/>
  </si>
  <si>
    <t>国保</t>
    <rPh sb="0" eb="2">
      <t>コクホ</t>
    </rPh>
    <phoneticPr fontId="22"/>
  </si>
  <si>
    <t>学校法人</t>
    <rPh sb="0" eb="2">
      <t>ガッコウ</t>
    </rPh>
    <rPh sb="2" eb="4">
      <t>ホウジン</t>
    </rPh>
    <phoneticPr fontId="22"/>
  </si>
  <si>
    <t>学校</t>
    <rPh sb="0" eb="2">
      <t>ガッコウ</t>
    </rPh>
    <phoneticPr fontId="22"/>
  </si>
  <si>
    <t>社会福祉法人</t>
    <rPh sb="0" eb="2">
      <t>シャカイ</t>
    </rPh>
    <rPh sb="2" eb="4">
      <t>フクシ</t>
    </rPh>
    <rPh sb="4" eb="6">
      <t>ホウジン</t>
    </rPh>
    <phoneticPr fontId="22"/>
  </si>
  <si>
    <t>社福</t>
    <rPh sb="0" eb="1">
      <t>シャ</t>
    </rPh>
    <rPh sb="1" eb="2">
      <t>フク</t>
    </rPh>
    <phoneticPr fontId="22"/>
  </si>
  <si>
    <t>医療法人</t>
    <rPh sb="0" eb="2">
      <t>イリョウ</t>
    </rPh>
    <rPh sb="2" eb="4">
      <t>ホウジン</t>
    </rPh>
    <phoneticPr fontId="22"/>
  </si>
  <si>
    <t>社団</t>
    <rPh sb="0" eb="2">
      <t>シャダン</t>
    </rPh>
    <phoneticPr fontId="22"/>
  </si>
  <si>
    <t>財団</t>
    <rPh sb="0" eb="2">
      <t>ザイダン</t>
    </rPh>
    <phoneticPr fontId="22"/>
  </si>
  <si>
    <t>その他の法人</t>
    <rPh sb="2" eb="3">
      <t>タ</t>
    </rPh>
    <rPh sb="4" eb="6">
      <t>ホウジン</t>
    </rPh>
    <phoneticPr fontId="22"/>
  </si>
  <si>
    <t>個人</t>
    <rPh sb="0" eb="2">
      <t>コジン</t>
    </rPh>
    <phoneticPr fontId="22"/>
  </si>
  <si>
    <t>株式会社等</t>
    <rPh sb="0" eb="4">
      <t>カブシキガイシャ</t>
    </rPh>
    <rPh sb="4" eb="5">
      <t>トウ</t>
    </rPh>
    <phoneticPr fontId="22"/>
  </si>
  <si>
    <t>会社</t>
    <rPh sb="0" eb="2">
      <t>カイシャ</t>
    </rPh>
    <phoneticPr fontId="22"/>
  </si>
  <si>
    <t>報償費</t>
    <phoneticPr fontId="22"/>
  </si>
  <si>
    <t>健康福祉病院</t>
    <rPh sb="0" eb="2">
      <t>ケンコウ</t>
    </rPh>
    <rPh sb="2" eb="4">
      <t>フクシ</t>
    </rPh>
    <rPh sb="4" eb="6">
      <t>ビョウイン</t>
    </rPh>
    <phoneticPr fontId="21"/>
  </si>
  <si>
    <t>（新人看護職員研修事業）</t>
    <rPh sb="1" eb="3">
      <t>シンジン</t>
    </rPh>
    <rPh sb="3" eb="5">
      <t>カンゴ</t>
    </rPh>
    <rPh sb="5" eb="7">
      <t>ショクイン</t>
    </rPh>
    <rPh sb="7" eb="9">
      <t>ケンシュウ</t>
    </rPh>
    <rPh sb="9" eb="11">
      <t>ジギョウ</t>
    </rPh>
    <phoneticPr fontId="22"/>
  </si>
  <si>
    <t>対 象 経 費 の 支 出 予 定 額 算 出 内 訳</t>
  </si>
  <si>
    <t>備品購入費</t>
    <rPh sb="0" eb="2">
      <t>ビヒン</t>
    </rPh>
    <rPh sb="2" eb="5">
      <t>コウニュウヒ</t>
    </rPh>
    <phoneticPr fontId="22"/>
  </si>
  <si>
    <t>（医療機関受入研修事業）</t>
    <rPh sb="1" eb="3">
      <t>イリョウ</t>
    </rPh>
    <rPh sb="3" eb="5">
      <t>キカン</t>
    </rPh>
    <rPh sb="5" eb="7">
      <t>ウケイレ</t>
    </rPh>
    <rPh sb="7" eb="9">
      <t>ケンシュウ</t>
    </rPh>
    <rPh sb="9" eb="11">
      <t>ジギョウ</t>
    </rPh>
    <phoneticPr fontId="22"/>
  </si>
  <si>
    <t>内　　　　　　容</t>
    <rPh sb="0" eb="1">
      <t>ナイ</t>
    </rPh>
    <rPh sb="7" eb="8">
      <t>カタチ</t>
    </rPh>
    <phoneticPr fontId="21"/>
  </si>
  <si>
    <t>備       考</t>
    <rPh sb="0" eb="1">
      <t>ビン</t>
    </rPh>
    <rPh sb="8" eb="9">
      <t>コウ</t>
    </rPh>
    <phoneticPr fontId="21"/>
  </si>
  <si>
    <t>賃　　　　　　　金</t>
    <rPh sb="0" eb="1">
      <t>チン</t>
    </rPh>
    <rPh sb="8" eb="9">
      <t>キン</t>
    </rPh>
    <phoneticPr fontId="22"/>
  </si>
  <si>
    <t>謝　　　　　　　　　　　　金</t>
    <rPh sb="0" eb="1">
      <t>シャ</t>
    </rPh>
    <rPh sb="13" eb="14">
      <t>キン</t>
    </rPh>
    <phoneticPr fontId="22"/>
  </si>
  <si>
    <t>人　　　　　件　　　　　費</t>
    <rPh sb="0" eb="1">
      <t>ヒト</t>
    </rPh>
    <rPh sb="6" eb="7">
      <t>ケン</t>
    </rPh>
    <rPh sb="12" eb="13">
      <t>ヒ</t>
    </rPh>
    <phoneticPr fontId="22"/>
  </si>
  <si>
    <t>手　　　　　　　　　　　　当</t>
    <rPh sb="0" eb="1">
      <t>テ</t>
    </rPh>
    <rPh sb="13" eb="14">
      <t>トウ</t>
    </rPh>
    <phoneticPr fontId="22"/>
  </si>
  <si>
    <t>報　　　　　　償　　　　　費</t>
    <rPh sb="0" eb="1">
      <t>ホウ</t>
    </rPh>
    <rPh sb="7" eb="8">
      <t>ショウ</t>
    </rPh>
    <rPh sb="13" eb="14">
      <t>ヒ</t>
    </rPh>
    <phoneticPr fontId="21"/>
  </si>
  <si>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21"/>
  </si>
  <si>
    <t>旅　　　　　　　　　　　　費</t>
    <rPh sb="0" eb="1">
      <t>タビ</t>
    </rPh>
    <rPh sb="13" eb="14">
      <t>ヒ</t>
    </rPh>
    <phoneticPr fontId="22"/>
  </si>
  <si>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21"/>
  </si>
  <si>
    <t>需　　　　用　　　　費</t>
    <rPh sb="0" eb="1">
      <t>モトメ</t>
    </rPh>
    <rPh sb="5" eb="6">
      <t>ヨウ</t>
    </rPh>
    <rPh sb="10" eb="11">
      <t>ヒ</t>
    </rPh>
    <phoneticPr fontId="22"/>
  </si>
  <si>
    <t>消　耗　品　費</t>
    <rPh sb="0" eb="1">
      <t>ショウ</t>
    </rPh>
    <rPh sb="2" eb="3">
      <t>モウ</t>
    </rPh>
    <rPh sb="4" eb="5">
      <t>ヒン</t>
    </rPh>
    <rPh sb="6" eb="7">
      <t>ヒ</t>
    </rPh>
    <phoneticPr fontId="22"/>
  </si>
  <si>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21"/>
  </si>
  <si>
    <t>印　刷　製　本　費</t>
    <rPh sb="0" eb="1">
      <t>シルシ</t>
    </rPh>
    <rPh sb="2" eb="3">
      <t>サツ</t>
    </rPh>
    <rPh sb="4" eb="5">
      <t>セイ</t>
    </rPh>
    <rPh sb="6" eb="7">
      <t>ホン</t>
    </rPh>
    <rPh sb="8" eb="9">
      <t>ヒ</t>
    </rPh>
    <phoneticPr fontId="22"/>
  </si>
  <si>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21"/>
  </si>
  <si>
    <t>会　　議　　費</t>
    <rPh sb="0" eb="1">
      <t>カイ</t>
    </rPh>
    <rPh sb="3" eb="4">
      <t>ギ</t>
    </rPh>
    <rPh sb="6" eb="7">
      <t>ヒ</t>
    </rPh>
    <phoneticPr fontId="22"/>
  </si>
  <si>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21"/>
  </si>
  <si>
    <t>図　書　購　入　費</t>
    <rPh sb="0" eb="1">
      <t>ズ</t>
    </rPh>
    <rPh sb="2" eb="3">
      <t>ショ</t>
    </rPh>
    <rPh sb="4" eb="5">
      <t>コウ</t>
    </rPh>
    <rPh sb="6" eb="7">
      <t>イ</t>
    </rPh>
    <rPh sb="8" eb="9">
      <t>ヒ</t>
    </rPh>
    <phoneticPr fontId="22"/>
  </si>
  <si>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21"/>
  </si>
  <si>
    <t>役　　務　　費</t>
    <rPh sb="0" eb="1">
      <t>エキ</t>
    </rPh>
    <rPh sb="3" eb="4">
      <t>ツトム</t>
    </rPh>
    <rPh sb="6" eb="7">
      <t>ヒ</t>
    </rPh>
    <phoneticPr fontId="22"/>
  </si>
  <si>
    <t>通　信　運　搬　費</t>
    <rPh sb="0" eb="1">
      <t>ツウ</t>
    </rPh>
    <rPh sb="2" eb="3">
      <t>シン</t>
    </rPh>
    <rPh sb="4" eb="5">
      <t>ウン</t>
    </rPh>
    <rPh sb="6" eb="7">
      <t>ハン</t>
    </rPh>
    <rPh sb="8" eb="9">
      <t>ヒ</t>
    </rPh>
    <phoneticPr fontId="22"/>
  </si>
  <si>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21"/>
  </si>
  <si>
    <t>雑　　役　　務　　費</t>
    <rPh sb="0" eb="1">
      <t>ザツ</t>
    </rPh>
    <rPh sb="3" eb="4">
      <t>エキ</t>
    </rPh>
    <rPh sb="6" eb="7">
      <t>ツトム</t>
    </rPh>
    <rPh sb="9" eb="10">
      <t>ヒ</t>
    </rPh>
    <phoneticPr fontId="22"/>
  </si>
  <si>
    <t>本事業にかかるその他役務費（例えば新人看護職員が外部の研修に参加した場合の受講料などが想定されます）</t>
    <rPh sb="0" eb="1">
      <t>ホン</t>
    </rPh>
    <rPh sb="1" eb="3">
      <t>ジギョウ</t>
    </rPh>
    <rPh sb="9" eb="10">
      <t>タ</t>
    </rPh>
    <rPh sb="10" eb="12">
      <t>エキム</t>
    </rPh>
    <rPh sb="12" eb="13">
      <t>ヒ</t>
    </rPh>
    <rPh sb="14" eb="15">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5">
      <t>ソウテイ</t>
    </rPh>
    <phoneticPr fontId="21"/>
  </si>
  <si>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21"/>
  </si>
  <si>
    <t>備  品  購  入  費</t>
    <rPh sb="0" eb="1">
      <t>ソナエ</t>
    </rPh>
    <rPh sb="3" eb="4">
      <t>ヒン</t>
    </rPh>
    <rPh sb="6" eb="7">
      <t>コウ</t>
    </rPh>
    <rPh sb="9" eb="10">
      <t>イ</t>
    </rPh>
    <rPh sb="12" eb="13">
      <t>ヒ</t>
    </rPh>
    <phoneticPr fontId="22"/>
  </si>
  <si>
    <t>謝　　　　　　　　　　金</t>
    <rPh sb="0" eb="1">
      <t>ジャ</t>
    </rPh>
    <rPh sb="11" eb="12">
      <t>キン</t>
    </rPh>
    <phoneticPr fontId="22"/>
  </si>
  <si>
    <t>手　　　　　　　　　　当</t>
    <rPh sb="0" eb="1">
      <t>テ</t>
    </rPh>
    <rPh sb="11" eb="12">
      <t>トウ</t>
    </rPh>
    <phoneticPr fontId="22"/>
  </si>
  <si>
    <t>備       考</t>
    <rPh sb="0" eb="1">
      <t>ソナエ</t>
    </rPh>
    <rPh sb="8" eb="9">
      <t>コウ</t>
    </rPh>
    <phoneticPr fontId="21"/>
  </si>
  <si>
    <t>教　育　担　当　者　経　費</t>
    <rPh sb="0" eb="1">
      <t>キョウ</t>
    </rPh>
    <rPh sb="2" eb="3">
      <t>イク</t>
    </rPh>
    <rPh sb="4" eb="5">
      <t>ユタカ</t>
    </rPh>
    <rPh sb="6" eb="7">
      <t>トウ</t>
    </rPh>
    <rPh sb="8" eb="9">
      <t>モノ</t>
    </rPh>
    <rPh sb="10" eb="11">
      <t>キョウ</t>
    </rPh>
    <rPh sb="12" eb="13">
      <t>ヒ</t>
    </rPh>
    <phoneticPr fontId="22"/>
  </si>
  <si>
    <t>謝　　　　　　　　　金</t>
    <rPh sb="0" eb="1">
      <t>ジャ</t>
    </rPh>
    <rPh sb="10" eb="11">
      <t>キン</t>
    </rPh>
    <phoneticPr fontId="22"/>
  </si>
  <si>
    <t>人　　　　　件　　　　費</t>
    <rPh sb="0" eb="1">
      <t>ヒト</t>
    </rPh>
    <rPh sb="6" eb="7">
      <t>ケン</t>
    </rPh>
    <rPh sb="11" eb="12">
      <t>ヒ</t>
    </rPh>
    <phoneticPr fontId="22"/>
  </si>
  <si>
    <t>手　　　　　　　　　当</t>
    <rPh sb="0" eb="1">
      <t>テ</t>
    </rPh>
    <rPh sb="10" eb="11">
      <t>トウ</t>
    </rPh>
    <phoneticPr fontId="22"/>
  </si>
  <si>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21"/>
  </si>
  <si>
    <t>本事業にかかるその他役務費</t>
    <rPh sb="0" eb="1">
      <t>ホン</t>
    </rPh>
    <rPh sb="1" eb="3">
      <t>ジギョウ</t>
    </rPh>
    <rPh sb="9" eb="10">
      <t>タ</t>
    </rPh>
    <rPh sb="10" eb="12">
      <t>エキム</t>
    </rPh>
    <rPh sb="12" eb="13">
      <t>ヒ</t>
    </rPh>
    <phoneticPr fontId="21"/>
  </si>
  <si>
    <t>備  品  購  入  費</t>
    <rPh sb="0" eb="1">
      <t>トモ</t>
    </rPh>
    <rPh sb="3" eb="4">
      <t>ヒン</t>
    </rPh>
    <rPh sb="6" eb="7">
      <t>コウ</t>
    </rPh>
    <rPh sb="9" eb="10">
      <t>イ</t>
    </rPh>
    <rPh sb="12" eb="13">
      <t>ヒ</t>
    </rPh>
    <phoneticPr fontId="22"/>
  </si>
  <si>
    <t>１０,０００,０００円×３０.０％</t>
    <rPh sb="10" eb="11">
      <t>エン</t>
    </rPh>
    <phoneticPr fontId="21"/>
  </si>
  <si>
    <t>２，０００円×１人（外部講師分）</t>
    <rPh sb="5" eb="6">
      <t>エン</t>
    </rPh>
    <rPh sb="8" eb="9">
      <t>ヒト</t>
    </rPh>
    <rPh sb="10" eb="12">
      <t>ガイブ</t>
    </rPh>
    <rPh sb="12" eb="14">
      <t>コウシ</t>
    </rPh>
    <rPh sb="14" eb="15">
      <t>ブン</t>
    </rPh>
    <phoneticPr fontId="21"/>
  </si>
  <si>
    <t>１，０００円×８人（新人看護職員分）</t>
    <rPh sb="5" eb="6">
      <t>エン</t>
    </rPh>
    <rPh sb="8" eb="9">
      <t>ヒト</t>
    </rPh>
    <rPh sb="10" eb="12">
      <t>シンジン</t>
    </rPh>
    <rPh sb="12" eb="14">
      <t>カンゴ</t>
    </rPh>
    <rPh sb="14" eb="16">
      <t>ショクイン</t>
    </rPh>
    <rPh sb="16" eb="17">
      <t>ブン</t>
    </rPh>
    <phoneticPr fontId="21"/>
  </si>
  <si>
    <t>マスク、手袋等</t>
    <rPh sb="4" eb="6">
      <t>テブクロ</t>
    </rPh>
    <rPh sb="6" eb="7">
      <t>トウ</t>
    </rPh>
    <phoneticPr fontId="21"/>
  </si>
  <si>
    <t>１,０００円×８人（テキスト製本費）</t>
    <rPh sb="5" eb="6">
      <t>エン</t>
    </rPh>
    <rPh sb="8" eb="9">
      <t>ヒト</t>
    </rPh>
    <rPh sb="14" eb="16">
      <t>セイホン</t>
    </rPh>
    <rPh sb="16" eb="17">
      <t>ヒ</t>
    </rPh>
    <phoneticPr fontId="21"/>
  </si>
  <si>
    <t>１００円×１０人（講師・外部委員お茶代）</t>
    <rPh sb="3" eb="4">
      <t>エン</t>
    </rPh>
    <rPh sb="7" eb="8">
      <t>ヒト</t>
    </rPh>
    <rPh sb="9" eb="11">
      <t>コウシ</t>
    </rPh>
    <rPh sb="12" eb="14">
      <t>ガイブ</t>
    </rPh>
    <rPh sb="14" eb="16">
      <t>イイン</t>
    </rPh>
    <rPh sb="17" eb="19">
      <t>チャダイ</t>
    </rPh>
    <rPh sb="18" eb="19">
      <t>ダイ</t>
    </rPh>
    <phoneticPr fontId="21"/>
  </si>
  <si>
    <t>２,５００円×８人（教材購入費）</t>
    <rPh sb="5" eb="6">
      <t>エン</t>
    </rPh>
    <rPh sb="8" eb="9">
      <t>ヒト</t>
    </rPh>
    <rPh sb="10" eb="12">
      <t>キョウザイ</t>
    </rPh>
    <rPh sb="12" eb="15">
      <t>コウニュウヒ</t>
    </rPh>
    <phoneticPr fontId="21"/>
  </si>
  <si>
    <t>５０円×２００枚（切手代）</t>
    <rPh sb="2" eb="3">
      <t>エン</t>
    </rPh>
    <rPh sb="7" eb="8">
      <t>マイ</t>
    </rPh>
    <rPh sb="9" eb="12">
      <t>キッテダイ</t>
    </rPh>
    <phoneticPr fontId="21"/>
  </si>
  <si>
    <t>５,０００円×８人（新人職員の外部研修受講料）</t>
    <rPh sb="5" eb="6">
      <t>エン</t>
    </rPh>
    <rPh sb="8" eb="9">
      <t>ヒト</t>
    </rPh>
    <rPh sb="10" eb="12">
      <t>シンジン</t>
    </rPh>
    <rPh sb="12" eb="14">
      <t>ショクイン</t>
    </rPh>
    <rPh sb="15" eb="17">
      <t>ガイブ</t>
    </rPh>
    <rPh sb="17" eb="19">
      <t>ケンシュウ</t>
    </rPh>
    <rPh sb="19" eb="21">
      <t>ジュコウ</t>
    </rPh>
    <rPh sb="21" eb="22">
      <t>リョウ</t>
    </rPh>
    <phoneticPr fontId="21"/>
  </si>
  <si>
    <t>会議室使用料</t>
    <rPh sb="0" eb="3">
      <t>カイギシツ</t>
    </rPh>
    <rPh sb="3" eb="6">
      <t>シヨウリョウ</t>
    </rPh>
    <phoneticPr fontId="21"/>
  </si>
  <si>
    <t>３００,０００円（シミュレータ）</t>
    <rPh sb="7" eb="8">
      <t>エン</t>
    </rPh>
    <phoneticPr fontId="21"/>
  </si>
  <si>
    <t>２００,０００円（モデル人形）</t>
    <rPh sb="7" eb="8">
      <t>エン</t>
    </rPh>
    <rPh sb="12" eb="14">
      <t>ニンギョウ</t>
    </rPh>
    <phoneticPr fontId="21"/>
  </si>
  <si>
    <t>７,５００,０００円×１０.０％×２人</t>
    <rPh sb="9" eb="10">
      <t>エン</t>
    </rPh>
    <rPh sb="18" eb="19">
      <t>ヒト</t>
    </rPh>
    <phoneticPr fontId="21"/>
  </si>
  <si>
    <t>５,０００,０００円×１０.０％×７人</t>
    <rPh sb="9" eb="10">
      <t>エン</t>
    </rPh>
    <rPh sb="18" eb="19">
      <t>ヒト</t>
    </rPh>
    <phoneticPr fontId="21"/>
  </si>
  <si>
    <t xml:space="preserve"> ※ 上記の教育担当者経費に一括計上可能</t>
    <rPh sb="3" eb="5">
      <t>ジョウキ</t>
    </rPh>
    <rPh sb="6" eb="8">
      <t>キョウイク</t>
    </rPh>
    <rPh sb="8" eb="11">
      <t>タントウシャ</t>
    </rPh>
    <rPh sb="11" eb="13">
      <t>ケイヒ</t>
    </rPh>
    <rPh sb="14" eb="16">
      <t>イッカツ</t>
    </rPh>
    <rPh sb="16" eb="18">
      <t>ケイジョウ</t>
    </rPh>
    <rPh sb="18" eb="20">
      <t>カノウ</t>
    </rPh>
    <phoneticPr fontId="21"/>
  </si>
  <si>
    <t>１,０００円×３人（テキスト製本費）</t>
    <rPh sb="5" eb="6">
      <t>エン</t>
    </rPh>
    <rPh sb="8" eb="9">
      <t>ヒト</t>
    </rPh>
    <rPh sb="14" eb="16">
      <t>セイホン</t>
    </rPh>
    <rPh sb="16" eb="17">
      <t>ヒ</t>
    </rPh>
    <phoneticPr fontId="21"/>
  </si>
  <si>
    <t>郵便料８０円×５０施設</t>
    <rPh sb="0" eb="3">
      <t>ユウビンリョウ</t>
    </rPh>
    <rPh sb="5" eb="6">
      <t>エン</t>
    </rPh>
    <rPh sb="9" eb="11">
      <t>シセツ</t>
    </rPh>
    <phoneticPr fontId="21"/>
  </si>
  <si>
    <t>計</t>
    <rPh sb="0" eb="1">
      <t>ケイ</t>
    </rPh>
    <phoneticPr fontId="21"/>
  </si>
  <si>
    <t>新人看護職員研修</t>
    <rPh sb="0" eb="2">
      <t>シンジン</t>
    </rPh>
    <rPh sb="2" eb="4">
      <t>カンゴ</t>
    </rPh>
    <rPh sb="4" eb="6">
      <t>ショクイン</t>
    </rPh>
    <rPh sb="6" eb="8">
      <t>ケンシュウ</t>
    </rPh>
    <phoneticPr fontId="21"/>
  </si>
  <si>
    <t>人</t>
    <rPh sb="0" eb="1">
      <t>ヒト</t>
    </rPh>
    <phoneticPr fontId="21"/>
  </si>
  <si>
    <t>人</t>
    <rPh sb="0" eb="1">
      <t>ヒト</t>
    </rPh>
    <phoneticPr fontId="21"/>
  </si>
  <si>
    <t>別添１</t>
    <rPh sb="0" eb="2">
      <t>ベッテン</t>
    </rPh>
    <phoneticPr fontId="22"/>
  </si>
  <si>
    <t>施設区分一覧</t>
    <rPh sb="0" eb="2">
      <t>シセツ</t>
    </rPh>
    <rPh sb="2" eb="4">
      <t>クブン</t>
    </rPh>
    <rPh sb="4" eb="6">
      <t>イチラン</t>
    </rPh>
    <phoneticPr fontId="22"/>
  </si>
  <si>
    <t>診療所</t>
    <rPh sb="0" eb="3">
      <t>シンリョウジョ</t>
    </rPh>
    <phoneticPr fontId="22"/>
  </si>
  <si>
    <t>助産所</t>
    <rPh sb="0" eb="2">
      <t>ジョサン</t>
    </rPh>
    <rPh sb="2" eb="3">
      <t>ジョ</t>
    </rPh>
    <phoneticPr fontId="22"/>
  </si>
  <si>
    <t>介護老人保健施設</t>
    <rPh sb="0" eb="2">
      <t>カイゴ</t>
    </rPh>
    <rPh sb="2" eb="4">
      <t>ロウジン</t>
    </rPh>
    <rPh sb="4" eb="6">
      <t>ホケン</t>
    </rPh>
    <rPh sb="6" eb="8">
      <t>シセツ</t>
    </rPh>
    <phoneticPr fontId="22"/>
  </si>
  <si>
    <t>指定訪問看護事業所</t>
    <rPh sb="0" eb="2">
      <t>シテイ</t>
    </rPh>
    <rPh sb="2" eb="4">
      <t>ホウモン</t>
    </rPh>
    <rPh sb="4" eb="6">
      <t>カンゴ</t>
    </rPh>
    <rPh sb="6" eb="8">
      <t>ジギョウ</t>
    </rPh>
    <rPh sb="8" eb="9">
      <t>ショ</t>
    </rPh>
    <phoneticPr fontId="22"/>
  </si>
  <si>
    <t>設置主体一覧</t>
    <rPh sb="0" eb="2">
      <t>セッチ</t>
    </rPh>
    <rPh sb="2" eb="4">
      <t>シュタイ</t>
    </rPh>
    <rPh sb="4" eb="6">
      <t>イチラン</t>
    </rPh>
    <phoneticPr fontId="22"/>
  </si>
  <si>
    <t>別添２</t>
    <rPh sb="0" eb="2">
      <t>ベッテン</t>
    </rPh>
    <phoneticPr fontId="22"/>
  </si>
  <si>
    <t>研修の公開・公募方法一覧</t>
    <rPh sb="0" eb="2">
      <t>ケンシュウ</t>
    </rPh>
    <rPh sb="3" eb="5">
      <t>コウカイ</t>
    </rPh>
    <rPh sb="6" eb="8">
      <t>コウボ</t>
    </rPh>
    <rPh sb="8" eb="10">
      <t>ホウホウ</t>
    </rPh>
    <rPh sb="10" eb="12">
      <t>イチラン</t>
    </rPh>
    <phoneticPr fontId="21"/>
  </si>
  <si>
    <t xml:space="preserve">          名                                             称</t>
    <rPh sb="10" eb="11">
      <t>メイ</t>
    </rPh>
    <rPh sb="56" eb="57">
      <t>ショウ</t>
    </rPh>
    <phoneticPr fontId="22"/>
  </si>
  <si>
    <t>ＨＰ上での公募</t>
    <rPh sb="2" eb="3">
      <t>ジョウ</t>
    </rPh>
    <rPh sb="5" eb="7">
      <t>コウボ</t>
    </rPh>
    <phoneticPr fontId="22"/>
  </si>
  <si>
    <t>機関誌等での公募</t>
    <rPh sb="0" eb="3">
      <t>キカンシ</t>
    </rPh>
    <rPh sb="3" eb="4">
      <t>トウ</t>
    </rPh>
    <rPh sb="6" eb="8">
      <t>コウボ</t>
    </rPh>
    <phoneticPr fontId="22"/>
  </si>
  <si>
    <t>地方自治体を通じての広報等</t>
    <rPh sb="0" eb="2">
      <t>チホウ</t>
    </rPh>
    <rPh sb="2" eb="5">
      <t>ジチタイ</t>
    </rPh>
    <rPh sb="6" eb="7">
      <t>ツウ</t>
    </rPh>
    <rPh sb="10" eb="12">
      <t>コウホウ</t>
    </rPh>
    <rPh sb="12" eb="13">
      <t>トウ</t>
    </rPh>
    <phoneticPr fontId="22"/>
  </si>
  <si>
    <t>関係団体等を通じての広報等</t>
    <rPh sb="0" eb="2">
      <t>カンケイ</t>
    </rPh>
    <rPh sb="2" eb="4">
      <t>ダンタイ</t>
    </rPh>
    <rPh sb="4" eb="5">
      <t>トウ</t>
    </rPh>
    <rPh sb="6" eb="7">
      <t>ツウ</t>
    </rPh>
    <rPh sb="10" eb="12">
      <t>コウホウ</t>
    </rPh>
    <rPh sb="12" eb="13">
      <t>トウ</t>
    </rPh>
    <phoneticPr fontId="22"/>
  </si>
  <si>
    <t>地域の会議等での広報等</t>
    <rPh sb="0" eb="2">
      <t>チイキ</t>
    </rPh>
    <rPh sb="3" eb="5">
      <t>カイギ</t>
    </rPh>
    <rPh sb="5" eb="6">
      <t>トウ</t>
    </rPh>
    <rPh sb="8" eb="10">
      <t>コウホウ</t>
    </rPh>
    <rPh sb="10" eb="11">
      <t>トウ</t>
    </rPh>
    <phoneticPr fontId="22"/>
  </si>
  <si>
    <t>（注）１  「施設区分」、「設置主体」は、別添１から当てはまるものを選択すること。　</t>
    <rPh sb="1" eb="2">
      <t>チュウ</t>
    </rPh>
    <rPh sb="7" eb="9">
      <t>シセツ</t>
    </rPh>
    <rPh sb="9" eb="11">
      <t>クブン</t>
    </rPh>
    <rPh sb="14" eb="16">
      <t>セッチ</t>
    </rPh>
    <rPh sb="16" eb="18">
      <t>シュタイ</t>
    </rPh>
    <rPh sb="21" eb="23">
      <t>ベッテン</t>
    </rPh>
    <rPh sb="26" eb="27">
      <t>ア</t>
    </rPh>
    <rPh sb="34" eb="36">
      <t>センタク</t>
    </rPh>
    <phoneticPr fontId="22"/>
  </si>
  <si>
    <t>　　　３　「看護職員数」とは、保健師・助産師・看護師・准看護師のいずれかの免許の有資格者数とし、二以上の免許を持つ者も一人として数える。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22"/>
  </si>
  <si>
    <t>　　　４　「新人看護職員数」には、主として免許取得後に初めて就労する保健師、助産師、看護師及び准看護師のうち、新人看護職員研修に参加する者の数を記載すること。</t>
    <rPh sb="6" eb="8">
      <t>シンジン</t>
    </rPh>
    <rPh sb="8" eb="10">
      <t>カンゴ</t>
    </rPh>
    <rPh sb="10" eb="12">
      <t>ショクイン</t>
    </rPh>
    <rPh sb="12" eb="13">
      <t>スウ</t>
    </rPh>
    <rPh sb="17" eb="18">
      <t>シュ</t>
    </rPh>
    <rPh sb="21" eb="23">
      <t>メンキョ</t>
    </rPh>
    <rPh sb="23" eb="26">
      <t>シュトクゴ</t>
    </rPh>
    <rPh sb="27" eb="28">
      <t>ハジ</t>
    </rPh>
    <rPh sb="30" eb="32">
      <t>シュウロウ</t>
    </rPh>
    <rPh sb="34" eb="37">
      <t>ホケンシ</t>
    </rPh>
    <rPh sb="38" eb="41">
      <t>ジョサンシ</t>
    </rPh>
    <rPh sb="42" eb="45">
      <t>カンゴシ</t>
    </rPh>
    <rPh sb="45" eb="46">
      <t>オヨ</t>
    </rPh>
    <rPh sb="47" eb="51">
      <t>ジュンカンゴシ</t>
    </rPh>
    <rPh sb="55" eb="57">
      <t>シンジン</t>
    </rPh>
    <rPh sb="57" eb="59">
      <t>カンゴ</t>
    </rPh>
    <rPh sb="59" eb="61">
      <t>ショクイン</t>
    </rPh>
    <rPh sb="61" eb="63">
      <t>ケンシュウ</t>
    </rPh>
    <rPh sb="64" eb="66">
      <t>サンカ</t>
    </rPh>
    <rPh sb="68" eb="69">
      <t>モノ</t>
    </rPh>
    <rPh sb="70" eb="71">
      <t>スウ</t>
    </rPh>
    <rPh sb="72" eb="74">
      <t>キサイ</t>
    </rPh>
    <phoneticPr fontId="21"/>
  </si>
  <si>
    <t>　　　５　「新人保健師数」には、主として保健師免許取得後に初めて保健師として就労する保健師のうち、新人保健師研修に参加する者の数を記載すること。</t>
    <rPh sb="6" eb="8">
      <t>シンジン</t>
    </rPh>
    <rPh sb="8" eb="11">
      <t>ホケンシ</t>
    </rPh>
    <rPh sb="11" eb="12">
      <t>スウ</t>
    </rPh>
    <rPh sb="16" eb="17">
      <t>シュ</t>
    </rPh>
    <rPh sb="20" eb="23">
      <t>ホケンシ</t>
    </rPh>
    <rPh sb="23" eb="25">
      <t>メンキョ</t>
    </rPh>
    <rPh sb="25" eb="28">
      <t>シュトクゴ</t>
    </rPh>
    <rPh sb="29" eb="30">
      <t>ハジ</t>
    </rPh>
    <rPh sb="32" eb="35">
      <t>ホケンシ</t>
    </rPh>
    <rPh sb="38" eb="40">
      <t>シュウロウ</t>
    </rPh>
    <rPh sb="42" eb="45">
      <t>ホケンシ</t>
    </rPh>
    <rPh sb="49" eb="51">
      <t>シンジン</t>
    </rPh>
    <rPh sb="51" eb="54">
      <t>ホケンシ</t>
    </rPh>
    <rPh sb="54" eb="56">
      <t>ケンシュウ</t>
    </rPh>
    <rPh sb="57" eb="59">
      <t>サンカ</t>
    </rPh>
    <rPh sb="61" eb="62">
      <t>モノ</t>
    </rPh>
    <rPh sb="63" eb="64">
      <t>カズ</t>
    </rPh>
    <rPh sb="65" eb="67">
      <t>キサイ</t>
    </rPh>
    <phoneticPr fontId="21"/>
  </si>
  <si>
    <t>　　　６　「新人助産師数」には、主として助産師免許取得後に初めて助産師として就労する助産師のうち、新人助産師研修に参加する者の数を記載すること。</t>
    <rPh sb="6" eb="8">
      <t>シンジン</t>
    </rPh>
    <rPh sb="8" eb="11">
      <t>ジョサンシ</t>
    </rPh>
    <rPh sb="11" eb="12">
      <t>スウ</t>
    </rPh>
    <rPh sb="16" eb="17">
      <t>シュ</t>
    </rPh>
    <rPh sb="20" eb="23">
      <t>ジョサンシ</t>
    </rPh>
    <rPh sb="23" eb="25">
      <t>メンキョ</t>
    </rPh>
    <rPh sb="25" eb="28">
      <t>シュトクゴ</t>
    </rPh>
    <rPh sb="29" eb="30">
      <t>ハジ</t>
    </rPh>
    <rPh sb="32" eb="35">
      <t>ジョサンシ</t>
    </rPh>
    <rPh sb="38" eb="40">
      <t>シュウロウ</t>
    </rPh>
    <rPh sb="42" eb="45">
      <t>ジョサンシ</t>
    </rPh>
    <rPh sb="49" eb="51">
      <t>シンジン</t>
    </rPh>
    <rPh sb="51" eb="54">
      <t>ジョサンシ</t>
    </rPh>
    <rPh sb="54" eb="56">
      <t>ケンシュウ</t>
    </rPh>
    <rPh sb="57" eb="59">
      <t>サンカ</t>
    </rPh>
    <rPh sb="61" eb="62">
      <t>モノ</t>
    </rPh>
    <rPh sb="63" eb="64">
      <t>カズ</t>
    </rPh>
    <rPh sb="65" eb="67">
      <t>キサイ</t>
    </rPh>
    <phoneticPr fontId="21"/>
  </si>
  <si>
    <t>　　　７　「うち再掲分」には、「新人保健師数」又は「新人助産師数」のうち「新人看護職員数」にも計上した者の数を記載すること。</t>
    <rPh sb="8" eb="10">
      <t>サイケイ</t>
    </rPh>
    <rPh sb="10" eb="11">
      <t>ブン</t>
    </rPh>
    <rPh sb="16" eb="18">
      <t>シンジン</t>
    </rPh>
    <rPh sb="18" eb="21">
      <t>ホケンシ</t>
    </rPh>
    <rPh sb="21" eb="22">
      <t>スウ</t>
    </rPh>
    <rPh sb="23" eb="24">
      <t>マタ</t>
    </rPh>
    <rPh sb="26" eb="28">
      <t>シンジン</t>
    </rPh>
    <rPh sb="28" eb="31">
      <t>ジョサンシ</t>
    </rPh>
    <rPh sb="31" eb="32">
      <t>スウ</t>
    </rPh>
    <rPh sb="37" eb="39">
      <t>シンジン</t>
    </rPh>
    <rPh sb="39" eb="41">
      <t>カンゴ</t>
    </rPh>
    <rPh sb="41" eb="44">
      <t>ショクインスウ</t>
    </rPh>
    <rPh sb="47" eb="49">
      <t>ケイジョウ</t>
    </rPh>
    <rPh sb="51" eb="52">
      <t>モノ</t>
    </rPh>
    <rPh sb="53" eb="54">
      <t>カズ</t>
    </rPh>
    <rPh sb="55" eb="57">
      <t>キサイ</t>
    </rPh>
    <phoneticPr fontId="21"/>
  </si>
  <si>
    <t>施設区分</t>
    <rPh sb="0" eb="2">
      <t>シセツ</t>
    </rPh>
    <rPh sb="2" eb="4">
      <t>クブン</t>
    </rPh>
    <phoneticPr fontId="22"/>
  </si>
  <si>
    <t>病院等名称</t>
    <rPh sb="0" eb="2">
      <t>ビョウイン</t>
    </rPh>
    <rPh sb="2" eb="3">
      <t>トウ</t>
    </rPh>
    <rPh sb="3" eb="5">
      <t>メイショウ</t>
    </rPh>
    <phoneticPr fontId="22"/>
  </si>
  <si>
    <t>看護
職員数</t>
    <rPh sb="0" eb="2">
      <t>カンゴ</t>
    </rPh>
    <rPh sb="3" eb="6">
      <t>ショクインスウ</t>
    </rPh>
    <phoneticPr fontId="22"/>
  </si>
  <si>
    <t>新人
看護
職員数</t>
    <rPh sb="0" eb="2">
      <t>シンジン</t>
    </rPh>
    <rPh sb="3" eb="5">
      <t>カンゴ</t>
    </rPh>
    <rPh sb="6" eb="9">
      <t>ショクインスウ</t>
    </rPh>
    <phoneticPr fontId="22"/>
  </si>
  <si>
    <t>新人保
健師数</t>
    <rPh sb="0" eb="2">
      <t>シンジン</t>
    </rPh>
    <rPh sb="2" eb="3">
      <t>タモツ</t>
    </rPh>
    <rPh sb="4" eb="5">
      <t>ケン</t>
    </rPh>
    <rPh sb="5" eb="6">
      <t>シ</t>
    </rPh>
    <rPh sb="6" eb="7">
      <t>スウ</t>
    </rPh>
    <phoneticPr fontId="21"/>
  </si>
  <si>
    <t>うち
再掲分</t>
    <rPh sb="3" eb="5">
      <t>サイケイ</t>
    </rPh>
    <rPh sb="5" eb="6">
      <t>ブン</t>
    </rPh>
    <phoneticPr fontId="21"/>
  </si>
  <si>
    <t>新人助産師数</t>
    <rPh sb="0" eb="2">
      <t>シンジン</t>
    </rPh>
    <rPh sb="2" eb="5">
      <t>ジョサンシ</t>
    </rPh>
    <rPh sb="5" eb="6">
      <t>スウ</t>
    </rPh>
    <phoneticPr fontId="21"/>
  </si>
  <si>
    <t>保健師
離職率
(再掲)</t>
    <rPh sb="0" eb="3">
      <t>ホケンシ</t>
    </rPh>
    <rPh sb="4" eb="7">
      <t>リショクリツ</t>
    </rPh>
    <rPh sb="9" eb="11">
      <t>サイケイ</t>
    </rPh>
    <phoneticPr fontId="22"/>
  </si>
  <si>
    <t>助産師
離職率
(再掲)</t>
    <rPh sb="0" eb="3">
      <t>ジョサンシ</t>
    </rPh>
    <rPh sb="4" eb="7">
      <t>リショクリツ</t>
    </rPh>
    <rPh sb="9" eb="11">
      <t>サイケイ</t>
    </rPh>
    <phoneticPr fontId="22"/>
  </si>
  <si>
    <t xml:space="preserve">新人
保健師
離職率
</t>
    <rPh sb="0" eb="2">
      <t>シンジン</t>
    </rPh>
    <rPh sb="3" eb="6">
      <t>ホケンシ</t>
    </rPh>
    <rPh sb="7" eb="10">
      <t>リショクリツ</t>
    </rPh>
    <phoneticPr fontId="22"/>
  </si>
  <si>
    <t xml:space="preserve">新人
助産師
離職率
</t>
    <rPh sb="0" eb="2">
      <t>シンジン</t>
    </rPh>
    <rPh sb="3" eb="6">
      <t>ジョサンシ</t>
    </rPh>
    <rPh sb="7" eb="10">
      <t>リショクリツ</t>
    </rPh>
    <phoneticPr fontId="22"/>
  </si>
  <si>
    <t>新人
保健師　研修</t>
    <rPh sb="0" eb="2">
      <t>シンジン</t>
    </rPh>
    <rPh sb="3" eb="6">
      <t>ホケンシ</t>
    </rPh>
    <rPh sb="7" eb="9">
      <t>ケンシュウ</t>
    </rPh>
    <phoneticPr fontId="21"/>
  </si>
  <si>
    <t>新人
助産師
研修</t>
    <rPh sb="0" eb="2">
      <t>シンジン</t>
    </rPh>
    <rPh sb="3" eb="6">
      <t>ジョサンシ</t>
    </rPh>
    <rPh sb="7" eb="9">
      <t>ケンシュウ</t>
    </rPh>
    <phoneticPr fontId="21"/>
  </si>
  <si>
    <t>％</t>
    <phoneticPr fontId="22"/>
  </si>
  <si>
    <t>　　　８　「看護職員（保健師、助産師）離職率」の算出にあたっては次式による。なお、各数値は当該年度の前年度の数値を使用すること。</t>
    <rPh sb="6" eb="8">
      <t>カンゴ</t>
    </rPh>
    <rPh sb="8" eb="10">
      <t>ショクイン</t>
    </rPh>
    <rPh sb="11" eb="14">
      <t>ホケンシ</t>
    </rPh>
    <rPh sb="15" eb="18">
      <t>ジョサンシ</t>
    </rPh>
    <rPh sb="19" eb="22">
      <t>リショクリツ</t>
    </rPh>
    <rPh sb="24" eb="26">
      <t>サンシュツ</t>
    </rPh>
    <rPh sb="32" eb="34">
      <t>ジシキ</t>
    </rPh>
    <rPh sb="41" eb="42">
      <t>カク</t>
    </rPh>
    <rPh sb="42" eb="44">
      <t>スウチ</t>
    </rPh>
    <rPh sb="57" eb="59">
      <t>シヨウ</t>
    </rPh>
    <phoneticPr fontId="22"/>
  </si>
  <si>
    <t>　　　　　　　看護職員(保健師、助産師)離職率＝看護職員(保健師、助産師)退職者数／平均看護職員(保健師、助産師)数×１００　（小数第２位を四捨五入）</t>
    <rPh sb="7" eb="9">
      <t>カンゴ</t>
    </rPh>
    <rPh sb="9" eb="11">
      <t>ショクイン</t>
    </rPh>
    <rPh sb="12" eb="15">
      <t>ホケンシ</t>
    </rPh>
    <rPh sb="16" eb="19">
      <t>ジョサンシ</t>
    </rPh>
    <rPh sb="20" eb="23">
      <t>リショクリツ</t>
    </rPh>
    <rPh sb="24" eb="26">
      <t>カンゴ</t>
    </rPh>
    <rPh sb="26" eb="28">
      <t>ショクイン</t>
    </rPh>
    <rPh sb="29" eb="32">
      <t>ホケンシ</t>
    </rPh>
    <rPh sb="33" eb="36">
      <t>ジョサンシ</t>
    </rPh>
    <rPh sb="37" eb="40">
      <t>タイショクシャ</t>
    </rPh>
    <rPh sb="40" eb="41">
      <t>スウ</t>
    </rPh>
    <rPh sb="42" eb="44">
      <t>ヘイキン</t>
    </rPh>
    <rPh sb="44" eb="46">
      <t>カンゴ</t>
    </rPh>
    <rPh sb="46" eb="48">
      <t>ショクイン</t>
    </rPh>
    <rPh sb="49" eb="52">
      <t>ホケンシ</t>
    </rPh>
    <rPh sb="53" eb="56">
      <t>ジョサンシ</t>
    </rPh>
    <rPh sb="57" eb="58">
      <t>スウ</t>
    </rPh>
    <rPh sb="64" eb="66">
      <t>ショウスウ</t>
    </rPh>
    <rPh sb="66" eb="67">
      <t>ダイ</t>
    </rPh>
    <rPh sb="68" eb="69">
      <t>イ</t>
    </rPh>
    <rPh sb="70" eb="74">
      <t>シシャゴニュウ</t>
    </rPh>
    <phoneticPr fontId="22"/>
  </si>
  <si>
    <t>※看護職員（保健師、助産師）退職者数＝その年度の４月１日から３月３１日までの間に退職した看護職員（保健師、助産師）の数</t>
    <rPh sb="1" eb="3">
      <t>カンゴ</t>
    </rPh>
    <rPh sb="3" eb="5">
      <t>ショクイン</t>
    </rPh>
    <rPh sb="6" eb="9">
      <t>ホケンシ</t>
    </rPh>
    <rPh sb="10" eb="13">
      <t>ジョサンシ</t>
    </rPh>
    <rPh sb="14" eb="17">
      <t>タイショクシャ</t>
    </rPh>
    <rPh sb="17" eb="18">
      <t>スウ</t>
    </rPh>
    <rPh sb="21" eb="23">
      <t>ネンド</t>
    </rPh>
    <rPh sb="25" eb="26">
      <t>ガツ</t>
    </rPh>
    <rPh sb="27" eb="28">
      <t>ヒ</t>
    </rPh>
    <rPh sb="31" eb="32">
      <t>ガツ</t>
    </rPh>
    <rPh sb="34" eb="35">
      <t>ヒ</t>
    </rPh>
    <rPh sb="38" eb="39">
      <t>アイダ</t>
    </rPh>
    <rPh sb="40" eb="42">
      <t>タイショク</t>
    </rPh>
    <rPh sb="44" eb="46">
      <t>カンゴ</t>
    </rPh>
    <rPh sb="46" eb="48">
      <t>ショクイン</t>
    </rPh>
    <rPh sb="49" eb="52">
      <t>ホケンシ</t>
    </rPh>
    <rPh sb="53" eb="56">
      <t>ジョサンシ</t>
    </rPh>
    <rPh sb="58" eb="59">
      <t>カズ</t>
    </rPh>
    <phoneticPr fontId="21"/>
  </si>
  <si>
    <t>　平均看護職員（保健師、助産師）数＝（年度当初の在籍看護職員（保健師、助産師）数＋年度末の在籍看護職員（保健師、助産師）数）／２</t>
    <rPh sb="1" eb="3">
      <t>ヘイキン</t>
    </rPh>
    <rPh sb="3" eb="5">
      <t>カンゴ</t>
    </rPh>
    <rPh sb="5" eb="7">
      <t>ショクイン</t>
    </rPh>
    <rPh sb="8" eb="11">
      <t>ホケンシ</t>
    </rPh>
    <rPh sb="12" eb="15">
      <t>ジョサンシ</t>
    </rPh>
    <rPh sb="16" eb="17">
      <t>スウ</t>
    </rPh>
    <rPh sb="19" eb="21">
      <t>ネンド</t>
    </rPh>
    <rPh sb="21" eb="23">
      <t>トウショ</t>
    </rPh>
    <rPh sb="24" eb="26">
      <t>ザイセキ</t>
    </rPh>
    <rPh sb="26" eb="28">
      <t>カンゴ</t>
    </rPh>
    <rPh sb="28" eb="30">
      <t>ショクイン</t>
    </rPh>
    <rPh sb="31" eb="34">
      <t>ホケンシ</t>
    </rPh>
    <rPh sb="35" eb="38">
      <t>ジョサンシ</t>
    </rPh>
    <rPh sb="39" eb="40">
      <t>カズ</t>
    </rPh>
    <rPh sb="41" eb="44">
      <t>ネンドマツ</t>
    </rPh>
    <rPh sb="45" eb="47">
      <t>ザイセキ</t>
    </rPh>
    <rPh sb="47" eb="49">
      <t>カンゴ</t>
    </rPh>
    <rPh sb="49" eb="51">
      <t>ショクイン</t>
    </rPh>
    <rPh sb="52" eb="55">
      <t>ホケンシ</t>
    </rPh>
    <rPh sb="56" eb="59">
      <t>ジョサンシ</t>
    </rPh>
    <rPh sb="60" eb="61">
      <t>スウ</t>
    </rPh>
    <phoneticPr fontId="22"/>
  </si>
  <si>
    <t>　　　　　　　新人看護職員(保健師、助産師)離職率＝新人看護職員(保健師、助産師)退職者数／新人看護職員(保健師、助産師)採用者数×１００　（小数第２位を四捨五入）</t>
    <rPh sb="7" eb="9">
      <t>シンジン</t>
    </rPh>
    <rPh sb="9" eb="11">
      <t>カンゴ</t>
    </rPh>
    <rPh sb="11" eb="13">
      <t>ショクイン</t>
    </rPh>
    <rPh sb="14" eb="17">
      <t>ホケンシ</t>
    </rPh>
    <rPh sb="18" eb="21">
      <t>ジョサンシ</t>
    </rPh>
    <rPh sb="22" eb="25">
      <t>リショクリツ</t>
    </rPh>
    <rPh sb="26" eb="28">
      <t>シンジン</t>
    </rPh>
    <rPh sb="28" eb="30">
      <t>カンゴ</t>
    </rPh>
    <rPh sb="30" eb="32">
      <t>ショクイン</t>
    </rPh>
    <rPh sb="33" eb="36">
      <t>ホケンシ</t>
    </rPh>
    <rPh sb="37" eb="40">
      <t>ジョサンシ</t>
    </rPh>
    <rPh sb="41" eb="44">
      <t>タイショクシャ</t>
    </rPh>
    <rPh sb="44" eb="45">
      <t>スウ</t>
    </rPh>
    <rPh sb="46" eb="48">
      <t>シンジン</t>
    </rPh>
    <rPh sb="48" eb="50">
      <t>カンゴ</t>
    </rPh>
    <rPh sb="50" eb="52">
      <t>ショクイン</t>
    </rPh>
    <rPh sb="53" eb="56">
      <t>ホケンシ</t>
    </rPh>
    <rPh sb="57" eb="60">
      <t>ジョサンシ</t>
    </rPh>
    <rPh sb="61" eb="64">
      <t>サイヨウシャ</t>
    </rPh>
    <rPh sb="64" eb="65">
      <t>スウ</t>
    </rPh>
    <rPh sb="71" eb="73">
      <t>ショウスウ</t>
    </rPh>
    <rPh sb="73" eb="74">
      <t>ダイ</t>
    </rPh>
    <rPh sb="75" eb="76">
      <t>イ</t>
    </rPh>
    <rPh sb="77" eb="81">
      <t>シシャゴニュウ</t>
    </rPh>
    <phoneticPr fontId="22"/>
  </si>
  <si>
    <t>※新人看護職員(保健師、助産師)退職者数＝その年度の４月１日から３月３１日の間に退職した新人看護職員(保健師、助産師)の数</t>
    <rPh sb="1" eb="3">
      <t>シンジン</t>
    </rPh>
    <rPh sb="3" eb="5">
      <t>カンゴ</t>
    </rPh>
    <rPh sb="5" eb="7">
      <t>ショクイン</t>
    </rPh>
    <rPh sb="8" eb="11">
      <t>ホケンシ</t>
    </rPh>
    <rPh sb="12" eb="15">
      <t>ジョサンシ</t>
    </rPh>
    <rPh sb="16" eb="19">
      <t>タイショクシャ</t>
    </rPh>
    <rPh sb="19" eb="20">
      <t>スウ</t>
    </rPh>
    <rPh sb="23" eb="25">
      <t>ネンド</t>
    </rPh>
    <rPh sb="27" eb="28">
      <t>ガツ</t>
    </rPh>
    <rPh sb="29" eb="30">
      <t>ニチ</t>
    </rPh>
    <rPh sb="33" eb="34">
      <t>ガツ</t>
    </rPh>
    <rPh sb="36" eb="37">
      <t>ニチ</t>
    </rPh>
    <rPh sb="38" eb="39">
      <t>アイダ</t>
    </rPh>
    <rPh sb="40" eb="42">
      <t>タイショク</t>
    </rPh>
    <rPh sb="44" eb="46">
      <t>シンジン</t>
    </rPh>
    <rPh sb="46" eb="48">
      <t>カンゴ</t>
    </rPh>
    <rPh sb="48" eb="50">
      <t>ショクイン</t>
    </rPh>
    <rPh sb="51" eb="54">
      <t>ホケンシ</t>
    </rPh>
    <rPh sb="55" eb="58">
      <t>ジョサンシ</t>
    </rPh>
    <rPh sb="60" eb="61">
      <t>スウ</t>
    </rPh>
    <phoneticPr fontId="22"/>
  </si>
  <si>
    <t>都道府県</t>
    <rPh sb="0" eb="4">
      <t>トドウフケン</t>
    </rPh>
    <phoneticPr fontId="21"/>
  </si>
  <si>
    <t>市区町村</t>
    <rPh sb="0" eb="4">
      <t>シクチョウソン</t>
    </rPh>
    <phoneticPr fontId="21"/>
  </si>
  <si>
    <t>チューターシップ</t>
    <phoneticPr fontId="22"/>
  </si>
  <si>
    <t>公的</t>
    <rPh sb="0" eb="2">
      <t>コウテキ</t>
    </rPh>
    <phoneticPr fontId="21"/>
  </si>
  <si>
    <t>メンターシップ</t>
    <phoneticPr fontId="22"/>
  </si>
  <si>
    <t>独法</t>
    <rPh sb="0" eb="1">
      <t>ドク</t>
    </rPh>
    <rPh sb="1" eb="2">
      <t>ホウ</t>
    </rPh>
    <phoneticPr fontId="21"/>
  </si>
  <si>
    <t>地方独法</t>
    <rPh sb="0" eb="2">
      <t>チホウ</t>
    </rPh>
    <rPh sb="2" eb="3">
      <t>ドク</t>
    </rPh>
    <rPh sb="3" eb="4">
      <t>ホウ</t>
    </rPh>
    <phoneticPr fontId="21"/>
  </si>
  <si>
    <t>共済</t>
    <rPh sb="0" eb="2">
      <t>キョウサイ</t>
    </rPh>
    <phoneticPr fontId="21"/>
  </si>
  <si>
    <t>学校</t>
    <rPh sb="0" eb="2">
      <t>ガッコウ</t>
    </rPh>
    <phoneticPr fontId="21"/>
  </si>
  <si>
    <t>社福</t>
    <rPh sb="0" eb="1">
      <t>シャ</t>
    </rPh>
    <rPh sb="1" eb="2">
      <t>フク</t>
    </rPh>
    <phoneticPr fontId="21"/>
  </si>
  <si>
    <t>医療法人</t>
    <rPh sb="0" eb="2">
      <t>イリョウ</t>
    </rPh>
    <rPh sb="2" eb="4">
      <t>ホウジン</t>
    </rPh>
    <phoneticPr fontId="21"/>
  </si>
  <si>
    <t>社団</t>
    <rPh sb="0" eb="2">
      <t>シャダン</t>
    </rPh>
    <phoneticPr fontId="21"/>
  </si>
  <si>
    <t>財団</t>
    <rPh sb="0" eb="2">
      <t>ザイダン</t>
    </rPh>
    <phoneticPr fontId="21"/>
  </si>
  <si>
    <t>プリセプターシップ</t>
    <phoneticPr fontId="22"/>
  </si>
  <si>
    <t>対 象 経 費 の 内 容 に つ い て</t>
    <rPh sb="10" eb="11">
      <t>ナイ</t>
    </rPh>
    <rPh sb="12" eb="13">
      <t>カタチ</t>
    </rPh>
    <phoneticPr fontId="21"/>
  </si>
  <si>
    <t>（注１）新人看護職員研修事業の業務とは実施要綱に定める事業内容を遂行するために必要（プログラムの策定，新人研修の企画・立案なども含む）な全ての業務を含みます。なお、ガイドラインにおける教育担当者の育成や実地指導者の育成にかかる部分については実施要綱の業務内容に含まれていないため対象外となります。</t>
    <rPh sb="1" eb="2">
      <t>チュウ</t>
    </rPh>
    <rPh sb="4" eb="6">
      <t>シンジン</t>
    </rPh>
    <rPh sb="6" eb="8">
      <t>カンゴ</t>
    </rPh>
    <rPh sb="8" eb="10">
      <t>ショクイン</t>
    </rPh>
    <rPh sb="10" eb="12">
      <t>ケンシュウ</t>
    </rPh>
    <rPh sb="12" eb="14">
      <t>ジギョウ</t>
    </rPh>
    <rPh sb="15" eb="17">
      <t>ギョウム</t>
    </rPh>
    <rPh sb="19" eb="21">
      <t>ジッシ</t>
    </rPh>
    <rPh sb="21" eb="23">
      <t>ヨウコウ</t>
    </rPh>
    <rPh sb="24" eb="25">
      <t>サダ</t>
    </rPh>
    <rPh sb="27" eb="29">
      <t>ジギョウ</t>
    </rPh>
    <rPh sb="29" eb="31">
      <t>ナイヨウ</t>
    </rPh>
    <rPh sb="32" eb="34">
      <t>スイコウ</t>
    </rPh>
    <rPh sb="39" eb="41">
      <t>ヒツヨウ</t>
    </rPh>
    <rPh sb="68" eb="69">
      <t>スベ</t>
    </rPh>
    <rPh sb="71" eb="73">
      <t>ギョウム</t>
    </rPh>
    <rPh sb="74" eb="75">
      <t>フク</t>
    </rPh>
    <rPh sb="92" eb="94">
      <t>キョウイク</t>
    </rPh>
    <rPh sb="94" eb="97">
      <t>タントウシャ</t>
    </rPh>
    <rPh sb="98" eb="100">
      <t>イクセイ</t>
    </rPh>
    <rPh sb="101" eb="103">
      <t>ジッチ</t>
    </rPh>
    <rPh sb="103" eb="106">
      <t>シドウシャ</t>
    </rPh>
    <rPh sb="107" eb="109">
      <t>イクセイ</t>
    </rPh>
    <rPh sb="113" eb="115">
      <t>ブブン</t>
    </rPh>
    <rPh sb="120" eb="122">
      <t>ジッシ</t>
    </rPh>
    <rPh sb="122" eb="124">
      <t>ヨウコウ</t>
    </rPh>
    <rPh sb="125" eb="127">
      <t>ギョウム</t>
    </rPh>
    <rPh sb="127" eb="129">
      <t>ナイヨウ</t>
    </rPh>
    <rPh sb="130" eb="131">
      <t>フク</t>
    </rPh>
    <rPh sb="139" eb="142">
      <t>タイショウガイ</t>
    </rPh>
    <phoneticPr fontId="21"/>
  </si>
  <si>
    <t>一般or公益　社団法人（特例民法法人含む）</t>
    <rPh sb="0" eb="2">
      <t>イッパン</t>
    </rPh>
    <rPh sb="4" eb="6">
      <t>コウエキ</t>
    </rPh>
    <rPh sb="7" eb="11">
      <t>シャダンホウジン</t>
    </rPh>
    <rPh sb="12" eb="14">
      <t>トクレイ</t>
    </rPh>
    <rPh sb="14" eb="16">
      <t>ミンポウ</t>
    </rPh>
    <rPh sb="16" eb="18">
      <t>ホウジン</t>
    </rPh>
    <rPh sb="18" eb="19">
      <t>フク</t>
    </rPh>
    <phoneticPr fontId="22"/>
  </si>
  <si>
    <t>一般or公益　財団法人（特例民法法人含む）</t>
    <rPh sb="0" eb="2">
      <t>イッパン</t>
    </rPh>
    <rPh sb="4" eb="6">
      <t>コウエキ</t>
    </rPh>
    <rPh sb="7" eb="11">
      <t>ザイダンホウジン</t>
    </rPh>
    <phoneticPr fontId="22"/>
  </si>
  <si>
    <t>＜記載例＞</t>
    <rPh sb="1" eb="4">
      <t>キサイレイ</t>
    </rPh>
    <phoneticPr fontId="21"/>
  </si>
  <si>
    <t>　　　９　「新人看護職員(保健師、助産師)離職率」の算出にあたっては次式による。なお、各数値は当該年度の前年度の数値を使用すること。</t>
    <rPh sb="6" eb="8">
      <t>シンジン</t>
    </rPh>
    <rPh sb="8" eb="10">
      <t>カンゴ</t>
    </rPh>
    <rPh sb="10" eb="12">
      <t>ショクイン</t>
    </rPh>
    <rPh sb="13" eb="16">
      <t>ホケンシ</t>
    </rPh>
    <rPh sb="17" eb="20">
      <t>ジョサンシ</t>
    </rPh>
    <rPh sb="21" eb="24">
      <t>リショクリツ</t>
    </rPh>
    <rPh sb="26" eb="28">
      <t>サンシュツ</t>
    </rPh>
    <rPh sb="34" eb="36">
      <t>ジシキ</t>
    </rPh>
    <phoneticPr fontId="22"/>
  </si>
  <si>
    <t>　 新人看護職員(保健師、助産師)採用者数＝その年度の４月１日から３月３１日の間に採用した新人看護職員(保健師、助産師)の数</t>
    <rPh sb="2" eb="4">
      <t>シンジン</t>
    </rPh>
    <rPh sb="4" eb="6">
      <t>カンゴ</t>
    </rPh>
    <rPh sb="6" eb="8">
      <t>ショクイン</t>
    </rPh>
    <rPh sb="9" eb="12">
      <t>ホケンシ</t>
    </rPh>
    <rPh sb="13" eb="16">
      <t>ジョサンシ</t>
    </rPh>
    <rPh sb="17" eb="19">
      <t>サイヨウ</t>
    </rPh>
    <rPh sb="19" eb="20">
      <t>シャ</t>
    </rPh>
    <rPh sb="20" eb="21">
      <t>スウ</t>
    </rPh>
    <rPh sb="24" eb="26">
      <t>ネンド</t>
    </rPh>
    <rPh sb="28" eb="29">
      <t>ガツ</t>
    </rPh>
    <rPh sb="30" eb="31">
      <t>ニチ</t>
    </rPh>
    <rPh sb="34" eb="35">
      <t>ガツ</t>
    </rPh>
    <rPh sb="37" eb="38">
      <t>ニチ</t>
    </rPh>
    <rPh sb="39" eb="40">
      <t>アイダ</t>
    </rPh>
    <rPh sb="41" eb="43">
      <t>サイヨウ</t>
    </rPh>
    <rPh sb="45" eb="47">
      <t>シンジン</t>
    </rPh>
    <rPh sb="47" eb="49">
      <t>カンゴ</t>
    </rPh>
    <rPh sb="49" eb="51">
      <t>ショクイン</t>
    </rPh>
    <rPh sb="52" eb="55">
      <t>ホケンシ</t>
    </rPh>
    <rPh sb="56" eb="59">
      <t>ジョサンシ</t>
    </rPh>
    <rPh sb="61" eb="62">
      <t>スウ</t>
    </rPh>
    <phoneticPr fontId="22"/>
  </si>
  <si>
    <r>
      <t xml:space="preserve">一部外部研修に参加した新人看護職員の代替職員にかかる賃金
</t>
    </r>
    <r>
      <rPr>
        <sz val="9"/>
        <color indexed="8"/>
        <rFont val="ＭＳ Ｐゴシック"/>
        <family val="3"/>
        <charset val="128"/>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ダイタイ</t>
    </rPh>
    <rPh sb="32" eb="34">
      <t>ショクイン</t>
    </rPh>
    <rPh sb="36" eb="37">
      <t>カナラ</t>
    </rPh>
    <rPh sb="40" eb="41">
      <t>アラ</t>
    </rPh>
    <rPh sb="43" eb="45">
      <t>コヨウ</t>
    </rPh>
    <rPh sb="47" eb="49">
      <t>ヒツヨウ</t>
    </rPh>
    <rPh sb="54" eb="56">
      <t>シンジン</t>
    </rPh>
    <rPh sb="56" eb="58">
      <t>カンゴ</t>
    </rPh>
    <rPh sb="58" eb="60">
      <t>ショクイン</t>
    </rPh>
    <rPh sb="61" eb="63">
      <t>ガイブ</t>
    </rPh>
    <rPh sb="63" eb="65">
      <t>ケンシュウ</t>
    </rPh>
    <rPh sb="65" eb="67">
      <t>サンカ</t>
    </rPh>
    <rPh sb="71" eb="73">
      <t>ダイタイ</t>
    </rPh>
    <rPh sb="73" eb="75">
      <t>ショクイン</t>
    </rPh>
    <rPh sb="76" eb="78">
      <t>チンギン</t>
    </rPh>
    <rPh sb="84" eb="86">
      <t>ビョウイン</t>
    </rPh>
    <rPh sb="86" eb="87">
      <t>トウ</t>
    </rPh>
    <rPh sb="91" eb="93">
      <t>カンサ</t>
    </rPh>
    <rPh sb="93" eb="94">
      <t>トウ</t>
    </rPh>
    <rPh sb="95" eb="97">
      <t>セツメイ</t>
    </rPh>
    <rPh sb="104" eb="106">
      <t>セイリ</t>
    </rPh>
    <rPh sb="110" eb="112">
      <t>ヒツヨウ</t>
    </rPh>
    <phoneticPr fontId="21"/>
  </si>
  <si>
    <r>
      <rPr>
        <sz val="12"/>
        <rFont val="ＭＳ Ｐゴシック"/>
        <family val="3"/>
        <charset val="128"/>
      </rPr>
      <t>研修責任者が新人看護職員研修事業の業務（注１）にかかる謝金・人件費または手当</t>
    </r>
    <r>
      <rPr>
        <sz val="16"/>
        <rFont val="ＭＳ Ｐゴシック"/>
        <family val="3"/>
        <charset val="128"/>
      </rPr>
      <t xml:space="preserve">
</t>
    </r>
    <r>
      <rPr>
        <sz val="8"/>
        <rFont val="ＭＳ Ｐゴシック"/>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ＭＳ Ｐゴシック"/>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40" eb="42">
      <t>センニン</t>
    </rPh>
    <rPh sb="45" eb="47">
      <t>バアイ</t>
    </rPh>
    <rPh sb="48" eb="49">
      <t>スベ</t>
    </rPh>
    <rPh sb="51" eb="54">
      <t>ジンケンヒ</t>
    </rPh>
    <rPh sb="55" eb="57">
      <t>ケイジョウ</t>
    </rPh>
    <rPh sb="57" eb="59">
      <t>カノウ</t>
    </rPh>
    <rPh sb="63" eb="65">
      <t>ケンニン</t>
    </rPh>
    <rPh sb="66" eb="68">
      <t>バアイ</t>
    </rPh>
    <rPh sb="69" eb="70">
      <t>ホン</t>
    </rPh>
    <rPh sb="70" eb="72">
      <t>ジギョウ</t>
    </rPh>
    <rPh sb="73" eb="75">
      <t>ジュウジ</t>
    </rPh>
    <rPh sb="77" eb="78">
      <t>ブン</t>
    </rPh>
    <rPh sb="79" eb="81">
      <t>ジュウジ</t>
    </rPh>
    <rPh sb="81" eb="83">
      <t>ワリアイ</t>
    </rPh>
    <rPh sb="84" eb="86">
      <t>ギョウム</t>
    </rPh>
    <rPh sb="86" eb="88">
      <t>ジカン</t>
    </rPh>
    <rPh sb="88" eb="89">
      <t>トウ</t>
    </rPh>
    <rPh sb="92" eb="94">
      <t>アンブン</t>
    </rPh>
    <rPh sb="99" eb="101">
      <t>ホウホウ</t>
    </rPh>
    <rPh sb="104" eb="106">
      <t>ケイジョウ</t>
    </rPh>
    <rPh sb="107" eb="109">
      <t>カノウ</t>
    </rPh>
    <rPh sb="115" eb="116">
      <t>タ</t>
    </rPh>
    <rPh sb="117" eb="119">
      <t>ギョウム</t>
    </rPh>
    <rPh sb="123" eb="126">
      <t>ジンケンヒ</t>
    </rPh>
    <rPh sb="128" eb="129">
      <t>ス</t>
    </rPh>
    <rPh sb="130" eb="131">
      <t>ワ</t>
    </rPh>
    <rPh sb="133" eb="135">
      <t>ビョウイン</t>
    </rPh>
    <rPh sb="135" eb="136">
      <t>トウ</t>
    </rPh>
    <rPh sb="140" eb="142">
      <t>カンサ</t>
    </rPh>
    <rPh sb="142" eb="143">
      <t>トウ</t>
    </rPh>
    <rPh sb="144" eb="146">
      <t>セツメイ</t>
    </rPh>
    <rPh sb="153" eb="155">
      <t>セイリ</t>
    </rPh>
    <rPh sb="159" eb="161">
      <t>ヒツヨウ</t>
    </rPh>
    <rPh sb="168" eb="170">
      <t>シャキン</t>
    </rPh>
    <rPh sb="172" eb="174">
      <t>ケンシュウ</t>
    </rPh>
    <rPh sb="174" eb="177">
      <t>セキニンシャ</t>
    </rPh>
    <rPh sb="178" eb="179">
      <t>ホン</t>
    </rPh>
    <rPh sb="179" eb="181">
      <t>ジギョウ</t>
    </rPh>
    <rPh sb="182" eb="184">
      <t>ギョウム</t>
    </rPh>
    <rPh sb="188" eb="190">
      <t>タイカ</t>
    </rPh>
    <rPh sb="191" eb="193">
      <t>シャキン</t>
    </rPh>
    <rPh sb="196" eb="198">
      <t>シキュウ</t>
    </rPh>
    <rPh sb="201" eb="203">
      <t>バアイ</t>
    </rPh>
    <rPh sb="204" eb="206">
      <t>ソウテイ</t>
    </rPh>
    <rPh sb="213" eb="215">
      <t>テアテ</t>
    </rPh>
    <rPh sb="217" eb="219">
      <t>ケンシュウ</t>
    </rPh>
    <rPh sb="219" eb="222">
      <t>セキニンシャ</t>
    </rPh>
    <rPh sb="223" eb="224">
      <t>ホン</t>
    </rPh>
    <rPh sb="224" eb="226">
      <t>ジギョウ</t>
    </rPh>
    <rPh sb="227" eb="229">
      <t>ギョウム</t>
    </rPh>
    <rPh sb="233" eb="235">
      <t>タイカ</t>
    </rPh>
    <rPh sb="236" eb="239">
      <t>ジカンガイ</t>
    </rPh>
    <rPh sb="239" eb="241">
      <t>テアテ</t>
    </rPh>
    <rPh sb="244" eb="245">
      <t>タ</t>
    </rPh>
    <rPh sb="245" eb="247">
      <t>トクベツ</t>
    </rPh>
    <rPh sb="247" eb="249">
      <t>テアテ</t>
    </rPh>
    <rPh sb="254" eb="256">
      <t>シキュウ</t>
    </rPh>
    <rPh sb="259" eb="261">
      <t>バアイ</t>
    </rPh>
    <rPh sb="262" eb="264">
      <t>ソウテイ</t>
    </rPh>
    <phoneticPr fontId="21"/>
  </si>
  <si>
    <r>
      <t>本事業で使用する器具機械その他備品等のうち、比較的長期の使用に耐えうる物品の購入にかかる経費</t>
    </r>
    <r>
      <rPr>
        <sz val="10"/>
        <rFont val="ＭＳ Ｐゴシック"/>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rPh sb="47" eb="48">
      <t>タト</t>
    </rPh>
    <rPh sb="60" eb="62">
      <t>ニンギョウ</t>
    </rPh>
    <rPh sb="63" eb="66">
      <t>コウニュウヒ</t>
    </rPh>
    <rPh sb="69" eb="70">
      <t>カンガ</t>
    </rPh>
    <phoneticPr fontId="21"/>
  </si>
  <si>
    <r>
      <rPr>
        <sz val="12"/>
        <rFont val="ＭＳ Ｐゴシック"/>
        <family val="3"/>
        <charset val="128"/>
      </rPr>
      <t>教育担当者が新人看護職員研修事業の業務（注１）にかかる謝金・人件費または手当（注２）</t>
    </r>
    <r>
      <rPr>
        <sz val="16"/>
        <rFont val="ＭＳ Ｐゴシック"/>
        <family val="3"/>
        <charset val="128"/>
      </rPr>
      <t xml:space="preserve">
</t>
    </r>
    <r>
      <rPr>
        <sz val="8"/>
        <rFont val="ＭＳ Ｐゴシック"/>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ＭＳ Ｐゴシック"/>
        <family val="3"/>
        <charset val="128"/>
      </rPr>
      <t>＊謝金とは教育担当者の本事業の業務にかかる対価が謝金として支給される場合を想定しています
＊手当とは教育担当者の本事業の業務にかかる対価が時間外手当やその他特別手当などにより支給される場合を想定しています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キョウイク</t>
    </rPh>
    <rPh sb="178" eb="181">
      <t>タントウシャ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キョウイク</t>
    </rPh>
    <rPh sb="223" eb="226">
      <t>タントウシャ</t>
    </rPh>
    <rPh sb="227" eb="228">
      <t>ホン</t>
    </rPh>
    <rPh sb="228" eb="230">
      <t>ジギョウ</t>
    </rPh>
    <rPh sb="231" eb="233">
      <t>ギョウム</t>
    </rPh>
    <rPh sb="237" eb="239">
      <t>タイカ</t>
    </rPh>
    <rPh sb="240" eb="243">
      <t>ジカンガイ</t>
    </rPh>
    <rPh sb="243" eb="245">
      <t>テアテ</t>
    </rPh>
    <rPh sb="248" eb="249">
      <t>タ</t>
    </rPh>
    <rPh sb="249" eb="251">
      <t>トクベツ</t>
    </rPh>
    <rPh sb="251" eb="253">
      <t>テアテ</t>
    </rPh>
    <rPh sb="258" eb="260">
      <t>シキュウ</t>
    </rPh>
    <rPh sb="263" eb="265">
      <t>バアイ</t>
    </rPh>
    <rPh sb="266" eb="268">
      <t>ソウテイ</t>
    </rPh>
    <phoneticPr fontId="21"/>
  </si>
  <si>
    <r>
      <rPr>
        <sz val="12"/>
        <rFont val="ＭＳ Ｐゴシック"/>
        <family val="3"/>
        <charset val="128"/>
      </rPr>
      <t>教育担当者が新人看護職員研修事業の業務（注１）にかかる謝金・人件費または手当（注２）</t>
    </r>
    <r>
      <rPr>
        <sz val="16"/>
        <rFont val="ＭＳ Ｐゴシック"/>
        <family val="3"/>
        <charset val="128"/>
      </rPr>
      <t xml:space="preserve">
</t>
    </r>
    <r>
      <rPr>
        <sz val="8"/>
        <rFont val="ＭＳ Ｐゴシック"/>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ＭＳ Ｐゴシック"/>
        <family val="3"/>
        <charset val="128"/>
      </rPr>
      <t>＊謝金とは研修責任者の本事業の業務にかかる対価が謝金として支給される場合を想定しています
＊手当とは研修責任者の本事業の業務にかかる対価として時間外手当やその他特別手当などにより支給される場合を想定しています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ケンシュウ</t>
    </rPh>
    <rPh sb="178" eb="181">
      <t>セキニンシャ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ケンシュウ</t>
    </rPh>
    <rPh sb="223" eb="226">
      <t>セキニンシャ</t>
    </rPh>
    <rPh sb="227" eb="228">
      <t>ホン</t>
    </rPh>
    <rPh sb="228" eb="230">
      <t>ジギョウ</t>
    </rPh>
    <rPh sb="231" eb="233">
      <t>ギョウム</t>
    </rPh>
    <rPh sb="237" eb="239">
      <t>タイカ</t>
    </rPh>
    <rPh sb="242" eb="245">
      <t>ジカンガイ</t>
    </rPh>
    <rPh sb="245" eb="247">
      <t>テアテ</t>
    </rPh>
    <rPh sb="250" eb="251">
      <t>タ</t>
    </rPh>
    <rPh sb="251" eb="253">
      <t>トクベツ</t>
    </rPh>
    <rPh sb="253" eb="255">
      <t>テアテ</t>
    </rPh>
    <rPh sb="260" eb="262">
      <t>シキュウ</t>
    </rPh>
    <rPh sb="265" eb="267">
      <t>バアイ</t>
    </rPh>
    <rPh sb="268" eb="270">
      <t>ソウテイ</t>
    </rPh>
    <phoneticPr fontId="21"/>
  </si>
  <si>
    <r>
      <t>本事業で使用する器具機械その他備品等のうち、比較的長期の使用に耐えうる物品の購入にかかる経費</t>
    </r>
    <r>
      <rPr>
        <sz val="10"/>
        <rFont val="ＭＳ Ｐゴシック"/>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21"/>
  </si>
  <si>
    <t>前年度事業への申請の有無</t>
    <rPh sb="0" eb="1">
      <t>マエ</t>
    </rPh>
    <rPh sb="1" eb="3">
      <t>ネンド</t>
    </rPh>
    <rPh sb="3" eb="5">
      <t>ジギョウ</t>
    </rPh>
    <rPh sb="7" eb="9">
      <t>シンセイ</t>
    </rPh>
    <rPh sb="10" eb="12">
      <t>ウム</t>
    </rPh>
    <phoneticPr fontId="21"/>
  </si>
  <si>
    <t>合計</t>
    <rPh sb="0" eb="2">
      <t>ゴウケイ</t>
    </rPh>
    <phoneticPr fontId="22"/>
  </si>
  <si>
    <r>
      <t>医療機関名　　</t>
    </r>
    <r>
      <rPr>
        <i/>
        <sz val="12"/>
        <color indexed="10"/>
        <rFont val="ＭＳ 明朝"/>
        <family val="1"/>
        <charset val="128"/>
      </rPr>
      <t xml:space="preserve">○○病院 </t>
    </r>
    <rPh sb="0" eb="2">
      <t>イリョウ</t>
    </rPh>
    <rPh sb="2" eb="5">
      <t>キカンメイ</t>
    </rPh>
    <rPh sb="9" eb="10">
      <t>ビョウ</t>
    </rPh>
    <rPh sb="10" eb="11">
      <t>イン</t>
    </rPh>
    <phoneticPr fontId="22"/>
  </si>
  <si>
    <t>５０，０００円×３回、２０，０００円×２回</t>
    <rPh sb="6" eb="7">
      <t>エン</t>
    </rPh>
    <rPh sb="9" eb="10">
      <t>カイ</t>
    </rPh>
    <rPh sb="17" eb="18">
      <t>エン</t>
    </rPh>
    <rPh sb="20" eb="21">
      <t>カイ</t>
    </rPh>
    <phoneticPr fontId="21"/>
  </si>
  <si>
    <t>１０，０００円×１回</t>
    <phoneticPr fontId="21"/>
  </si>
  <si>
    <r>
      <t>　　　２　「看護職員数」、「新人看護職員数」、「新人保健師数」、「新人助産師数」及び「研修における組織体制」は</t>
    </r>
    <r>
      <rPr>
        <sz val="11"/>
        <color indexed="10"/>
        <rFont val="ＭＳ Ｐゴシック"/>
        <family val="3"/>
        <charset val="128"/>
      </rPr>
      <t>４月末現在</t>
    </r>
    <r>
      <rPr>
        <sz val="11"/>
        <rFont val="ＭＳ Ｐゴシック"/>
        <family val="3"/>
        <charset val="128"/>
      </rPr>
      <t>で記載すること。</t>
    </r>
    <rPh sb="6" eb="8">
      <t>カンゴ</t>
    </rPh>
    <rPh sb="8" eb="11">
      <t>ショクインスウ</t>
    </rPh>
    <rPh sb="14" eb="16">
      <t>シンジン</t>
    </rPh>
    <rPh sb="16" eb="18">
      <t>カンゴ</t>
    </rPh>
    <rPh sb="18" eb="21">
      <t>ショクインスウ</t>
    </rPh>
    <rPh sb="24" eb="26">
      <t>シンジン</t>
    </rPh>
    <rPh sb="26" eb="29">
      <t>ホケンシ</t>
    </rPh>
    <rPh sb="29" eb="30">
      <t>スウ</t>
    </rPh>
    <rPh sb="33" eb="35">
      <t>シンジン</t>
    </rPh>
    <rPh sb="35" eb="38">
      <t>ジョサンシ</t>
    </rPh>
    <rPh sb="38" eb="39">
      <t>カズ</t>
    </rPh>
    <rPh sb="40" eb="41">
      <t>オヨ</t>
    </rPh>
    <rPh sb="43" eb="45">
      <t>ケンシュウ</t>
    </rPh>
    <rPh sb="49" eb="51">
      <t>ソシキ</t>
    </rPh>
    <rPh sb="51" eb="53">
      <t>タイセイ</t>
    </rPh>
    <rPh sb="56" eb="57">
      <t>ガツ</t>
    </rPh>
    <rPh sb="58" eb="60">
      <t>ゲンザイ</t>
    </rPh>
    <rPh sb="61" eb="63">
      <t>キサイ</t>
    </rPh>
    <phoneticPr fontId="22"/>
  </si>
  <si>
    <t>　　１０　「研修の公開・公募方法」は、別添２から最もよく当てはまるものを選択し、「その他」を選択した場合は備考欄に体制及び方法を簡潔に記載すること。</t>
    <rPh sb="6" eb="8">
      <t>ケンシュウ</t>
    </rPh>
    <rPh sb="9" eb="11">
      <t>コウカイ</t>
    </rPh>
    <rPh sb="12" eb="14">
      <t>コウボ</t>
    </rPh>
    <rPh sb="14" eb="16">
      <t>ホウホウ</t>
    </rPh>
    <rPh sb="19" eb="21">
      <t>ベッテン</t>
    </rPh>
    <rPh sb="24" eb="25">
      <t>モット</t>
    </rPh>
    <rPh sb="28" eb="29">
      <t>ア</t>
    </rPh>
    <rPh sb="36" eb="38">
      <t>センタク</t>
    </rPh>
    <rPh sb="43" eb="44">
      <t>タ</t>
    </rPh>
    <rPh sb="46" eb="48">
      <t>センタク</t>
    </rPh>
    <rPh sb="50" eb="52">
      <t>バアイ</t>
    </rPh>
    <rPh sb="53" eb="56">
      <t>ビコウラン</t>
    </rPh>
    <rPh sb="57" eb="59">
      <t>タイセイ</t>
    </rPh>
    <rPh sb="59" eb="60">
      <t>オヨ</t>
    </rPh>
    <rPh sb="61" eb="63">
      <t>ホウホウ</t>
    </rPh>
    <rPh sb="64" eb="66">
      <t>カンケツ</t>
    </rPh>
    <rPh sb="67" eb="69">
      <t>キサイ</t>
    </rPh>
    <phoneticPr fontId="22"/>
  </si>
  <si>
    <t>　　１１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22"/>
  </si>
  <si>
    <t>　　１２　「受入予定人数」は、自施設の研修に、他の病院等から受け入れる予定の者の数とし、実人数とする。</t>
    <rPh sb="6" eb="8">
      <t>ウケイレ</t>
    </rPh>
    <rPh sb="8" eb="10">
      <t>ヨテイ</t>
    </rPh>
    <rPh sb="10" eb="12">
      <t>ニンズウ</t>
    </rPh>
    <rPh sb="15" eb="16">
      <t>ジ</t>
    </rPh>
    <rPh sb="16" eb="18">
      <t>シセツ</t>
    </rPh>
    <rPh sb="19" eb="21">
      <t>ケンシュウ</t>
    </rPh>
    <rPh sb="23" eb="24">
      <t>タ</t>
    </rPh>
    <rPh sb="25" eb="27">
      <t>ビョウイン</t>
    </rPh>
    <rPh sb="27" eb="28">
      <t>トウ</t>
    </rPh>
    <rPh sb="30" eb="31">
      <t>ウ</t>
    </rPh>
    <rPh sb="32" eb="33">
      <t>イ</t>
    </rPh>
    <rPh sb="35" eb="37">
      <t>ヨテイ</t>
    </rPh>
    <rPh sb="38" eb="39">
      <t>モノ</t>
    </rPh>
    <rPh sb="40" eb="41">
      <t>スウ</t>
    </rPh>
    <rPh sb="44" eb="45">
      <t>ジツ</t>
    </rPh>
    <rPh sb="45" eb="47">
      <t>ニンズウ</t>
    </rPh>
    <phoneticPr fontId="22"/>
  </si>
  <si>
    <t>　　１３　「実施月数」、「実施日数」は、それぞれ医療機関受入研修事業の年間実施予定月数、日数を記載すること。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ヨテイ</t>
    </rPh>
    <rPh sb="41" eb="43">
      <t>ツキスウ</t>
    </rPh>
    <rPh sb="44" eb="46">
      <t>ニッスウ</t>
    </rPh>
    <rPh sb="47" eb="49">
      <t>キサイ</t>
    </rPh>
    <phoneticPr fontId="22"/>
  </si>
  <si>
    <t>健保</t>
    <rPh sb="0" eb="2">
      <t>ケンポ</t>
    </rPh>
    <phoneticPr fontId="21"/>
  </si>
  <si>
    <t>国保</t>
    <rPh sb="0" eb="2">
      <t>コクホ</t>
    </rPh>
    <phoneticPr fontId="21"/>
  </si>
  <si>
    <t>医師会</t>
    <rPh sb="0" eb="3">
      <t>イシカイ</t>
    </rPh>
    <phoneticPr fontId="21"/>
  </si>
  <si>
    <t>その他</t>
    <rPh sb="2" eb="3">
      <t>タ</t>
    </rPh>
    <phoneticPr fontId="21"/>
  </si>
  <si>
    <t>個人</t>
    <rPh sb="0" eb="2">
      <t>コジン</t>
    </rPh>
    <phoneticPr fontId="21"/>
  </si>
  <si>
    <t>会社</t>
    <rPh sb="0" eb="2">
      <t>カイシャ</t>
    </rPh>
    <phoneticPr fontId="21"/>
  </si>
  <si>
    <t>２，０００円×５時間×８人(代替職員分)</t>
    <rPh sb="5" eb="6">
      <t>エン</t>
    </rPh>
    <rPh sb="8" eb="10">
      <t>ジカン</t>
    </rPh>
    <rPh sb="12" eb="13">
      <t>ヒト</t>
    </rPh>
    <rPh sb="14" eb="16">
      <t>ダイタイ</t>
    </rPh>
    <rPh sb="16" eb="18">
      <t>ショクイン</t>
    </rPh>
    <rPh sb="18" eb="19">
      <t>ブン</t>
    </rPh>
    <phoneticPr fontId="21"/>
  </si>
  <si>
    <t>地域連携多施設合同研修事業</t>
    <rPh sb="0" eb="2">
      <t>チイキ</t>
    </rPh>
    <rPh sb="2" eb="4">
      <t>レンケイ</t>
    </rPh>
    <rPh sb="4" eb="7">
      <t>タシセツ</t>
    </rPh>
    <rPh sb="7" eb="9">
      <t>ゴウドウ</t>
    </rPh>
    <rPh sb="9" eb="11">
      <t>ケンシュウ</t>
    </rPh>
    <rPh sb="11" eb="13">
      <t>ジギョウ</t>
    </rPh>
    <phoneticPr fontId="22"/>
  </si>
  <si>
    <t>参加
予定
人数</t>
    <rPh sb="0" eb="2">
      <t>サンカ</t>
    </rPh>
    <rPh sb="3" eb="5">
      <t>ヨテイ</t>
    </rPh>
    <rPh sb="6" eb="8">
      <t>ニンズウ</t>
    </rPh>
    <phoneticPr fontId="22"/>
  </si>
  <si>
    <t>参加医療機関名</t>
    <rPh sb="0" eb="2">
      <t>サンカ</t>
    </rPh>
    <rPh sb="2" eb="4">
      <t>イリョウ</t>
    </rPh>
    <rPh sb="4" eb="6">
      <t>キカン</t>
    </rPh>
    <rPh sb="6" eb="7">
      <t>メイ</t>
    </rPh>
    <phoneticPr fontId="22"/>
  </si>
  <si>
    <t>（地域連携多施設合同研修事業）</t>
    <rPh sb="1" eb="3">
      <t>チイキ</t>
    </rPh>
    <rPh sb="3" eb="5">
      <t>レンケイ</t>
    </rPh>
    <rPh sb="5" eb="8">
      <t>タシセツ</t>
    </rPh>
    <rPh sb="8" eb="10">
      <t>ゴウドウ</t>
    </rPh>
    <rPh sb="10" eb="12">
      <t>ケンシュウ</t>
    </rPh>
    <rPh sb="12" eb="14">
      <t>ジギョウ</t>
    </rPh>
    <phoneticPr fontId="22"/>
  </si>
  <si>
    <t>２，０００円×５人（外部講師分）</t>
    <rPh sb="5" eb="6">
      <t>エン</t>
    </rPh>
    <rPh sb="8" eb="9">
      <t>ヒト</t>
    </rPh>
    <rPh sb="10" eb="12">
      <t>ガイブ</t>
    </rPh>
    <rPh sb="12" eb="14">
      <t>コウシ</t>
    </rPh>
    <rPh sb="14" eb="15">
      <t>ブン</t>
    </rPh>
    <phoneticPr fontId="21"/>
  </si>
  <si>
    <t>研修における外部講師等の報償費</t>
    <rPh sb="0" eb="2">
      <t>ケンシュウ</t>
    </rPh>
    <rPh sb="6" eb="8">
      <t>ガイブ</t>
    </rPh>
    <rPh sb="8" eb="10">
      <t>コウシ</t>
    </rPh>
    <rPh sb="10" eb="11">
      <t>トウ</t>
    </rPh>
    <rPh sb="12" eb="15">
      <t>ホウショウヒ</t>
    </rPh>
    <phoneticPr fontId="21"/>
  </si>
  <si>
    <t>研修における外部講師に対する旅費等</t>
    <rPh sb="0" eb="2">
      <t>ケンシュウ</t>
    </rPh>
    <rPh sb="6" eb="8">
      <t>ガイブ</t>
    </rPh>
    <rPh sb="8" eb="10">
      <t>コウシ</t>
    </rPh>
    <rPh sb="11" eb="12">
      <t>タイ</t>
    </rPh>
    <rPh sb="14" eb="16">
      <t>リョヒ</t>
    </rPh>
    <rPh sb="16" eb="17">
      <t>トウ</t>
    </rPh>
    <phoneticPr fontId="21"/>
  </si>
  <si>
    <t>　　１４「地域連携多施設合同研修事業」は事務局となる医療機関が記載すること。</t>
    <rPh sb="5" eb="7">
      <t>チイキ</t>
    </rPh>
    <rPh sb="7" eb="9">
      <t>レンケイ</t>
    </rPh>
    <rPh sb="9" eb="12">
      <t>タシセツ</t>
    </rPh>
    <rPh sb="12" eb="14">
      <t>ゴウドウ</t>
    </rPh>
    <rPh sb="14" eb="16">
      <t>ケンシュウ</t>
    </rPh>
    <rPh sb="16" eb="18">
      <t>ジギョウ</t>
    </rPh>
    <rPh sb="20" eb="23">
      <t>ジムキョク</t>
    </rPh>
    <rPh sb="26" eb="28">
      <t>イリョウ</t>
    </rPh>
    <rPh sb="28" eb="30">
      <t>キカン</t>
    </rPh>
    <rPh sb="31" eb="33">
      <t>キサイ</t>
    </rPh>
    <phoneticPr fontId="21"/>
  </si>
  <si>
    <t>別紙１</t>
    <rPh sb="0" eb="2">
      <t>ベッシ</t>
    </rPh>
    <phoneticPr fontId="21"/>
  </si>
  <si>
    <t>新人看護職員研修事業費補助金　所要額調書</t>
    <rPh sb="0" eb="2">
      <t>シンジン</t>
    </rPh>
    <rPh sb="2" eb="4">
      <t>カンゴ</t>
    </rPh>
    <rPh sb="4" eb="6">
      <t>ショクイン</t>
    </rPh>
    <rPh sb="6" eb="8">
      <t>ケンシュウ</t>
    </rPh>
    <rPh sb="8" eb="10">
      <t>ジギョウ</t>
    </rPh>
    <rPh sb="10" eb="11">
      <t>ヒ</t>
    </rPh>
    <rPh sb="11" eb="14">
      <t>ホジョキン</t>
    </rPh>
    <rPh sb="15" eb="18">
      <t>ショヨウガク</t>
    </rPh>
    <rPh sb="18" eb="20">
      <t>チョウショ</t>
    </rPh>
    <phoneticPr fontId="22"/>
  </si>
  <si>
    <t>基準額</t>
    <rPh sb="0" eb="3">
      <t>キジュンガク</t>
    </rPh>
    <phoneticPr fontId="22"/>
  </si>
  <si>
    <t>施　設　区　分</t>
    <rPh sb="0" eb="1">
      <t>シ</t>
    </rPh>
    <rPh sb="2" eb="3">
      <t>セツ</t>
    </rPh>
    <rPh sb="4" eb="5">
      <t>ク</t>
    </rPh>
    <rPh sb="6" eb="7">
      <t>ブン</t>
    </rPh>
    <phoneticPr fontId="21"/>
  </si>
  <si>
    <t>病院等名</t>
    <rPh sb="0" eb="2">
      <t>ビョウイン</t>
    </rPh>
    <rPh sb="2" eb="3">
      <t>トウ</t>
    </rPh>
    <rPh sb="3" eb="4">
      <t>メイ</t>
    </rPh>
    <phoneticPr fontId="22"/>
  </si>
  <si>
    <t>設置
主体</t>
    <rPh sb="0" eb="2">
      <t>セッチ</t>
    </rPh>
    <phoneticPr fontId="22"/>
  </si>
  <si>
    <t>総事業費</t>
  </si>
  <si>
    <t>寄付金その他の収入額</t>
    <phoneticPr fontId="22"/>
  </si>
  <si>
    <t>差引額</t>
  </si>
  <si>
    <t>対象経費の支出予定額</t>
    <phoneticPr fontId="22"/>
  </si>
  <si>
    <t>新人看護職員等数</t>
    <rPh sb="0" eb="2">
      <t>シンジン</t>
    </rPh>
    <rPh sb="2" eb="4">
      <t>カンゴ</t>
    </rPh>
    <rPh sb="4" eb="6">
      <t>ショクイン</t>
    </rPh>
    <rPh sb="6" eb="7">
      <t>トウ</t>
    </rPh>
    <rPh sb="7" eb="8">
      <t>スウ</t>
    </rPh>
    <phoneticPr fontId="22"/>
  </si>
  <si>
    <t>研修経費分</t>
    <rPh sb="0" eb="2">
      <t>ケンシュウ</t>
    </rPh>
    <rPh sb="2" eb="4">
      <t>ケイヒ</t>
    </rPh>
    <rPh sb="4" eb="5">
      <t>ブン</t>
    </rPh>
    <phoneticPr fontId="22"/>
  </si>
  <si>
    <t>医療機関受入研修事業の分</t>
    <rPh sb="0" eb="2">
      <t>イリョウ</t>
    </rPh>
    <rPh sb="2" eb="4">
      <t>キカン</t>
    </rPh>
    <rPh sb="4" eb="6">
      <t>ウケイレ</t>
    </rPh>
    <rPh sb="6" eb="8">
      <t>ケンシュウ</t>
    </rPh>
    <rPh sb="8" eb="10">
      <t>ジギョウ</t>
    </rPh>
    <rPh sb="11" eb="12">
      <t>ブン</t>
    </rPh>
    <phoneticPr fontId="22"/>
  </si>
  <si>
    <t>計</t>
    <rPh sb="0" eb="1">
      <t>ケイ</t>
    </rPh>
    <phoneticPr fontId="22"/>
  </si>
  <si>
    <t>選定額</t>
  </si>
  <si>
    <t>選定額</t>
    <rPh sb="0" eb="2">
      <t>センテイ</t>
    </rPh>
    <rPh sb="2" eb="3">
      <t>ガク</t>
    </rPh>
    <phoneticPr fontId="22"/>
  </si>
  <si>
    <t>所要額
（千円未満切捨）</t>
    <rPh sb="5" eb="7">
      <t>センエン</t>
    </rPh>
    <rPh sb="7" eb="9">
      <t>ミマン</t>
    </rPh>
    <rPh sb="9" eb="10">
      <t>キ</t>
    </rPh>
    <rPh sb="10" eb="11">
      <t>ス</t>
    </rPh>
    <phoneticPr fontId="22"/>
  </si>
  <si>
    <t>金額</t>
    <rPh sb="0" eb="2">
      <t>キンガク</t>
    </rPh>
    <phoneticPr fontId="22"/>
  </si>
  <si>
    <t>総時間数</t>
    <rPh sb="0" eb="1">
      <t>ソウ</t>
    </rPh>
    <rPh sb="1" eb="4">
      <t>ジカンスウ</t>
    </rPh>
    <phoneticPr fontId="22"/>
  </si>
  <si>
    <t>受入予定数</t>
    <rPh sb="0" eb="2">
      <t>ウケイレ</t>
    </rPh>
    <rPh sb="2" eb="4">
      <t>ヨテイ</t>
    </rPh>
    <rPh sb="4" eb="5">
      <t>スウ</t>
    </rPh>
    <phoneticPr fontId="22"/>
  </si>
  <si>
    <t xml:space="preserve">Ａ </t>
  </si>
  <si>
    <t>Ｂ</t>
  </si>
  <si>
    <t>(Ａ－Ｂ)Ｃ</t>
  </si>
  <si>
    <t xml:space="preserve">Ｄ </t>
  </si>
  <si>
    <t xml:space="preserve">Ｆ </t>
  </si>
  <si>
    <t>Ｇ</t>
    <phoneticPr fontId="22"/>
  </si>
  <si>
    <t>Ｈ</t>
    <phoneticPr fontId="22"/>
  </si>
  <si>
    <t>Ｉ</t>
    <phoneticPr fontId="22"/>
  </si>
  <si>
    <t xml:space="preserve">円 </t>
  </si>
  <si>
    <t>時間</t>
    <rPh sb="0" eb="2">
      <t>ジカン</t>
    </rPh>
    <phoneticPr fontId="22"/>
  </si>
  <si>
    <t>円</t>
    <rPh sb="0" eb="1">
      <t>エン</t>
    </rPh>
    <phoneticPr fontId="22"/>
  </si>
  <si>
    <t>（注）１　事業を実施する施設ごとに記載すること。なお、色つきの欄には入力しないこと。</t>
    <rPh sb="1" eb="2">
      <t>チュウ</t>
    </rPh>
    <rPh sb="5" eb="7">
      <t>ジギョウ</t>
    </rPh>
    <rPh sb="8" eb="10">
      <t>ジッシ</t>
    </rPh>
    <rPh sb="12" eb="14">
      <t>シセツ</t>
    </rPh>
    <rPh sb="17" eb="19">
      <t>キサイ</t>
    </rPh>
    <rPh sb="27" eb="28">
      <t>イロ</t>
    </rPh>
    <rPh sb="31" eb="32">
      <t>ラン</t>
    </rPh>
    <rPh sb="34" eb="36">
      <t>ニュウリョク</t>
    </rPh>
    <phoneticPr fontId="22"/>
  </si>
  <si>
    <t>　　　２　「施設区分」、「設置主体」は、別添１から当てはまるものを選択すること。</t>
    <rPh sb="6" eb="8">
      <t>シセツ</t>
    </rPh>
    <rPh sb="8" eb="10">
      <t>クブン</t>
    </rPh>
    <rPh sb="13" eb="15">
      <t>セッチ</t>
    </rPh>
    <rPh sb="15" eb="17">
      <t>シュタイ</t>
    </rPh>
    <rPh sb="20" eb="22">
      <t>ベッテン</t>
    </rPh>
    <rPh sb="25" eb="26">
      <t>ア</t>
    </rPh>
    <rPh sb="33" eb="35">
      <t>センタク</t>
    </rPh>
    <phoneticPr fontId="22"/>
  </si>
  <si>
    <t>　　　３　「新人看護職員等数」欄には、新人看護職員等の人数を記載すること。（70名以上いる場合は、その数を記載する）</t>
    <rPh sb="6" eb="8">
      <t>シンジン</t>
    </rPh>
    <rPh sb="8" eb="10">
      <t>カンゴ</t>
    </rPh>
    <rPh sb="10" eb="13">
      <t>ショクイントウ</t>
    </rPh>
    <rPh sb="13" eb="14">
      <t>スウ</t>
    </rPh>
    <rPh sb="15" eb="16">
      <t>ラン</t>
    </rPh>
    <rPh sb="19" eb="21">
      <t>シンジン</t>
    </rPh>
    <rPh sb="21" eb="23">
      <t>カンゴ</t>
    </rPh>
    <rPh sb="23" eb="26">
      <t>ショクイントウ</t>
    </rPh>
    <rPh sb="27" eb="28">
      <t>ヒト</t>
    </rPh>
    <rPh sb="28" eb="29">
      <t>カズ</t>
    </rPh>
    <rPh sb="30" eb="32">
      <t>キサイ</t>
    </rPh>
    <rPh sb="40" eb="41">
      <t>メイ</t>
    </rPh>
    <rPh sb="41" eb="43">
      <t>イジョウ</t>
    </rPh>
    <rPh sb="45" eb="47">
      <t>バアイ</t>
    </rPh>
    <rPh sb="51" eb="52">
      <t>カズ</t>
    </rPh>
    <rPh sb="53" eb="55">
      <t>キサイ</t>
    </rPh>
    <phoneticPr fontId="22"/>
  </si>
  <si>
    <r>
      <t>　　　　　新人看護職員等の人数は</t>
    </r>
    <r>
      <rPr>
        <sz val="12"/>
        <color indexed="10"/>
        <rFont val="ＭＳ Ｐゴシック"/>
        <family val="3"/>
        <charset val="128"/>
      </rPr>
      <t>当該年度の４月末日現在</t>
    </r>
    <r>
      <rPr>
        <sz val="12"/>
        <color indexed="8"/>
        <rFont val="ＭＳ Ｐゴシック"/>
        <family val="3"/>
        <charset val="128"/>
      </rPr>
      <t xml:space="preserve">に在職している、新人看護職員、新人保健師及び新人助産師であって、それぞれの研修に参加する人数とする。
</t>
    </r>
    <phoneticPr fontId="21"/>
  </si>
  <si>
    <t>　　　　　当該人数は、別紙２－（１）に記載の新人看護職員数、新人保健師数、新人助産師数の合計から再掲分を除いた人数と一致させる。</t>
    <rPh sb="5" eb="7">
      <t>トウガイ</t>
    </rPh>
    <rPh sb="7" eb="9">
      <t>ニンズウ</t>
    </rPh>
    <rPh sb="11" eb="13">
      <t>ベッシ</t>
    </rPh>
    <rPh sb="19" eb="21">
      <t>キサイ</t>
    </rPh>
    <rPh sb="22" eb="24">
      <t>シンジン</t>
    </rPh>
    <rPh sb="24" eb="26">
      <t>カンゴ</t>
    </rPh>
    <rPh sb="26" eb="29">
      <t>ショクインスウ</t>
    </rPh>
    <rPh sb="28" eb="29">
      <t>スウ</t>
    </rPh>
    <rPh sb="30" eb="32">
      <t>シンジン</t>
    </rPh>
    <rPh sb="32" eb="35">
      <t>ホケンシ</t>
    </rPh>
    <rPh sb="35" eb="36">
      <t>スウ</t>
    </rPh>
    <rPh sb="37" eb="39">
      <t>シンジン</t>
    </rPh>
    <rPh sb="39" eb="42">
      <t>ジョサンシ</t>
    </rPh>
    <rPh sb="42" eb="43">
      <t>スウ</t>
    </rPh>
    <rPh sb="44" eb="46">
      <t>ゴウケイ</t>
    </rPh>
    <rPh sb="48" eb="50">
      <t>サイケイ</t>
    </rPh>
    <rPh sb="50" eb="51">
      <t>ブン</t>
    </rPh>
    <rPh sb="52" eb="53">
      <t>ノゾ</t>
    </rPh>
    <rPh sb="55" eb="57">
      <t>ニンズウ</t>
    </rPh>
    <rPh sb="58" eb="60">
      <t>イッチ</t>
    </rPh>
    <phoneticPr fontId="21"/>
  </si>
  <si>
    <t>　　　　　なお、新人看護職員研修、新人保健師研修又は新人助産師研修の複数の研修を実施する施設において、複数の研修に参加する者は１名として計上する。</t>
    <phoneticPr fontId="21"/>
  </si>
  <si>
    <r>
      <t>　　　４　「研修経費の分」欄には、研修経費の分の基準額を記載すること。</t>
    </r>
    <r>
      <rPr>
        <sz val="12"/>
        <rFont val="ＭＳ Ｐゴシック"/>
        <family val="3"/>
        <charset val="128"/>
      </rPr>
      <t>助産師研修や保健師研修を行う場合は、基準額の増額と別紙２－（１）の助産師・保健師の記載（人数計上）に齟齬が生じないようにすること</t>
    </r>
    <rPh sb="6" eb="8">
      <t>ケンシュウ</t>
    </rPh>
    <rPh sb="8" eb="10">
      <t>ケイヒ</t>
    </rPh>
    <rPh sb="11" eb="12">
      <t>ブン</t>
    </rPh>
    <rPh sb="13" eb="14">
      <t>ラン</t>
    </rPh>
    <rPh sb="17" eb="19">
      <t>ケンシュウ</t>
    </rPh>
    <rPh sb="19" eb="21">
      <t>ケイヒ</t>
    </rPh>
    <rPh sb="22" eb="23">
      <t>ブン</t>
    </rPh>
    <rPh sb="24" eb="27">
      <t>キジュンガク</t>
    </rPh>
    <rPh sb="28" eb="30">
      <t>キサイ</t>
    </rPh>
    <rPh sb="35" eb="38">
      <t>ジョサンシ</t>
    </rPh>
    <rPh sb="38" eb="40">
      <t>ケンシュウ</t>
    </rPh>
    <rPh sb="41" eb="44">
      <t>ホケンシ</t>
    </rPh>
    <rPh sb="44" eb="46">
      <t>ケンシュウ</t>
    </rPh>
    <rPh sb="47" eb="48">
      <t>オコナ</t>
    </rPh>
    <rPh sb="49" eb="51">
      <t>バアイ</t>
    </rPh>
    <rPh sb="53" eb="55">
      <t>キジュン</t>
    </rPh>
    <rPh sb="55" eb="56">
      <t>ガク</t>
    </rPh>
    <rPh sb="57" eb="59">
      <t>ゾウガク</t>
    </rPh>
    <rPh sb="60" eb="62">
      <t>ベッシ</t>
    </rPh>
    <rPh sb="68" eb="71">
      <t>ジョサンシ</t>
    </rPh>
    <rPh sb="72" eb="74">
      <t>ホケン</t>
    </rPh>
    <rPh sb="74" eb="75">
      <t>シ</t>
    </rPh>
    <rPh sb="76" eb="78">
      <t>キサイ</t>
    </rPh>
    <rPh sb="79" eb="81">
      <t>ニンズウ</t>
    </rPh>
    <rPh sb="81" eb="83">
      <t>ケイジョウ</t>
    </rPh>
    <rPh sb="85" eb="87">
      <t>ソゴ</t>
    </rPh>
    <rPh sb="88" eb="89">
      <t>ショウ</t>
    </rPh>
    <phoneticPr fontId="21"/>
  </si>
  <si>
    <t>　　　５　「医療機関受入研修事業」の「総時間数」欄は、例えば、１回５時間の研修に３人の新人職員を受け入れて実施した場合は５×３＝１５（時間）のように考え、予定している年間の総時間数を記載すること。</t>
    <rPh sb="6" eb="8">
      <t>イリョウ</t>
    </rPh>
    <rPh sb="8" eb="10">
      <t>キカン</t>
    </rPh>
    <rPh sb="10" eb="12">
      <t>ウケイレ</t>
    </rPh>
    <rPh sb="12" eb="14">
      <t>ケンシュウ</t>
    </rPh>
    <rPh sb="14" eb="16">
      <t>ジギョウ</t>
    </rPh>
    <rPh sb="19" eb="20">
      <t>ソウ</t>
    </rPh>
    <rPh sb="20" eb="23">
      <t>ジカンスウ</t>
    </rPh>
    <rPh sb="24" eb="25">
      <t>ラン</t>
    </rPh>
    <rPh sb="27" eb="28">
      <t>タト</t>
    </rPh>
    <rPh sb="32" eb="33">
      <t>カイ</t>
    </rPh>
    <rPh sb="34" eb="36">
      <t>ジカン</t>
    </rPh>
    <rPh sb="37" eb="39">
      <t>ケンシュウ</t>
    </rPh>
    <rPh sb="41" eb="42">
      <t>ニン</t>
    </rPh>
    <rPh sb="43" eb="45">
      <t>シンジン</t>
    </rPh>
    <rPh sb="45" eb="47">
      <t>ショクイン</t>
    </rPh>
    <rPh sb="48" eb="49">
      <t>ウ</t>
    </rPh>
    <rPh sb="50" eb="51">
      <t>イ</t>
    </rPh>
    <rPh sb="53" eb="55">
      <t>ジッシ</t>
    </rPh>
    <rPh sb="57" eb="59">
      <t>バアイ</t>
    </rPh>
    <rPh sb="67" eb="69">
      <t>ジカン</t>
    </rPh>
    <rPh sb="74" eb="75">
      <t>カンガ</t>
    </rPh>
    <rPh sb="77" eb="79">
      <t>ヨテイ</t>
    </rPh>
    <rPh sb="83" eb="85">
      <t>ネンカン</t>
    </rPh>
    <rPh sb="86" eb="87">
      <t>ソウ</t>
    </rPh>
    <rPh sb="87" eb="90">
      <t>ジカンスウ</t>
    </rPh>
    <rPh sb="91" eb="93">
      <t>キサイ</t>
    </rPh>
    <phoneticPr fontId="22"/>
  </si>
  <si>
    <t>　　　６　「受入予定数」欄は総時間数４０時間につき１名と考え、５名を上限とすること。なお、時間数に４０時間未満の端数が生じた場合は切り捨てること。</t>
    <rPh sb="6" eb="8">
      <t>ウケイレ</t>
    </rPh>
    <rPh sb="8" eb="10">
      <t>ヨテイ</t>
    </rPh>
    <rPh sb="10" eb="11">
      <t>スウ</t>
    </rPh>
    <rPh sb="12" eb="13">
      <t>ラン</t>
    </rPh>
    <rPh sb="14" eb="15">
      <t>ソウ</t>
    </rPh>
    <rPh sb="15" eb="18">
      <t>ジカンスウ</t>
    </rPh>
    <rPh sb="20" eb="22">
      <t>ジカン</t>
    </rPh>
    <rPh sb="26" eb="27">
      <t>メイ</t>
    </rPh>
    <rPh sb="28" eb="29">
      <t>カンガ</t>
    </rPh>
    <rPh sb="32" eb="33">
      <t>メイ</t>
    </rPh>
    <rPh sb="34" eb="36">
      <t>ジョウゲン</t>
    </rPh>
    <rPh sb="45" eb="48">
      <t>ジカンスウ</t>
    </rPh>
    <rPh sb="51" eb="53">
      <t>ジカン</t>
    </rPh>
    <rPh sb="53" eb="55">
      <t>ミマン</t>
    </rPh>
    <rPh sb="56" eb="58">
      <t>ハスウ</t>
    </rPh>
    <rPh sb="59" eb="60">
      <t>ショウ</t>
    </rPh>
    <rPh sb="62" eb="64">
      <t>バアイ</t>
    </rPh>
    <rPh sb="65" eb="66">
      <t>キ</t>
    </rPh>
    <rPh sb="67" eb="68">
      <t>ス</t>
    </rPh>
    <phoneticPr fontId="21"/>
  </si>
  <si>
    <t>　　　７　Ｆ欄には、Ｄ欄の金額とＥ欄の金額とを比較して少ない方の額を記入すること。</t>
    <phoneticPr fontId="22"/>
  </si>
  <si>
    <t>　　　８　Ｇ欄には、Ｃ欄の金額とＦ欄の金額とを比較して少ない方の額を記入すること。</t>
    <phoneticPr fontId="22"/>
  </si>
  <si>
    <t>記入例</t>
    <rPh sb="0" eb="3">
      <t>キニュウレイ</t>
    </rPh>
    <phoneticPr fontId="22"/>
  </si>
  <si>
    <t>（記入例）</t>
    <rPh sb="1" eb="4">
      <t>キニュウレイ</t>
    </rPh>
    <phoneticPr fontId="21"/>
  </si>
  <si>
    <t>医療法人</t>
  </si>
  <si>
    <t>リスト</t>
    <phoneticPr fontId="21"/>
  </si>
  <si>
    <t>都道府県</t>
  </si>
  <si>
    <t>市区町村</t>
  </si>
  <si>
    <t>公的</t>
  </si>
  <si>
    <t>国病機構</t>
    <rPh sb="0" eb="1">
      <t>コク</t>
    </rPh>
    <rPh sb="1" eb="2">
      <t>ビョウ</t>
    </rPh>
    <rPh sb="2" eb="4">
      <t>キコウ</t>
    </rPh>
    <phoneticPr fontId="21"/>
  </si>
  <si>
    <t>独法</t>
  </si>
  <si>
    <t>地方独法</t>
  </si>
  <si>
    <t>国大法人</t>
    <rPh sb="0" eb="2">
      <t>コクダイ</t>
    </rPh>
    <rPh sb="2" eb="4">
      <t>ホウジン</t>
    </rPh>
    <phoneticPr fontId="21"/>
  </si>
  <si>
    <t>共済</t>
  </si>
  <si>
    <t>健保</t>
  </si>
  <si>
    <t>国保</t>
  </si>
  <si>
    <t>学校</t>
  </si>
  <si>
    <t>社福</t>
  </si>
  <si>
    <t>社団</t>
  </si>
  <si>
    <t>財団</t>
  </si>
  <si>
    <t>その他</t>
  </si>
  <si>
    <t>個人</t>
  </si>
  <si>
    <t>会社</t>
  </si>
  <si>
    <t>別紙2-1</t>
    <rPh sb="0" eb="2">
      <t>ベッシ</t>
    </rPh>
    <phoneticPr fontId="22"/>
  </si>
  <si>
    <t>別紙2-2　参考</t>
    <rPh sb="0" eb="2">
      <t>ベッシ</t>
    </rPh>
    <rPh sb="6" eb="8">
      <t>サンコウ</t>
    </rPh>
    <phoneticPr fontId="21"/>
  </si>
  <si>
    <t>別紙2-2</t>
    <phoneticPr fontId="22"/>
  </si>
  <si>
    <t>病床数</t>
    <rPh sb="0" eb="3">
      <t>ビョウショウスウ</t>
    </rPh>
    <phoneticPr fontId="22"/>
  </si>
  <si>
    <t>補助率</t>
    <rPh sb="0" eb="3">
      <t>ホジョリツ</t>
    </rPh>
    <phoneticPr fontId="22"/>
  </si>
  <si>
    <t>基本額</t>
    <phoneticPr fontId="22"/>
  </si>
  <si>
    <t>Ｅ</t>
    <phoneticPr fontId="22"/>
  </si>
  <si>
    <t>地域連携多施設合同研修事業の分</t>
    <rPh sb="14" eb="15">
      <t>ブン</t>
    </rPh>
    <phoneticPr fontId="21"/>
  </si>
  <si>
    <t>実施予定</t>
    <rPh sb="0" eb="2">
      <t>ジッシ</t>
    </rPh>
    <rPh sb="2" eb="4">
      <t>ヨテイ</t>
    </rPh>
    <phoneticPr fontId="22"/>
  </si>
  <si>
    <r>
      <t xml:space="preserve">
　</t>
    </r>
    <r>
      <rPr>
        <sz val="14"/>
        <color indexed="8"/>
        <rFont val="ＭＳ Ｐゴシック"/>
        <family val="3"/>
        <charset val="128"/>
      </rPr>
      <t>新人看護職員研修年間計画の作成について</t>
    </r>
    <r>
      <rPr>
        <sz val="11"/>
        <color indexed="8"/>
        <rFont val="ＭＳ Ｐゴシック"/>
        <family val="3"/>
        <charset val="128"/>
      </rPr>
      <t xml:space="preserve">
　　※　任意の様式でA４用紙１～２枚程度にまとめてください。
　　※　集合研修については、研修の日程、テーマ、時間数、講師等の予定を記入してください。
　　※　新人保健師研修又は新人助産師研修を実施する場合は、その計画も別に作成してください。
　　※　既に作成したものがあれば、それを提出してください。
　　※　医療機関受入研修事業又は地域連携多施設合同研修事業を実施する場合は、内容が分かる資料を提出
　　　　　してください。
</t>
    </r>
    <rPh sb="10" eb="12">
      <t>ネンカン</t>
    </rPh>
    <rPh sb="15" eb="17">
      <t>サクセイ</t>
    </rPh>
    <rPh sb="59" eb="61">
      <t>シュウゴウ</t>
    </rPh>
    <rPh sb="61" eb="63">
      <t>ケンシュウ</t>
    </rPh>
    <rPh sb="87" eb="89">
      <t>ヨテイ</t>
    </rPh>
    <rPh sb="90" eb="92">
      <t>キニュウ</t>
    </rPh>
    <rPh sb="152" eb="153">
      <t>スデ</t>
    </rPh>
    <rPh sb="154" eb="156">
      <t>サクセイ</t>
    </rPh>
    <rPh sb="168" eb="170">
      <t>テイシュツ</t>
    </rPh>
    <rPh sb="183" eb="185">
      <t>イリョウ</t>
    </rPh>
    <rPh sb="185" eb="187">
      <t>キカン</t>
    </rPh>
    <rPh sb="187" eb="189">
      <t>ウケイレ</t>
    </rPh>
    <rPh sb="189" eb="191">
      <t>ケンシュウ</t>
    </rPh>
    <rPh sb="191" eb="193">
      <t>ジギョウ</t>
    </rPh>
    <rPh sb="193" eb="194">
      <t>マタ</t>
    </rPh>
    <rPh sb="195" eb="197">
      <t>チイキ</t>
    </rPh>
    <rPh sb="197" eb="199">
      <t>レンケイ</t>
    </rPh>
    <rPh sb="199" eb="202">
      <t>タシセツ</t>
    </rPh>
    <rPh sb="202" eb="204">
      <t>ゴウドウ</t>
    </rPh>
    <rPh sb="204" eb="206">
      <t>ケンシュウ</t>
    </rPh>
    <rPh sb="206" eb="208">
      <t>ジギョウ</t>
    </rPh>
    <rPh sb="209" eb="211">
      <t>ジッシ</t>
    </rPh>
    <rPh sb="213" eb="215">
      <t>バアイ</t>
    </rPh>
    <rPh sb="217" eb="219">
      <t>ナイヨウ</t>
    </rPh>
    <rPh sb="220" eb="221">
      <t>ワ</t>
    </rPh>
    <rPh sb="223" eb="225">
      <t>シリョウ</t>
    </rPh>
    <rPh sb="226" eb="228">
      <t>テイシュツ</t>
    </rPh>
    <phoneticPr fontId="21"/>
  </si>
  <si>
    <t>　　　９　Ｈ欄には、Ｇ欄の金額に３分の１もしくは２分の１を乗じて得た金額を記載すること。</t>
    <rPh sb="6" eb="7">
      <t>ラン</t>
    </rPh>
    <rPh sb="11" eb="12">
      <t>ラン</t>
    </rPh>
    <rPh sb="13" eb="15">
      <t>キンガク</t>
    </rPh>
    <rPh sb="17" eb="18">
      <t>ブン</t>
    </rPh>
    <rPh sb="25" eb="26">
      <t>ブン</t>
    </rPh>
    <rPh sb="29" eb="30">
      <t>ジョウ</t>
    </rPh>
    <rPh sb="32" eb="33">
      <t>エ</t>
    </rPh>
    <rPh sb="34" eb="36">
      <t>キンガク</t>
    </rPh>
    <rPh sb="37" eb="39">
      <t>キサイ</t>
    </rPh>
    <phoneticPr fontId="22"/>
  </si>
  <si>
    <t>（注２）自施設の新人研修にかかる教育担当者経費と医療機関受入研修事業にかかる教育担当者を切り分けることが難しい場合、全ての教育担当者経費を一括計上可能です。</t>
    <rPh sb="1" eb="2">
      <t>チュウ</t>
    </rPh>
    <rPh sb="4" eb="5">
      <t>ジ</t>
    </rPh>
    <rPh sb="5" eb="7">
      <t>シセツ</t>
    </rPh>
    <rPh sb="8" eb="10">
      <t>シンジン</t>
    </rPh>
    <rPh sb="10" eb="12">
      <t>ケンシュウ</t>
    </rPh>
    <rPh sb="16" eb="18">
      <t>キョウイク</t>
    </rPh>
    <rPh sb="18" eb="21">
      <t>タントウシャ</t>
    </rPh>
    <rPh sb="21" eb="23">
      <t>ケイヒ</t>
    </rPh>
    <rPh sb="24" eb="26">
      <t>イリョウ</t>
    </rPh>
    <rPh sb="26" eb="28">
      <t>キカン</t>
    </rPh>
    <rPh sb="28" eb="30">
      <t>ウケイレ</t>
    </rPh>
    <rPh sb="30" eb="32">
      <t>ケンシュウ</t>
    </rPh>
    <rPh sb="32" eb="34">
      <t>ジギョウ</t>
    </rPh>
    <rPh sb="38" eb="40">
      <t>キョウイク</t>
    </rPh>
    <rPh sb="40" eb="43">
      <t>タントウシャ</t>
    </rPh>
    <rPh sb="44" eb="45">
      <t>キ</t>
    </rPh>
    <rPh sb="46" eb="47">
      <t>ワ</t>
    </rPh>
    <rPh sb="52" eb="53">
      <t>ムズカ</t>
    </rPh>
    <rPh sb="55" eb="57">
      <t>バアイ</t>
    </rPh>
    <rPh sb="58" eb="59">
      <t>スベ</t>
    </rPh>
    <rPh sb="61" eb="63">
      <t>キョウイク</t>
    </rPh>
    <rPh sb="63" eb="66">
      <t>タントウシャ</t>
    </rPh>
    <rPh sb="66" eb="68">
      <t>ケイヒ</t>
    </rPh>
    <rPh sb="69" eb="71">
      <t>イッカツ</t>
    </rPh>
    <rPh sb="71" eb="73">
      <t>ケイジョウ</t>
    </rPh>
    <rPh sb="73" eb="75">
      <t>カノウ</t>
    </rPh>
    <phoneticPr fontId="21"/>
  </si>
  <si>
    <t xml:space="preserve"> </t>
    <phoneticPr fontId="21"/>
  </si>
  <si>
    <t xml:space="preserve"> </t>
    <phoneticPr fontId="21"/>
  </si>
  <si>
    <t>　</t>
    <phoneticPr fontId="21"/>
  </si>
  <si>
    <t>病 院 名</t>
    <rPh sb="0" eb="1">
      <t>ヤマイ</t>
    </rPh>
    <rPh sb="2" eb="3">
      <t>イン</t>
    </rPh>
    <rPh sb="4" eb="5">
      <t>メイ</t>
    </rPh>
    <phoneticPr fontId="22"/>
  </si>
  <si>
    <t>　　　　　　対 象 経 費 の 実 支 出 額 算 出 内 訳      　　 　　　　　　　　　　 （単位：円）</t>
    <phoneticPr fontId="21"/>
  </si>
  <si>
    <t>実支出額</t>
    <rPh sb="0" eb="1">
      <t>ジツ</t>
    </rPh>
    <rPh sb="1" eb="3">
      <t>シシュツ</t>
    </rPh>
    <phoneticPr fontId="21"/>
  </si>
  <si>
    <t xml:space="preserve"> </t>
    <phoneticPr fontId="21"/>
  </si>
  <si>
    <t>(地域連携多施設合同研修事業)</t>
    <rPh sb="1" eb="3">
      <t>チイキ</t>
    </rPh>
    <rPh sb="3" eb="5">
      <t>レンケイ</t>
    </rPh>
    <rPh sb="5" eb="8">
      <t>タシセツ</t>
    </rPh>
    <rPh sb="8" eb="10">
      <t>ゴウドウ</t>
    </rPh>
    <rPh sb="10" eb="12">
      <t>ケンシュウ</t>
    </rPh>
    <rPh sb="12" eb="14">
      <t>ジギョウ</t>
    </rPh>
    <phoneticPr fontId="22"/>
  </si>
  <si>
    <t>(注)１　賃金は、外部の研修参加に伴う代替職員経費に限る。</t>
    <rPh sb="1" eb="2">
      <t>チュウ</t>
    </rPh>
    <rPh sb="5" eb="7">
      <t>チンギン</t>
    </rPh>
    <rPh sb="9" eb="11">
      <t>ガイブ</t>
    </rPh>
    <rPh sb="12" eb="14">
      <t>ケンシュウ</t>
    </rPh>
    <rPh sb="14" eb="16">
      <t>サンカ</t>
    </rPh>
    <rPh sb="17" eb="18">
      <t>トモナ</t>
    </rPh>
    <rPh sb="19" eb="21">
      <t>ダイタイ</t>
    </rPh>
    <rPh sb="21" eb="23">
      <t>ショクイン</t>
    </rPh>
    <rPh sb="23" eb="25">
      <t>ケイヒ</t>
    </rPh>
    <rPh sb="26" eb="27">
      <t>カギ</t>
    </rPh>
    <phoneticPr fontId="22"/>
  </si>
  <si>
    <t>　　２　教育担当者経費は、新人看護職員等が５名以上の場合に限り計上が可能。</t>
    <rPh sb="4" eb="6">
      <t>キョウイク</t>
    </rPh>
    <rPh sb="6" eb="9">
      <t>タントウシャ</t>
    </rPh>
    <rPh sb="9" eb="11">
      <t>ケイヒ</t>
    </rPh>
    <rPh sb="13" eb="17">
      <t>シンジンカンゴ</t>
    </rPh>
    <rPh sb="17" eb="19">
      <t>ショクイン</t>
    </rPh>
    <rPh sb="19" eb="20">
      <t>トウ</t>
    </rPh>
    <rPh sb="22" eb="23">
      <t>メイ</t>
    </rPh>
    <rPh sb="23" eb="25">
      <t>イジョウ</t>
    </rPh>
    <rPh sb="26" eb="28">
      <t>バアイ</t>
    </rPh>
    <rPh sb="29" eb="30">
      <t>カギ</t>
    </rPh>
    <rPh sb="31" eb="33">
      <t>ケイジョウ</t>
    </rPh>
    <rPh sb="34" eb="36">
      <t>カノウ</t>
    </rPh>
    <phoneticPr fontId="22"/>
  </si>
  <si>
    <t>別紙２－２</t>
    <rPh sb="0" eb="2">
      <t>ベッシ</t>
    </rPh>
    <phoneticPr fontId="22"/>
  </si>
  <si>
    <t>令和5年度　新人看護職員研修事業事業計画書</t>
    <rPh sb="0" eb="2">
      <t>レイワ</t>
    </rPh>
    <rPh sb="3" eb="5">
      <t>ネンド</t>
    </rPh>
    <rPh sb="6" eb="8">
      <t>シンジン</t>
    </rPh>
    <rPh sb="8" eb="10">
      <t>カンゴ</t>
    </rPh>
    <rPh sb="10" eb="12">
      <t>ショクイン</t>
    </rPh>
    <rPh sb="12" eb="14">
      <t>ケンシュウ</t>
    </rPh>
    <rPh sb="14" eb="16">
      <t>ジギョウ</t>
    </rPh>
    <rPh sb="16" eb="18">
      <t>ジギョウ</t>
    </rPh>
    <rPh sb="18" eb="21">
      <t>ケイカクショ</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</si>
</sst>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64"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4"/>
      <name val="ＭＳ 明朝"/>
      <family val="1"/>
      <charset val="128"/>
    </font>
    <font>
      <sz val="11"/>
      <color indexed="17"/>
      <name val="ＭＳ Ｐゴシック"/>
      <family val="3"/>
      <charset val="128"/>
    </font>
    <font>
      <sz val="6"/>
      <name val="ＭＳ Ｐゴシック"/>
      <family val="3"/>
      <charset val="128"/>
    </font>
    <font>
      <sz val="6"/>
      <name val="ＭＳ Ｐ明朝"/>
      <family val="1"/>
      <charset val="128"/>
    </font>
    <font>
      <sz val="12"/>
      <name val="ＭＳ 明朝"/>
      <family val="1"/>
      <charset val="128"/>
    </font>
    <font>
      <sz val="9"/>
      <name val="ＭＳ 明朝"/>
      <family val="1"/>
      <charset val="128"/>
    </font>
    <font>
      <sz val="11"/>
      <name val="ＭＳ Ｐゴシック"/>
      <family val="3"/>
      <charset val="128"/>
    </font>
    <font>
      <sz val="12"/>
      <color indexed="8"/>
      <name val="ＭＳ Ｐゴシック"/>
      <family val="3"/>
      <charset val="128"/>
    </font>
    <font>
      <sz val="9"/>
      <color indexed="81"/>
      <name val="ＭＳ Ｐゴシック"/>
      <family val="3"/>
      <charset val="128"/>
    </font>
    <font>
      <b/>
      <sz val="12"/>
      <color indexed="8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9"/>
      <color indexed="8"/>
      <name val="ＭＳ Ｐゴシック"/>
      <family val="3"/>
      <charset val="128"/>
    </font>
    <font>
      <sz val="8"/>
      <color indexed="8"/>
      <name val="ＭＳ Ｐゴシック"/>
      <family val="3"/>
      <charset val="128"/>
    </font>
    <font>
      <sz val="13"/>
      <name val="ＭＳ Ｐゴシック"/>
      <family val="3"/>
      <charset val="128"/>
    </font>
    <font>
      <i/>
      <sz val="12"/>
      <color indexed="10"/>
      <name val="ＭＳ 明朝"/>
      <family val="1"/>
      <charset val="128"/>
    </font>
    <font>
      <sz val="16"/>
      <name val="ＭＳ 明朝"/>
      <family val="1"/>
      <charset val="128"/>
    </font>
    <font>
      <sz val="12"/>
      <color indexed="10"/>
      <name val="ＭＳ Ｐゴシック"/>
      <family val="3"/>
      <charset val="128"/>
    </font>
    <font>
      <b/>
      <sz val="16"/>
      <name val="ＭＳ 明朝"/>
      <family val="1"/>
      <charset val="128"/>
    </font>
    <font>
      <b/>
      <u/>
      <sz val="12"/>
      <color indexed="81"/>
      <name val="ＭＳ Ｐゴシック"/>
      <family val="3"/>
      <charset val="128"/>
    </font>
    <font>
      <sz val="14"/>
      <color indexed="8"/>
      <name val="ＭＳ Ｐゴシック"/>
      <family val="3"/>
      <charset val="128"/>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7"/>
      <name val="ＭＳ Ｐゴシック"/>
      <family val="3"/>
      <charset val="128"/>
      <scheme val="minor"/>
    </font>
    <font>
      <sz val="6"/>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sz val="12"/>
      <color rgb="FFFF0000"/>
      <name val="ＭＳ Ｐゴシック"/>
      <family val="3"/>
      <charset val="128"/>
    </font>
    <font>
      <i/>
      <sz val="11"/>
      <color rgb="FFFF0000"/>
      <name val="ＭＳ Ｐゴシック"/>
      <family val="3"/>
      <charset val="128"/>
      <scheme val="minor"/>
    </font>
    <font>
      <i/>
      <sz val="16"/>
      <color rgb="FFFF0000"/>
      <name val="ＭＳ 明朝"/>
      <family val="1"/>
      <charset val="128"/>
    </font>
    <font>
      <i/>
      <sz val="12"/>
      <color rgb="FFFF0000"/>
      <name val="ＭＳ 明朝"/>
      <family val="1"/>
      <charset val="128"/>
    </font>
    <font>
      <i/>
      <sz val="12"/>
      <color rgb="FFFF0000"/>
      <name val="HG丸ｺﾞｼｯｸM-PRO"/>
      <family val="3"/>
      <charset val="128"/>
    </font>
    <font>
      <sz val="16"/>
      <color rgb="FFFF0000"/>
      <name val="ＭＳ 明朝"/>
      <family val="1"/>
      <charset val="128"/>
    </font>
    <font>
      <sz val="12"/>
      <name val="ＭＳ Ｐゴシック"/>
      <family val="3"/>
      <charset val="128"/>
      <scheme val="minor"/>
    </font>
    <font>
      <sz val="12"/>
      <color theme="1"/>
      <name val="ＭＳ Ｐゴシック"/>
      <family val="3"/>
      <charset val="128"/>
      <scheme val="minor"/>
    </font>
    <font>
      <b/>
      <sz val="11"/>
      <name val="ＭＳ Ｐゴシック"/>
      <family val="3"/>
      <charset val="128"/>
      <scheme val="minor"/>
    </font>
    <font>
      <sz val="9"/>
      <color rgb="FFFF0000"/>
      <name val="ＭＳ Ｐゴシック"/>
      <family val="3"/>
      <charset val="128"/>
      <scheme val="minor"/>
    </font>
    <font>
      <sz val="10"/>
      <color theme="1"/>
      <name val="ＭＳ Ｐゴシック"/>
      <family val="3"/>
      <charset val="128"/>
    </font>
    <font>
      <b/>
      <sz val="9"/>
      <color indexed="81"/>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8" tint="0.59996337778862885"/>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double">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medium">
        <color indexed="64"/>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medium">
        <color indexed="64"/>
      </top>
      <bottom style="double">
        <color indexed="64"/>
      </bottom>
      <diagonal/>
    </border>
    <border>
      <left style="hair">
        <color indexed="64"/>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diagonal/>
    </border>
  </borders>
  <cellStyleXfs count="5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38" fontId="10" fillId="0" borderId="0" applyFont="0" applyFill="0" applyBorder="0" applyAlignment="0" applyProtection="0"/>
    <xf numFmtId="38" fontId="43"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0" fillId="0" borderId="0"/>
    <xf numFmtId="0" fontId="25" fillId="0" borderId="0"/>
    <xf numFmtId="0" fontId="43" fillId="0" borderId="0">
      <alignment vertical="center"/>
    </xf>
    <xf numFmtId="0" fontId="18" fillId="0" borderId="0"/>
    <xf numFmtId="1" fontId="19" fillId="0" borderId="0"/>
    <xf numFmtId="0" fontId="20" fillId="4" borderId="0" applyNumberFormat="0" applyBorder="0" applyAlignment="0" applyProtection="0">
      <alignment vertical="center"/>
    </xf>
    <xf numFmtId="38" fontId="1" fillId="0" borderId="0" applyFont="0" applyFill="0" applyBorder="0" applyAlignment="0" applyProtection="0">
      <alignment vertical="center"/>
    </xf>
  </cellStyleXfs>
  <cellXfs count="426">
    <xf numFmtId="0" fontId="0" fillId="0" borderId="0" xfId="0">
      <alignment vertical="center"/>
    </xf>
    <xf numFmtId="0" fontId="18" fillId="0" borderId="0" xfId="46" applyAlignment="1">
      <alignment vertical="center"/>
    </xf>
    <xf numFmtId="0" fontId="10" fillId="0" borderId="0" xfId="43" applyAlignment="1">
      <alignment vertical="center"/>
    </xf>
    <xf numFmtId="0" fontId="18" fillId="0" borderId="0" xfId="43" applyFont="1"/>
    <xf numFmtId="0" fontId="18" fillId="0" borderId="0" xfId="43" applyFont="1" applyAlignment="1">
      <alignment horizontal="right"/>
    </xf>
    <xf numFmtId="0" fontId="23" fillId="0" borderId="0" xfId="43" applyFont="1" applyBorder="1" applyAlignment="1">
      <alignment horizontal="distributed"/>
    </xf>
    <xf numFmtId="0" fontId="23" fillId="0" borderId="0" xfId="43" applyFont="1"/>
    <xf numFmtId="0" fontId="23" fillId="0" borderId="0" xfId="43" applyFont="1" applyAlignment="1">
      <alignment vertical="center"/>
    </xf>
    <xf numFmtId="0" fontId="23" fillId="0" borderId="10" xfId="43" applyFont="1" applyBorder="1"/>
    <xf numFmtId="0" fontId="23" fillId="0" borderId="11" xfId="43" applyFont="1" applyBorder="1"/>
    <xf numFmtId="0" fontId="23" fillId="0" borderId="12" xfId="43" applyFont="1" applyBorder="1" applyAlignment="1">
      <alignment horizontal="distributed" vertical="center" justifyLastLine="1"/>
    </xf>
    <xf numFmtId="0" fontId="23" fillId="0" borderId="13" xfId="43" applyFont="1" applyBorder="1"/>
    <xf numFmtId="0" fontId="23" fillId="0" borderId="14" xfId="43" applyFont="1" applyBorder="1"/>
    <xf numFmtId="0" fontId="23" fillId="0" borderId="14" xfId="43" applyFont="1" applyBorder="1" applyAlignment="1">
      <alignment horizontal="distributed"/>
    </xf>
    <xf numFmtId="0" fontId="23" fillId="0" borderId="15" xfId="43" applyFont="1" applyBorder="1"/>
    <xf numFmtId="0" fontId="23" fillId="0" borderId="17" xfId="43" applyFont="1" applyBorder="1"/>
    <xf numFmtId="0" fontId="23" fillId="0" borderId="0" xfId="43" applyFont="1" applyBorder="1"/>
    <xf numFmtId="0" fontId="23" fillId="0" borderId="18" xfId="43" applyFont="1" applyBorder="1"/>
    <xf numFmtId="0" fontId="23" fillId="0" borderId="19" xfId="43" applyFont="1" applyBorder="1"/>
    <xf numFmtId="0" fontId="23" fillId="0" borderId="0" xfId="43" applyFont="1" applyBorder="1" applyAlignment="1">
      <alignment horizontal="center"/>
    </xf>
    <xf numFmtId="0" fontId="23" fillId="0" borderId="20" xfId="43" applyFont="1" applyBorder="1"/>
    <xf numFmtId="0" fontId="23" fillId="0" borderId="21" xfId="43" applyFont="1" applyBorder="1"/>
    <xf numFmtId="0" fontId="10" fillId="0" borderId="0" xfId="43"/>
    <xf numFmtId="0" fontId="23" fillId="0" borderId="0" xfId="43" applyFont="1" applyBorder="1" applyAlignment="1"/>
    <xf numFmtId="0" fontId="18" fillId="0" borderId="0" xfId="46" applyFill="1" applyAlignment="1">
      <alignment vertical="center"/>
    </xf>
    <xf numFmtId="0" fontId="18" fillId="0" borderId="0" xfId="43" applyFont="1" applyAlignment="1">
      <alignment vertical="center"/>
    </xf>
    <xf numFmtId="0" fontId="18" fillId="0" borderId="23" xfId="43" applyFont="1" applyBorder="1" applyAlignment="1">
      <alignment horizontal="center" vertical="center"/>
    </xf>
    <xf numFmtId="0" fontId="18" fillId="0" borderId="24" xfId="43" applyFont="1" applyBorder="1" applyAlignment="1">
      <alignment vertical="center"/>
    </xf>
    <xf numFmtId="0" fontId="18" fillId="0" borderId="25" xfId="43" applyFont="1" applyBorder="1" applyAlignment="1">
      <alignment vertical="center"/>
    </xf>
    <xf numFmtId="0" fontId="18" fillId="0" borderId="26" xfId="43" applyFont="1" applyBorder="1" applyAlignment="1">
      <alignment vertical="center"/>
    </xf>
    <xf numFmtId="0" fontId="18" fillId="0" borderId="23" xfId="43" applyFont="1" applyBorder="1" applyAlignment="1">
      <alignment vertical="center"/>
    </xf>
    <xf numFmtId="0" fontId="18" fillId="0" borderId="27" xfId="43" applyFont="1" applyBorder="1" applyAlignment="1">
      <alignment horizontal="distributed" vertical="center" indent="1"/>
    </xf>
    <xf numFmtId="0" fontId="18" fillId="0" borderId="28" xfId="43" applyFont="1" applyBorder="1" applyAlignment="1">
      <alignment horizontal="distributed" vertical="center" indent="1"/>
    </xf>
    <xf numFmtId="0" fontId="18" fillId="0" borderId="29" xfId="43" applyFont="1" applyBorder="1" applyAlignment="1">
      <alignment vertical="center"/>
    </xf>
    <xf numFmtId="0" fontId="18" fillId="0" borderId="30" xfId="43" applyFont="1" applyBorder="1" applyAlignment="1">
      <alignment horizontal="distributed" vertical="center" indent="1"/>
    </xf>
    <xf numFmtId="0" fontId="18" fillId="0" borderId="31" xfId="43" applyFont="1" applyBorder="1" applyAlignment="1">
      <alignment horizontal="distributed" vertical="center" indent="1"/>
    </xf>
    <xf numFmtId="0" fontId="18" fillId="0" borderId="32" xfId="43" applyFont="1" applyBorder="1" applyAlignment="1">
      <alignment horizontal="distributed" vertical="center" indent="1"/>
    </xf>
    <xf numFmtId="0" fontId="18" fillId="0" borderId="33" xfId="43" applyFont="1" applyBorder="1" applyAlignment="1">
      <alignment horizontal="distributed" vertical="center" indent="1"/>
    </xf>
    <xf numFmtId="0" fontId="18" fillId="0" borderId="34" xfId="43" applyFont="1" applyBorder="1" applyAlignment="1">
      <alignment vertical="center"/>
    </xf>
    <xf numFmtId="0" fontId="18" fillId="0" borderId="35" xfId="43" applyFont="1" applyBorder="1" applyAlignment="1">
      <alignment horizontal="distributed" vertical="center" indent="1"/>
    </xf>
    <xf numFmtId="0" fontId="18" fillId="0" borderId="36" xfId="43" applyFont="1" applyBorder="1" applyAlignment="1">
      <alignment horizontal="distributed" vertical="center" indent="1"/>
    </xf>
    <xf numFmtId="0" fontId="18" fillId="0" borderId="37" xfId="43" applyFont="1" applyBorder="1" applyAlignment="1">
      <alignment horizontal="distributed" vertical="center" indent="1"/>
    </xf>
    <xf numFmtId="0" fontId="18" fillId="0" borderId="38" xfId="43" applyFont="1" applyBorder="1" applyAlignment="1">
      <alignment horizontal="distributed" vertical="center" indent="1"/>
    </xf>
    <xf numFmtId="0" fontId="18" fillId="0" borderId="39" xfId="43" applyFont="1" applyBorder="1" applyAlignment="1">
      <alignment vertical="center"/>
    </xf>
    <xf numFmtId="0" fontId="18" fillId="0" borderId="40" xfId="43" applyFont="1" applyBorder="1" applyAlignment="1">
      <alignment horizontal="distributed" vertical="center" indent="1"/>
    </xf>
    <xf numFmtId="0" fontId="18" fillId="0" borderId="41" xfId="43" applyFont="1" applyBorder="1" applyAlignment="1">
      <alignment vertical="center"/>
    </xf>
    <xf numFmtId="0" fontId="18" fillId="0" borderId="42" xfId="43" applyFont="1" applyBorder="1" applyAlignment="1">
      <alignment horizontal="distributed" vertical="center" indent="1"/>
    </xf>
    <xf numFmtId="0" fontId="18" fillId="0" borderId="43" xfId="43" applyFont="1" applyBorder="1" applyAlignment="1">
      <alignment vertical="center"/>
    </xf>
    <xf numFmtId="0" fontId="18" fillId="0" borderId="44" xfId="43" applyFont="1" applyBorder="1" applyAlignment="1">
      <alignment horizontal="distributed" vertical="center" indent="1"/>
    </xf>
    <xf numFmtId="0" fontId="18" fillId="0" borderId="45" xfId="43" applyFont="1" applyBorder="1" applyAlignment="1">
      <alignment horizontal="distributed" vertical="center" indent="1"/>
    </xf>
    <xf numFmtId="0" fontId="19" fillId="0" borderId="0" xfId="43" applyFont="1" applyBorder="1" applyAlignment="1">
      <alignment horizontal="distributed" vertical="center" indent="4"/>
    </xf>
    <xf numFmtId="0" fontId="18" fillId="0" borderId="46" xfId="43" applyFont="1" applyBorder="1" applyAlignment="1">
      <alignment vertical="center"/>
    </xf>
    <xf numFmtId="0" fontId="10" fillId="0" borderId="0" xfId="43" applyBorder="1" applyAlignment="1">
      <alignment vertical="center"/>
    </xf>
    <xf numFmtId="0" fontId="10" fillId="0" borderId="0" xfId="43" applyBorder="1" applyAlignment="1">
      <alignment horizontal="distributed" vertical="center" indent="1"/>
    </xf>
    <xf numFmtId="0" fontId="44" fillId="0" borderId="0" xfId="46" applyFont="1" applyAlignment="1">
      <alignment vertical="center"/>
    </xf>
    <xf numFmtId="0" fontId="44" fillId="0" borderId="0" xfId="46" applyFont="1" applyFill="1" applyAlignment="1">
      <alignment vertical="center"/>
    </xf>
    <xf numFmtId="0" fontId="45" fillId="0" borderId="22" xfId="46" applyFont="1" applyBorder="1" applyAlignment="1">
      <alignment horizontal="distributed" vertical="center" wrapText="1"/>
    </xf>
    <xf numFmtId="0" fontId="46" fillId="0" borderId="12" xfId="46" applyFont="1" applyBorder="1" applyAlignment="1">
      <alignment horizontal="center" vertical="center" wrapText="1"/>
    </xf>
    <xf numFmtId="0" fontId="47" fillId="0" borderId="12" xfId="46" applyFont="1" applyBorder="1" applyAlignment="1">
      <alignment horizontal="center" vertical="center" wrapText="1"/>
    </xf>
    <xf numFmtId="0" fontId="44" fillId="0" borderId="19" xfId="46" applyFont="1" applyBorder="1" applyAlignment="1">
      <alignment vertical="center"/>
    </xf>
    <xf numFmtId="0" fontId="44" fillId="0" borderId="17" xfId="46" applyFont="1" applyBorder="1" applyAlignment="1">
      <alignment vertical="center"/>
    </xf>
    <xf numFmtId="0" fontId="44" fillId="0" borderId="22" xfId="46" applyFont="1" applyBorder="1" applyAlignment="1">
      <alignment vertical="center"/>
    </xf>
    <xf numFmtId="0" fontId="44" fillId="0" borderId="22" xfId="46" applyFont="1" applyFill="1" applyBorder="1" applyAlignment="1">
      <alignment vertical="center"/>
    </xf>
    <xf numFmtId="0" fontId="44" fillId="0" borderId="47" xfId="46" applyFont="1" applyFill="1" applyBorder="1" applyAlignment="1">
      <alignment vertical="center"/>
    </xf>
    <xf numFmtId="0" fontId="44" fillId="0" borderId="21" xfId="46" applyFont="1" applyFill="1" applyBorder="1" applyAlignment="1">
      <alignment vertical="center"/>
    </xf>
    <xf numFmtId="176" fontId="44" fillId="0" borderId="21" xfId="46" applyNumberFormat="1" applyFont="1" applyBorder="1" applyAlignment="1">
      <alignment vertical="center"/>
    </xf>
    <xf numFmtId="176" fontId="44" fillId="0" borderId="22" xfId="46" applyNumberFormat="1" applyFont="1" applyFill="1" applyBorder="1" applyAlignment="1">
      <alignment vertical="center"/>
    </xf>
    <xf numFmtId="0" fontId="44" fillId="0" borderId="21" xfId="46" applyFont="1" applyBorder="1" applyAlignment="1">
      <alignment vertical="center"/>
    </xf>
    <xf numFmtId="0" fontId="49" fillId="0" borderId="0" xfId="46" applyFont="1" applyAlignment="1">
      <alignment vertical="center"/>
    </xf>
    <xf numFmtId="0" fontId="49" fillId="0" borderId="0" xfId="46" applyFont="1" applyFill="1" applyAlignment="1">
      <alignment vertical="center"/>
    </xf>
    <xf numFmtId="0" fontId="44" fillId="24" borderId="0" xfId="46" applyFont="1" applyFill="1" applyAlignment="1">
      <alignment vertical="center"/>
    </xf>
    <xf numFmtId="0" fontId="44" fillId="0" borderId="12" xfId="46" applyFont="1" applyBorder="1" applyAlignment="1">
      <alignment vertical="center"/>
    </xf>
    <xf numFmtId="0" fontId="44" fillId="0" borderId="12" xfId="46" applyFont="1" applyBorder="1" applyAlignment="1">
      <alignment horizontal="center" vertical="center"/>
    </xf>
    <xf numFmtId="0" fontId="44" fillId="0" borderId="11" xfId="46" applyFont="1" applyBorder="1" applyAlignment="1">
      <alignment vertical="center"/>
    </xf>
    <xf numFmtId="0" fontId="44" fillId="0" borderId="48" xfId="46" applyFont="1" applyBorder="1" applyAlignment="1">
      <alignment vertical="center"/>
    </xf>
    <xf numFmtId="0" fontId="44" fillId="0" borderId="13" xfId="46" applyFont="1" applyBorder="1" applyAlignment="1">
      <alignment vertical="center"/>
    </xf>
    <xf numFmtId="0" fontId="44" fillId="0" borderId="0" xfId="46" applyFont="1" applyBorder="1" applyAlignment="1">
      <alignment vertical="center"/>
    </xf>
    <xf numFmtId="0" fontId="23" fillId="0" borderId="16" xfId="43" applyFont="1" applyBorder="1" applyAlignment="1">
      <alignment horizontal="right"/>
    </xf>
    <xf numFmtId="0" fontId="51" fillId="0" borderId="0" xfId="46" applyFont="1" applyAlignment="1">
      <alignment vertical="center"/>
    </xf>
    <xf numFmtId="0" fontId="32" fillId="0" borderId="0" xfId="43" applyFont="1"/>
    <xf numFmtId="0" fontId="25" fillId="0" borderId="0" xfId="43" applyFont="1"/>
    <xf numFmtId="0" fontId="25" fillId="0" borderId="0" xfId="43" applyFont="1" applyAlignment="1">
      <alignment horizontal="right"/>
    </xf>
    <xf numFmtId="0" fontId="31" fillId="0" borderId="0" xfId="43" applyFont="1"/>
    <xf numFmtId="0" fontId="31" fillId="0" borderId="0" xfId="43" applyFont="1" applyAlignment="1">
      <alignment vertical="center"/>
    </xf>
    <xf numFmtId="0" fontId="31" fillId="0" borderId="10" xfId="43" applyFont="1" applyBorder="1"/>
    <xf numFmtId="0" fontId="31" fillId="0" borderId="11" xfId="43" applyFont="1" applyBorder="1"/>
    <xf numFmtId="0" fontId="31" fillId="0" borderId="16" xfId="43" applyFont="1" applyBorder="1" applyAlignment="1">
      <alignment horizontal="center" vertical="center" justifyLastLine="1"/>
    </xf>
    <xf numFmtId="0" fontId="31" fillId="0" borderId="17" xfId="43" applyFont="1" applyBorder="1"/>
    <xf numFmtId="0" fontId="31" fillId="0" borderId="18" xfId="43" applyFont="1" applyBorder="1"/>
    <xf numFmtId="0" fontId="31" fillId="0" borderId="22" xfId="43" applyFont="1" applyBorder="1"/>
    <xf numFmtId="0" fontId="31" fillId="0" borderId="15" xfId="43" applyFont="1" applyBorder="1" applyAlignment="1">
      <alignment vertical="center"/>
    </xf>
    <xf numFmtId="0" fontId="31" fillId="0" borderId="16" xfId="43" applyFont="1" applyBorder="1"/>
    <xf numFmtId="0" fontId="31" fillId="0" borderId="18" xfId="43" applyFont="1" applyBorder="1" applyAlignment="1">
      <alignment vertical="center"/>
    </xf>
    <xf numFmtId="0" fontId="31" fillId="0" borderId="19" xfId="43" applyFont="1" applyBorder="1"/>
    <xf numFmtId="0" fontId="31" fillId="0" borderId="13" xfId="43" applyFont="1" applyBorder="1"/>
    <xf numFmtId="0" fontId="31" fillId="0" borderId="15" xfId="43" applyFont="1" applyBorder="1"/>
    <xf numFmtId="0" fontId="31" fillId="0" borderId="21" xfId="43" applyFont="1" applyBorder="1"/>
    <xf numFmtId="0" fontId="31" fillId="0" borderId="0" xfId="43" applyFont="1" applyBorder="1"/>
    <xf numFmtId="0" fontId="52" fillId="0" borderId="10" xfId="43" applyFont="1" applyBorder="1"/>
    <xf numFmtId="0" fontId="31" fillId="0" borderId="20" xfId="43" applyFont="1" applyBorder="1"/>
    <xf numFmtId="0" fontId="31" fillId="0" borderId="12" xfId="43" applyFont="1" applyBorder="1" applyAlignment="1">
      <alignment horizontal="center" vertical="center" justifyLastLine="1"/>
    </xf>
    <xf numFmtId="0" fontId="25" fillId="0" borderId="0" xfId="43" applyFont="1" applyBorder="1"/>
    <xf numFmtId="0" fontId="25" fillId="0" borderId="14" xfId="43" applyFont="1" applyBorder="1"/>
    <xf numFmtId="0" fontId="53" fillId="0" borderId="22" xfId="46" applyFont="1" applyBorder="1" applyAlignment="1">
      <alignment vertical="center"/>
    </xf>
    <xf numFmtId="0" fontId="53" fillId="0" borderId="22" xfId="46" applyFont="1" applyFill="1" applyBorder="1" applyAlignment="1">
      <alignment vertical="center"/>
    </xf>
    <xf numFmtId="0" fontId="53" fillId="0" borderId="47" xfId="46" applyFont="1" applyFill="1" applyBorder="1" applyAlignment="1">
      <alignment vertical="center"/>
    </xf>
    <xf numFmtId="0" fontId="53" fillId="0" borderId="21" xfId="46" applyFont="1" applyFill="1" applyBorder="1" applyAlignment="1">
      <alignment vertical="center"/>
    </xf>
    <xf numFmtId="176" fontId="53" fillId="0" borderId="21" xfId="46" applyNumberFormat="1" applyFont="1" applyBorder="1" applyAlignment="1">
      <alignment vertical="center"/>
    </xf>
    <xf numFmtId="176" fontId="53" fillId="0" borderId="22" xfId="46" applyNumberFormat="1" applyFont="1" applyFill="1" applyBorder="1" applyAlignment="1">
      <alignment vertical="center"/>
    </xf>
    <xf numFmtId="0" fontId="53" fillId="0" borderId="21" xfId="46" applyFont="1" applyBorder="1" applyAlignment="1">
      <alignment vertical="center"/>
    </xf>
    <xf numFmtId="177" fontId="54" fillId="0" borderId="19" xfId="43" applyNumberFormat="1" applyFont="1" applyBorder="1" applyAlignment="1">
      <alignment horizontal="right" vertical="center"/>
    </xf>
    <xf numFmtId="177" fontId="55" fillId="0" borderId="19" xfId="43" applyNumberFormat="1" applyFont="1" applyBorder="1"/>
    <xf numFmtId="177" fontId="54" fillId="0" borderId="19" xfId="43" applyNumberFormat="1" applyFont="1" applyBorder="1" applyAlignment="1">
      <alignment horizontal="right"/>
    </xf>
    <xf numFmtId="3" fontId="54" fillId="0" borderId="0" xfId="44" applyNumberFormat="1" applyFont="1" applyAlignment="1">
      <alignment horizontal="right" vertical="top"/>
    </xf>
    <xf numFmtId="177" fontId="54" fillId="0" borderId="19" xfId="43" applyNumberFormat="1" applyFont="1" applyBorder="1"/>
    <xf numFmtId="0" fontId="23" fillId="0" borderId="49" xfId="43" applyFont="1" applyBorder="1" applyAlignment="1">
      <alignment vertical="center"/>
    </xf>
    <xf numFmtId="0" fontId="44" fillId="0" borderId="0" xfId="46" applyFont="1" applyFill="1" applyBorder="1" applyAlignment="1">
      <alignment vertical="center"/>
    </xf>
    <xf numFmtId="176" fontId="44" fillId="0" borderId="0" xfId="46" applyNumberFormat="1" applyFont="1" applyBorder="1" applyAlignment="1">
      <alignment vertical="center"/>
    </xf>
    <xf numFmtId="176" fontId="44" fillId="0" borderId="0" xfId="46" applyNumberFormat="1" applyFont="1" applyFill="1" applyBorder="1" applyAlignment="1">
      <alignment vertical="center"/>
    </xf>
    <xf numFmtId="176" fontId="44" fillId="0" borderId="0" xfId="46" applyNumberFormat="1" applyFont="1" applyBorder="1" applyAlignment="1">
      <alignment horizontal="center" vertical="center"/>
    </xf>
    <xf numFmtId="0" fontId="44" fillId="0" borderId="0" xfId="46" applyFont="1" applyBorder="1" applyAlignment="1">
      <alignment horizontal="center" vertical="center"/>
    </xf>
    <xf numFmtId="0" fontId="18" fillId="0" borderId="10" xfId="43" applyFont="1" applyBorder="1"/>
    <xf numFmtId="0" fontId="18" fillId="0" borderId="11" xfId="43" applyFont="1" applyBorder="1"/>
    <xf numFmtId="177" fontId="57" fillId="0" borderId="22" xfId="43" applyNumberFormat="1" applyFont="1" applyBorder="1"/>
    <xf numFmtId="177" fontId="57" fillId="0" borderId="12" xfId="43" applyNumberFormat="1" applyFont="1" applyBorder="1"/>
    <xf numFmtId="0" fontId="18" fillId="0" borderId="17" xfId="43" applyFont="1" applyBorder="1"/>
    <xf numFmtId="177" fontId="38" fillId="0" borderId="19" xfId="43" applyNumberFormat="1" applyFont="1" applyBorder="1"/>
    <xf numFmtId="0" fontId="43" fillId="0" borderId="0" xfId="45">
      <alignment vertical="center"/>
    </xf>
    <xf numFmtId="0" fontId="49" fillId="0" borderId="0" xfId="43" applyFont="1"/>
    <xf numFmtId="0" fontId="49" fillId="0" borderId="16" xfId="43" applyFont="1" applyBorder="1" applyAlignment="1">
      <alignment vertical="center"/>
    </xf>
    <xf numFmtId="0" fontId="49" fillId="0" borderId="16" xfId="43" applyFont="1" applyBorder="1"/>
    <xf numFmtId="0" fontId="49" fillId="0" borderId="16" xfId="43" applyFont="1" applyBorder="1" applyAlignment="1">
      <alignment horizontal="center" vertical="center"/>
    </xf>
    <xf numFmtId="0" fontId="49" fillId="0" borderId="22" xfId="43" applyFont="1" applyBorder="1" applyAlignment="1">
      <alignment horizontal="center" vertical="center" wrapText="1"/>
    </xf>
    <xf numFmtId="0" fontId="49" fillId="0" borderId="22" xfId="43" applyFont="1" applyBorder="1" applyAlignment="1">
      <alignment horizontal="center" vertical="center" shrinkToFit="1"/>
    </xf>
    <xf numFmtId="0" fontId="49" fillId="0" borderId="19" xfId="43" applyFont="1" applyBorder="1" applyAlignment="1">
      <alignment horizontal="center" vertical="center"/>
    </xf>
    <xf numFmtId="0" fontId="49" fillId="0" borderId="19" xfId="43" applyFont="1" applyBorder="1" applyAlignment="1">
      <alignment horizontal="center" vertical="center" wrapText="1"/>
    </xf>
    <xf numFmtId="0" fontId="49" fillId="0" borderId="22" xfId="43" applyFont="1" applyBorder="1" applyAlignment="1">
      <alignment vertical="center"/>
    </xf>
    <xf numFmtId="0" fontId="49" fillId="0" borderId="22" xfId="43" applyFont="1" applyBorder="1" applyAlignment="1">
      <alignment horizontal="right" vertical="center"/>
    </xf>
    <xf numFmtId="0" fontId="49" fillId="0" borderId="22" xfId="43" applyFont="1" applyBorder="1" applyAlignment="1">
      <alignment horizontal="center" vertical="center"/>
    </xf>
    <xf numFmtId="0" fontId="49" fillId="0" borderId="0" xfId="43" applyFont="1" applyAlignment="1">
      <alignment vertical="center"/>
    </xf>
    <xf numFmtId="0" fontId="49" fillId="0" borderId="16" xfId="43" applyFont="1" applyBorder="1" applyAlignment="1">
      <alignment horizontal="right" vertical="center"/>
    </xf>
    <xf numFmtId="0" fontId="49" fillId="0" borderId="0" xfId="43" applyFont="1" applyFill="1" applyBorder="1" applyAlignment="1">
      <alignment horizontal="distributed" vertical="center" indent="7"/>
    </xf>
    <xf numFmtId="0" fontId="58" fillId="0" borderId="0" xfId="43" applyFont="1" applyFill="1" applyBorder="1" applyAlignment="1">
      <alignment vertical="center"/>
    </xf>
    <xf numFmtId="0" fontId="49" fillId="0" borderId="0" xfId="43" applyFont="1" applyFill="1"/>
    <xf numFmtId="38" fontId="49" fillId="0" borderId="0" xfId="33" applyFont="1" applyFill="1" applyBorder="1" applyAlignment="1"/>
    <xf numFmtId="0" fontId="58" fillId="0" borderId="0" xfId="46" applyFont="1" applyAlignment="1">
      <alignment vertical="center"/>
    </xf>
    <xf numFmtId="0" fontId="59" fillId="0" borderId="0" xfId="43" applyFont="1" applyFill="1" applyAlignment="1">
      <alignment vertical="center"/>
    </xf>
    <xf numFmtId="0" fontId="49" fillId="24" borderId="0" xfId="43" applyFont="1" applyFill="1"/>
    <xf numFmtId="0" fontId="58" fillId="0" borderId="0" xfId="43" applyFont="1" applyFill="1" applyAlignment="1">
      <alignment vertical="center"/>
    </xf>
    <xf numFmtId="0" fontId="59" fillId="0" borderId="0" xfId="43" applyFont="1" applyAlignment="1">
      <alignment vertical="center"/>
    </xf>
    <xf numFmtId="0" fontId="60" fillId="0" borderId="0" xfId="46" applyFont="1" applyAlignment="1">
      <alignment vertical="center"/>
    </xf>
    <xf numFmtId="0" fontId="61" fillId="0" borderId="0" xfId="43" applyFont="1"/>
    <xf numFmtId="0" fontId="49" fillId="0" borderId="12" xfId="46" applyFont="1" applyBorder="1" applyAlignment="1">
      <alignment vertical="center"/>
    </xf>
    <xf numFmtId="0" fontId="61" fillId="0" borderId="0" xfId="43" applyFont="1" applyFill="1"/>
    <xf numFmtId="0" fontId="49" fillId="0" borderId="12" xfId="43" applyFont="1" applyBorder="1"/>
    <xf numFmtId="38" fontId="49" fillId="0" borderId="12" xfId="34" applyFont="1" applyBorder="1" applyAlignment="1"/>
    <xf numFmtId="0" fontId="49" fillId="0" borderId="12" xfId="43" applyFont="1" applyBorder="1" applyAlignment="1">
      <alignment vertical="center"/>
    </xf>
    <xf numFmtId="38" fontId="49" fillId="0" borderId="0" xfId="34" applyFont="1" applyAlignment="1"/>
    <xf numFmtId="0" fontId="61" fillId="0" borderId="0" xfId="43" applyFont="1" applyAlignment="1"/>
    <xf numFmtId="0" fontId="49" fillId="0" borderId="16" xfId="43" applyFont="1" applyBorder="1" applyAlignment="1">
      <alignment horizontal="center" vertical="center"/>
    </xf>
    <xf numFmtId="0" fontId="49" fillId="0" borderId="19" xfId="43" applyFont="1" applyBorder="1" applyAlignment="1">
      <alignment horizontal="center" vertical="center"/>
    </xf>
    <xf numFmtId="0" fontId="49" fillId="0" borderId="0" xfId="43" applyFont="1" applyBorder="1"/>
    <xf numFmtId="0" fontId="49" fillId="0" borderId="0" xfId="43" applyFont="1" applyBorder="1" applyAlignment="1">
      <alignment vertical="center"/>
    </xf>
    <xf numFmtId="38" fontId="49" fillId="25" borderId="22" xfId="49" applyFont="1" applyFill="1" applyBorder="1" applyAlignment="1">
      <alignment horizontal="right" vertical="center"/>
    </xf>
    <xf numFmtId="38" fontId="49" fillId="25" borderId="22" xfId="33" applyFont="1" applyFill="1" applyBorder="1" applyAlignment="1">
      <alignment horizontal="right" vertical="center"/>
    </xf>
    <xf numFmtId="0" fontId="49" fillId="0" borderId="16" xfId="43" applyFont="1" applyFill="1" applyBorder="1" applyAlignment="1">
      <alignment horizontal="center" vertical="center"/>
    </xf>
    <xf numFmtId="0" fontId="49" fillId="0" borderId="22" xfId="43" applyFont="1" applyFill="1" applyBorder="1" applyAlignment="1">
      <alignment horizontal="center" vertical="center"/>
    </xf>
    <xf numFmtId="0" fontId="49" fillId="0" borderId="16" xfId="43" applyFont="1" applyFill="1" applyBorder="1" applyAlignment="1">
      <alignment horizontal="right" vertical="center"/>
    </xf>
    <xf numFmtId="0" fontId="44" fillId="0" borderId="22" xfId="46" applyFont="1" applyBorder="1" applyAlignment="1">
      <alignment vertical="center"/>
    </xf>
    <xf numFmtId="0" fontId="44" fillId="0" borderId="15" xfId="46" applyFont="1" applyBorder="1" applyAlignment="1">
      <alignment horizontal="center" vertical="center"/>
    </xf>
    <xf numFmtId="0" fontId="44" fillId="0" borderId="13" xfId="46" applyFont="1" applyBorder="1" applyAlignment="1">
      <alignment horizontal="distributed" vertical="center"/>
    </xf>
    <xf numFmtId="0" fontId="44" fillId="0" borderId="16" xfId="46" applyFont="1" applyBorder="1" applyAlignment="1">
      <alignment horizontal="distributed" vertical="center"/>
    </xf>
    <xf numFmtId="0" fontId="49" fillId="0" borderId="22" xfId="43" applyFont="1" applyBorder="1" applyAlignment="1">
      <alignment horizontal="distributed" vertical="center"/>
    </xf>
    <xf numFmtId="38" fontId="49" fillId="0" borderId="22" xfId="33" applyFont="1" applyBorder="1" applyAlignment="1">
      <alignment vertical="center"/>
    </xf>
    <xf numFmtId="38" fontId="49" fillId="25" borderId="22" xfId="33" applyFont="1" applyFill="1" applyBorder="1" applyAlignment="1">
      <alignment vertical="center"/>
    </xf>
    <xf numFmtId="38" fontId="49" fillId="0" borderId="22" xfId="33" applyFont="1" applyFill="1" applyBorder="1" applyAlignment="1">
      <alignment vertical="center"/>
    </xf>
    <xf numFmtId="38" fontId="49" fillId="0" borderId="22" xfId="33" applyFont="1" applyFill="1" applyBorder="1" applyAlignment="1">
      <alignment horizontal="right" vertical="center"/>
    </xf>
    <xf numFmtId="0" fontId="44" fillId="0" borderId="52" xfId="46" applyFont="1" applyFill="1" applyBorder="1" applyAlignment="1">
      <alignment vertical="center"/>
    </xf>
    <xf numFmtId="176" fontId="44" fillId="0" borderId="22" xfId="46" applyNumberFormat="1" applyFont="1" applyBorder="1" applyAlignment="1">
      <alignment horizontal="center" vertical="center"/>
    </xf>
    <xf numFmtId="0" fontId="44" fillId="0" borderId="22" xfId="46" applyFont="1" applyBorder="1" applyAlignment="1">
      <alignment horizontal="center" vertical="center"/>
    </xf>
    <xf numFmtId="0" fontId="48" fillId="0" borderId="16" xfId="46" applyFont="1" applyBorder="1" applyAlignment="1">
      <alignment horizontal="right" vertical="top"/>
    </xf>
    <xf numFmtId="0" fontId="48" fillId="0" borderId="16" xfId="46" applyFont="1" applyFill="1" applyBorder="1" applyAlignment="1">
      <alignment horizontal="right" vertical="top"/>
    </xf>
    <xf numFmtId="0" fontId="48" fillId="0" borderId="13" xfId="46" applyFont="1" applyFill="1" applyBorder="1" applyAlignment="1">
      <alignment horizontal="right" vertical="top"/>
    </xf>
    <xf numFmtId="0" fontId="48" fillId="0" borderId="50" xfId="46" applyFont="1" applyFill="1" applyBorder="1" applyAlignment="1">
      <alignment horizontal="right" vertical="top"/>
    </xf>
    <xf numFmtId="0" fontId="48" fillId="0" borderId="66" xfId="46" applyFont="1" applyFill="1" applyBorder="1" applyAlignment="1">
      <alignment horizontal="right" vertical="top"/>
    </xf>
    <xf numFmtId="0" fontId="48" fillId="0" borderId="15" xfId="46" applyFont="1" applyFill="1" applyBorder="1" applyAlignment="1">
      <alignment horizontal="right" vertical="top"/>
    </xf>
    <xf numFmtId="0" fontId="48" fillId="0" borderId="15" xfId="46" applyFont="1" applyBorder="1" applyAlignment="1">
      <alignment horizontal="right" vertical="top"/>
    </xf>
    <xf numFmtId="0" fontId="53" fillId="0" borderId="52" xfId="46" applyFont="1" applyFill="1" applyBorder="1" applyAlignment="1">
      <alignment vertical="center"/>
    </xf>
    <xf numFmtId="176" fontId="53" fillId="0" borderId="22" xfId="46" applyNumberFormat="1" applyFont="1" applyBorder="1" applyAlignment="1">
      <alignment horizontal="center" vertical="center"/>
    </xf>
    <xf numFmtId="0" fontId="53" fillId="0" borderId="22" xfId="46" applyFont="1" applyBorder="1" applyAlignment="1">
      <alignment horizontal="center" vertical="center"/>
    </xf>
    <xf numFmtId="0" fontId="50" fillId="0" borderId="22" xfId="46" applyFont="1" applyBorder="1" applyAlignment="1">
      <alignment vertical="center"/>
    </xf>
    <xf numFmtId="38" fontId="49" fillId="27" borderId="22" xfId="33" applyFont="1" applyFill="1" applyBorder="1" applyAlignment="1">
      <alignment vertical="center"/>
    </xf>
    <xf numFmtId="38" fontId="49" fillId="27" borderId="22" xfId="49" applyFont="1" applyFill="1" applyBorder="1" applyAlignment="1">
      <alignment horizontal="right" vertical="center"/>
    </xf>
    <xf numFmtId="38" fontId="49" fillId="27" borderId="22" xfId="33" applyFont="1" applyFill="1" applyBorder="1" applyAlignment="1">
      <alignment horizontal="right" vertical="center"/>
    </xf>
    <xf numFmtId="0" fontId="18" fillId="0" borderId="49" xfId="43" applyFont="1" applyBorder="1" applyAlignment="1">
      <alignment horizontal="center" vertical="center"/>
    </xf>
    <xf numFmtId="0" fontId="18" fillId="26" borderId="49" xfId="43" applyFont="1" applyFill="1" applyBorder="1" applyAlignment="1">
      <alignment horizontal="left" vertical="center" indent="1"/>
    </xf>
    <xf numFmtId="0" fontId="23" fillId="0" borderId="13" xfId="43" applyFont="1" applyBorder="1" applyAlignment="1">
      <alignment vertical="center"/>
    </xf>
    <xf numFmtId="0" fontId="23" fillId="0" borderId="14" xfId="43" applyFont="1" applyBorder="1" applyAlignment="1">
      <alignment vertical="center"/>
    </xf>
    <xf numFmtId="0" fontId="23" fillId="0" borderId="14" xfId="43" applyFont="1" applyBorder="1" applyAlignment="1">
      <alignment horizontal="distributed" vertical="center"/>
    </xf>
    <xf numFmtId="0" fontId="23" fillId="0" borderId="15" xfId="43" applyFont="1" applyBorder="1" applyAlignment="1">
      <alignment vertical="center"/>
    </xf>
    <xf numFmtId="0" fontId="23" fillId="0" borderId="16" xfId="43" applyFont="1" applyBorder="1" applyAlignment="1" applyProtection="1">
      <alignment horizontal="right" vertical="center"/>
    </xf>
    <xf numFmtId="0" fontId="23" fillId="0" borderId="18" xfId="43" applyFont="1" applyBorder="1" applyAlignment="1">
      <alignment vertical="center"/>
    </xf>
    <xf numFmtId="177" fontId="23" fillId="0" borderId="19" xfId="43" applyNumberFormat="1" applyFont="1" applyBorder="1" applyAlignment="1" applyProtection="1">
      <alignment vertical="center"/>
    </xf>
    <xf numFmtId="0" fontId="23" fillId="0" borderId="17" xfId="43" applyFont="1" applyBorder="1" applyAlignment="1">
      <alignment vertical="center"/>
    </xf>
    <xf numFmtId="177" fontId="23" fillId="0" borderId="19" xfId="43" applyNumberFormat="1" applyFont="1" applyFill="1" applyBorder="1" applyAlignment="1" applyProtection="1">
      <alignment vertical="center"/>
      <protection locked="0"/>
    </xf>
    <xf numFmtId="0" fontId="23" fillId="0" borderId="0" xfId="43" applyFont="1" applyBorder="1" applyAlignment="1">
      <alignment vertical="center"/>
    </xf>
    <xf numFmtId="0" fontId="23" fillId="0" borderId="0" xfId="43" applyFont="1" applyBorder="1" applyAlignment="1">
      <alignment horizontal="distributed" vertical="center"/>
    </xf>
    <xf numFmtId="177" fontId="23" fillId="27" borderId="19" xfId="43" applyNumberFormat="1" applyFont="1" applyFill="1" applyBorder="1" applyAlignment="1" applyProtection="1">
      <alignment vertical="center"/>
    </xf>
    <xf numFmtId="177" fontId="23" fillId="0" borderId="19" xfId="43" applyNumberFormat="1" applyFont="1" applyBorder="1" applyAlignment="1" applyProtection="1">
      <alignment vertical="center"/>
      <protection locked="0"/>
    </xf>
    <xf numFmtId="0" fontId="23" fillId="0" borderId="0" xfId="43" applyFont="1" applyBorder="1" applyAlignment="1">
      <alignment horizontal="center" vertical="center"/>
    </xf>
    <xf numFmtId="0" fontId="23" fillId="0" borderId="20" xfId="43" applyFont="1" applyBorder="1" applyAlignment="1">
      <alignment vertical="center"/>
    </xf>
    <xf numFmtId="0" fontId="23" fillId="0" borderId="21" xfId="43" applyFont="1" applyBorder="1" applyAlignment="1">
      <alignment vertical="center"/>
    </xf>
    <xf numFmtId="177" fontId="23" fillId="27" borderId="22" xfId="43" applyNumberFormat="1" applyFont="1" applyFill="1" applyBorder="1" applyAlignment="1" applyProtection="1">
      <alignment vertical="center"/>
    </xf>
    <xf numFmtId="0" fontId="18" fillId="0" borderId="10" xfId="43" applyFont="1" applyBorder="1" applyAlignment="1">
      <alignment vertical="center"/>
    </xf>
    <xf numFmtId="0" fontId="18" fillId="0" borderId="11" xfId="43" applyFont="1" applyBorder="1" applyAlignment="1">
      <alignment vertical="center"/>
    </xf>
    <xf numFmtId="177" fontId="23" fillId="27" borderId="12" xfId="43" applyNumberFormat="1" applyFont="1" applyFill="1" applyBorder="1" applyAlignment="1" applyProtection="1">
      <alignment vertical="center"/>
    </xf>
    <xf numFmtId="0" fontId="18" fillId="0" borderId="0" xfId="43" applyFont="1" applyAlignment="1">
      <alignment horizontal="left"/>
    </xf>
    <xf numFmtId="0" fontId="44" fillId="27" borderId="22" xfId="46" applyFont="1" applyFill="1" applyBorder="1" applyAlignment="1">
      <alignment vertical="center"/>
    </xf>
    <xf numFmtId="0" fontId="23" fillId="0" borderId="12" xfId="43" applyFont="1" applyBorder="1" applyAlignment="1">
      <alignment horizontal="distributed" vertical="center" shrinkToFit="1"/>
    </xf>
    <xf numFmtId="0" fontId="23" fillId="0" borderId="16" xfId="43" applyFont="1" applyBorder="1" applyAlignment="1">
      <alignment shrinkToFit="1"/>
    </xf>
    <xf numFmtId="0" fontId="23" fillId="0" borderId="19" xfId="43" applyFont="1" applyBorder="1" applyAlignment="1">
      <alignment shrinkToFit="1"/>
    </xf>
    <xf numFmtId="0" fontId="55" fillId="0" borderId="19" xfId="43" applyFont="1" applyBorder="1" applyAlignment="1">
      <alignment horizontal="left" shrinkToFit="1"/>
    </xf>
    <xf numFmtId="0" fontId="55" fillId="0" borderId="19" xfId="43" applyFont="1" applyBorder="1" applyAlignment="1">
      <alignment shrinkToFit="1"/>
    </xf>
    <xf numFmtId="3" fontId="55" fillId="0" borderId="19" xfId="43" applyNumberFormat="1" applyFont="1" applyBorder="1" applyAlignment="1">
      <alignment shrinkToFit="1"/>
    </xf>
    <xf numFmtId="0" fontId="56" fillId="0" borderId="19" xfId="44" applyFont="1" applyBorder="1" applyAlignment="1">
      <alignment horizontal="left" shrinkToFit="1"/>
    </xf>
    <xf numFmtId="0" fontId="23" fillId="0" borderId="22" xfId="43" applyFont="1" applyBorder="1" applyAlignment="1">
      <alignment shrinkToFit="1"/>
    </xf>
    <xf numFmtId="0" fontId="18" fillId="0" borderId="12" xfId="43" applyFont="1" applyBorder="1" applyAlignment="1">
      <alignment shrinkToFit="1"/>
    </xf>
    <xf numFmtId="0" fontId="49" fillId="0" borderId="10" xfId="43" applyFont="1" applyBorder="1" applyAlignment="1">
      <alignment horizontal="center" vertical="center" shrinkToFit="1"/>
    </xf>
    <xf numFmtId="0" fontId="49" fillId="0" borderId="11" xfId="43" applyFont="1" applyBorder="1" applyAlignment="1">
      <alignment horizontal="center" vertical="center" shrinkToFit="1"/>
    </xf>
    <xf numFmtId="0" fontId="49" fillId="0" borderId="16" xfId="43" applyFont="1" applyBorder="1" applyAlignment="1">
      <alignment horizontal="center" vertical="center"/>
    </xf>
    <xf numFmtId="0" fontId="49" fillId="0" borderId="19" xfId="43" applyFont="1" applyBorder="1" applyAlignment="1">
      <alignment horizontal="center" vertical="center"/>
    </xf>
    <xf numFmtId="0" fontId="49" fillId="0" borderId="19" xfId="43" applyFont="1" applyBorder="1" applyAlignment="1">
      <alignment horizontal="center" vertical="center" wrapText="1"/>
    </xf>
    <xf numFmtId="0" fontId="49" fillId="0" borderId="20" xfId="43" applyFont="1" applyBorder="1" applyAlignment="1">
      <alignment horizontal="center" vertical="center" wrapText="1"/>
    </xf>
    <xf numFmtId="0" fontId="49" fillId="0" borderId="49" xfId="43" applyFont="1" applyBorder="1" applyAlignment="1">
      <alignment horizontal="center" vertical="center" wrapText="1"/>
    </xf>
    <xf numFmtId="0" fontId="49" fillId="0" borderId="21" xfId="43" applyFont="1" applyBorder="1" applyAlignment="1">
      <alignment horizontal="center" vertical="center"/>
    </xf>
    <xf numFmtId="0" fontId="49" fillId="0" borderId="19" xfId="43" applyFont="1" applyBorder="1" applyAlignment="1">
      <alignment horizontal="distributed" vertical="center" indent="1"/>
    </xf>
    <xf numFmtId="0" fontId="49" fillId="0" borderId="19" xfId="43" applyFont="1" applyBorder="1" applyAlignment="1">
      <alignment horizontal="distributed" vertical="center" wrapText="1"/>
    </xf>
    <xf numFmtId="0" fontId="49" fillId="0" borderId="19" xfId="43" applyFont="1" applyBorder="1" applyAlignment="1">
      <alignment horizontal="distributed" vertical="center"/>
    </xf>
    <xf numFmtId="0" fontId="49" fillId="0" borderId="19" xfId="43" applyFont="1" applyBorder="1" applyAlignment="1">
      <alignment horizontal="justify" vertical="center" wrapText="1"/>
    </xf>
    <xf numFmtId="0" fontId="49" fillId="0" borderId="19" xfId="43" applyFont="1" applyFill="1" applyBorder="1" applyAlignment="1">
      <alignment horizontal="center" vertical="center" wrapText="1"/>
    </xf>
    <xf numFmtId="0" fontId="49" fillId="28" borderId="10" xfId="43" applyFont="1" applyFill="1" applyBorder="1" applyAlignment="1">
      <alignment horizontal="distributed" vertical="center" indent="11"/>
    </xf>
    <xf numFmtId="0" fontId="49" fillId="28" borderId="48" xfId="43" applyFont="1" applyFill="1" applyBorder="1" applyAlignment="1">
      <alignment horizontal="distributed" vertical="center" indent="11"/>
    </xf>
    <xf numFmtId="0" fontId="49" fillId="28" borderId="11" xfId="43" applyFont="1" applyFill="1" applyBorder="1" applyAlignment="1">
      <alignment horizontal="distributed" vertical="center" indent="11"/>
    </xf>
    <xf numFmtId="0" fontId="49" fillId="0" borderId="19" xfId="43" applyFont="1" applyBorder="1" applyAlignment="1">
      <alignment vertical="center" wrapText="1"/>
    </xf>
    <xf numFmtId="0" fontId="49" fillId="0" borderId="19" xfId="43" applyFont="1" applyBorder="1" applyAlignment="1">
      <alignment vertical="center"/>
    </xf>
    <xf numFmtId="0" fontId="40" fillId="0" borderId="0" xfId="43" applyFont="1" applyAlignment="1">
      <alignment horizontal="center" vertical="center"/>
    </xf>
    <xf numFmtId="0" fontId="49" fillId="0" borderId="49" xfId="43" applyFont="1" applyBorder="1" applyAlignment="1">
      <alignment horizontal="left" vertical="center"/>
    </xf>
    <xf numFmtId="0" fontId="44" fillId="0" borderId="22" xfId="46" applyFont="1" applyBorder="1" applyAlignment="1">
      <alignment vertical="center"/>
    </xf>
    <xf numFmtId="0" fontId="44" fillId="0" borderId="12" xfId="46" applyFont="1" applyBorder="1" applyAlignment="1">
      <alignment vertical="center"/>
    </xf>
    <xf numFmtId="0" fontId="44" fillId="0" borderId="13" xfId="46" applyFont="1" applyFill="1" applyBorder="1" applyAlignment="1">
      <alignment horizontal="center" vertical="center" wrapText="1"/>
    </xf>
    <xf numFmtId="0" fontId="44" fillId="0" borderId="17" xfId="46" applyFont="1" applyFill="1" applyBorder="1" applyAlignment="1">
      <alignment horizontal="center" vertical="center" wrapText="1"/>
    </xf>
    <xf numFmtId="0" fontId="44" fillId="0" borderId="20" xfId="46" applyFont="1" applyFill="1" applyBorder="1" applyAlignment="1">
      <alignment horizontal="center" vertical="center" wrapText="1"/>
    </xf>
    <xf numFmtId="0" fontId="44" fillId="0" borderId="10" xfId="46" applyFont="1" applyBorder="1" applyAlignment="1">
      <alignment horizontal="distributed" vertical="center"/>
    </xf>
    <xf numFmtId="0" fontId="44" fillId="0" borderId="48" xfId="46" applyFont="1" applyBorder="1" applyAlignment="1">
      <alignment horizontal="distributed" vertical="center"/>
    </xf>
    <xf numFmtId="0" fontId="44" fillId="0" borderId="11" xfId="46" applyFont="1" applyBorder="1" applyAlignment="1">
      <alignment horizontal="distributed" vertical="center"/>
    </xf>
    <xf numFmtId="0" fontId="44" fillId="0" borderId="15" xfId="46" applyFont="1" applyBorder="1" applyAlignment="1">
      <alignment horizontal="center" vertical="center"/>
    </xf>
    <xf numFmtId="0" fontId="44" fillId="0" borderId="18" xfId="46" applyFont="1" applyBorder="1" applyAlignment="1">
      <alignment horizontal="center" vertical="center"/>
    </xf>
    <xf numFmtId="0" fontId="44" fillId="0" borderId="21" xfId="46" applyFont="1" applyBorder="1" applyAlignment="1">
      <alignment horizontal="center" vertical="center"/>
    </xf>
    <xf numFmtId="0" fontId="46" fillId="0" borderId="13" xfId="46" applyFont="1" applyBorder="1" applyAlignment="1">
      <alignment horizontal="center" vertical="center"/>
    </xf>
    <xf numFmtId="0" fontId="46" fillId="0" borderId="14" xfId="46" applyFont="1" applyBorder="1" applyAlignment="1">
      <alignment horizontal="center" vertical="center"/>
    </xf>
    <xf numFmtId="0" fontId="46" fillId="0" borderId="15" xfId="46" applyFont="1" applyBorder="1" applyAlignment="1">
      <alignment horizontal="center" vertical="center"/>
    </xf>
    <xf numFmtId="0" fontId="46" fillId="0" borderId="16" xfId="46" applyFont="1" applyBorder="1" applyAlignment="1">
      <alignment horizontal="distributed" vertical="center" wrapText="1"/>
    </xf>
    <xf numFmtId="0" fontId="46" fillId="0" borderId="22" xfId="46" applyFont="1" applyBorder="1" applyAlignment="1">
      <alignment horizontal="distributed" vertical="center" wrapText="1"/>
    </xf>
    <xf numFmtId="0" fontId="44" fillId="0" borderId="19" xfId="46" applyFont="1" applyBorder="1" applyAlignment="1">
      <alignment horizontal="distributed" vertical="center" wrapText="1"/>
    </xf>
    <xf numFmtId="0" fontId="44" fillId="0" borderId="22" xfId="46" applyFont="1" applyBorder="1" applyAlignment="1">
      <alignment horizontal="distributed" vertical="center" wrapText="1"/>
    </xf>
    <xf numFmtId="0" fontId="45" fillId="0" borderId="16" xfId="46" applyFont="1" applyFill="1" applyBorder="1" applyAlignment="1">
      <alignment horizontal="distributed" vertical="center" wrapText="1"/>
    </xf>
    <xf numFmtId="0" fontId="45" fillId="0" borderId="19" xfId="46" applyFont="1" applyFill="1" applyBorder="1" applyAlignment="1">
      <alignment horizontal="distributed" vertical="center" wrapText="1"/>
    </xf>
    <xf numFmtId="0" fontId="45" fillId="0" borderId="22" xfId="46" applyFont="1" applyFill="1" applyBorder="1" applyAlignment="1">
      <alignment horizontal="distributed" vertical="center" wrapText="1"/>
    </xf>
    <xf numFmtId="0" fontId="45" fillId="0" borderId="16" xfId="46" applyFont="1" applyBorder="1" applyAlignment="1">
      <alignment horizontal="center" vertical="center" wrapText="1"/>
    </xf>
    <xf numFmtId="0" fontId="45" fillId="0" borderId="19" xfId="46" applyFont="1" applyBorder="1" applyAlignment="1">
      <alignment horizontal="center" vertical="center" wrapText="1"/>
    </xf>
    <xf numFmtId="0" fontId="45" fillId="0" borderId="22" xfId="46" applyFont="1" applyBorder="1" applyAlignment="1">
      <alignment horizontal="center" vertical="center" wrapText="1"/>
    </xf>
    <xf numFmtId="0" fontId="45" fillId="0" borderId="20" xfId="46" applyFont="1" applyBorder="1" applyAlignment="1">
      <alignment horizontal="distributed" vertical="center" wrapText="1"/>
    </xf>
    <xf numFmtId="0" fontId="45" fillId="0" borderId="21" xfId="46" applyFont="1" applyBorder="1" applyAlignment="1">
      <alignment horizontal="distributed" vertical="center" wrapText="1"/>
    </xf>
    <xf numFmtId="0" fontId="58" fillId="0" borderId="0" xfId="46" applyFont="1" applyAlignment="1">
      <alignment horizontal="distributed" vertical="center" indent="15"/>
    </xf>
    <xf numFmtId="0" fontId="44" fillId="0" borderId="13" xfId="46" applyFont="1" applyBorder="1" applyAlignment="1">
      <alignment horizontal="distributed" vertical="center"/>
    </xf>
    <xf numFmtId="0" fontId="44" fillId="0" borderId="17" xfId="46" applyFont="1" applyBorder="1" applyAlignment="1">
      <alignment horizontal="distributed" vertical="center"/>
    </xf>
    <xf numFmtId="0" fontId="44" fillId="0" borderId="20" xfId="46" applyFont="1" applyBorder="1" applyAlignment="1">
      <alignment horizontal="distributed" vertical="center"/>
    </xf>
    <xf numFmtId="0" fontId="44" fillId="0" borderId="16" xfId="46" applyFont="1" applyBorder="1" applyAlignment="1">
      <alignment horizontal="distributed" vertical="center"/>
    </xf>
    <xf numFmtId="0" fontId="44" fillId="0" borderId="19" xfId="46" applyFont="1" applyBorder="1" applyAlignment="1">
      <alignment horizontal="distributed" vertical="center"/>
    </xf>
    <xf numFmtId="0" fontId="44" fillId="0" borderId="22" xfId="46" applyFont="1" applyBorder="1" applyAlignment="1">
      <alignment horizontal="distributed" vertical="center"/>
    </xf>
    <xf numFmtId="0" fontId="44" fillId="0" borderId="16" xfId="46" applyFont="1" applyBorder="1" applyAlignment="1">
      <alignment horizontal="distributed" vertical="center" wrapText="1"/>
    </xf>
    <xf numFmtId="0" fontId="45" fillId="0" borderId="16" xfId="46" applyFont="1" applyBorder="1" applyAlignment="1">
      <alignment horizontal="distributed" vertical="center" wrapText="1"/>
    </xf>
    <xf numFmtId="0" fontId="45" fillId="0" borderId="19" xfId="46" applyFont="1" applyBorder="1" applyAlignment="1">
      <alignment horizontal="distributed" vertical="center" wrapText="1"/>
    </xf>
    <xf numFmtId="0" fontId="45" fillId="0" borderId="22" xfId="46" applyFont="1" applyBorder="1" applyAlignment="1">
      <alignment horizontal="distributed" vertical="center" wrapText="1"/>
    </xf>
    <xf numFmtId="0" fontId="44" fillId="0" borderId="16" xfId="46" applyFont="1" applyFill="1" applyBorder="1" applyAlignment="1">
      <alignment horizontal="distributed" vertical="center" wrapText="1"/>
    </xf>
    <xf numFmtId="0" fontId="44" fillId="0" borderId="19" xfId="46" applyFont="1" applyFill="1" applyBorder="1" applyAlignment="1">
      <alignment horizontal="distributed" vertical="center" wrapText="1"/>
    </xf>
    <xf numFmtId="0" fontId="44" fillId="0" borderId="22" xfId="46" applyFont="1" applyFill="1" applyBorder="1" applyAlignment="1">
      <alignment horizontal="distributed" vertical="center" wrapText="1"/>
    </xf>
    <xf numFmtId="0" fontId="44" fillId="0" borderId="50" xfId="46" applyFont="1" applyFill="1" applyBorder="1" applyAlignment="1">
      <alignment horizontal="center" vertical="center" wrapText="1"/>
    </xf>
    <xf numFmtId="0" fontId="44" fillId="0" borderId="51" xfId="46" applyFont="1" applyFill="1" applyBorder="1" applyAlignment="1">
      <alignment horizontal="center" vertical="center" wrapText="1"/>
    </xf>
    <xf numFmtId="0" fontId="44" fillId="0" borderId="52" xfId="46" applyFont="1" applyFill="1" applyBorder="1" applyAlignment="1">
      <alignment horizontal="center" vertical="center" wrapText="1"/>
    </xf>
    <xf numFmtId="0" fontId="49" fillId="0" borderId="16" xfId="46" applyFont="1" applyBorder="1" applyAlignment="1">
      <alignment horizontal="distributed" vertical="center"/>
    </xf>
    <xf numFmtId="0" fontId="49" fillId="0" borderId="19" xfId="46" applyFont="1" applyBorder="1" applyAlignment="1">
      <alignment horizontal="distributed" vertical="center"/>
    </xf>
    <xf numFmtId="0" fontId="49" fillId="0" borderId="22" xfId="46" applyFont="1" applyBorder="1" applyAlignment="1">
      <alignment horizontal="distributed" vertical="center"/>
    </xf>
    <xf numFmtId="0" fontId="44" fillId="0" borderId="19" xfId="46" applyFont="1" applyFill="1" applyBorder="1" applyAlignment="1">
      <alignment horizontal="distributed" vertical="center"/>
    </xf>
    <xf numFmtId="0" fontId="44" fillId="0" borderId="22" xfId="46" applyFont="1" applyFill="1" applyBorder="1" applyAlignment="1">
      <alignment horizontal="distributed" vertical="center"/>
    </xf>
    <xf numFmtId="0" fontId="23" fillId="0" borderId="0" xfId="43" applyFont="1" applyBorder="1" applyAlignment="1">
      <alignment horizontal="distributed" vertical="center"/>
    </xf>
    <xf numFmtId="0" fontId="23" fillId="0" borderId="17" xfId="43" applyFont="1" applyBorder="1" applyAlignment="1" applyProtection="1">
      <alignment horizontal="left" vertical="center"/>
      <protection locked="0"/>
    </xf>
    <xf numFmtId="0" fontId="23" fillId="0" borderId="18" xfId="43" applyFont="1" applyBorder="1" applyAlignment="1" applyProtection="1">
      <alignment horizontal="left" vertical="center"/>
      <protection locked="0"/>
    </xf>
    <xf numFmtId="0" fontId="18" fillId="0" borderId="0" xfId="43" applyFont="1" applyAlignment="1">
      <alignment horizontal="right"/>
    </xf>
    <xf numFmtId="0" fontId="23" fillId="0" borderId="49" xfId="43" applyFont="1" applyBorder="1" applyAlignment="1">
      <alignment horizontal="center" vertical="center"/>
    </xf>
    <xf numFmtId="0" fontId="23" fillId="0" borderId="48" xfId="43" applyFont="1" applyBorder="1" applyAlignment="1">
      <alignment horizontal="distributed" vertical="center"/>
    </xf>
    <xf numFmtId="0" fontId="23" fillId="0" borderId="10" xfId="43" applyFont="1" applyBorder="1" applyAlignment="1">
      <alignment horizontal="distributed" vertical="center" indent="6"/>
    </xf>
    <xf numFmtId="0" fontId="23" fillId="0" borderId="11" xfId="43" applyFont="1" applyBorder="1" applyAlignment="1">
      <alignment horizontal="distributed" vertical="center" indent="6"/>
    </xf>
    <xf numFmtId="0" fontId="23" fillId="0" borderId="17" xfId="43" applyFont="1" applyBorder="1" applyAlignment="1">
      <alignment horizontal="center" vertical="center"/>
    </xf>
    <xf numFmtId="0" fontId="23" fillId="0" borderId="0" xfId="43" applyFont="1" applyBorder="1" applyAlignment="1">
      <alignment horizontal="center" vertical="center"/>
    </xf>
    <xf numFmtId="0" fontId="23" fillId="0" borderId="49" xfId="43" applyFont="1" applyBorder="1" applyAlignment="1">
      <alignment horizontal="distributed" vertical="center"/>
    </xf>
    <xf numFmtId="0" fontId="23" fillId="0" borderId="20" xfId="43" applyFont="1" applyBorder="1" applyAlignment="1" applyProtection="1">
      <alignment horizontal="left" vertical="center"/>
      <protection locked="0"/>
    </xf>
    <xf numFmtId="0" fontId="23" fillId="0" borderId="21" xfId="43" applyFont="1" applyBorder="1" applyAlignment="1" applyProtection="1">
      <alignment horizontal="left" vertical="center"/>
      <protection locked="0"/>
    </xf>
    <xf numFmtId="0" fontId="23" fillId="0" borderId="13" xfId="43" applyFont="1" applyBorder="1" applyAlignment="1">
      <alignment horizontal="center" vertical="center"/>
    </xf>
    <xf numFmtId="0" fontId="23" fillId="0" borderId="14" xfId="43" applyFont="1" applyBorder="1" applyAlignment="1">
      <alignment horizontal="center" vertical="center"/>
    </xf>
    <xf numFmtId="0" fontId="23" fillId="0" borderId="13" xfId="43" applyFont="1" applyBorder="1" applyAlignment="1" applyProtection="1">
      <alignment horizontal="left" vertical="center"/>
      <protection locked="0"/>
    </xf>
    <xf numFmtId="0" fontId="23" fillId="0" borderId="15" xfId="43" applyFont="1" applyBorder="1" applyAlignment="1" applyProtection="1">
      <alignment horizontal="left" vertical="center"/>
      <protection locked="0"/>
    </xf>
    <xf numFmtId="0" fontId="18" fillId="0" borderId="13" xfId="43" applyFont="1" applyBorder="1" applyAlignment="1">
      <alignment horizontal="center" vertical="center" shrinkToFit="1"/>
    </xf>
    <xf numFmtId="0" fontId="18" fillId="0" borderId="14" xfId="43" applyFont="1" applyBorder="1" applyAlignment="1">
      <alignment horizontal="center" vertical="center" shrinkToFit="1"/>
    </xf>
    <xf numFmtId="0" fontId="18" fillId="0" borderId="15" xfId="43" applyFont="1" applyBorder="1" applyAlignment="1">
      <alignment horizontal="center" vertical="center" shrinkToFit="1"/>
    </xf>
    <xf numFmtId="0" fontId="18" fillId="0" borderId="0" xfId="43" applyFont="1" applyAlignment="1">
      <alignment horizontal="left"/>
    </xf>
    <xf numFmtId="0" fontId="23" fillId="0" borderId="49" xfId="43" applyFont="1" applyBorder="1" applyAlignment="1">
      <alignment horizontal="distributed"/>
    </xf>
    <xf numFmtId="0" fontId="23" fillId="0" borderId="0" xfId="43" applyFont="1" applyBorder="1" applyAlignment="1">
      <alignment horizontal="distributed"/>
    </xf>
    <xf numFmtId="0" fontId="23" fillId="0" borderId="48" xfId="43" applyFont="1" applyBorder="1" applyAlignment="1">
      <alignment horizontal="distributed"/>
    </xf>
    <xf numFmtId="0" fontId="31" fillId="0" borderId="14" xfId="43" applyFont="1" applyBorder="1" applyAlignment="1">
      <alignment horizontal="center" vertical="center"/>
    </xf>
    <xf numFmtId="0" fontId="31" fillId="0" borderId="49" xfId="43" applyFont="1" applyBorder="1" applyAlignment="1">
      <alignment horizontal="center" vertical="center"/>
    </xf>
    <xf numFmtId="0" fontId="31" fillId="0" borderId="17" xfId="43" applyFont="1" applyBorder="1" applyAlignment="1">
      <alignment horizontal="center" vertical="center"/>
    </xf>
    <xf numFmtId="0" fontId="31" fillId="0" borderId="0" xfId="43" applyFont="1" applyBorder="1" applyAlignment="1">
      <alignment horizontal="center" vertical="center"/>
    </xf>
    <xf numFmtId="0" fontId="31" fillId="0" borderId="18" xfId="43" applyFont="1" applyBorder="1" applyAlignment="1">
      <alignment horizontal="center" vertical="center"/>
    </xf>
    <xf numFmtId="0" fontId="31" fillId="0" borderId="13" xfId="43" applyFont="1" applyBorder="1" applyAlignment="1">
      <alignment horizontal="left" vertical="top" wrapText="1"/>
    </xf>
    <xf numFmtId="0" fontId="31" fillId="0" borderId="15" xfId="43" applyFont="1" applyBorder="1" applyAlignment="1">
      <alignment horizontal="left" vertical="top" wrapText="1"/>
    </xf>
    <xf numFmtId="0" fontId="31" fillId="0" borderId="20" xfId="43" applyFont="1" applyBorder="1" applyAlignment="1">
      <alignment horizontal="left" vertical="top" wrapText="1"/>
    </xf>
    <xf numFmtId="0" fontId="31" fillId="0" borderId="21" xfId="43" applyFont="1" applyBorder="1" applyAlignment="1">
      <alignment horizontal="left" vertical="top" wrapText="1"/>
    </xf>
    <xf numFmtId="0" fontId="31" fillId="0" borderId="16" xfId="43" applyFont="1" applyBorder="1" applyAlignment="1">
      <alignment horizontal="left" vertical="top" wrapText="1"/>
    </xf>
    <xf numFmtId="0" fontId="31" fillId="0" borderId="22" xfId="43" applyFont="1" applyBorder="1" applyAlignment="1">
      <alignment horizontal="left" vertical="top" wrapText="1"/>
    </xf>
    <xf numFmtId="0" fontId="31" fillId="0" borderId="13" xfId="43" applyFont="1" applyBorder="1" applyAlignment="1">
      <alignment horizontal="center" vertical="center"/>
    </xf>
    <xf numFmtId="0" fontId="31" fillId="0" borderId="15" xfId="43" applyFont="1" applyBorder="1" applyAlignment="1">
      <alignment horizontal="center" vertical="center"/>
    </xf>
    <xf numFmtId="0" fontId="31" fillId="0" borderId="20" xfId="43" applyFont="1" applyBorder="1" applyAlignment="1">
      <alignment horizontal="center" vertical="center"/>
    </xf>
    <xf numFmtId="0" fontId="31" fillId="0" borderId="21" xfId="43" applyFont="1" applyBorder="1" applyAlignment="1">
      <alignment horizontal="center" vertical="center"/>
    </xf>
    <xf numFmtId="0" fontId="31" fillId="0" borderId="16" xfId="43" applyFont="1" applyBorder="1" applyAlignment="1">
      <alignment horizontal="left" vertical="top"/>
    </xf>
    <xf numFmtId="0" fontId="31" fillId="0" borderId="22" xfId="43" applyFont="1" applyBorder="1" applyAlignment="1">
      <alignment horizontal="left" vertical="top"/>
    </xf>
    <xf numFmtId="0" fontId="29" fillId="0" borderId="13" xfId="43" applyFont="1" applyBorder="1" applyAlignment="1">
      <alignment horizontal="left" vertical="top" wrapText="1"/>
    </xf>
    <xf numFmtId="0" fontId="29" fillId="0" borderId="15" xfId="43" applyFont="1" applyBorder="1" applyAlignment="1">
      <alignment horizontal="left" vertical="top" wrapText="1"/>
    </xf>
    <xf numFmtId="0" fontId="29" fillId="0" borderId="20" xfId="43" applyFont="1" applyBorder="1" applyAlignment="1">
      <alignment horizontal="left" vertical="top" wrapText="1"/>
    </xf>
    <xf numFmtId="0" fontId="29" fillId="0" borderId="21" xfId="43" applyFont="1" applyBorder="1" applyAlignment="1">
      <alignment horizontal="left" vertical="top" wrapText="1"/>
    </xf>
    <xf numFmtId="0" fontId="31" fillId="0" borderId="16" xfId="43" applyFont="1" applyBorder="1" applyAlignment="1">
      <alignment horizontal="center" vertical="top"/>
    </xf>
    <xf numFmtId="0" fontId="31" fillId="0" borderId="22" xfId="43" applyFont="1" applyBorder="1" applyAlignment="1">
      <alignment horizontal="center" vertical="top"/>
    </xf>
    <xf numFmtId="0" fontId="31" fillId="0" borderId="12" xfId="43" applyFont="1" applyBorder="1" applyAlignment="1">
      <alignment horizontal="center" vertical="center"/>
    </xf>
    <xf numFmtId="0" fontId="36" fillId="0" borderId="13" xfId="43" applyFont="1" applyBorder="1" applyAlignment="1">
      <alignment horizontal="left" vertical="top" wrapText="1"/>
    </xf>
    <xf numFmtId="0" fontId="36" fillId="0" borderId="15" xfId="43" applyFont="1" applyBorder="1" applyAlignment="1">
      <alignment horizontal="left" vertical="top" wrapText="1"/>
    </xf>
    <xf numFmtId="0" fontId="36" fillId="0" borderId="20" xfId="43" applyFont="1" applyBorder="1" applyAlignment="1">
      <alignment horizontal="left" vertical="top" wrapText="1"/>
    </xf>
    <xf numFmtId="0" fontId="36" fillId="0" borderId="21" xfId="43" applyFont="1" applyBorder="1" applyAlignment="1">
      <alignment horizontal="left" vertical="top" wrapText="1"/>
    </xf>
    <xf numFmtId="0" fontId="33" fillId="0" borderId="16" xfId="43" applyFont="1" applyBorder="1" applyAlignment="1">
      <alignment horizontal="center" vertical="top"/>
    </xf>
    <xf numFmtId="0" fontId="33" fillId="0" borderId="22" xfId="43" applyFont="1" applyBorder="1" applyAlignment="1">
      <alignment horizontal="center" vertical="top"/>
    </xf>
    <xf numFmtId="0" fontId="31" fillId="26" borderId="10" xfId="43" applyFont="1" applyFill="1" applyBorder="1" applyAlignment="1">
      <alignment horizontal="center" vertical="center"/>
    </xf>
    <xf numFmtId="0" fontId="31" fillId="26" borderId="48" xfId="43" applyFont="1" applyFill="1" applyBorder="1" applyAlignment="1">
      <alignment horizontal="center" vertical="center"/>
    </xf>
    <xf numFmtId="0" fontId="33" fillId="0" borderId="49" xfId="43" applyFont="1" applyBorder="1" applyAlignment="1">
      <alignment horizontal="center" vertical="center"/>
    </xf>
    <xf numFmtId="0" fontId="31" fillId="26" borderId="11" xfId="43" applyFont="1" applyFill="1" applyBorder="1" applyAlignment="1">
      <alignment horizontal="center" vertical="center"/>
    </xf>
    <xf numFmtId="0" fontId="31" fillId="0" borderId="48" xfId="43" applyFont="1" applyBorder="1" applyAlignment="1">
      <alignment horizontal="distributed" vertical="center"/>
    </xf>
    <xf numFmtId="0" fontId="31" fillId="0" borderId="10" xfId="43" applyFont="1" applyBorder="1" applyAlignment="1">
      <alignment horizontal="center" vertical="center" justifyLastLine="1"/>
    </xf>
    <xf numFmtId="0" fontId="31" fillId="0" borderId="11" xfId="43" applyFont="1" applyBorder="1" applyAlignment="1">
      <alignment horizontal="center" vertical="center" justifyLastLine="1"/>
    </xf>
    <xf numFmtId="0" fontId="31" fillId="0" borderId="13" xfId="43" applyFont="1" applyBorder="1" applyAlignment="1">
      <alignment vertical="center" wrapText="1"/>
    </xf>
    <xf numFmtId="0" fontId="31" fillId="0" borderId="15" xfId="43" applyFont="1" applyBorder="1" applyAlignment="1">
      <alignment vertical="center" wrapText="1"/>
    </xf>
    <xf numFmtId="0" fontId="31" fillId="0" borderId="20" xfId="43" applyFont="1" applyBorder="1" applyAlignment="1">
      <alignment vertical="center" wrapText="1"/>
    </xf>
    <xf numFmtId="0" fontId="31" fillId="0" borderId="21" xfId="43" applyFont="1" applyBorder="1" applyAlignment="1">
      <alignment vertical="center" wrapText="1"/>
    </xf>
    <xf numFmtId="0" fontId="31" fillId="0" borderId="16" xfId="43" applyFont="1" applyBorder="1" applyAlignment="1">
      <alignment horizontal="center" vertical="center" wrapText="1"/>
    </xf>
    <xf numFmtId="0" fontId="31" fillId="0" borderId="22" xfId="43" applyFont="1" applyBorder="1" applyAlignment="1">
      <alignment horizontal="center" vertical="center" wrapText="1"/>
    </xf>
    <xf numFmtId="0" fontId="31" fillId="0" borderId="0" xfId="43" applyFont="1" applyBorder="1" applyAlignment="1">
      <alignment horizontal="distributed"/>
    </xf>
    <xf numFmtId="0" fontId="33" fillId="0" borderId="13" xfId="43" applyFont="1" applyBorder="1" applyAlignment="1">
      <alignment horizontal="left" vertical="top" wrapText="1"/>
    </xf>
    <xf numFmtId="0" fontId="33" fillId="0" borderId="15" xfId="43" applyFont="1" applyBorder="1" applyAlignment="1">
      <alignment horizontal="left" vertical="top" wrapText="1"/>
    </xf>
    <xf numFmtId="0" fontId="33" fillId="0" borderId="17" xfId="43" applyFont="1" applyBorder="1" applyAlignment="1">
      <alignment horizontal="left" vertical="top" wrapText="1"/>
    </xf>
    <xf numFmtId="0" fontId="33" fillId="0" borderId="18" xfId="43" applyFont="1" applyBorder="1" applyAlignment="1">
      <alignment horizontal="left" vertical="top" wrapText="1"/>
    </xf>
    <xf numFmtId="0" fontId="33" fillId="0" borderId="20" xfId="43" applyFont="1" applyBorder="1" applyAlignment="1">
      <alignment horizontal="left" vertical="top" wrapText="1"/>
    </xf>
    <xf numFmtId="0" fontId="33" fillId="0" borderId="21" xfId="43" applyFont="1" applyBorder="1" applyAlignment="1">
      <alignment horizontal="left" vertical="top" wrapText="1"/>
    </xf>
    <xf numFmtId="0" fontId="62" fillId="0" borderId="16" xfId="43" applyFont="1" applyBorder="1" applyAlignment="1">
      <alignment horizontal="left" vertical="top" wrapText="1"/>
    </xf>
    <xf numFmtId="0" fontId="62" fillId="0" borderId="19" xfId="43" applyFont="1" applyBorder="1" applyAlignment="1">
      <alignment horizontal="left" vertical="top" wrapText="1"/>
    </xf>
    <xf numFmtId="0" fontId="62" fillId="0" borderId="22" xfId="43" applyFont="1" applyBorder="1" applyAlignment="1">
      <alignment horizontal="left" vertical="top" wrapText="1"/>
    </xf>
    <xf numFmtId="0" fontId="31" fillId="0" borderId="10" xfId="43" applyFont="1" applyBorder="1" applyAlignment="1">
      <alignment horizontal="center" vertical="center"/>
    </xf>
    <xf numFmtId="0" fontId="31" fillId="0" borderId="48" xfId="43" applyFont="1" applyBorder="1" applyAlignment="1">
      <alignment horizontal="center" vertical="center"/>
    </xf>
    <xf numFmtId="0" fontId="31" fillId="0" borderId="11" xfId="43" applyFont="1" applyBorder="1" applyAlignment="1">
      <alignment horizontal="center" vertical="center"/>
    </xf>
    <xf numFmtId="0" fontId="31" fillId="0" borderId="13" xfId="43" applyFont="1" applyBorder="1" applyAlignment="1">
      <alignment horizontal="center" vertical="center" wrapText="1"/>
    </xf>
    <xf numFmtId="0" fontId="31" fillId="0" borderId="14" xfId="43" applyFont="1" applyBorder="1" applyAlignment="1">
      <alignment horizontal="center" vertical="center" wrapText="1"/>
    </xf>
    <xf numFmtId="0" fontId="31" fillId="0" borderId="15" xfId="43" applyFont="1" applyBorder="1" applyAlignment="1">
      <alignment horizontal="center" vertical="center" wrapText="1"/>
    </xf>
    <xf numFmtId="0" fontId="31" fillId="0" borderId="20" xfId="43" applyFont="1" applyBorder="1" applyAlignment="1">
      <alignment horizontal="center" vertical="center" wrapText="1"/>
    </xf>
    <xf numFmtId="0" fontId="31" fillId="0" borderId="49" xfId="43" applyFont="1" applyBorder="1" applyAlignment="1">
      <alignment horizontal="center" vertical="center" wrapText="1"/>
    </xf>
    <xf numFmtId="0" fontId="31" fillId="0" borderId="21" xfId="43" applyFont="1" applyBorder="1" applyAlignment="1">
      <alignment horizontal="center" vertical="center" wrapText="1"/>
    </xf>
    <xf numFmtId="0" fontId="25" fillId="0" borderId="13" xfId="43" applyFont="1" applyBorder="1" applyAlignment="1">
      <alignment horizontal="left" vertical="top" wrapText="1"/>
    </xf>
    <xf numFmtId="0" fontId="25" fillId="0" borderId="15" xfId="43" applyFont="1" applyBorder="1" applyAlignment="1">
      <alignment horizontal="left" vertical="top" wrapText="1"/>
    </xf>
    <xf numFmtId="0" fontId="25" fillId="0" borderId="20" xfId="43" applyFont="1" applyBorder="1" applyAlignment="1">
      <alignment horizontal="left" vertical="top" wrapText="1"/>
    </xf>
    <xf numFmtId="0" fontId="25" fillId="0" borderId="21" xfId="43" applyFont="1" applyBorder="1" applyAlignment="1">
      <alignment horizontal="left" vertical="top" wrapText="1"/>
    </xf>
    <xf numFmtId="0" fontId="25" fillId="0" borderId="16" xfId="43" applyFont="1" applyBorder="1" applyAlignment="1">
      <alignment horizontal="left" vertical="top" wrapText="1"/>
    </xf>
    <xf numFmtId="0" fontId="25" fillId="0" borderId="22" xfId="43" applyFont="1" applyBorder="1" applyAlignment="1">
      <alignment horizontal="left" vertical="top" wrapText="1"/>
    </xf>
    <xf numFmtId="0" fontId="31" fillId="0" borderId="48" xfId="43" applyFont="1" applyBorder="1" applyAlignment="1">
      <alignment horizontal="distributed"/>
    </xf>
    <xf numFmtId="0" fontId="31" fillId="0" borderId="49" xfId="43" applyFont="1" applyBorder="1" applyAlignment="1">
      <alignment horizontal="distributed" vertical="center"/>
    </xf>
    <xf numFmtId="0" fontId="31" fillId="0" borderId="20" xfId="43" applyFont="1" applyBorder="1" applyAlignment="1">
      <alignment horizontal="center" vertical="center" justifyLastLine="1"/>
    </xf>
    <xf numFmtId="0" fontId="31" fillId="0" borderId="21" xfId="43" applyFont="1" applyBorder="1" applyAlignment="1">
      <alignment horizontal="center" vertical="center" justifyLastLine="1"/>
    </xf>
    <xf numFmtId="0" fontId="31" fillId="0" borderId="17" xfId="43" applyFont="1" applyBorder="1" applyAlignment="1">
      <alignment horizontal="left" vertical="top" wrapText="1"/>
    </xf>
    <xf numFmtId="0" fontId="31" fillId="0" borderId="18" xfId="43" applyFont="1" applyBorder="1" applyAlignment="1">
      <alignment horizontal="left" vertical="top" wrapText="1"/>
    </xf>
    <xf numFmtId="0" fontId="31" fillId="0" borderId="16" xfId="43" applyFont="1" applyBorder="1" applyAlignment="1">
      <alignment horizontal="center" vertical="top" wrapText="1"/>
    </xf>
    <xf numFmtId="0" fontId="31" fillId="0" borderId="22" xfId="43" applyFont="1" applyBorder="1" applyAlignment="1">
      <alignment horizontal="center" vertical="top" wrapText="1"/>
    </xf>
    <xf numFmtId="0" fontId="31" fillId="0" borderId="12" xfId="43" applyFont="1" applyBorder="1" applyAlignment="1">
      <alignment horizontal="left" vertical="top" wrapText="1"/>
    </xf>
    <xf numFmtId="0" fontId="31" fillId="0" borderId="15" xfId="43" applyFont="1" applyBorder="1" applyAlignment="1">
      <alignment horizontal="left" vertical="top"/>
    </xf>
    <xf numFmtId="0" fontId="31" fillId="0" borderId="21" xfId="43" applyFont="1" applyBorder="1" applyAlignment="1">
      <alignment horizontal="left" vertical="top"/>
    </xf>
    <xf numFmtId="0" fontId="43" fillId="0" borderId="63" xfId="45" applyBorder="1" applyAlignment="1">
      <alignment horizontal="left" vertical="top" wrapText="1"/>
    </xf>
    <xf numFmtId="0" fontId="43" fillId="0" borderId="64" xfId="45" applyBorder="1" applyAlignment="1">
      <alignment horizontal="left" vertical="top" wrapText="1"/>
    </xf>
    <xf numFmtId="0" fontId="43" fillId="0" borderId="65" xfId="45" applyBorder="1" applyAlignment="1">
      <alignment horizontal="left" vertical="top" wrapText="1"/>
    </xf>
    <xf numFmtId="0" fontId="23" fillId="0" borderId="0" xfId="43" applyFont="1" applyAlignment="1">
      <alignment horizontal="distributed" vertical="center" indent="4"/>
    </xf>
    <xf numFmtId="0" fontId="18" fillId="0" borderId="34" xfId="43" applyFont="1" applyBorder="1" applyAlignment="1">
      <alignment vertical="center"/>
    </xf>
    <xf numFmtId="0" fontId="18" fillId="0" borderId="57" xfId="43" applyFont="1" applyBorder="1" applyAlignment="1">
      <alignment vertical="center"/>
    </xf>
    <xf numFmtId="0" fontId="18" fillId="0" borderId="29" xfId="43" applyFont="1" applyBorder="1" applyAlignment="1">
      <alignment vertical="center"/>
    </xf>
    <xf numFmtId="0" fontId="18" fillId="0" borderId="36" xfId="43" applyFont="1" applyBorder="1" applyAlignment="1">
      <alignment horizontal="distributed" vertical="center" indent="1"/>
    </xf>
    <xf numFmtId="0" fontId="18" fillId="0" borderId="58" xfId="43" applyFont="1" applyBorder="1" applyAlignment="1">
      <alignment horizontal="distributed" vertical="center" indent="1"/>
    </xf>
    <xf numFmtId="0" fontId="18" fillId="0" borderId="31" xfId="43" applyFont="1" applyBorder="1" applyAlignment="1">
      <alignment horizontal="distributed" vertical="center" indent="1"/>
    </xf>
    <xf numFmtId="0" fontId="18" fillId="0" borderId="53" xfId="43" applyFont="1" applyBorder="1" applyAlignment="1">
      <alignment horizontal="distributed" vertical="center" wrapText="1" indent="5"/>
    </xf>
    <xf numFmtId="0" fontId="18" fillId="0" borderId="28" xfId="43" applyFont="1" applyBorder="1" applyAlignment="1">
      <alignment horizontal="distributed" vertical="center" wrapText="1" indent="5"/>
    </xf>
    <xf numFmtId="0" fontId="18" fillId="0" borderId="54" xfId="43" applyFont="1" applyBorder="1" applyAlignment="1">
      <alignment horizontal="distributed" vertical="distributed" wrapText="1"/>
    </xf>
    <xf numFmtId="0" fontId="18" fillId="0" borderId="55" xfId="43" applyFont="1" applyBorder="1" applyAlignment="1">
      <alignment horizontal="distributed" vertical="distributed" wrapText="1"/>
    </xf>
    <xf numFmtId="0" fontId="18" fillId="0" borderId="10" xfId="46" applyBorder="1" applyAlignment="1">
      <alignment horizontal="distributed" vertical="distributed" wrapText="1"/>
    </xf>
    <xf numFmtId="0" fontId="18" fillId="0" borderId="33" xfId="46" applyBorder="1" applyAlignment="1">
      <alignment horizontal="distributed" vertical="distributed" wrapText="1"/>
    </xf>
    <xf numFmtId="0" fontId="18" fillId="0" borderId="10" xfId="46" applyBorder="1" applyAlignment="1">
      <alignment horizontal="distributed" vertical="distributed"/>
    </xf>
    <xf numFmtId="0" fontId="18" fillId="0" borderId="33" xfId="46" applyBorder="1" applyAlignment="1">
      <alignment horizontal="distributed" vertical="distributed"/>
    </xf>
    <xf numFmtId="0" fontId="24" fillId="0" borderId="56" xfId="46" applyFont="1" applyBorder="1" applyAlignment="1">
      <alignment horizontal="left" vertical="center" wrapText="1"/>
    </xf>
    <xf numFmtId="0" fontId="18" fillId="0" borderId="59" xfId="43" applyFont="1" applyBorder="1" applyAlignment="1">
      <alignment horizontal="distributed" vertical="center" indent="4"/>
    </xf>
    <xf numFmtId="0" fontId="18" fillId="0" borderId="33" xfId="43" applyFont="1" applyBorder="1" applyAlignment="1">
      <alignment horizontal="distributed" vertical="center" indent="4"/>
    </xf>
    <xf numFmtId="0" fontId="18" fillId="0" borderId="60" xfId="43" applyFont="1" applyBorder="1" applyAlignment="1">
      <alignment horizontal="distributed" vertical="center" indent="4"/>
    </xf>
    <xf numFmtId="0" fontId="18" fillId="0" borderId="45" xfId="43" applyFont="1" applyBorder="1" applyAlignment="1">
      <alignment horizontal="distributed" vertical="center" indent="4"/>
    </xf>
    <xf numFmtId="0" fontId="19" fillId="0" borderId="0" xfId="43" applyFont="1" applyBorder="1" applyAlignment="1">
      <alignment horizontal="distributed" vertical="center" indent="4"/>
    </xf>
    <xf numFmtId="0" fontId="18" fillId="0" borderId="61" xfId="43" applyFont="1" applyBorder="1" applyAlignment="1">
      <alignment vertical="center" wrapText="1"/>
    </xf>
    <xf numFmtId="0" fontId="18" fillId="0" borderId="28" xfId="43" applyFont="1" applyBorder="1" applyAlignment="1">
      <alignment vertical="center" wrapText="1"/>
    </xf>
    <xf numFmtId="0" fontId="18" fillId="0" borderId="62" xfId="43" applyFont="1" applyBorder="1" applyAlignment="1">
      <alignment horizontal="distributed" vertical="center" indent="4"/>
    </xf>
    <xf numFmtId="0" fontId="18" fillId="0" borderId="55" xfId="43" applyFont="1" applyBorder="1" applyAlignment="1">
      <alignment horizontal="distributed" vertical="center" indent="4"/>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9" builtinId="6"/>
    <cellStyle name="桁区切り 2" xfId="33" xr:uid="{00000000-0005-0000-0000-000021000000}"/>
    <cellStyle name="桁区切り 3" xfId="34" xr:uid="{00000000-0005-0000-0000-000022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4" xr:uid="{00000000-0005-0000-0000-00002D000000}"/>
    <cellStyle name="標準 4" xfId="45" xr:uid="{00000000-0005-0000-0000-00002E000000}"/>
    <cellStyle name="標準_申請_別紙２５－(6)" xfId="46" xr:uid="{00000000-0005-0000-0000-00002F000000}"/>
    <cellStyle name="未定義" xfId="47" xr:uid="{00000000-0005-0000-0000-000030000000}"/>
    <cellStyle name="良い" xfId="48"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291353</xdr:colOff>
      <xdr:row>1</xdr:row>
      <xdr:rowOff>22411</xdr:rowOff>
    </xdr:from>
    <xdr:to>
      <xdr:col>3</xdr:col>
      <xdr:colOff>1539128</xdr:colOff>
      <xdr:row>3</xdr:row>
      <xdr:rowOff>230840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50794" y="190499"/>
          <a:ext cx="1247775" cy="533400"/>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2400">
              <a:solidFill>
                <a:srgbClr val="FF0000"/>
              </a:solidFill>
            </a:rPr>
            <a:t>記載例</a:t>
          </a:r>
          <a:endParaRPr kumimoji="1" lang="en-US" altLang="ja-JP" sz="2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V72"/>
  <sheetViews>
    <sheetView showZeros="0" tabSelected="1" view="pageBreakPreview" zoomScale="75" zoomScaleNormal="75" zoomScaleSheetLayoutView="75" workbookViewId="0">
      <pane xSplit="3" ySplit="8" topLeftCell="D9" activePane="bottomRight" state="frozen"/>
      <selection activeCell="B16" sqref="B16"/>
      <selection pane="topRight" activeCell="B16" sqref="B16"/>
      <selection pane="bottomLeft" activeCell="B16" sqref="B16"/>
      <selection pane="bottomRight" activeCell="N12" sqref="N12"/>
    </sheetView>
  </sheetViews>
  <sheetFormatPr defaultColWidth="9" defaultRowHeight="10.8" x14ac:dyDescent="0.15"/>
  <cols>
    <col min="1" max="1" width="10.6640625" style="128" customWidth="1"/>
    <col min="2" max="2" width="18.88671875" style="128" customWidth="1"/>
    <col min="3" max="4" width="8.77734375" style="128" customWidth="1"/>
    <col min="5" max="5" width="11" style="128" customWidth="1"/>
    <col min="6" max="6" width="9.88671875" style="128" customWidth="1"/>
    <col min="7" max="8" width="10.77734375" style="128" customWidth="1"/>
    <col min="9" max="9" width="8.6640625" style="128" bestFit="1" customWidth="1"/>
    <col min="10" max="11" width="9.6640625" style="128" customWidth="1"/>
    <col min="12" max="12" width="8.33203125" style="128" customWidth="1"/>
    <col min="13" max="16" width="9.6640625" style="128" customWidth="1"/>
    <col min="17" max="17" width="11.33203125" style="128" customWidth="1"/>
    <col min="18" max="19" width="10.6640625" style="128" customWidth="1"/>
    <col min="20" max="20" width="8.44140625" style="128" customWidth="1"/>
    <col min="21" max="21" width="10.6640625" style="143" customWidth="1"/>
    <col min="22" max="22" width="10.6640625" style="128" customWidth="1"/>
    <col min="23" max="16384" width="9" style="128"/>
  </cols>
  <sheetData>
    <row r="1" spans="1:22" ht="14.25" customHeight="1" x14ac:dyDescent="0.15">
      <c r="A1" s="128" t="s">
        <v>246</v>
      </c>
      <c r="B1" s="128" t="s">
        <v>323</v>
      </c>
    </row>
    <row r="2" spans="1:22" ht="36" customHeight="1" x14ac:dyDescent="0.15">
      <c r="A2" s="245" t="s">
        <v>247</v>
      </c>
      <c r="B2" s="245"/>
      <c r="C2" s="245"/>
      <c r="D2" s="245"/>
      <c r="E2" s="245"/>
      <c r="F2" s="245"/>
      <c r="G2" s="245"/>
      <c r="H2" s="245"/>
      <c r="I2" s="245"/>
      <c r="J2" s="245"/>
      <c r="K2" s="245"/>
      <c r="L2" s="245"/>
      <c r="M2" s="245"/>
      <c r="N2" s="245"/>
      <c r="O2" s="245"/>
      <c r="P2" s="245"/>
      <c r="Q2" s="245"/>
      <c r="R2" s="245"/>
      <c r="S2" s="245"/>
      <c r="T2" s="245"/>
      <c r="U2" s="245"/>
      <c r="V2" s="245"/>
    </row>
    <row r="3" spans="1:22" ht="14.25" customHeight="1" x14ac:dyDescent="0.15">
      <c r="R3" s="246"/>
      <c r="S3" s="246"/>
      <c r="T3" s="246"/>
      <c r="U3" s="246"/>
      <c r="V3" s="246"/>
    </row>
    <row r="4" spans="1:22" ht="15" customHeight="1" x14ac:dyDescent="0.15">
      <c r="A4" s="129"/>
      <c r="B4" s="130"/>
      <c r="C4" s="129"/>
      <c r="D4" s="129"/>
      <c r="E4" s="131"/>
      <c r="F4" s="131"/>
      <c r="G4" s="131"/>
      <c r="H4" s="131"/>
      <c r="I4" s="240" t="s">
        <v>248</v>
      </c>
      <c r="J4" s="241"/>
      <c r="K4" s="241"/>
      <c r="L4" s="241"/>
      <c r="M4" s="241"/>
      <c r="N4" s="241"/>
      <c r="O4" s="241"/>
      <c r="P4" s="241"/>
      <c r="Q4" s="242"/>
      <c r="R4" s="131"/>
      <c r="S4" s="131"/>
      <c r="T4" s="159"/>
      <c r="U4" s="165"/>
      <c r="V4" s="131"/>
    </row>
    <row r="5" spans="1:22" ht="15" customHeight="1" x14ac:dyDescent="0.15">
      <c r="A5" s="231" t="s">
        <v>249</v>
      </c>
      <c r="B5" s="235" t="s">
        <v>250</v>
      </c>
      <c r="C5" s="236" t="s">
        <v>251</v>
      </c>
      <c r="D5" s="236" t="s">
        <v>312</v>
      </c>
      <c r="E5" s="237" t="s">
        <v>252</v>
      </c>
      <c r="F5" s="238" t="s">
        <v>253</v>
      </c>
      <c r="G5" s="237" t="s">
        <v>254</v>
      </c>
      <c r="H5" s="243" t="s">
        <v>255</v>
      </c>
      <c r="I5" s="231" t="s">
        <v>256</v>
      </c>
      <c r="J5" s="132" t="s">
        <v>257</v>
      </c>
      <c r="K5" s="133" t="s">
        <v>24</v>
      </c>
      <c r="L5" s="232" t="s">
        <v>258</v>
      </c>
      <c r="M5" s="233"/>
      <c r="N5" s="234"/>
      <c r="O5" s="227" t="s">
        <v>316</v>
      </c>
      <c r="P5" s="228"/>
      <c r="Q5" s="229" t="s">
        <v>259</v>
      </c>
      <c r="R5" s="231" t="s">
        <v>260</v>
      </c>
      <c r="S5" s="231" t="s">
        <v>261</v>
      </c>
      <c r="T5" s="231" t="s">
        <v>313</v>
      </c>
      <c r="U5" s="239" t="s">
        <v>314</v>
      </c>
      <c r="V5" s="231" t="s">
        <v>262</v>
      </c>
    </row>
    <row r="6" spans="1:22" ht="15" customHeight="1" x14ac:dyDescent="0.15">
      <c r="A6" s="231"/>
      <c r="B6" s="235"/>
      <c r="C6" s="236"/>
      <c r="D6" s="236"/>
      <c r="E6" s="237"/>
      <c r="F6" s="238"/>
      <c r="G6" s="237"/>
      <c r="H6" s="244"/>
      <c r="I6" s="231"/>
      <c r="J6" s="134" t="s">
        <v>263</v>
      </c>
      <c r="K6" s="134" t="s">
        <v>263</v>
      </c>
      <c r="L6" s="135" t="s">
        <v>264</v>
      </c>
      <c r="M6" s="135" t="s">
        <v>265</v>
      </c>
      <c r="N6" s="134" t="s">
        <v>263</v>
      </c>
      <c r="O6" s="160" t="s">
        <v>317</v>
      </c>
      <c r="P6" s="160" t="s">
        <v>263</v>
      </c>
      <c r="Q6" s="230"/>
      <c r="R6" s="231"/>
      <c r="S6" s="231"/>
      <c r="T6" s="231"/>
      <c r="U6" s="239"/>
      <c r="V6" s="231"/>
    </row>
    <row r="7" spans="1:22" s="139" customFormat="1" ht="15" customHeight="1" x14ac:dyDescent="0.2">
      <c r="A7" s="136"/>
      <c r="B7" s="136"/>
      <c r="C7" s="136"/>
      <c r="D7" s="136"/>
      <c r="E7" s="137" t="s">
        <v>266</v>
      </c>
      <c r="F7" s="137" t="s">
        <v>267</v>
      </c>
      <c r="G7" s="138" t="s">
        <v>268</v>
      </c>
      <c r="H7" s="137" t="s">
        <v>269</v>
      </c>
      <c r="I7" s="138"/>
      <c r="J7" s="138"/>
      <c r="K7" s="138"/>
      <c r="L7" s="138"/>
      <c r="M7" s="138"/>
      <c r="N7" s="138"/>
      <c r="O7" s="138"/>
      <c r="P7" s="138"/>
      <c r="Q7" s="138" t="s">
        <v>315</v>
      </c>
      <c r="R7" s="138" t="s">
        <v>270</v>
      </c>
      <c r="S7" s="138" t="s">
        <v>271</v>
      </c>
      <c r="T7" s="138"/>
      <c r="U7" s="166" t="s">
        <v>272</v>
      </c>
      <c r="V7" s="138" t="s">
        <v>273</v>
      </c>
    </row>
    <row r="8" spans="1:22" ht="11.25" customHeight="1" x14ac:dyDescent="0.15">
      <c r="A8" s="129"/>
      <c r="B8" s="129"/>
      <c r="C8" s="129"/>
      <c r="D8" s="129"/>
      <c r="E8" s="140" t="s">
        <v>274</v>
      </c>
      <c r="F8" s="140" t="s">
        <v>274</v>
      </c>
      <c r="G8" s="140" t="s">
        <v>274</v>
      </c>
      <c r="H8" s="140" t="s">
        <v>274</v>
      </c>
      <c r="I8" s="140" t="s">
        <v>1</v>
      </c>
      <c r="J8" s="140" t="s">
        <v>274</v>
      </c>
      <c r="K8" s="140" t="s">
        <v>274</v>
      </c>
      <c r="L8" s="140" t="s">
        <v>275</v>
      </c>
      <c r="M8" s="140" t="s">
        <v>1</v>
      </c>
      <c r="N8" s="140" t="s">
        <v>276</v>
      </c>
      <c r="O8" s="140"/>
      <c r="P8" s="140" t="s">
        <v>276</v>
      </c>
      <c r="Q8" s="140" t="s">
        <v>276</v>
      </c>
      <c r="R8" s="140" t="s">
        <v>274</v>
      </c>
      <c r="S8" s="140" t="s">
        <v>274</v>
      </c>
      <c r="T8" s="140"/>
      <c r="U8" s="167" t="s">
        <v>274</v>
      </c>
      <c r="V8" s="140" t="s">
        <v>274</v>
      </c>
    </row>
    <row r="9" spans="1:22" ht="54" customHeight="1" x14ac:dyDescent="0.15">
      <c r="A9" s="172"/>
      <c r="B9" s="172"/>
      <c r="C9" s="172"/>
      <c r="D9" s="172"/>
      <c r="E9" s="173"/>
      <c r="F9" s="173"/>
      <c r="G9" s="191">
        <f>E9-F9</f>
        <v>0</v>
      </c>
      <c r="H9" s="173"/>
      <c r="I9" s="173"/>
      <c r="J9" s="175"/>
      <c r="K9" s="191">
        <f>ROUNDDOWN(IF(I9&gt;70,70,I9)/5,0)*215000</f>
        <v>0</v>
      </c>
      <c r="L9" s="173"/>
      <c r="M9" s="191">
        <f>IF(ROUNDDOWN(L9/40,0)&gt;30,30,ROUNDDOWN(L9/40,0))</f>
        <v>0</v>
      </c>
      <c r="N9" s="191">
        <f>IF(M9&lt;1,0,IF((1&lt;=M9)*OR(M9&lt;=4),113000,IF((5&lt;=M9)*OR(M9&lt;=9),226000,IF((10&lt;=M9)*OR(M9&lt;=14),566000,IF((15&lt;=M9)*OR(M9&lt;=19),849000,1132000+(M9-20)*45000)))))</f>
        <v>0</v>
      </c>
      <c r="O9" s="176"/>
      <c r="P9" s="192" t="str">
        <f>IF(O9=1,"300,000","0")</f>
        <v>0</v>
      </c>
      <c r="Q9" s="191">
        <f>J9+K9+N9+P9</f>
        <v>0</v>
      </c>
      <c r="R9" s="191">
        <f>MIN(H9,Q9)</f>
        <v>0</v>
      </c>
      <c r="S9" s="191">
        <f>MIN(G9,R9)</f>
        <v>0</v>
      </c>
      <c r="T9" s="193" t="str">
        <f>IF(D9&lt;=300,"1/2",IF(D9&gt;300,"1/3"))</f>
        <v>1/2</v>
      </c>
      <c r="U9" s="175"/>
      <c r="V9" s="191">
        <f>ROUNDDOWN(U9,-3)</f>
        <v>0</v>
      </c>
    </row>
    <row r="10" spans="1:22" s="143" customFormat="1" ht="20.100000000000001" customHeight="1" x14ac:dyDescent="0.15">
      <c r="A10" s="141" t="s">
        <v>322</v>
      </c>
      <c r="B10" s="142" t="s">
        <v>277</v>
      </c>
      <c r="C10" s="141"/>
      <c r="D10" s="141"/>
      <c r="G10" s="144"/>
      <c r="H10" s="144"/>
      <c r="I10" s="144"/>
      <c r="J10" s="144"/>
      <c r="K10" s="144"/>
      <c r="L10" s="144"/>
      <c r="M10" s="144"/>
      <c r="N10" s="144"/>
      <c r="O10" s="144"/>
      <c r="P10" s="144"/>
      <c r="Q10" s="144"/>
      <c r="R10" s="144"/>
      <c r="S10" s="144"/>
      <c r="T10" s="144"/>
      <c r="U10" s="144"/>
      <c r="V10" s="144"/>
    </row>
    <row r="11" spans="1:22" ht="20.100000000000001" customHeight="1" x14ac:dyDescent="0.15">
      <c r="B11" s="145" t="s">
        <v>278</v>
      </c>
    </row>
    <row r="12" spans="1:22" s="147" customFormat="1" ht="20.100000000000001" customHeight="1" x14ac:dyDescent="0.15">
      <c r="A12" s="143"/>
      <c r="B12" s="146" t="s">
        <v>279</v>
      </c>
      <c r="C12" s="143"/>
      <c r="D12" s="143"/>
      <c r="E12" s="143"/>
      <c r="F12" s="143"/>
      <c r="G12" s="143"/>
      <c r="H12" s="143"/>
      <c r="I12" s="143"/>
      <c r="J12" s="143"/>
      <c r="K12" s="143"/>
      <c r="L12" s="143"/>
      <c r="M12" s="143"/>
      <c r="N12" s="143"/>
      <c r="O12" s="143"/>
      <c r="P12" s="143"/>
      <c r="Q12" s="143"/>
      <c r="R12" s="143"/>
      <c r="S12" s="143"/>
      <c r="T12" s="143"/>
      <c r="U12" s="143"/>
      <c r="V12" s="143"/>
    </row>
    <row r="13" spans="1:22" s="147" customFormat="1" ht="20.100000000000001" customHeight="1" x14ac:dyDescent="0.15">
      <c r="A13" s="143"/>
      <c r="B13" s="146" t="s">
        <v>280</v>
      </c>
      <c r="C13" s="143"/>
      <c r="D13" s="143"/>
      <c r="E13" s="143"/>
      <c r="F13" s="143"/>
      <c r="G13" s="143"/>
      <c r="H13" s="143"/>
      <c r="I13" s="143"/>
      <c r="J13" s="143"/>
      <c r="K13" s="143"/>
      <c r="L13" s="143"/>
      <c r="M13" s="143"/>
      <c r="N13" s="143"/>
      <c r="O13" s="143"/>
      <c r="P13" s="143"/>
      <c r="Q13" s="143"/>
      <c r="R13" s="143"/>
      <c r="S13" s="143"/>
      <c r="T13" s="143"/>
      <c r="U13" s="143"/>
      <c r="V13" s="143"/>
    </row>
    <row r="14" spans="1:22" s="147" customFormat="1" ht="20.100000000000001" customHeight="1" x14ac:dyDescent="0.15">
      <c r="A14" s="143"/>
      <c r="B14" s="148" t="s">
        <v>281</v>
      </c>
      <c r="C14" s="143"/>
      <c r="D14" s="143"/>
      <c r="E14" s="143"/>
      <c r="F14" s="143"/>
      <c r="G14" s="143"/>
      <c r="H14" s="143"/>
      <c r="I14" s="143"/>
      <c r="J14" s="143"/>
      <c r="K14" s="143"/>
      <c r="L14" s="143"/>
      <c r="M14" s="143"/>
      <c r="N14" s="143"/>
      <c r="O14" s="143"/>
      <c r="P14" s="143"/>
      <c r="Q14" s="143"/>
      <c r="R14" s="143"/>
      <c r="S14" s="143"/>
      <c r="T14" s="143"/>
      <c r="U14" s="143"/>
      <c r="V14" s="143"/>
    </row>
    <row r="15" spans="1:22" s="147" customFormat="1" ht="20.100000000000001" customHeight="1" x14ac:dyDescent="0.15">
      <c r="A15" s="143"/>
      <c r="B15" s="146" t="s">
        <v>282</v>
      </c>
      <c r="C15" s="143"/>
      <c r="D15" s="143"/>
      <c r="E15" s="143"/>
      <c r="F15" s="143"/>
      <c r="G15" s="143"/>
      <c r="H15" s="143"/>
      <c r="I15" s="143"/>
      <c r="J15" s="143"/>
      <c r="K15" s="143"/>
      <c r="L15" s="143"/>
      <c r="M15" s="143"/>
      <c r="N15" s="143"/>
      <c r="O15" s="143"/>
      <c r="P15" s="143"/>
      <c r="Q15" s="143"/>
      <c r="R15" s="143"/>
      <c r="S15" s="143"/>
      <c r="T15" s="143"/>
      <c r="U15" s="143"/>
      <c r="V15" s="143"/>
    </row>
    <row r="16" spans="1:22" s="147" customFormat="1" ht="20.100000000000001" customHeight="1" x14ac:dyDescent="0.15">
      <c r="A16" s="143"/>
      <c r="B16" s="148" t="s">
        <v>283</v>
      </c>
      <c r="C16" s="143"/>
      <c r="D16" s="143"/>
      <c r="E16" s="143"/>
      <c r="F16" s="143"/>
      <c r="G16" s="143"/>
      <c r="H16" s="143"/>
      <c r="I16" s="143"/>
      <c r="J16" s="143"/>
      <c r="K16" s="143"/>
      <c r="L16" s="143"/>
      <c r="M16" s="143"/>
      <c r="N16" s="143"/>
      <c r="O16" s="143"/>
      <c r="P16" s="143"/>
      <c r="Q16" s="143"/>
      <c r="R16" s="143"/>
      <c r="S16" s="143"/>
      <c r="T16" s="143"/>
      <c r="U16" s="143"/>
      <c r="V16" s="143"/>
    </row>
    <row r="17" spans="1:22" ht="20.100000000000001" customHeight="1" x14ac:dyDescent="0.15">
      <c r="B17" s="149" t="s">
        <v>284</v>
      </c>
    </row>
    <row r="18" spans="1:22" ht="20.100000000000001" customHeight="1" x14ac:dyDescent="0.15">
      <c r="B18" s="149" t="s">
        <v>285</v>
      </c>
    </row>
    <row r="19" spans="1:22" ht="20.100000000000001" customHeight="1" x14ac:dyDescent="0.15">
      <c r="B19" s="149" t="s">
        <v>286</v>
      </c>
    </row>
    <row r="20" spans="1:22" ht="20.100000000000001" customHeight="1" x14ac:dyDescent="0.15">
      <c r="B20" s="149" t="s">
        <v>287</v>
      </c>
    </row>
    <row r="21" spans="1:22" ht="20.100000000000001" customHeight="1" x14ac:dyDescent="0.15">
      <c r="B21" s="149" t="s">
        <v>319</v>
      </c>
    </row>
    <row r="22" spans="1:22" ht="20.100000000000001" customHeight="1" x14ac:dyDescent="0.15">
      <c r="B22" s="149"/>
    </row>
    <row r="24" spans="1:22" ht="13.2" x14ac:dyDescent="0.15">
      <c r="A24" s="150" t="s">
        <v>288</v>
      </c>
    </row>
    <row r="25" spans="1:22" ht="15" customHeight="1" x14ac:dyDescent="0.15">
      <c r="A25" s="129"/>
      <c r="B25" s="130"/>
      <c r="C25" s="129"/>
      <c r="D25" s="129"/>
      <c r="E25" s="131"/>
      <c r="F25" s="131"/>
      <c r="G25" s="131"/>
      <c r="H25" s="131"/>
      <c r="I25" s="240" t="s">
        <v>248</v>
      </c>
      <c r="J25" s="241"/>
      <c r="K25" s="241"/>
      <c r="L25" s="241"/>
      <c r="M25" s="241"/>
      <c r="N25" s="241"/>
      <c r="O25" s="241"/>
      <c r="P25" s="241"/>
      <c r="Q25" s="242"/>
      <c r="R25" s="131"/>
      <c r="S25" s="131"/>
      <c r="T25" s="159"/>
      <c r="U25" s="165"/>
      <c r="V25" s="131"/>
    </row>
    <row r="26" spans="1:22" ht="15" customHeight="1" x14ac:dyDescent="0.15">
      <c r="A26" s="231" t="s">
        <v>249</v>
      </c>
      <c r="B26" s="235" t="s">
        <v>250</v>
      </c>
      <c r="C26" s="236" t="s">
        <v>251</v>
      </c>
      <c r="D26" s="236" t="s">
        <v>312</v>
      </c>
      <c r="E26" s="237" t="s">
        <v>252</v>
      </c>
      <c r="F26" s="238" t="s">
        <v>253</v>
      </c>
      <c r="G26" s="237" t="s">
        <v>254</v>
      </c>
      <c r="H26" s="243" t="s">
        <v>255</v>
      </c>
      <c r="I26" s="231" t="s">
        <v>256</v>
      </c>
      <c r="J26" s="132" t="s">
        <v>257</v>
      </c>
      <c r="K26" s="133" t="s">
        <v>24</v>
      </c>
      <c r="L26" s="232" t="s">
        <v>258</v>
      </c>
      <c r="M26" s="233"/>
      <c r="N26" s="234"/>
      <c r="O26" s="227" t="s">
        <v>316</v>
      </c>
      <c r="P26" s="228"/>
      <c r="Q26" s="229" t="s">
        <v>259</v>
      </c>
      <c r="R26" s="231" t="s">
        <v>260</v>
      </c>
      <c r="S26" s="231" t="s">
        <v>261</v>
      </c>
      <c r="T26" s="231" t="s">
        <v>313</v>
      </c>
      <c r="U26" s="239" t="s">
        <v>314</v>
      </c>
      <c r="V26" s="231" t="s">
        <v>262</v>
      </c>
    </row>
    <row r="27" spans="1:22" ht="15" customHeight="1" x14ac:dyDescent="0.15">
      <c r="A27" s="231"/>
      <c r="B27" s="235"/>
      <c r="C27" s="236"/>
      <c r="D27" s="236"/>
      <c r="E27" s="237"/>
      <c r="F27" s="238"/>
      <c r="G27" s="237"/>
      <c r="H27" s="244"/>
      <c r="I27" s="231"/>
      <c r="J27" s="134" t="s">
        <v>263</v>
      </c>
      <c r="K27" s="134" t="s">
        <v>263</v>
      </c>
      <c r="L27" s="135" t="s">
        <v>264</v>
      </c>
      <c r="M27" s="135" t="s">
        <v>265</v>
      </c>
      <c r="N27" s="134" t="s">
        <v>263</v>
      </c>
      <c r="O27" s="160" t="s">
        <v>317</v>
      </c>
      <c r="P27" s="160" t="s">
        <v>263</v>
      </c>
      <c r="Q27" s="230"/>
      <c r="R27" s="231"/>
      <c r="S27" s="231"/>
      <c r="T27" s="231"/>
      <c r="U27" s="239"/>
      <c r="V27" s="231"/>
    </row>
    <row r="28" spans="1:22" ht="15" customHeight="1" x14ac:dyDescent="0.15">
      <c r="A28" s="136"/>
      <c r="B28" s="136"/>
      <c r="C28" s="136"/>
      <c r="D28" s="136"/>
      <c r="E28" s="137" t="s">
        <v>266</v>
      </c>
      <c r="F28" s="137" t="s">
        <v>267</v>
      </c>
      <c r="G28" s="138" t="s">
        <v>268</v>
      </c>
      <c r="H28" s="137" t="s">
        <v>269</v>
      </c>
      <c r="I28" s="138"/>
      <c r="J28" s="138"/>
      <c r="K28" s="138"/>
      <c r="L28" s="138"/>
      <c r="M28" s="138"/>
      <c r="N28" s="138"/>
      <c r="O28" s="138"/>
      <c r="P28" s="138"/>
      <c r="Q28" s="138" t="s">
        <v>315</v>
      </c>
      <c r="R28" s="138" t="s">
        <v>270</v>
      </c>
      <c r="S28" s="138" t="s">
        <v>271</v>
      </c>
      <c r="T28" s="138"/>
      <c r="U28" s="166" t="s">
        <v>272</v>
      </c>
      <c r="V28" s="138" t="s">
        <v>273</v>
      </c>
    </row>
    <row r="29" spans="1:22" ht="15" customHeight="1" x14ac:dyDescent="0.15">
      <c r="A29" s="129"/>
      <c r="B29" s="129"/>
      <c r="C29" s="129"/>
      <c r="D29" s="129"/>
      <c r="E29" s="140" t="s">
        <v>274</v>
      </c>
      <c r="F29" s="140" t="s">
        <v>274</v>
      </c>
      <c r="G29" s="140" t="s">
        <v>274</v>
      </c>
      <c r="H29" s="140" t="s">
        <v>274</v>
      </c>
      <c r="I29" s="140" t="s">
        <v>1</v>
      </c>
      <c r="J29" s="140" t="s">
        <v>274</v>
      </c>
      <c r="K29" s="140" t="s">
        <v>274</v>
      </c>
      <c r="L29" s="140" t="s">
        <v>275</v>
      </c>
      <c r="M29" s="140" t="s">
        <v>1</v>
      </c>
      <c r="N29" s="140" t="s">
        <v>276</v>
      </c>
      <c r="O29" s="140" t="s">
        <v>1</v>
      </c>
      <c r="P29" s="140" t="s">
        <v>276</v>
      </c>
      <c r="Q29" s="140" t="s">
        <v>276</v>
      </c>
      <c r="R29" s="140" t="s">
        <v>274</v>
      </c>
      <c r="S29" s="140" t="s">
        <v>274</v>
      </c>
      <c r="T29" s="140"/>
      <c r="U29" s="167" t="s">
        <v>274</v>
      </c>
      <c r="V29" s="140" t="s">
        <v>274</v>
      </c>
    </row>
    <row r="30" spans="1:22" ht="54" customHeight="1" x14ac:dyDescent="0.15">
      <c r="A30" s="172" t="s">
        <v>2</v>
      </c>
      <c r="B30" s="172" t="s">
        <v>289</v>
      </c>
      <c r="C30" s="172" t="s">
        <v>290</v>
      </c>
      <c r="D30" s="172">
        <v>250</v>
      </c>
      <c r="E30" s="173">
        <v>9076000</v>
      </c>
      <c r="F30" s="173">
        <v>0</v>
      </c>
      <c r="G30" s="174">
        <f>E30-F30</f>
        <v>9076000</v>
      </c>
      <c r="H30" s="173">
        <v>9076000</v>
      </c>
      <c r="I30" s="173">
        <v>12</v>
      </c>
      <c r="J30" s="175">
        <v>922000</v>
      </c>
      <c r="K30" s="174">
        <f>ROUNDDOWN(IF(I30&gt;70,70,I30)/5,0)*215000</f>
        <v>430000</v>
      </c>
      <c r="L30" s="173">
        <v>100</v>
      </c>
      <c r="M30" s="174">
        <f>IF(ROUNDDOWN(L30/40,0)&gt;30,30,ROUNDDOWN(L30/40,0))</f>
        <v>2</v>
      </c>
      <c r="N30" s="174">
        <f>IF(M30&lt;1,0,IF((1&lt;=M30)*OR(M30&lt;=4),113000,IF((5&lt;=M30)*OR(M30&lt;=9),226000,IF((10&lt;=M30)*OR(M30&lt;=14),566000,IF((15&lt;=M30)*OR(M30&lt;=19),849000,1132000+(M30-20)*45000)))))</f>
        <v>113000</v>
      </c>
      <c r="O30" s="175">
        <v>1</v>
      </c>
      <c r="P30" s="163" t="str">
        <f>IF(O30=1,"300,000","0")</f>
        <v>300,000</v>
      </c>
      <c r="Q30" s="174">
        <f>J30+K30+N30+P30</f>
        <v>1765000</v>
      </c>
      <c r="R30" s="174">
        <f>MIN(H30,Q30)</f>
        <v>1765000</v>
      </c>
      <c r="S30" s="174">
        <f>MIN(G30,R30)</f>
        <v>1765000</v>
      </c>
      <c r="T30" s="164" t="str">
        <f>IF(D30&lt;=300,"1/2",IF(D30&gt;300,"1/3"))</f>
        <v>1/2</v>
      </c>
      <c r="U30" s="175"/>
      <c r="V30" s="174">
        <f>ROUNDDOWN(U30,-3)</f>
        <v>0</v>
      </c>
    </row>
    <row r="54" spans="1:15" x14ac:dyDescent="0.15">
      <c r="A54" s="143" t="s">
        <v>291</v>
      </c>
      <c r="B54" s="151"/>
      <c r="C54" s="143" t="s">
        <v>291</v>
      </c>
      <c r="D54" s="143"/>
      <c r="J54" s="128" t="s">
        <v>291</v>
      </c>
    </row>
    <row r="55" spans="1:15" x14ac:dyDescent="0.15">
      <c r="A55" s="152" t="s">
        <v>2</v>
      </c>
      <c r="B55" s="153"/>
      <c r="C55" s="154" t="s">
        <v>292</v>
      </c>
      <c r="D55" s="161">
        <v>300</v>
      </c>
      <c r="J55" s="155">
        <v>440000</v>
      </c>
      <c r="O55" s="128">
        <v>0</v>
      </c>
    </row>
    <row r="56" spans="1:15" x14ac:dyDescent="0.15">
      <c r="A56" s="152" t="s">
        <v>155</v>
      </c>
      <c r="B56" s="153"/>
      <c r="C56" s="154" t="s">
        <v>293</v>
      </c>
      <c r="D56" s="161"/>
      <c r="J56" s="155">
        <v>586000</v>
      </c>
      <c r="O56" s="128">
        <v>1</v>
      </c>
    </row>
    <row r="57" spans="1:15" x14ac:dyDescent="0.15">
      <c r="A57" s="152" t="s">
        <v>156</v>
      </c>
      <c r="B57" s="153"/>
      <c r="C57" s="154" t="s">
        <v>294</v>
      </c>
      <c r="D57" s="161"/>
      <c r="J57" s="155">
        <v>630000</v>
      </c>
    </row>
    <row r="58" spans="1:15" x14ac:dyDescent="0.15">
      <c r="A58" s="152" t="s">
        <v>157</v>
      </c>
      <c r="B58" s="153"/>
      <c r="C58" s="154" t="s">
        <v>295</v>
      </c>
      <c r="D58" s="161"/>
      <c r="J58" s="155">
        <v>776000</v>
      </c>
    </row>
    <row r="59" spans="1:15" x14ac:dyDescent="0.15">
      <c r="A59" s="152" t="s">
        <v>158</v>
      </c>
      <c r="B59" s="153"/>
      <c r="C59" s="154" t="s">
        <v>296</v>
      </c>
      <c r="D59" s="161"/>
      <c r="J59" s="155">
        <v>922000</v>
      </c>
    </row>
    <row r="60" spans="1:15" x14ac:dyDescent="0.15">
      <c r="A60" s="143"/>
      <c r="B60" s="151"/>
      <c r="C60" s="156" t="s">
        <v>297</v>
      </c>
      <c r="D60" s="162"/>
      <c r="J60" s="157"/>
    </row>
    <row r="61" spans="1:15" x14ac:dyDescent="0.15">
      <c r="A61" s="143"/>
      <c r="B61" s="151"/>
      <c r="C61" s="154" t="s">
        <v>298</v>
      </c>
      <c r="D61" s="161"/>
    </row>
    <row r="62" spans="1:15" x14ac:dyDescent="0.15">
      <c r="A62" s="158"/>
      <c r="B62" s="151"/>
      <c r="C62" s="156" t="s">
        <v>299</v>
      </c>
      <c r="D62" s="162"/>
    </row>
    <row r="63" spans="1:15" x14ac:dyDescent="0.15">
      <c r="A63" s="158"/>
      <c r="C63" s="154" t="s">
        <v>300</v>
      </c>
      <c r="D63" s="161"/>
    </row>
    <row r="64" spans="1:15" x14ac:dyDescent="0.15">
      <c r="A64" s="158"/>
      <c r="C64" s="154" t="s">
        <v>301</v>
      </c>
      <c r="D64" s="161"/>
    </row>
    <row r="65" spans="1:4" x14ac:dyDescent="0.15">
      <c r="A65" s="158"/>
      <c r="C65" s="154" t="s">
        <v>302</v>
      </c>
      <c r="D65" s="161"/>
    </row>
    <row r="66" spans="1:4" x14ac:dyDescent="0.15">
      <c r="C66" s="154" t="s">
        <v>303</v>
      </c>
      <c r="D66" s="161"/>
    </row>
    <row r="67" spans="1:4" x14ac:dyDescent="0.15">
      <c r="C67" s="154" t="s">
        <v>290</v>
      </c>
      <c r="D67" s="161"/>
    </row>
    <row r="68" spans="1:4" x14ac:dyDescent="0.15">
      <c r="C68" s="154" t="s">
        <v>304</v>
      </c>
      <c r="D68" s="161"/>
    </row>
    <row r="69" spans="1:4" x14ac:dyDescent="0.15">
      <c r="C69" s="154" t="s">
        <v>305</v>
      </c>
      <c r="D69" s="161"/>
    </row>
    <row r="70" spans="1:4" x14ac:dyDescent="0.15">
      <c r="C70" s="154" t="s">
        <v>306</v>
      </c>
      <c r="D70" s="161"/>
    </row>
    <row r="71" spans="1:4" x14ac:dyDescent="0.15">
      <c r="C71" s="154" t="s">
        <v>307</v>
      </c>
      <c r="D71" s="161"/>
    </row>
    <row r="72" spans="1:4" x14ac:dyDescent="0.15">
      <c r="C72" s="154" t="s">
        <v>308</v>
      </c>
      <c r="D72" s="161"/>
    </row>
  </sheetData>
  <mergeCells count="38">
    <mergeCell ref="I4:Q4"/>
    <mergeCell ref="I25:Q25"/>
    <mergeCell ref="G26:G27"/>
    <mergeCell ref="H26:H27"/>
    <mergeCell ref="A2:V2"/>
    <mergeCell ref="R3:V3"/>
    <mergeCell ref="A5:A6"/>
    <mergeCell ref="B5:B6"/>
    <mergeCell ref="C5:C6"/>
    <mergeCell ref="E5:E6"/>
    <mergeCell ref="F5:F6"/>
    <mergeCell ref="G5:G6"/>
    <mergeCell ref="H5:H6"/>
    <mergeCell ref="D5:D6"/>
    <mergeCell ref="T5:T6"/>
    <mergeCell ref="U5:U6"/>
    <mergeCell ref="V5:V6"/>
    <mergeCell ref="A26:A27"/>
    <mergeCell ref="B26:B27"/>
    <mergeCell ref="C26:C27"/>
    <mergeCell ref="E26:E27"/>
    <mergeCell ref="F26:F27"/>
    <mergeCell ref="D26:D27"/>
    <mergeCell ref="R5:R6"/>
    <mergeCell ref="S5:S6"/>
    <mergeCell ref="U26:U27"/>
    <mergeCell ref="V26:V27"/>
    <mergeCell ref="I26:I27"/>
    <mergeCell ref="L26:N26"/>
    <mergeCell ref="R26:R27"/>
    <mergeCell ref="S26:S27"/>
    <mergeCell ref="T26:T27"/>
    <mergeCell ref="O5:P5"/>
    <mergeCell ref="Q5:Q6"/>
    <mergeCell ref="O26:P26"/>
    <mergeCell ref="Q26:Q27"/>
    <mergeCell ref="I5:I6"/>
    <mergeCell ref="L5:N5"/>
  </mergeCells>
  <phoneticPr fontId="21"/>
  <dataValidations count="5">
    <dataValidation type="list" allowBlank="1" showInputMessage="1" showErrorMessage="1" sqref="J9" xr:uid="{00000000-0002-0000-0000-000000000000}">
      <formula1>$J$55:$J$59</formula1>
    </dataValidation>
    <dataValidation type="list" allowBlank="1" showInputMessage="1" showErrorMessage="1" sqref="A30 A9" xr:uid="{00000000-0002-0000-0000-000001000000}">
      <formula1>$A$55:$A$59</formula1>
    </dataValidation>
    <dataValidation type="list" allowBlank="1" showInputMessage="1" showErrorMessage="1" sqref="C9 C30" xr:uid="{00000000-0002-0000-0000-000002000000}">
      <formula1>$C$55:$C$72</formula1>
    </dataValidation>
    <dataValidation type="whole" operator="greaterThan" allowBlank="1" showInputMessage="1" showErrorMessage="1" sqref="I30 I9" xr:uid="{00000000-0002-0000-0000-000003000000}">
      <formula1>0</formula1>
    </dataValidation>
    <dataValidation type="list" allowBlank="1" showInputMessage="1" showErrorMessage="1" sqref="O9" xr:uid="{00000000-0002-0000-0000-000004000000}">
      <formula1>$O$55:$O$56</formula1>
    </dataValidation>
  </dataValidations>
  <printOptions horizontalCentered="1"/>
  <pageMargins left="0.19685039370078741" right="0.19685039370078741" top="0.55118110236220474" bottom="0.27559055118110237" header="0.39370078740157483" footer="0.19685039370078741"/>
  <pageSetup paperSize="9" scale="63" orientation="landscape"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K61"/>
  <sheetViews>
    <sheetView showZeros="0" view="pageBreakPreview" zoomScaleNormal="100" zoomScaleSheetLayoutView="100" workbookViewId="0">
      <pane xSplit="3" ySplit="7" topLeftCell="D8" activePane="bottomRight" state="frozen"/>
      <selection pane="topRight" activeCell="D1" sqref="D1"/>
      <selection pane="bottomLeft" activeCell="A9" sqref="A9"/>
      <selection pane="bottomRight" activeCell="A3" sqref="A3"/>
    </sheetView>
  </sheetViews>
  <sheetFormatPr defaultColWidth="9" defaultRowHeight="13.2" x14ac:dyDescent="0.2"/>
  <cols>
    <col min="1" max="1" width="10.44140625" style="54" customWidth="1"/>
    <col min="2" max="2" width="15.6640625" style="54" customWidth="1"/>
    <col min="3" max="3" width="9.77734375" style="54" bestFit="1" customWidth="1"/>
    <col min="4" max="5" width="6.44140625" style="54" customWidth="1"/>
    <col min="6" max="10" width="6.77734375" style="55" customWidth="1"/>
    <col min="11" max="11" width="7.44140625" style="54" bestFit="1" customWidth="1"/>
    <col min="12" max="16" width="7.44140625" style="55" customWidth="1"/>
    <col min="17" max="17" width="6.44140625" style="54" customWidth="1"/>
    <col min="18" max="23" width="5" style="54" bestFit="1" customWidth="1"/>
    <col min="24" max="25" width="7.21875" style="54" customWidth="1"/>
    <col min="26" max="29" width="5.21875" style="54" customWidth="1"/>
    <col min="30" max="31" width="4.44140625" style="54" customWidth="1"/>
    <col min="32" max="32" width="15.44140625" style="54" customWidth="1"/>
    <col min="33" max="33" width="10" style="54" customWidth="1"/>
    <col min="34" max="34" width="2.21875" style="54" customWidth="1"/>
    <col min="35" max="35" width="9" style="54"/>
    <col min="36" max="36" width="8.77734375" style="54" customWidth="1"/>
    <col min="37" max="37" width="18.88671875" style="54" customWidth="1"/>
    <col min="38" max="38" width="3.77734375" style="54" bestFit="1" customWidth="1"/>
    <col min="39" max="39" width="30.33203125" style="54" customWidth="1"/>
    <col min="40" max="16384" width="9" style="54"/>
  </cols>
  <sheetData>
    <row r="1" spans="1:33" x14ac:dyDescent="0.2">
      <c r="A1" s="54" t="s">
        <v>309</v>
      </c>
    </row>
    <row r="2" spans="1:33" ht="17.25" customHeight="1" x14ac:dyDescent="0.2">
      <c r="A2" s="273" t="s">
        <v>332</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row>
    <row r="4" spans="1:33" ht="13.5" customHeight="1" x14ac:dyDescent="0.2">
      <c r="A4" s="274" t="s">
        <v>174</v>
      </c>
      <c r="B4" s="277" t="s">
        <v>175</v>
      </c>
      <c r="C4" s="280" t="s">
        <v>29</v>
      </c>
      <c r="D4" s="281" t="s">
        <v>30</v>
      </c>
      <c r="E4" s="280" t="s">
        <v>176</v>
      </c>
      <c r="F4" s="284" t="s">
        <v>177</v>
      </c>
      <c r="G4" s="249" t="s">
        <v>178</v>
      </c>
      <c r="H4" s="287" t="s">
        <v>179</v>
      </c>
      <c r="I4" s="249" t="s">
        <v>180</v>
      </c>
      <c r="J4" s="287" t="s">
        <v>179</v>
      </c>
      <c r="K4" s="280" t="s">
        <v>31</v>
      </c>
      <c r="L4" s="284" t="s">
        <v>181</v>
      </c>
      <c r="M4" s="284" t="s">
        <v>182</v>
      </c>
      <c r="N4" s="265" t="s">
        <v>32</v>
      </c>
      <c r="O4" s="265" t="s">
        <v>183</v>
      </c>
      <c r="P4" s="265" t="s">
        <v>184</v>
      </c>
      <c r="Q4" s="268" t="s">
        <v>221</v>
      </c>
      <c r="R4" s="252" t="s">
        <v>33</v>
      </c>
      <c r="S4" s="253"/>
      <c r="T4" s="253"/>
      <c r="U4" s="253"/>
      <c r="V4" s="253"/>
      <c r="W4" s="254"/>
      <c r="X4" s="290" t="s">
        <v>34</v>
      </c>
      <c r="Y4" s="290" t="s">
        <v>35</v>
      </c>
      <c r="Z4" s="252" t="s">
        <v>36</v>
      </c>
      <c r="AA4" s="253"/>
      <c r="AB4" s="253"/>
      <c r="AC4" s="253"/>
      <c r="AD4" s="253"/>
      <c r="AE4" s="253"/>
      <c r="AF4" s="254"/>
      <c r="AG4" s="255" t="s">
        <v>25</v>
      </c>
    </row>
    <row r="5" spans="1:33" ht="24" customHeight="1" x14ac:dyDescent="0.2">
      <c r="A5" s="275"/>
      <c r="B5" s="278"/>
      <c r="C5" s="263"/>
      <c r="D5" s="282"/>
      <c r="E5" s="263"/>
      <c r="F5" s="285"/>
      <c r="G5" s="250"/>
      <c r="H5" s="288"/>
      <c r="I5" s="250"/>
      <c r="J5" s="288"/>
      <c r="K5" s="278"/>
      <c r="L5" s="293"/>
      <c r="M5" s="293"/>
      <c r="N5" s="266"/>
      <c r="O5" s="266"/>
      <c r="P5" s="266"/>
      <c r="Q5" s="269"/>
      <c r="R5" s="271" t="s">
        <v>37</v>
      </c>
      <c r="S5" s="272"/>
      <c r="T5" s="271" t="s">
        <v>38</v>
      </c>
      <c r="U5" s="272"/>
      <c r="V5" s="271" t="s">
        <v>39</v>
      </c>
      <c r="W5" s="272"/>
      <c r="X5" s="291"/>
      <c r="Y5" s="291"/>
      <c r="Z5" s="258" t="s">
        <v>40</v>
      </c>
      <c r="AA5" s="259"/>
      <c r="AB5" s="259"/>
      <c r="AC5" s="260"/>
      <c r="AD5" s="261" t="s">
        <v>41</v>
      </c>
      <c r="AE5" s="261" t="s">
        <v>42</v>
      </c>
      <c r="AF5" s="263" t="s">
        <v>43</v>
      </c>
      <c r="AG5" s="256"/>
    </row>
    <row r="6" spans="1:33" ht="31.5" customHeight="1" x14ac:dyDescent="0.2">
      <c r="A6" s="276"/>
      <c r="B6" s="279"/>
      <c r="C6" s="264"/>
      <c r="D6" s="283"/>
      <c r="E6" s="264"/>
      <c r="F6" s="286"/>
      <c r="G6" s="251"/>
      <c r="H6" s="289"/>
      <c r="I6" s="251"/>
      <c r="J6" s="289"/>
      <c r="K6" s="279"/>
      <c r="L6" s="294"/>
      <c r="M6" s="294"/>
      <c r="N6" s="267"/>
      <c r="O6" s="267"/>
      <c r="P6" s="267"/>
      <c r="Q6" s="270"/>
      <c r="R6" s="56" t="s">
        <v>44</v>
      </c>
      <c r="S6" s="56" t="s">
        <v>45</v>
      </c>
      <c r="T6" s="56" t="s">
        <v>44</v>
      </c>
      <c r="U6" s="56" t="s">
        <v>45</v>
      </c>
      <c r="V6" s="56" t="s">
        <v>44</v>
      </c>
      <c r="W6" s="56" t="s">
        <v>45</v>
      </c>
      <c r="X6" s="292"/>
      <c r="Y6" s="292"/>
      <c r="Z6" s="57" t="s">
        <v>149</v>
      </c>
      <c r="AA6" s="58" t="s">
        <v>150</v>
      </c>
      <c r="AB6" s="58" t="s">
        <v>185</v>
      </c>
      <c r="AC6" s="58" t="s">
        <v>186</v>
      </c>
      <c r="AD6" s="262"/>
      <c r="AE6" s="262"/>
      <c r="AF6" s="264"/>
      <c r="AG6" s="257"/>
    </row>
    <row r="7" spans="1:33" ht="13.5" customHeight="1" x14ac:dyDescent="0.2">
      <c r="A7" s="170"/>
      <c r="B7" s="171"/>
      <c r="C7" s="171"/>
      <c r="D7" s="180" t="s">
        <v>46</v>
      </c>
      <c r="E7" s="180" t="s">
        <v>1</v>
      </c>
      <c r="F7" s="181" t="s">
        <v>1</v>
      </c>
      <c r="G7" s="182" t="s">
        <v>152</v>
      </c>
      <c r="H7" s="183" t="s">
        <v>152</v>
      </c>
      <c r="I7" s="184" t="s">
        <v>152</v>
      </c>
      <c r="J7" s="185" t="s">
        <v>152</v>
      </c>
      <c r="K7" s="186" t="s">
        <v>187</v>
      </c>
      <c r="L7" s="185" t="s">
        <v>187</v>
      </c>
      <c r="M7" s="185" t="s">
        <v>187</v>
      </c>
      <c r="N7" s="185" t="s">
        <v>187</v>
      </c>
      <c r="O7" s="185" t="s">
        <v>187</v>
      </c>
      <c r="P7" s="185" t="s">
        <v>187</v>
      </c>
      <c r="Q7" s="186"/>
      <c r="R7" s="180" t="s">
        <v>1</v>
      </c>
      <c r="S7" s="180" t="s">
        <v>1</v>
      </c>
      <c r="T7" s="180" t="s">
        <v>1</v>
      </c>
      <c r="U7" s="180" t="s">
        <v>1</v>
      </c>
      <c r="V7" s="180" t="s">
        <v>1</v>
      </c>
      <c r="W7" s="180" t="s">
        <v>1</v>
      </c>
      <c r="X7" s="180"/>
      <c r="Y7" s="180"/>
      <c r="Z7" s="180" t="s">
        <v>1</v>
      </c>
      <c r="AA7" s="186" t="s">
        <v>151</v>
      </c>
      <c r="AB7" s="186" t="s">
        <v>152</v>
      </c>
      <c r="AC7" s="180" t="s">
        <v>152</v>
      </c>
      <c r="AD7" s="186" t="s">
        <v>47</v>
      </c>
      <c r="AE7" s="180" t="s">
        <v>48</v>
      </c>
      <c r="AF7" s="180"/>
      <c r="AG7" s="169"/>
    </row>
    <row r="8" spans="1:33" ht="60" customHeight="1" x14ac:dyDescent="0.2">
      <c r="A8" s="168"/>
      <c r="B8" s="217">
        <f>'所要額調書(別紙1)'!B9</f>
        <v>0</v>
      </c>
      <c r="C8" s="61"/>
      <c r="D8" s="168"/>
      <c r="E8" s="61"/>
      <c r="F8" s="62"/>
      <c r="G8" s="63"/>
      <c r="H8" s="64"/>
      <c r="I8" s="63"/>
      <c r="J8" s="177"/>
      <c r="K8" s="65"/>
      <c r="L8" s="66"/>
      <c r="M8" s="66"/>
      <c r="N8" s="66"/>
      <c r="O8" s="66"/>
      <c r="P8" s="66"/>
      <c r="Q8" s="178"/>
      <c r="R8" s="168"/>
      <c r="S8" s="168"/>
      <c r="T8" s="168"/>
      <c r="U8" s="168"/>
      <c r="V8" s="168"/>
      <c r="W8" s="168"/>
      <c r="X8" s="179"/>
      <c r="Y8" s="179"/>
      <c r="Z8" s="168">
        <f>SUM(AA8:AC8)</f>
        <v>0</v>
      </c>
      <c r="AA8" s="168"/>
      <c r="AB8" s="168"/>
      <c r="AC8" s="67"/>
      <c r="AD8" s="168"/>
      <c r="AE8" s="168"/>
      <c r="AF8" s="168"/>
      <c r="AG8" s="168"/>
    </row>
    <row r="9" spans="1:33" ht="30" customHeight="1" x14ac:dyDescent="0.2">
      <c r="A9" s="76"/>
      <c r="B9" s="76"/>
      <c r="C9" s="76"/>
      <c r="D9" s="76"/>
      <c r="E9" s="76"/>
      <c r="F9" s="116"/>
      <c r="G9" s="116"/>
      <c r="H9" s="116"/>
      <c r="I9" s="116"/>
      <c r="J9" s="116"/>
      <c r="K9" s="117"/>
      <c r="L9" s="118"/>
      <c r="M9" s="118"/>
      <c r="N9" s="118"/>
      <c r="O9" s="118"/>
      <c r="P9" s="118"/>
      <c r="Q9" s="119"/>
      <c r="R9" s="76"/>
      <c r="S9" s="76"/>
      <c r="T9" s="76"/>
      <c r="U9" s="76"/>
      <c r="V9" s="76"/>
      <c r="W9" s="76"/>
      <c r="X9" s="120"/>
      <c r="Y9" s="120"/>
      <c r="Z9" s="252" t="s">
        <v>238</v>
      </c>
      <c r="AA9" s="253"/>
      <c r="AB9" s="253"/>
      <c r="AC9" s="253"/>
      <c r="AD9" s="253"/>
      <c r="AE9" s="253"/>
      <c r="AF9" s="254"/>
      <c r="AG9" s="255" t="s">
        <v>25</v>
      </c>
    </row>
    <row r="10" spans="1:33" x14ac:dyDescent="0.2">
      <c r="A10" s="54" t="s">
        <v>168</v>
      </c>
      <c r="Z10" s="258" t="s">
        <v>239</v>
      </c>
      <c r="AA10" s="259"/>
      <c r="AB10" s="259"/>
      <c r="AC10" s="260"/>
      <c r="AD10" s="261" t="s">
        <v>41</v>
      </c>
      <c r="AE10" s="261" t="s">
        <v>42</v>
      </c>
      <c r="AF10" s="263" t="s">
        <v>240</v>
      </c>
      <c r="AG10" s="256"/>
    </row>
    <row r="11" spans="1:33" ht="27" x14ac:dyDescent="0.2">
      <c r="A11" s="54" t="s">
        <v>226</v>
      </c>
      <c r="Z11" s="57" t="s">
        <v>149</v>
      </c>
      <c r="AA11" s="58" t="s">
        <v>150</v>
      </c>
      <c r="AB11" s="58" t="s">
        <v>185</v>
      </c>
      <c r="AC11" s="58" t="s">
        <v>186</v>
      </c>
      <c r="AD11" s="262"/>
      <c r="AE11" s="262"/>
      <c r="AF11" s="264"/>
      <c r="AG11" s="257"/>
    </row>
    <row r="12" spans="1:33" x14ac:dyDescent="0.2">
      <c r="A12" s="54" t="s">
        <v>169</v>
      </c>
      <c r="Z12" s="180" t="s">
        <v>1</v>
      </c>
      <c r="AA12" s="186" t="s">
        <v>151</v>
      </c>
      <c r="AB12" s="186" t="s">
        <v>152</v>
      </c>
      <c r="AC12" s="180" t="s">
        <v>152</v>
      </c>
      <c r="AD12" s="186" t="s">
        <v>47</v>
      </c>
      <c r="AE12" s="180" t="s">
        <v>48</v>
      </c>
      <c r="AF12" s="180"/>
      <c r="AG12" s="169"/>
    </row>
    <row r="13" spans="1:33" s="70" customFormat="1" x14ac:dyDescent="0.2">
      <c r="A13" s="55" t="s">
        <v>170</v>
      </c>
      <c r="B13" s="55"/>
      <c r="C13" s="55"/>
      <c r="D13" s="55"/>
      <c r="E13" s="55"/>
      <c r="F13" s="55"/>
      <c r="G13" s="55"/>
      <c r="H13" s="55"/>
      <c r="I13" s="55"/>
      <c r="J13" s="55"/>
      <c r="K13" s="55"/>
      <c r="L13" s="55"/>
      <c r="M13" s="55"/>
      <c r="N13" s="55"/>
      <c r="O13" s="55"/>
      <c r="P13" s="55"/>
      <c r="Q13" s="55"/>
      <c r="R13" s="55"/>
      <c r="S13" s="55"/>
      <c r="T13" s="55"/>
      <c r="U13" s="55"/>
      <c r="V13" s="55"/>
      <c r="W13" s="55"/>
      <c r="X13" s="55"/>
      <c r="Y13" s="55"/>
      <c r="Z13" s="247">
        <f>SUM(AA13:AC16)</f>
        <v>0</v>
      </c>
      <c r="AA13" s="247"/>
      <c r="AB13" s="247"/>
      <c r="AC13" s="247"/>
      <c r="AD13" s="247"/>
      <c r="AE13" s="247"/>
      <c r="AF13" s="247"/>
      <c r="AG13" s="247"/>
    </row>
    <row r="14" spans="1:33" s="70" customFormat="1" x14ac:dyDescent="0.2">
      <c r="A14" s="55" t="s">
        <v>171</v>
      </c>
      <c r="B14" s="55"/>
      <c r="C14" s="55"/>
      <c r="D14" s="55"/>
      <c r="E14" s="55"/>
      <c r="F14" s="55"/>
      <c r="G14" s="55"/>
      <c r="H14" s="55"/>
      <c r="I14" s="55"/>
      <c r="J14" s="55"/>
      <c r="K14" s="55"/>
      <c r="L14" s="55"/>
      <c r="M14" s="55"/>
      <c r="N14" s="55"/>
      <c r="O14" s="55"/>
      <c r="P14" s="55"/>
      <c r="Q14" s="55"/>
      <c r="R14" s="55"/>
      <c r="S14" s="55"/>
      <c r="T14" s="55"/>
      <c r="U14" s="55"/>
      <c r="V14" s="55"/>
      <c r="W14" s="55"/>
      <c r="X14" s="55"/>
      <c r="Y14" s="55"/>
      <c r="Z14" s="248"/>
      <c r="AA14" s="248"/>
      <c r="AB14" s="248"/>
      <c r="AC14" s="248"/>
      <c r="AD14" s="248"/>
      <c r="AE14" s="248"/>
      <c r="AF14" s="248"/>
      <c r="AG14" s="248"/>
    </row>
    <row r="15" spans="1:33" s="70" customFormat="1" x14ac:dyDescent="0.2">
      <c r="A15" s="55" t="s">
        <v>172</v>
      </c>
      <c r="B15" s="55"/>
      <c r="C15" s="55"/>
      <c r="D15" s="55"/>
      <c r="E15" s="55"/>
      <c r="F15" s="55"/>
      <c r="G15" s="55"/>
      <c r="H15" s="55"/>
      <c r="I15" s="55"/>
      <c r="J15" s="55"/>
      <c r="K15" s="55"/>
      <c r="L15" s="55"/>
      <c r="M15" s="55"/>
      <c r="N15" s="55"/>
      <c r="O15" s="55"/>
      <c r="P15" s="55"/>
      <c r="Q15" s="55"/>
      <c r="R15" s="55"/>
      <c r="S15" s="55"/>
      <c r="T15" s="55"/>
      <c r="U15" s="55"/>
      <c r="V15" s="55"/>
      <c r="W15" s="55"/>
      <c r="X15" s="55"/>
      <c r="Y15" s="55"/>
      <c r="Z15" s="248"/>
      <c r="AA15" s="248"/>
      <c r="AB15" s="248"/>
      <c r="AC15" s="248"/>
      <c r="AD15" s="248"/>
      <c r="AE15" s="248"/>
      <c r="AF15" s="248"/>
      <c r="AG15" s="248"/>
    </row>
    <row r="16" spans="1:33" s="70" customFormat="1" x14ac:dyDescent="0.2">
      <c r="A16" s="55" t="s">
        <v>173</v>
      </c>
      <c r="B16" s="55"/>
      <c r="C16" s="55"/>
      <c r="D16" s="55"/>
      <c r="E16" s="55"/>
      <c r="F16" s="55"/>
      <c r="G16" s="55"/>
      <c r="H16" s="55"/>
      <c r="I16" s="55"/>
      <c r="J16" s="55"/>
      <c r="K16" s="55"/>
      <c r="L16" s="55"/>
      <c r="M16" s="55"/>
      <c r="N16" s="55"/>
      <c r="O16" s="55"/>
      <c r="P16" s="55"/>
      <c r="Q16" s="55"/>
      <c r="R16" s="55"/>
      <c r="S16" s="55"/>
      <c r="T16" s="55"/>
      <c r="U16" s="55"/>
      <c r="V16" s="55"/>
      <c r="W16" s="55"/>
      <c r="X16" s="55"/>
      <c r="Y16" s="55"/>
      <c r="Z16" s="248"/>
      <c r="AA16" s="248"/>
      <c r="AB16" s="248"/>
      <c r="AC16" s="248"/>
      <c r="AD16" s="248"/>
      <c r="AE16" s="248"/>
      <c r="AF16" s="248"/>
      <c r="AG16" s="248"/>
    </row>
    <row r="17" spans="1:37" s="55" customFormat="1" x14ac:dyDescent="0.2">
      <c r="A17" s="55" t="s">
        <v>188</v>
      </c>
    </row>
    <row r="18" spans="1:37" s="69" customFormat="1" x14ac:dyDescent="0.2">
      <c r="A18" s="55" t="s">
        <v>189</v>
      </c>
      <c r="AJ18" s="55"/>
      <c r="AK18" s="55"/>
    </row>
    <row r="19" spans="1:37" s="69" customFormat="1" x14ac:dyDescent="0.2">
      <c r="A19" s="55"/>
      <c r="B19" s="69" t="s">
        <v>190</v>
      </c>
      <c r="AJ19" s="55"/>
      <c r="AK19" s="55"/>
    </row>
    <row r="20" spans="1:37" s="69" customFormat="1" x14ac:dyDescent="0.2">
      <c r="A20" s="55"/>
      <c r="B20" s="69" t="s">
        <v>191</v>
      </c>
      <c r="AJ20" s="55"/>
    </row>
    <row r="21" spans="1:37" s="69" customFormat="1" x14ac:dyDescent="0.2">
      <c r="A21" s="55" t="s">
        <v>213</v>
      </c>
      <c r="AJ21" s="55"/>
    </row>
    <row r="22" spans="1:37" s="69" customFormat="1" x14ac:dyDescent="0.2">
      <c r="A22" s="55" t="s">
        <v>192</v>
      </c>
      <c r="AJ22" s="55"/>
    </row>
    <row r="23" spans="1:37" s="69" customFormat="1" x14ac:dyDescent="0.2">
      <c r="A23" s="55"/>
      <c r="B23" s="69" t="s">
        <v>193</v>
      </c>
      <c r="AJ23" s="55"/>
    </row>
    <row r="24" spans="1:37" s="69" customFormat="1" x14ac:dyDescent="0.2">
      <c r="A24" s="55"/>
      <c r="B24" s="69" t="s">
        <v>214</v>
      </c>
      <c r="AJ24" s="55"/>
    </row>
    <row r="25" spans="1:37" s="69" customFormat="1" x14ac:dyDescent="0.2">
      <c r="A25" s="55" t="s">
        <v>227</v>
      </c>
      <c r="AJ25" s="55"/>
    </row>
    <row r="26" spans="1:37" s="68" customFormat="1" x14ac:dyDescent="0.2">
      <c r="A26" s="54" t="s">
        <v>228</v>
      </c>
      <c r="F26" s="69"/>
      <c r="G26" s="69"/>
      <c r="H26" s="69"/>
      <c r="I26" s="69"/>
      <c r="J26" s="69"/>
      <c r="L26" s="69"/>
      <c r="M26" s="69"/>
      <c r="N26" s="69"/>
      <c r="O26" s="69"/>
      <c r="P26" s="69"/>
      <c r="AJ26" s="54"/>
    </row>
    <row r="27" spans="1:37" s="68" customFormat="1" x14ac:dyDescent="0.2">
      <c r="A27" s="54" t="s">
        <v>229</v>
      </c>
      <c r="F27" s="69"/>
      <c r="G27" s="69"/>
      <c r="H27" s="69"/>
      <c r="I27" s="69"/>
      <c r="J27" s="69"/>
      <c r="L27" s="69"/>
      <c r="M27" s="69"/>
      <c r="N27" s="69"/>
      <c r="O27" s="69"/>
      <c r="P27" s="69"/>
      <c r="AJ27" s="54"/>
    </row>
    <row r="28" spans="1:37" s="68" customFormat="1" x14ac:dyDescent="0.2">
      <c r="A28" s="54" t="s">
        <v>230</v>
      </c>
      <c r="F28" s="69"/>
      <c r="G28" s="69"/>
      <c r="H28" s="69"/>
      <c r="I28" s="69"/>
      <c r="J28" s="69"/>
      <c r="L28" s="69"/>
      <c r="M28" s="69"/>
      <c r="N28" s="69"/>
      <c r="O28" s="69"/>
      <c r="P28" s="69"/>
    </row>
    <row r="29" spans="1:37" s="68" customFormat="1" x14ac:dyDescent="0.2">
      <c r="A29" s="54" t="s">
        <v>245</v>
      </c>
      <c r="F29" s="69"/>
      <c r="G29" s="69"/>
      <c r="H29" s="69"/>
      <c r="I29" s="69"/>
      <c r="J29" s="69"/>
      <c r="L29" s="69"/>
      <c r="M29" s="69"/>
      <c r="N29" s="69"/>
      <c r="O29" s="69"/>
      <c r="P29" s="69"/>
    </row>
    <row r="30" spans="1:37" s="68" customFormat="1" ht="10.8" x14ac:dyDescent="0.2">
      <c r="F30" s="69"/>
      <c r="G30" s="69"/>
      <c r="H30" s="69"/>
      <c r="I30" s="69"/>
      <c r="J30" s="69"/>
      <c r="L30" s="69"/>
      <c r="M30" s="69"/>
      <c r="N30" s="69"/>
      <c r="O30" s="69"/>
      <c r="P30" s="69"/>
    </row>
    <row r="31" spans="1:37" s="68" customFormat="1" ht="10.8" x14ac:dyDescent="0.2">
      <c r="F31" s="69"/>
      <c r="G31" s="69"/>
      <c r="H31" s="69"/>
      <c r="I31" s="69"/>
      <c r="J31" s="69"/>
      <c r="L31" s="69"/>
      <c r="M31" s="69"/>
      <c r="N31" s="69"/>
      <c r="O31" s="69"/>
      <c r="P31" s="69"/>
    </row>
    <row r="32" spans="1:37" s="68" customFormat="1" ht="10.8" x14ac:dyDescent="0.2">
      <c r="F32" s="69"/>
      <c r="G32" s="69"/>
      <c r="H32" s="69"/>
      <c r="I32" s="69"/>
      <c r="J32" s="69"/>
      <c r="L32" s="69"/>
      <c r="M32" s="69"/>
      <c r="N32" s="69"/>
      <c r="O32" s="69"/>
      <c r="P32" s="69"/>
    </row>
    <row r="33" spans="1:37" s="68" customFormat="1" ht="10.8" x14ac:dyDescent="0.2">
      <c r="F33" s="69"/>
      <c r="G33" s="69"/>
      <c r="H33" s="69"/>
      <c r="I33" s="69"/>
      <c r="J33" s="69"/>
      <c r="L33" s="69"/>
      <c r="M33" s="69"/>
      <c r="N33" s="69"/>
      <c r="O33" s="69"/>
      <c r="P33" s="69"/>
    </row>
    <row r="34" spans="1:37" s="68" customFormat="1" ht="10.8" x14ac:dyDescent="0.2">
      <c r="F34" s="69"/>
      <c r="G34" s="69"/>
      <c r="H34" s="69"/>
      <c r="I34" s="69"/>
      <c r="J34" s="69"/>
      <c r="L34" s="69"/>
      <c r="M34" s="69"/>
      <c r="N34" s="69"/>
      <c r="O34" s="69"/>
      <c r="P34" s="69"/>
    </row>
    <row r="35" spans="1:37" s="68" customFormat="1" x14ac:dyDescent="0.2">
      <c r="A35" s="78" t="s">
        <v>212</v>
      </c>
      <c r="F35" s="69"/>
      <c r="G35" s="69"/>
      <c r="H35" s="69"/>
      <c r="I35" s="69"/>
      <c r="J35" s="69"/>
      <c r="L35" s="69"/>
      <c r="M35" s="69"/>
      <c r="N35" s="69"/>
      <c r="O35" s="69"/>
      <c r="P35" s="69"/>
    </row>
    <row r="36" spans="1:37" ht="13.5" customHeight="1" x14ac:dyDescent="0.2">
      <c r="A36" s="274" t="s">
        <v>174</v>
      </c>
      <c r="B36" s="277" t="s">
        <v>175</v>
      </c>
      <c r="C36" s="280" t="s">
        <v>29</v>
      </c>
      <c r="D36" s="281" t="s">
        <v>30</v>
      </c>
      <c r="E36" s="280" t="s">
        <v>176</v>
      </c>
      <c r="F36" s="284" t="s">
        <v>177</v>
      </c>
      <c r="G36" s="249" t="s">
        <v>178</v>
      </c>
      <c r="H36" s="287" t="s">
        <v>179</v>
      </c>
      <c r="I36" s="249" t="s">
        <v>180</v>
      </c>
      <c r="J36" s="287" t="s">
        <v>179</v>
      </c>
      <c r="K36" s="280" t="s">
        <v>31</v>
      </c>
      <c r="L36" s="284" t="s">
        <v>181</v>
      </c>
      <c r="M36" s="284" t="s">
        <v>182</v>
      </c>
      <c r="N36" s="265" t="s">
        <v>32</v>
      </c>
      <c r="O36" s="265" t="s">
        <v>183</v>
      </c>
      <c r="P36" s="265" t="s">
        <v>184</v>
      </c>
      <c r="Q36" s="268" t="s">
        <v>221</v>
      </c>
      <c r="R36" s="252" t="s">
        <v>33</v>
      </c>
      <c r="S36" s="253"/>
      <c r="T36" s="253"/>
      <c r="U36" s="253"/>
      <c r="V36" s="253"/>
      <c r="W36" s="254"/>
      <c r="X36" s="290" t="s">
        <v>34</v>
      </c>
      <c r="Y36" s="290" t="s">
        <v>35</v>
      </c>
      <c r="Z36" s="252" t="s">
        <v>36</v>
      </c>
      <c r="AA36" s="253"/>
      <c r="AB36" s="253"/>
      <c r="AC36" s="253"/>
      <c r="AD36" s="253"/>
      <c r="AE36" s="253"/>
      <c r="AF36" s="254"/>
      <c r="AG36" s="255" t="s">
        <v>25</v>
      </c>
    </row>
    <row r="37" spans="1:37" ht="24" customHeight="1" x14ac:dyDescent="0.2">
      <c r="A37" s="275"/>
      <c r="B37" s="278"/>
      <c r="C37" s="263"/>
      <c r="D37" s="282"/>
      <c r="E37" s="263"/>
      <c r="F37" s="285"/>
      <c r="G37" s="250"/>
      <c r="H37" s="288"/>
      <c r="I37" s="250"/>
      <c r="J37" s="288"/>
      <c r="K37" s="278"/>
      <c r="L37" s="293"/>
      <c r="M37" s="293"/>
      <c r="N37" s="266"/>
      <c r="O37" s="266"/>
      <c r="P37" s="266"/>
      <c r="Q37" s="269"/>
      <c r="R37" s="271" t="s">
        <v>37</v>
      </c>
      <c r="S37" s="272"/>
      <c r="T37" s="271" t="s">
        <v>38</v>
      </c>
      <c r="U37" s="272"/>
      <c r="V37" s="271" t="s">
        <v>39</v>
      </c>
      <c r="W37" s="272"/>
      <c r="X37" s="291"/>
      <c r="Y37" s="291"/>
      <c r="Z37" s="258" t="s">
        <v>40</v>
      </c>
      <c r="AA37" s="259"/>
      <c r="AB37" s="259"/>
      <c r="AC37" s="260"/>
      <c r="AD37" s="261" t="s">
        <v>41</v>
      </c>
      <c r="AE37" s="261" t="s">
        <v>42</v>
      </c>
      <c r="AF37" s="263" t="s">
        <v>43</v>
      </c>
      <c r="AG37" s="256"/>
    </row>
    <row r="38" spans="1:37" ht="31.5" customHeight="1" x14ac:dyDescent="0.2">
      <c r="A38" s="276"/>
      <c r="B38" s="279"/>
      <c r="C38" s="264"/>
      <c r="D38" s="283"/>
      <c r="E38" s="264"/>
      <c r="F38" s="286"/>
      <c r="G38" s="251"/>
      <c r="H38" s="289"/>
      <c r="I38" s="251"/>
      <c r="J38" s="289"/>
      <c r="K38" s="279"/>
      <c r="L38" s="294"/>
      <c r="M38" s="294"/>
      <c r="N38" s="267"/>
      <c r="O38" s="267"/>
      <c r="P38" s="267"/>
      <c r="Q38" s="270"/>
      <c r="R38" s="56" t="s">
        <v>44</v>
      </c>
      <c r="S38" s="56" t="s">
        <v>45</v>
      </c>
      <c r="T38" s="56" t="s">
        <v>44</v>
      </c>
      <c r="U38" s="56" t="s">
        <v>45</v>
      </c>
      <c r="V38" s="56" t="s">
        <v>44</v>
      </c>
      <c r="W38" s="56" t="s">
        <v>45</v>
      </c>
      <c r="X38" s="292"/>
      <c r="Y38" s="292"/>
      <c r="Z38" s="57" t="s">
        <v>149</v>
      </c>
      <c r="AA38" s="58" t="s">
        <v>150</v>
      </c>
      <c r="AB38" s="58" t="s">
        <v>185</v>
      </c>
      <c r="AC38" s="58" t="s">
        <v>186</v>
      </c>
      <c r="AD38" s="262"/>
      <c r="AE38" s="262"/>
      <c r="AF38" s="264"/>
      <c r="AG38" s="257"/>
    </row>
    <row r="39" spans="1:37" ht="13.5" customHeight="1" x14ac:dyDescent="0.2">
      <c r="A39" s="170"/>
      <c r="B39" s="171"/>
      <c r="C39" s="171"/>
      <c r="D39" s="180" t="s">
        <v>46</v>
      </c>
      <c r="E39" s="180" t="s">
        <v>1</v>
      </c>
      <c r="F39" s="181" t="s">
        <v>1</v>
      </c>
      <c r="G39" s="182" t="s">
        <v>152</v>
      </c>
      <c r="H39" s="183" t="s">
        <v>152</v>
      </c>
      <c r="I39" s="184" t="s">
        <v>152</v>
      </c>
      <c r="J39" s="185" t="s">
        <v>152</v>
      </c>
      <c r="K39" s="186" t="s">
        <v>187</v>
      </c>
      <c r="L39" s="185" t="s">
        <v>187</v>
      </c>
      <c r="M39" s="185" t="s">
        <v>187</v>
      </c>
      <c r="N39" s="185" t="s">
        <v>187</v>
      </c>
      <c r="O39" s="185" t="s">
        <v>187</v>
      </c>
      <c r="P39" s="185" t="s">
        <v>187</v>
      </c>
      <c r="Q39" s="186"/>
      <c r="R39" s="180" t="s">
        <v>1</v>
      </c>
      <c r="S39" s="180" t="s">
        <v>1</v>
      </c>
      <c r="T39" s="180" t="s">
        <v>1</v>
      </c>
      <c r="U39" s="180" t="s">
        <v>1</v>
      </c>
      <c r="V39" s="180" t="s">
        <v>1</v>
      </c>
      <c r="W39" s="180" t="s">
        <v>1</v>
      </c>
      <c r="X39" s="180"/>
      <c r="Y39" s="180"/>
      <c r="Z39" s="180" t="s">
        <v>1</v>
      </c>
      <c r="AA39" s="186" t="s">
        <v>151</v>
      </c>
      <c r="AB39" s="186" t="s">
        <v>152</v>
      </c>
      <c r="AC39" s="180" t="s">
        <v>152</v>
      </c>
      <c r="AD39" s="186" t="s">
        <v>47</v>
      </c>
      <c r="AE39" s="180" t="s">
        <v>48</v>
      </c>
      <c r="AF39" s="180"/>
      <c r="AG39" s="169"/>
    </row>
    <row r="40" spans="1:37" ht="60" customHeight="1" x14ac:dyDescent="0.2">
      <c r="A40" s="103" t="s">
        <v>2</v>
      </c>
      <c r="B40" s="103" t="s">
        <v>91</v>
      </c>
      <c r="C40" s="103" t="s">
        <v>204</v>
      </c>
      <c r="D40" s="103">
        <v>100</v>
      </c>
      <c r="E40" s="103">
        <v>80</v>
      </c>
      <c r="F40" s="104">
        <v>10</v>
      </c>
      <c r="G40" s="105">
        <v>1</v>
      </c>
      <c r="H40" s="106"/>
      <c r="I40" s="105">
        <v>2</v>
      </c>
      <c r="J40" s="187">
        <v>2</v>
      </c>
      <c r="K40" s="107">
        <v>5</v>
      </c>
      <c r="L40" s="108">
        <v>0</v>
      </c>
      <c r="M40" s="108">
        <v>1</v>
      </c>
      <c r="N40" s="108">
        <v>8</v>
      </c>
      <c r="O40" s="108">
        <v>30</v>
      </c>
      <c r="P40" s="108">
        <v>0</v>
      </c>
      <c r="Q40" s="188" t="s">
        <v>49</v>
      </c>
      <c r="R40" s="103"/>
      <c r="S40" s="103">
        <v>1</v>
      </c>
      <c r="T40" s="103"/>
      <c r="U40" s="103">
        <v>5</v>
      </c>
      <c r="V40" s="103"/>
      <c r="W40" s="103">
        <v>10</v>
      </c>
      <c r="X40" s="189" t="s">
        <v>49</v>
      </c>
      <c r="Y40" s="189" t="s">
        <v>49</v>
      </c>
      <c r="Z40" s="103">
        <f>SUM(AA40:AC40)</f>
        <v>0</v>
      </c>
      <c r="AA40" s="103"/>
      <c r="AB40" s="103"/>
      <c r="AC40" s="109"/>
      <c r="AD40" s="103"/>
      <c r="AE40" s="103"/>
      <c r="AF40" s="103"/>
      <c r="AG40" s="190"/>
    </row>
    <row r="41" spans="1:37" s="68" customFormat="1" ht="10.8" x14ac:dyDescent="0.2">
      <c r="F41" s="69"/>
      <c r="G41" s="69"/>
      <c r="H41" s="69"/>
      <c r="I41" s="69"/>
      <c r="J41" s="69"/>
      <c r="L41" s="69"/>
      <c r="M41" s="69"/>
      <c r="N41" s="69"/>
      <c r="O41" s="69"/>
      <c r="P41" s="69"/>
    </row>
    <row r="42" spans="1:37" s="68" customFormat="1" ht="10.8" x14ac:dyDescent="0.2">
      <c r="F42" s="69"/>
      <c r="G42" s="69"/>
      <c r="H42" s="69"/>
      <c r="I42" s="69"/>
      <c r="J42" s="69"/>
      <c r="L42" s="69"/>
      <c r="M42" s="69"/>
      <c r="N42" s="69"/>
      <c r="O42" s="69"/>
      <c r="P42" s="69"/>
    </row>
    <row r="43" spans="1:37" s="68" customFormat="1" x14ac:dyDescent="0.2">
      <c r="F43" s="69"/>
      <c r="G43" s="69"/>
      <c r="H43" s="69"/>
      <c r="I43" s="69"/>
      <c r="J43" s="69"/>
      <c r="L43" s="69"/>
      <c r="M43" s="69"/>
      <c r="N43" s="69"/>
      <c r="O43" s="69"/>
      <c r="P43" s="69"/>
      <c r="AA43" s="71" t="s">
        <v>2</v>
      </c>
      <c r="AB43" s="71" t="s">
        <v>194</v>
      </c>
      <c r="AC43" s="72"/>
      <c r="AD43" s="73" t="s">
        <v>207</v>
      </c>
      <c r="AE43" s="74" t="s">
        <v>49</v>
      </c>
      <c r="AF43" s="71" t="s">
        <v>163</v>
      </c>
    </row>
    <row r="44" spans="1:37" x14ac:dyDescent="0.2">
      <c r="AA44" s="71" t="s">
        <v>155</v>
      </c>
      <c r="AB44" s="71" t="s">
        <v>195</v>
      </c>
      <c r="AC44" s="72"/>
      <c r="AD44" s="73" t="s">
        <v>196</v>
      </c>
      <c r="AE44" s="74" t="s">
        <v>50</v>
      </c>
      <c r="AF44" s="71" t="s">
        <v>164</v>
      </c>
      <c r="AJ44" s="68"/>
      <c r="AK44" s="68"/>
    </row>
    <row r="45" spans="1:37" x14ac:dyDescent="0.2">
      <c r="AA45" s="71" t="s">
        <v>156</v>
      </c>
      <c r="AB45" s="71" t="s">
        <v>197</v>
      </c>
      <c r="AC45" s="72"/>
      <c r="AD45" s="73" t="s">
        <v>198</v>
      </c>
      <c r="AE45" s="75"/>
      <c r="AF45" s="71" t="s">
        <v>165</v>
      </c>
      <c r="AJ45" s="68"/>
    </row>
    <row r="46" spans="1:37" x14ac:dyDescent="0.2">
      <c r="AA46" s="71" t="s">
        <v>157</v>
      </c>
      <c r="AB46" s="71" t="s">
        <v>51</v>
      </c>
      <c r="AC46" s="72"/>
      <c r="AD46" s="73" t="s">
        <v>52</v>
      </c>
      <c r="AE46" s="76"/>
      <c r="AF46" s="71" t="s">
        <v>166</v>
      </c>
      <c r="AJ46" s="68"/>
    </row>
    <row r="47" spans="1:37" x14ac:dyDescent="0.2">
      <c r="AA47" s="71" t="s">
        <v>158</v>
      </c>
      <c r="AB47" s="71" t="s">
        <v>199</v>
      </c>
      <c r="AC47" s="72"/>
      <c r="AD47" s="73" t="s">
        <v>26</v>
      </c>
      <c r="AE47" s="76"/>
      <c r="AF47" s="71" t="s">
        <v>167</v>
      </c>
      <c r="AJ47" s="68"/>
    </row>
    <row r="48" spans="1:37" x14ac:dyDescent="0.2">
      <c r="AB48" s="61" t="s">
        <v>200</v>
      </c>
      <c r="AC48" s="59"/>
      <c r="AD48" s="73" t="s">
        <v>27</v>
      </c>
      <c r="AF48" s="71" t="s">
        <v>27</v>
      </c>
      <c r="AJ48" s="68"/>
    </row>
    <row r="49" spans="28:36" x14ac:dyDescent="0.2">
      <c r="AB49" s="71" t="s">
        <v>53</v>
      </c>
      <c r="AC49" s="60"/>
      <c r="AJ49" s="68"/>
    </row>
    <row r="50" spans="28:36" x14ac:dyDescent="0.2">
      <c r="AB50" s="71" t="s">
        <v>201</v>
      </c>
      <c r="AJ50" s="68"/>
    </row>
    <row r="51" spans="28:36" x14ac:dyDescent="0.2">
      <c r="AB51" s="71" t="s">
        <v>231</v>
      </c>
      <c r="AJ51" s="68"/>
    </row>
    <row r="52" spans="28:36" x14ac:dyDescent="0.2">
      <c r="AB52" s="71" t="s">
        <v>232</v>
      </c>
      <c r="AJ52" s="68"/>
    </row>
    <row r="53" spans="28:36" x14ac:dyDescent="0.2">
      <c r="AB53" s="71" t="s">
        <v>202</v>
      </c>
    </row>
    <row r="54" spans="28:36" x14ac:dyDescent="0.2">
      <c r="AB54" s="71" t="s">
        <v>203</v>
      </c>
    </row>
    <row r="55" spans="28:36" x14ac:dyDescent="0.2">
      <c r="AB55" s="71" t="s">
        <v>204</v>
      </c>
    </row>
    <row r="56" spans="28:36" x14ac:dyDescent="0.2">
      <c r="AB56" s="71" t="s">
        <v>205</v>
      </c>
    </row>
    <row r="57" spans="28:36" x14ac:dyDescent="0.2">
      <c r="AB57" s="71" t="s">
        <v>206</v>
      </c>
    </row>
    <row r="58" spans="28:36" x14ac:dyDescent="0.2">
      <c r="AB58" s="71" t="s">
        <v>233</v>
      </c>
    </row>
    <row r="59" spans="28:36" x14ac:dyDescent="0.2">
      <c r="AB59" s="71" t="s">
        <v>234</v>
      </c>
    </row>
    <row r="60" spans="28:36" x14ac:dyDescent="0.2">
      <c r="AB60" s="71" t="s">
        <v>235</v>
      </c>
    </row>
    <row r="61" spans="28:36" x14ac:dyDescent="0.2">
      <c r="AB61" s="71" t="s">
        <v>236</v>
      </c>
    </row>
  </sheetData>
  <mergeCells count="73">
    <mergeCell ref="AG36:AG38"/>
    <mergeCell ref="R37:S37"/>
    <mergeCell ref="T37:U37"/>
    <mergeCell ref="V37:W37"/>
    <mergeCell ref="Z37:AC37"/>
    <mergeCell ref="AD37:AD38"/>
    <mergeCell ref="AE37:AE38"/>
    <mergeCell ref="AF37:AF38"/>
    <mergeCell ref="F36:F38"/>
    <mergeCell ref="G36:G38"/>
    <mergeCell ref="H36:H38"/>
    <mergeCell ref="O36:O38"/>
    <mergeCell ref="P36:P38"/>
    <mergeCell ref="I36:I38"/>
    <mergeCell ref="J36:J38"/>
    <mergeCell ref="K36:K38"/>
    <mergeCell ref="L36:L38"/>
    <mergeCell ref="M36:M38"/>
    <mergeCell ref="A36:A38"/>
    <mergeCell ref="B36:B38"/>
    <mergeCell ref="C36:C38"/>
    <mergeCell ref="D36:D38"/>
    <mergeCell ref="E36:E38"/>
    <mergeCell ref="AD5:AD6"/>
    <mergeCell ref="AE5:AE6"/>
    <mergeCell ref="AF5:AF6"/>
    <mergeCell ref="X4:X6"/>
    <mergeCell ref="N36:N38"/>
    <mergeCell ref="Q36:Q38"/>
    <mergeCell ref="R36:W36"/>
    <mergeCell ref="X36:X38"/>
    <mergeCell ref="Y36:Y38"/>
    <mergeCell ref="Z36:AF36"/>
    <mergeCell ref="AF13:AF16"/>
    <mergeCell ref="A2:AG2"/>
    <mergeCell ref="A4:A6"/>
    <mergeCell ref="B4:B6"/>
    <mergeCell ref="C4:C6"/>
    <mergeCell ref="D4:D6"/>
    <mergeCell ref="E4:E6"/>
    <mergeCell ref="F4:F6"/>
    <mergeCell ref="G4:G6"/>
    <mergeCell ref="H4:H6"/>
    <mergeCell ref="P4:P6"/>
    <mergeCell ref="Y4:Y6"/>
    <mergeCell ref="J4:J6"/>
    <mergeCell ref="K4:K6"/>
    <mergeCell ref="L4:L6"/>
    <mergeCell ref="M4:M6"/>
    <mergeCell ref="N4:N6"/>
    <mergeCell ref="I4:I6"/>
    <mergeCell ref="Z9:AF9"/>
    <mergeCell ref="AG9:AG11"/>
    <mergeCell ref="Z10:AC10"/>
    <mergeCell ref="AD10:AD11"/>
    <mergeCell ref="AE10:AE11"/>
    <mergeCell ref="AF10:AF11"/>
    <mergeCell ref="O4:O6"/>
    <mergeCell ref="Q4:Q6"/>
    <mergeCell ref="R4:W4"/>
    <mergeCell ref="Z4:AF4"/>
    <mergeCell ref="AG4:AG6"/>
    <mergeCell ref="R5:S5"/>
    <mergeCell ref="T5:U5"/>
    <mergeCell ref="V5:W5"/>
    <mergeCell ref="Z5:AC5"/>
    <mergeCell ref="AG13:AG16"/>
    <mergeCell ref="Z13:Z16"/>
    <mergeCell ref="AA13:AA16"/>
    <mergeCell ref="AB13:AB16"/>
    <mergeCell ref="AC13:AC16"/>
    <mergeCell ref="AD13:AD16"/>
    <mergeCell ref="AE13:AE16"/>
  </mergeCells>
  <phoneticPr fontId="21"/>
  <dataValidations disablePrompts="1" count="10">
    <dataValidation type="list" imeMode="halfAlpha" allowBlank="1" showInputMessage="1" showErrorMessage="1" sqref="Q8:Q9 Q40" xr:uid="{00000000-0002-0000-0100-000000000000}">
      <formula1>$AE$43:$AE$44</formula1>
    </dataValidation>
    <dataValidation type="list" allowBlank="1" showInputMessage="1" showErrorMessage="1" sqref="A8:A9 A40" xr:uid="{00000000-0002-0000-0100-000001000000}">
      <formula1>$AA$43:$AA$47</formula1>
    </dataValidation>
    <dataValidation type="whole" imeMode="halfAlpha" operator="greaterThanOrEqual" allowBlank="1" showInputMessage="1" showErrorMessage="1" sqref="E8:J9 E40:J40" xr:uid="{00000000-0002-0000-0100-000002000000}">
      <formula1>1</formula1>
    </dataValidation>
    <dataValidation type="decimal" imeMode="halfAlpha" allowBlank="1" showInputMessage="1" showErrorMessage="1" sqref="K8:P9 K40:P40" xr:uid="{00000000-0002-0000-0100-000003000000}">
      <formula1>0</formula1>
      <formula2>100</formula2>
    </dataValidation>
    <dataValidation type="list" allowBlank="1" showInputMessage="1" showErrorMessage="1" sqref="C40 C9" xr:uid="{00000000-0002-0000-0100-000004000000}">
      <formula1>$AB$43:$AB$58</formula1>
    </dataValidation>
    <dataValidation type="list" allowBlank="1" showInputMessage="1" showErrorMessage="1" sqref="X8:Y9 X40:Y40" xr:uid="{00000000-0002-0000-0100-000005000000}">
      <formula1>$AE$43:$AE$44</formula1>
    </dataValidation>
    <dataValidation type="list" allowBlank="1" showInputMessage="1" showErrorMessage="1" sqref="AF40 AF8" xr:uid="{00000000-0002-0000-0100-000006000000}">
      <formula1>$AF$43:$AF$48</formula1>
    </dataValidation>
    <dataValidation type="whole" imeMode="halfAlpha" operator="greaterThanOrEqual" allowBlank="1" showInputMessage="1" showErrorMessage="1" sqref="R40:W40 D8:D9 R8:W9 Z40:AC40 D40 Z8:AC8 Z13:AC13" xr:uid="{00000000-0002-0000-0100-000007000000}">
      <formula1>0</formula1>
    </dataValidation>
    <dataValidation type="whole" imeMode="halfAlpha" allowBlank="1" showInputMessage="1" showErrorMessage="1" sqref="AD40 AD8 AD13" xr:uid="{00000000-0002-0000-0100-000008000000}">
      <formula1>2</formula1>
      <formula2>12</formula2>
    </dataValidation>
    <dataValidation type="list" allowBlank="1" showInputMessage="1" showErrorMessage="1" sqref="C8" xr:uid="{00000000-0002-0000-0100-000009000000}">
      <formula1>$AB$43:$AB$61</formula1>
    </dataValidation>
  </dataValidations>
  <printOptions horizontalCentered="1" verticalCentered="1"/>
  <pageMargins left="0.19685039370078741" right="0.23622047244094491" top="0.51181102362204722" bottom="0.55118110236220474" header="0.51181102362204722" footer="0.51181102362204722"/>
  <pageSetup paperSize="9" scale="5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349DC-5D7C-4318-9C97-10EDC20C8DA8}">
  <sheetPr>
    <pageSetUpPr fitToPage="1"/>
  </sheetPr>
  <dimension ref="A1:H87"/>
  <sheetViews>
    <sheetView showZeros="0" view="pageBreakPreview" topLeftCell="A67" zoomScale="90" zoomScaleNormal="100" zoomScaleSheetLayoutView="90" workbookViewId="0">
      <selection activeCell="F10" sqref="F10"/>
    </sheetView>
  </sheetViews>
  <sheetFormatPr defaultColWidth="9" defaultRowHeight="13.2" x14ac:dyDescent="0.2"/>
  <cols>
    <col min="1" max="1" width="0.77734375" style="3" customWidth="1"/>
    <col min="2" max="2" width="2.109375" style="3" customWidth="1"/>
    <col min="3" max="3" width="3.109375" style="3" customWidth="1"/>
    <col min="4" max="4" width="21.21875" style="3" customWidth="1"/>
    <col min="5" max="5" width="1.5546875" style="3" customWidth="1"/>
    <col min="6" max="6" width="29.33203125" style="3" customWidth="1"/>
    <col min="7" max="7" width="11.109375" style="3" customWidth="1"/>
    <col min="8" max="8" width="39.33203125" style="3" customWidth="1"/>
    <col min="9" max="16384" width="9" style="3"/>
  </cols>
  <sheetData>
    <row r="1" spans="1:8" x14ac:dyDescent="0.2">
      <c r="A1" s="3" t="s">
        <v>331</v>
      </c>
      <c r="G1" s="298" t="s">
        <v>92</v>
      </c>
      <c r="H1" s="298"/>
    </row>
    <row r="2" spans="1:8" ht="7.5" customHeight="1" x14ac:dyDescent="0.2">
      <c r="G2" s="22"/>
      <c r="H2" s="22"/>
    </row>
    <row r="3" spans="1:8" s="6" customFormat="1" ht="19.5" customHeight="1" x14ac:dyDescent="0.2">
      <c r="G3" s="194" t="s">
        <v>324</v>
      </c>
      <c r="H3" s="195">
        <f>'所要額調書(別紙1)'!B9</f>
        <v>0</v>
      </c>
    </row>
    <row r="4" spans="1:8" s="7" customFormat="1" ht="20.25" customHeight="1" x14ac:dyDescent="0.2">
      <c r="B4" s="299" t="s">
        <v>325</v>
      </c>
      <c r="C4" s="299"/>
      <c r="D4" s="299"/>
      <c r="E4" s="299"/>
      <c r="F4" s="299"/>
      <c r="G4" s="299"/>
      <c r="H4" s="299"/>
    </row>
    <row r="5" spans="1:8" s="6" customFormat="1" ht="23.25" customHeight="1" x14ac:dyDescent="0.2">
      <c r="B5" s="8"/>
      <c r="C5" s="300" t="s">
        <v>0</v>
      </c>
      <c r="D5" s="300"/>
      <c r="E5" s="9"/>
      <c r="F5" s="10" t="s">
        <v>326</v>
      </c>
      <c r="G5" s="301" t="s">
        <v>5</v>
      </c>
      <c r="H5" s="302"/>
    </row>
    <row r="6" spans="1:8" s="6" customFormat="1" ht="18" customHeight="1" x14ac:dyDescent="0.2">
      <c r="B6" s="196"/>
      <c r="C6" s="197"/>
      <c r="D6" s="198"/>
      <c r="E6" s="199"/>
      <c r="F6" s="200"/>
      <c r="G6" s="296"/>
      <c r="H6" s="297"/>
    </row>
    <row r="7" spans="1:8" s="6" customFormat="1" ht="17.399999999999999" customHeight="1" x14ac:dyDescent="0.2">
      <c r="B7" s="303" t="s">
        <v>7</v>
      </c>
      <c r="C7" s="304"/>
      <c r="D7" s="304"/>
      <c r="E7" s="201"/>
      <c r="F7" s="202"/>
      <c r="G7" s="296"/>
      <c r="H7" s="297"/>
    </row>
    <row r="8" spans="1:8" s="6" customFormat="1" ht="17.399999999999999" customHeight="1" x14ac:dyDescent="0.2">
      <c r="B8" s="203"/>
      <c r="C8" s="295" t="s">
        <v>8</v>
      </c>
      <c r="D8" s="295"/>
      <c r="E8" s="201"/>
      <c r="F8" s="204"/>
      <c r="G8" s="296"/>
      <c r="H8" s="297"/>
    </row>
    <row r="9" spans="1:8" s="6" customFormat="1" ht="12.75" customHeight="1" x14ac:dyDescent="0.2">
      <c r="B9" s="203"/>
      <c r="C9" s="205"/>
      <c r="D9" s="206"/>
      <c r="E9" s="201"/>
      <c r="F9" s="202"/>
      <c r="G9" s="296"/>
      <c r="H9" s="297"/>
    </row>
    <row r="10" spans="1:8" s="6" customFormat="1" ht="17.399999999999999" customHeight="1" x14ac:dyDescent="0.2">
      <c r="B10" s="203"/>
      <c r="C10" s="295" t="s">
        <v>9</v>
      </c>
      <c r="D10" s="295"/>
      <c r="E10" s="201"/>
      <c r="F10" s="207">
        <f>SUBTOTAL(9,F12:F16)</f>
        <v>0</v>
      </c>
      <c r="G10" s="296"/>
      <c r="H10" s="297"/>
    </row>
    <row r="11" spans="1:8" s="6" customFormat="1" ht="12.75" customHeight="1" x14ac:dyDescent="0.2">
      <c r="B11" s="203"/>
      <c r="C11" s="205"/>
      <c r="D11" s="206"/>
      <c r="E11" s="201"/>
      <c r="F11" s="202"/>
      <c r="G11" s="296"/>
      <c r="H11" s="297"/>
    </row>
    <row r="12" spans="1:8" s="6" customFormat="1" ht="17.399999999999999" customHeight="1" x14ac:dyDescent="0.2">
      <c r="B12" s="203"/>
      <c r="C12" s="205"/>
      <c r="D12" s="206" t="s">
        <v>10</v>
      </c>
      <c r="E12" s="201"/>
      <c r="F12" s="208"/>
      <c r="G12" s="296"/>
      <c r="H12" s="297"/>
    </row>
    <row r="13" spans="1:8" s="6" customFormat="1" ht="12.75" customHeight="1" x14ac:dyDescent="0.2">
      <c r="B13" s="203"/>
      <c r="C13" s="205"/>
      <c r="D13" s="206"/>
      <c r="E13" s="201"/>
      <c r="F13" s="208"/>
      <c r="G13" s="296"/>
      <c r="H13" s="297"/>
    </row>
    <row r="14" spans="1:8" s="6" customFormat="1" ht="17.399999999999999" customHeight="1" x14ac:dyDescent="0.2">
      <c r="B14" s="203"/>
      <c r="C14" s="205"/>
      <c r="D14" s="206" t="s">
        <v>11</v>
      </c>
      <c r="E14" s="201"/>
      <c r="F14" s="208"/>
      <c r="G14" s="296" t="s">
        <v>327</v>
      </c>
      <c r="H14" s="297"/>
    </row>
    <row r="15" spans="1:8" s="6" customFormat="1" ht="12.75" customHeight="1" x14ac:dyDescent="0.2">
      <c r="B15" s="203"/>
      <c r="C15" s="205"/>
      <c r="D15" s="206"/>
      <c r="E15" s="201"/>
      <c r="F15" s="208"/>
      <c r="G15" s="296"/>
      <c r="H15" s="297"/>
    </row>
    <row r="16" spans="1:8" s="6" customFormat="1" ht="17.399999999999999" customHeight="1" x14ac:dyDescent="0.2">
      <c r="B16" s="203"/>
      <c r="C16" s="205"/>
      <c r="D16" s="206" t="s">
        <v>12</v>
      </c>
      <c r="E16" s="201"/>
      <c r="F16" s="208"/>
      <c r="G16" s="296"/>
      <c r="H16" s="297"/>
    </row>
    <row r="17" spans="2:8" s="6" customFormat="1" ht="12.75" customHeight="1" x14ac:dyDescent="0.2">
      <c r="B17" s="203"/>
      <c r="C17" s="205"/>
      <c r="D17" s="206"/>
      <c r="E17" s="201"/>
      <c r="F17" s="208"/>
      <c r="G17" s="296"/>
      <c r="H17" s="297"/>
    </row>
    <row r="18" spans="2:8" s="6" customFormat="1" ht="17.399999999999999" customHeight="1" x14ac:dyDescent="0.2">
      <c r="B18" s="203"/>
      <c r="C18" s="295" t="s">
        <v>90</v>
      </c>
      <c r="D18" s="295"/>
      <c r="E18" s="201"/>
      <c r="F18" s="208"/>
      <c r="G18" s="296"/>
      <c r="H18" s="297"/>
    </row>
    <row r="19" spans="2:8" s="6" customFormat="1" ht="15" customHeight="1" x14ac:dyDescent="0.2">
      <c r="B19" s="203"/>
      <c r="C19" s="205"/>
      <c r="D19" s="206"/>
      <c r="E19" s="201"/>
      <c r="F19" s="208"/>
      <c r="G19" s="296"/>
      <c r="H19" s="297"/>
    </row>
    <row r="20" spans="2:8" s="6" customFormat="1" ht="17.399999999999999" customHeight="1" x14ac:dyDescent="0.2">
      <c r="B20" s="203"/>
      <c r="C20" s="295" t="s">
        <v>13</v>
      </c>
      <c r="D20" s="295"/>
      <c r="E20" s="201"/>
      <c r="F20" s="208"/>
      <c r="G20" s="296"/>
      <c r="H20" s="297"/>
    </row>
    <row r="21" spans="2:8" s="6" customFormat="1" ht="15" customHeight="1" x14ac:dyDescent="0.2">
      <c r="B21" s="203"/>
      <c r="C21" s="205"/>
      <c r="D21" s="209"/>
      <c r="E21" s="201"/>
      <c r="F21" s="208"/>
      <c r="G21" s="296"/>
      <c r="H21" s="297"/>
    </row>
    <row r="22" spans="2:8" s="6" customFormat="1" ht="17.399999999999999" customHeight="1" x14ac:dyDescent="0.2">
      <c r="B22" s="203"/>
      <c r="C22" s="295" t="s">
        <v>14</v>
      </c>
      <c r="D22" s="295"/>
      <c r="E22" s="201"/>
      <c r="F22" s="207">
        <f>SUBTOTAL(9,F24:F30)</f>
        <v>0</v>
      </c>
      <c r="G22" s="296"/>
      <c r="H22" s="297"/>
    </row>
    <row r="23" spans="2:8" s="6" customFormat="1" ht="15" customHeight="1" x14ac:dyDescent="0.2">
      <c r="B23" s="203"/>
      <c r="C23" s="205"/>
      <c r="D23" s="206"/>
      <c r="E23" s="201"/>
      <c r="F23" s="202"/>
      <c r="G23" s="296"/>
      <c r="H23" s="297"/>
    </row>
    <row r="24" spans="2:8" s="6" customFormat="1" ht="17.399999999999999" customHeight="1" x14ac:dyDescent="0.2">
      <c r="B24" s="203"/>
      <c r="C24" s="205"/>
      <c r="D24" s="206" t="s">
        <v>15</v>
      </c>
      <c r="E24" s="201"/>
      <c r="F24" s="208"/>
      <c r="G24" s="296"/>
      <c r="H24" s="297"/>
    </row>
    <row r="25" spans="2:8" s="6" customFormat="1" ht="15" customHeight="1" x14ac:dyDescent="0.2">
      <c r="B25" s="203"/>
      <c r="C25" s="205"/>
      <c r="D25" s="7"/>
      <c r="E25" s="201"/>
      <c r="F25" s="208"/>
      <c r="G25" s="296"/>
      <c r="H25" s="297"/>
    </row>
    <row r="26" spans="2:8" s="6" customFormat="1" ht="17.399999999999999" customHeight="1" x14ac:dyDescent="0.2">
      <c r="B26" s="203"/>
      <c r="C26" s="205"/>
      <c r="D26" s="206" t="s">
        <v>16</v>
      </c>
      <c r="E26" s="201"/>
      <c r="F26" s="208"/>
      <c r="G26" s="296"/>
      <c r="H26" s="297"/>
    </row>
    <row r="27" spans="2:8" s="6" customFormat="1" ht="15" customHeight="1" x14ac:dyDescent="0.2">
      <c r="B27" s="203"/>
      <c r="C27" s="205"/>
      <c r="D27" s="206"/>
      <c r="E27" s="201"/>
      <c r="F27" s="208"/>
      <c r="G27" s="296"/>
      <c r="H27" s="297"/>
    </row>
    <row r="28" spans="2:8" s="6" customFormat="1" ht="17.399999999999999" customHeight="1" x14ac:dyDescent="0.2">
      <c r="B28" s="203"/>
      <c r="C28" s="205"/>
      <c r="D28" s="206" t="s">
        <v>17</v>
      </c>
      <c r="E28" s="201"/>
      <c r="F28" s="208"/>
      <c r="G28" s="296"/>
      <c r="H28" s="297"/>
    </row>
    <row r="29" spans="2:8" s="6" customFormat="1" ht="15" customHeight="1" x14ac:dyDescent="0.2">
      <c r="B29" s="203"/>
      <c r="C29" s="205"/>
      <c r="D29" s="206"/>
      <c r="E29" s="201"/>
      <c r="F29" s="208"/>
      <c r="G29" s="296"/>
      <c r="H29" s="297"/>
    </row>
    <row r="30" spans="2:8" s="6" customFormat="1" ht="15" customHeight="1" x14ac:dyDescent="0.2">
      <c r="B30" s="203"/>
      <c r="C30" s="205"/>
      <c r="D30" s="206" t="s">
        <v>18</v>
      </c>
      <c r="E30" s="201"/>
      <c r="F30" s="208"/>
      <c r="G30" s="296"/>
      <c r="H30" s="297"/>
    </row>
    <row r="31" spans="2:8" s="6" customFormat="1" ht="15" customHeight="1" x14ac:dyDescent="0.2">
      <c r="B31" s="203"/>
      <c r="C31" s="205"/>
      <c r="D31" s="206"/>
      <c r="E31" s="201"/>
      <c r="F31" s="202"/>
      <c r="G31" s="296"/>
      <c r="H31" s="297"/>
    </row>
    <row r="32" spans="2:8" s="6" customFormat="1" ht="17.25" customHeight="1" x14ac:dyDescent="0.2">
      <c r="B32" s="203"/>
      <c r="C32" s="295" t="s">
        <v>19</v>
      </c>
      <c r="D32" s="295"/>
      <c r="E32" s="201"/>
      <c r="F32" s="207">
        <f>SUBTOTAL(9,F34:F36)</f>
        <v>0</v>
      </c>
      <c r="G32" s="296"/>
      <c r="H32" s="297"/>
    </row>
    <row r="33" spans="2:8" s="6" customFormat="1" ht="17.25" customHeight="1" x14ac:dyDescent="0.2">
      <c r="B33" s="203"/>
      <c r="C33" s="206"/>
      <c r="D33" s="206"/>
      <c r="E33" s="201"/>
      <c r="F33" s="202"/>
      <c r="G33" s="296"/>
      <c r="H33" s="297"/>
    </row>
    <row r="34" spans="2:8" s="6" customFormat="1" ht="17.25" customHeight="1" x14ac:dyDescent="0.2">
      <c r="B34" s="203"/>
      <c r="C34" s="206"/>
      <c r="D34" s="206" t="s">
        <v>20</v>
      </c>
      <c r="E34" s="201"/>
      <c r="F34" s="208"/>
      <c r="G34" s="296"/>
      <c r="H34" s="297"/>
    </row>
    <row r="35" spans="2:8" s="6" customFormat="1" ht="17.25" customHeight="1" x14ac:dyDescent="0.2">
      <c r="B35" s="203"/>
      <c r="C35" s="206"/>
      <c r="D35" s="206"/>
      <c r="E35" s="201"/>
      <c r="F35" s="208"/>
      <c r="G35" s="296"/>
      <c r="H35" s="297"/>
    </row>
    <row r="36" spans="2:8" s="6" customFormat="1" ht="15" customHeight="1" x14ac:dyDescent="0.2">
      <c r="B36" s="203"/>
      <c r="C36" s="205"/>
      <c r="D36" s="206" t="s">
        <v>21</v>
      </c>
      <c r="E36" s="201"/>
      <c r="F36" s="208"/>
      <c r="G36" s="296"/>
      <c r="H36" s="297"/>
    </row>
    <row r="37" spans="2:8" s="6" customFormat="1" ht="15" customHeight="1" x14ac:dyDescent="0.2">
      <c r="B37" s="203"/>
      <c r="C37" s="205"/>
      <c r="D37" s="206"/>
      <c r="E37" s="201"/>
      <c r="F37" s="208"/>
      <c r="G37" s="296"/>
      <c r="H37" s="297"/>
    </row>
    <row r="38" spans="2:8" s="6" customFormat="1" ht="17.399999999999999" customHeight="1" x14ac:dyDescent="0.2">
      <c r="B38" s="203"/>
      <c r="C38" s="295" t="s">
        <v>22</v>
      </c>
      <c r="D38" s="295"/>
      <c r="E38" s="201"/>
      <c r="F38" s="208"/>
      <c r="G38" s="296"/>
      <c r="H38" s="297"/>
    </row>
    <row r="39" spans="2:8" s="6" customFormat="1" ht="17.399999999999999" customHeight="1" x14ac:dyDescent="0.2">
      <c r="B39" s="203"/>
      <c r="C39" s="206"/>
      <c r="D39" s="206"/>
      <c r="E39" s="201"/>
      <c r="F39" s="208"/>
      <c r="G39" s="296"/>
      <c r="H39" s="297"/>
    </row>
    <row r="40" spans="2:8" s="6" customFormat="1" ht="17.399999999999999" customHeight="1" x14ac:dyDescent="0.2">
      <c r="B40" s="203"/>
      <c r="C40" s="295" t="s">
        <v>94</v>
      </c>
      <c r="D40" s="295"/>
      <c r="E40" s="201"/>
      <c r="F40" s="208"/>
      <c r="G40" s="296"/>
      <c r="H40" s="297"/>
    </row>
    <row r="41" spans="2:8" s="6" customFormat="1" ht="15" customHeight="1" x14ac:dyDescent="0.2">
      <c r="B41" s="203"/>
      <c r="C41" s="205"/>
      <c r="D41" s="209"/>
      <c r="E41" s="201"/>
      <c r="F41" s="208"/>
      <c r="G41" s="296"/>
      <c r="H41" s="297"/>
    </row>
    <row r="42" spans="2:8" s="6" customFormat="1" ht="17.399999999999999" customHeight="1" x14ac:dyDescent="0.2">
      <c r="B42" s="210"/>
      <c r="C42" s="305" t="s">
        <v>3</v>
      </c>
      <c r="D42" s="305"/>
      <c r="E42" s="211"/>
      <c r="F42" s="212">
        <f>SUBTOTAL(9,F8:F40)</f>
        <v>0</v>
      </c>
      <c r="G42" s="296"/>
      <c r="H42" s="297"/>
    </row>
    <row r="43" spans="2:8" s="6" customFormat="1" ht="17.399999999999999" customHeight="1" x14ac:dyDescent="0.2">
      <c r="B43" s="308" t="s">
        <v>23</v>
      </c>
      <c r="C43" s="309"/>
      <c r="D43" s="309"/>
      <c r="E43" s="201"/>
      <c r="F43" s="202"/>
      <c r="G43" s="310"/>
      <c r="H43" s="311"/>
    </row>
    <row r="44" spans="2:8" s="6" customFormat="1" ht="17.399999999999999" customHeight="1" x14ac:dyDescent="0.2">
      <c r="B44" s="203"/>
      <c r="C44" s="295" t="s">
        <v>24</v>
      </c>
      <c r="D44" s="295"/>
      <c r="E44" s="201"/>
      <c r="F44" s="207">
        <f>SUBTOTAL(9,F46:F50)</f>
        <v>0</v>
      </c>
      <c r="G44" s="296"/>
      <c r="H44" s="297"/>
    </row>
    <row r="45" spans="2:8" s="6" customFormat="1" ht="12.75" customHeight="1" x14ac:dyDescent="0.2">
      <c r="B45" s="203"/>
      <c r="C45" s="205"/>
      <c r="D45" s="206"/>
      <c r="E45" s="201"/>
      <c r="F45" s="202"/>
      <c r="G45" s="296"/>
      <c r="H45" s="297"/>
    </row>
    <row r="46" spans="2:8" s="6" customFormat="1" ht="17.399999999999999" customHeight="1" x14ac:dyDescent="0.2">
      <c r="B46" s="203"/>
      <c r="C46" s="205"/>
      <c r="D46" s="206" t="s">
        <v>10</v>
      </c>
      <c r="E46" s="201"/>
      <c r="F46" s="208"/>
      <c r="G46" s="296"/>
      <c r="H46" s="297"/>
    </row>
    <row r="47" spans="2:8" s="6" customFormat="1" ht="12.75" customHeight="1" x14ac:dyDescent="0.2">
      <c r="B47" s="203"/>
      <c r="C47" s="205"/>
      <c r="D47" s="206"/>
      <c r="E47" s="201"/>
      <c r="F47" s="208"/>
      <c r="G47" s="296"/>
      <c r="H47" s="297"/>
    </row>
    <row r="48" spans="2:8" s="6" customFormat="1" ht="17.399999999999999" customHeight="1" x14ac:dyDescent="0.2">
      <c r="B48" s="203"/>
      <c r="C48" s="205"/>
      <c r="D48" s="206" t="s">
        <v>11</v>
      </c>
      <c r="E48" s="201"/>
      <c r="F48" s="208"/>
      <c r="G48" s="296"/>
      <c r="H48" s="297"/>
    </row>
    <row r="49" spans="2:8" s="6" customFormat="1" ht="12.75" customHeight="1" x14ac:dyDescent="0.2">
      <c r="B49" s="203"/>
      <c r="C49" s="205"/>
      <c r="D49" s="206"/>
      <c r="E49" s="201"/>
      <c r="F49" s="208"/>
      <c r="G49" s="296"/>
      <c r="H49" s="297"/>
    </row>
    <row r="50" spans="2:8" s="6" customFormat="1" ht="17.399999999999999" customHeight="1" x14ac:dyDescent="0.2">
      <c r="B50" s="203"/>
      <c r="C50" s="205"/>
      <c r="D50" s="206" t="s">
        <v>12</v>
      </c>
      <c r="E50" s="201"/>
      <c r="F50" s="208"/>
      <c r="G50" s="296"/>
      <c r="H50" s="297"/>
    </row>
    <row r="51" spans="2:8" s="6" customFormat="1" ht="12.75" customHeight="1" x14ac:dyDescent="0.2">
      <c r="B51" s="203"/>
      <c r="C51" s="205"/>
      <c r="D51" s="206"/>
      <c r="E51" s="201"/>
      <c r="F51" s="202"/>
      <c r="G51" s="296"/>
      <c r="H51" s="297"/>
    </row>
    <row r="52" spans="2:8" s="6" customFormat="1" ht="17.399999999999999" customHeight="1" x14ac:dyDescent="0.2">
      <c r="B52" s="210"/>
      <c r="C52" s="305" t="s">
        <v>3</v>
      </c>
      <c r="D52" s="305"/>
      <c r="E52" s="211"/>
      <c r="F52" s="212">
        <f>SUBTOTAL(9,F46:F50)</f>
        <v>0</v>
      </c>
      <c r="G52" s="306"/>
      <c r="H52" s="307"/>
    </row>
    <row r="53" spans="2:8" s="6" customFormat="1" ht="17.399999999999999" customHeight="1" x14ac:dyDescent="0.2">
      <c r="B53" s="308" t="s">
        <v>95</v>
      </c>
      <c r="C53" s="309"/>
      <c r="D53" s="309"/>
      <c r="E53" s="201"/>
      <c r="F53" s="202"/>
      <c r="G53" s="296"/>
      <c r="H53" s="297"/>
    </row>
    <row r="54" spans="2:8" s="6" customFormat="1" ht="15" customHeight="1" x14ac:dyDescent="0.2">
      <c r="B54" s="203"/>
      <c r="C54" s="295" t="s">
        <v>24</v>
      </c>
      <c r="D54" s="295"/>
      <c r="E54" s="201"/>
      <c r="F54" s="207">
        <f>SUBTOTAL(9,F55:F57)</f>
        <v>0</v>
      </c>
      <c r="G54" s="296"/>
      <c r="H54" s="297"/>
    </row>
    <row r="55" spans="2:8" s="6" customFormat="1" ht="15" customHeight="1" x14ac:dyDescent="0.2">
      <c r="B55" s="203"/>
      <c r="C55" s="205"/>
      <c r="D55" s="206" t="s">
        <v>10</v>
      </c>
      <c r="E55" s="201"/>
      <c r="F55" s="208"/>
      <c r="G55" s="296"/>
      <c r="H55" s="297"/>
    </row>
    <row r="56" spans="2:8" s="6" customFormat="1" ht="17.25" customHeight="1" x14ac:dyDescent="0.2">
      <c r="B56" s="203"/>
      <c r="C56" s="205"/>
      <c r="D56" s="206" t="s">
        <v>11</v>
      </c>
      <c r="E56" s="201"/>
      <c r="F56" s="208"/>
      <c r="G56" s="296"/>
      <c r="H56" s="297"/>
    </row>
    <row r="57" spans="2:8" s="6" customFormat="1" ht="17.25" customHeight="1" x14ac:dyDescent="0.2">
      <c r="B57" s="203"/>
      <c r="C57" s="205"/>
      <c r="D57" s="206" t="s">
        <v>12</v>
      </c>
      <c r="E57" s="201"/>
      <c r="F57" s="208"/>
      <c r="G57" s="296"/>
      <c r="H57" s="297"/>
    </row>
    <row r="58" spans="2:8" s="6" customFormat="1" ht="17.25" customHeight="1" x14ac:dyDescent="0.2">
      <c r="B58" s="203"/>
      <c r="C58" s="295" t="s">
        <v>14</v>
      </c>
      <c r="D58" s="295"/>
      <c r="E58" s="201"/>
      <c r="F58" s="207">
        <f>SUBTOTAL(9,F59:F62)</f>
        <v>0</v>
      </c>
      <c r="G58" s="296"/>
      <c r="H58" s="297"/>
    </row>
    <row r="59" spans="2:8" s="6" customFormat="1" ht="17.25" customHeight="1" x14ac:dyDescent="0.2">
      <c r="B59" s="203"/>
      <c r="C59" s="205"/>
      <c r="D59" s="206" t="s">
        <v>15</v>
      </c>
      <c r="E59" s="201"/>
      <c r="F59" s="208"/>
      <c r="G59" s="296"/>
      <c r="H59" s="297"/>
    </row>
    <row r="60" spans="2:8" s="6" customFormat="1" ht="17.25" customHeight="1" x14ac:dyDescent="0.2">
      <c r="B60" s="203"/>
      <c r="C60" s="205"/>
      <c r="D60" s="206" t="s">
        <v>16</v>
      </c>
      <c r="E60" s="201"/>
      <c r="F60" s="208"/>
      <c r="G60" s="296"/>
      <c r="H60" s="297"/>
    </row>
    <row r="61" spans="2:8" s="6" customFormat="1" ht="17.25" customHeight="1" x14ac:dyDescent="0.2">
      <c r="B61" s="203"/>
      <c r="C61" s="205"/>
      <c r="D61" s="206" t="s">
        <v>17</v>
      </c>
      <c r="E61" s="201"/>
      <c r="F61" s="208"/>
      <c r="G61" s="296"/>
      <c r="H61" s="297"/>
    </row>
    <row r="62" spans="2:8" s="6" customFormat="1" ht="17.25" customHeight="1" x14ac:dyDescent="0.2">
      <c r="B62" s="203"/>
      <c r="C62" s="205"/>
      <c r="D62" s="206" t="s">
        <v>18</v>
      </c>
      <c r="E62" s="201"/>
      <c r="F62" s="208"/>
      <c r="G62" s="296"/>
      <c r="H62" s="297"/>
    </row>
    <row r="63" spans="2:8" s="6" customFormat="1" ht="15" customHeight="1" x14ac:dyDescent="0.2">
      <c r="B63" s="203"/>
      <c r="C63" s="295" t="s">
        <v>19</v>
      </c>
      <c r="D63" s="295"/>
      <c r="E63" s="201"/>
      <c r="F63" s="207">
        <f>SUBTOTAL(9,F64:F65)</f>
        <v>0</v>
      </c>
      <c r="G63" s="296"/>
      <c r="H63" s="297"/>
    </row>
    <row r="64" spans="2:8" s="6" customFormat="1" ht="15" customHeight="1" x14ac:dyDescent="0.2">
      <c r="B64" s="203"/>
      <c r="C64" s="205"/>
      <c r="D64" s="206" t="s">
        <v>20</v>
      </c>
      <c r="E64" s="201"/>
      <c r="F64" s="208"/>
      <c r="G64" s="296"/>
      <c r="H64" s="297"/>
    </row>
    <row r="65" spans="2:8" s="6" customFormat="1" ht="15" customHeight="1" x14ac:dyDescent="0.2">
      <c r="B65" s="203"/>
      <c r="C65" s="205"/>
      <c r="D65" s="206" t="s">
        <v>21</v>
      </c>
      <c r="E65" s="201"/>
      <c r="F65" s="208"/>
      <c r="G65" s="296"/>
      <c r="H65" s="297"/>
    </row>
    <row r="66" spans="2:8" s="6" customFormat="1" ht="17.25" customHeight="1" x14ac:dyDescent="0.2">
      <c r="B66" s="203"/>
      <c r="C66" s="295" t="s">
        <v>22</v>
      </c>
      <c r="D66" s="295"/>
      <c r="E66" s="201"/>
      <c r="F66" s="208"/>
      <c r="G66" s="296"/>
      <c r="H66" s="297"/>
    </row>
    <row r="67" spans="2:8" s="6" customFormat="1" ht="17.25" customHeight="1" x14ac:dyDescent="0.2">
      <c r="B67" s="203"/>
      <c r="C67" s="295" t="s">
        <v>94</v>
      </c>
      <c r="D67" s="295"/>
      <c r="E67" s="201"/>
      <c r="F67" s="208"/>
      <c r="G67" s="296"/>
      <c r="H67" s="297"/>
    </row>
    <row r="68" spans="2:8" s="6" customFormat="1" ht="17.25" customHeight="1" x14ac:dyDescent="0.2">
      <c r="B68" s="210"/>
      <c r="C68" s="305" t="s">
        <v>3</v>
      </c>
      <c r="D68" s="305"/>
      <c r="E68" s="211"/>
      <c r="F68" s="212">
        <f>SUBTOTAL(9,F54:F67)</f>
        <v>0</v>
      </c>
      <c r="G68" s="296"/>
      <c r="H68" s="297"/>
    </row>
    <row r="69" spans="2:8" s="6" customFormat="1" ht="17.399999999999999" customHeight="1" x14ac:dyDescent="0.2">
      <c r="B69" s="312" t="s">
        <v>328</v>
      </c>
      <c r="C69" s="313"/>
      <c r="D69" s="313"/>
      <c r="E69" s="314"/>
      <c r="F69" s="202"/>
      <c r="G69" s="310"/>
      <c r="H69" s="311"/>
    </row>
    <row r="70" spans="2:8" s="6" customFormat="1" ht="15" customHeight="1" x14ac:dyDescent="0.2">
      <c r="B70" s="203"/>
      <c r="C70" s="295" t="s">
        <v>90</v>
      </c>
      <c r="D70" s="295"/>
      <c r="E70" s="201"/>
      <c r="F70" s="208"/>
      <c r="G70" s="296"/>
      <c r="H70" s="297"/>
    </row>
    <row r="71" spans="2:8" s="6" customFormat="1" ht="4.8" customHeight="1" x14ac:dyDescent="0.2">
      <c r="B71" s="203"/>
      <c r="C71" s="205"/>
      <c r="D71" s="206"/>
      <c r="E71" s="201"/>
      <c r="F71" s="208"/>
      <c r="G71" s="296"/>
      <c r="H71" s="297"/>
    </row>
    <row r="72" spans="2:8" s="6" customFormat="1" ht="17.25" customHeight="1" x14ac:dyDescent="0.2">
      <c r="B72" s="203"/>
      <c r="C72" s="295" t="s">
        <v>13</v>
      </c>
      <c r="D72" s="295"/>
      <c r="E72" s="201"/>
      <c r="F72" s="208"/>
      <c r="G72" s="296"/>
      <c r="H72" s="297"/>
    </row>
    <row r="73" spans="2:8" s="6" customFormat="1" ht="4.8" customHeight="1" x14ac:dyDescent="0.2">
      <c r="B73" s="203"/>
      <c r="C73" s="205"/>
      <c r="D73" s="209"/>
      <c r="E73" s="201"/>
      <c r="F73" s="202"/>
      <c r="G73" s="296"/>
      <c r="H73" s="297"/>
    </row>
    <row r="74" spans="2:8" s="6" customFormat="1" ht="17.25" customHeight="1" x14ac:dyDescent="0.2">
      <c r="B74" s="203"/>
      <c r="C74" s="295" t="s">
        <v>14</v>
      </c>
      <c r="D74" s="295"/>
      <c r="E74" s="201"/>
      <c r="F74" s="207">
        <f>SUBTOTAL(9,F75:F78)</f>
        <v>0</v>
      </c>
      <c r="G74" s="296"/>
      <c r="H74" s="297"/>
    </row>
    <row r="75" spans="2:8" s="6" customFormat="1" ht="17.25" customHeight="1" x14ac:dyDescent="0.2">
      <c r="B75" s="203"/>
      <c r="C75" s="205"/>
      <c r="D75" s="206" t="s">
        <v>15</v>
      </c>
      <c r="E75" s="201"/>
      <c r="F75" s="208"/>
      <c r="G75" s="296"/>
      <c r="H75" s="297"/>
    </row>
    <row r="76" spans="2:8" s="6" customFormat="1" ht="17.25" customHeight="1" x14ac:dyDescent="0.2">
      <c r="B76" s="203"/>
      <c r="C76" s="205"/>
      <c r="D76" s="206" t="s">
        <v>16</v>
      </c>
      <c r="E76" s="201"/>
      <c r="F76" s="208"/>
      <c r="G76" s="296"/>
      <c r="H76" s="297"/>
    </row>
    <row r="77" spans="2:8" s="6" customFormat="1" ht="15" customHeight="1" x14ac:dyDescent="0.2">
      <c r="B77" s="203"/>
      <c r="C77" s="205"/>
      <c r="D77" s="206" t="s">
        <v>17</v>
      </c>
      <c r="E77" s="201"/>
      <c r="F77" s="208"/>
      <c r="G77" s="296"/>
      <c r="H77" s="297"/>
    </row>
    <row r="78" spans="2:8" s="6" customFormat="1" ht="17.25" customHeight="1" x14ac:dyDescent="0.2">
      <c r="B78" s="203"/>
      <c r="C78" s="205"/>
      <c r="D78" s="206" t="s">
        <v>18</v>
      </c>
      <c r="E78" s="201"/>
      <c r="F78" s="208"/>
      <c r="G78" s="296"/>
      <c r="H78" s="297"/>
    </row>
    <row r="79" spans="2:8" s="6" customFormat="1" ht="4.8" customHeight="1" x14ac:dyDescent="0.2">
      <c r="B79" s="203"/>
      <c r="C79" s="205"/>
      <c r="D79" s="206"/>
      <c r="E79" s="201"/>
      <c r="F79" s="202"/>
      <c r="G79" s="296"/>
      <c r="H79" s="297"/>
    </row>
    <row r="80" spans="2:8" s="6" customFormat="1" ht="17.25" customHeight="1" x14ac:dyDescent="0.2">
      <c r="B80" s="203"/>
      <c r="C80" s="295" t="s">
        <v>19</v>
      </c>
      <c r="D80" s="295"/>
      <c r="E80" s="201"/>
      <c r="F80" s="207">
        <f>SUBTOTAL(9,F81:F82)</f>
        <v>0</v>
      </c>
      <c r="G80" s="296"/>
      <c r="H80" s="297"/>
    </row>
    <row r="81" spans="2:8" s="6" customFormat="1" ht="17.25" customHeight="1" x14ac:dyDescent="0.2">
      <c r="B81" s="203"/>
      <c r="C81" s="206"/>
      <c r="D81" s="206" t="s">
        <v>20</v>
      </c>
      <c r="E81" s="201"/>
      <c r="F81" s="208"/>
      <c r="G81" s="296"/>
      <c r="H81" s="297"/>
    </row>
    <row r="82" spans="2:8" s="6" customFormat="1" ht="15" customHeight="1" x14ac:dyDescent="0.2">
      <c r="B82" s="203"/>
      <c r="C82" s="205"/>
      <c r="D82" s="206" t="s">
        <v>21</v>
      </c>
      <c r="E82" s="201"/>
      <c r="F82" s="208" t="s">
        <v>327</v>
      </c>
      <c r="G82" s="296"/>
      <c r="H82" s="297"/>
    </row>
    <row r="83" spans="2:8" s="6" customFormat="1" ht="15" customHeight="1" x14ac:dyDescent="0.2">
      <c r="B83" s="203"/>
      <c r="C83" s="305" t="s">
        <v>3</v>
      </c>
      <c r="D83" s="305"/>
      <c r="E83" s="201"/>
      <c r="F83" s="212">
        <f>SUBTOTAL(9,F70:F82)</f>
        <v>0</v>
      </c>
      <c r="G83" s="306"/>
      <c r="H83" s="307"/>
    </row>
    <row r="84" spans="2:8" ht="18" customHeight="1" x14ac:dyDescent="0.2">
      <c r="B84" s="213"/>
      <c r="C84" s="300" t="s">
        <v>222</v>
      </c>
      <c r="D84" s="300"/>
      <c r="E84" s="214"/>
      <c r="F84" s="215">
        <f>SUBTOTAL(9,F8:F83)</f>
        <v>0</v>
      </c>
      <c r="G84" s="306"/>
      <c r="H84" s="307"/>
    </row>
    <row r="85" spans="2:8" ht="3" customHeight="1" x14ac:dyDescent="0.2"/>
    <row r="86" spans="2:8" x14ac:dyDescent="0.2">
      <c r="C86" s="315" t="s">
        <v>329</v>
      </c>
      <c r="D86" s="315"/>
      <c r="E86" s="315"/>
      <c r="F86" s="315"/>
      <c r="G86" s="315"/>
      <c r="H86" s="216"/>
    </row>
    <row r="87" spans="2:8" x14ac:dyDescent="0.2">
      <c r="C87" s="315" t="s">
        <v>330</v>
      </c>
      <c r="D87" s="315"/>
      <c r="E87" s="315"/>
      <c r="F87" s="315"/>
      <c r="G87" s="315"/>
      <c r="H87" s="216"/>
    </row>
  </sheetData>
  <sheetProtection sheet="1" objects="1" scenarios="1"/>
  <mergeCells count="112">
    <mergeCell ref="C84:D84"/>
    <mergeCell ref="G84:H84"/>
    <mergeCell ref="C86:G86"/>
    <mergeCell ref="C87:G87"/>
    <mergeCell ref="G79:H79"/>
    <mergeCell ref="C80:D80"/>
    <mergeCell ref="G80:H80"/>
    <mergeCell ref="G81:H81"/>
    <mergeCell ref="G82:H82"/>
    <mergeCell ref="C83:D83"/>
    <mergeCell ref="G83:H83"/>
    <mergeCell ref="C74:D74"/>
    <mergeCell ref="G74:H74"/>
    <mergeCell ref="G75:H75"/>
    <mergeCell ref="G76:H76"/>
    <mergeCell ref="G77:H77"/>
    <mergeCell ref="G78:H78"/>
    <mergeCell ref="C70:D70"/>
    <mergeCell ref="G70:H70"/>
    <mergeCell ref="G71:H71"/>
    <mergeCell ref="C72:D72"/>
    <mergeCell ref="G72:H72"/>
    <mergeCell ref="G73:H73"/>
    <mergeCell ref="C67:D67"/>
    <mergeCell ref="G67:H67"/>
    <mergeCell ref="C68:D68"/>
    <mergeCell ref="G68:H68"/>
    <mergeCell ref="B69:E69"/>
    <mergeCell ref="G69:H69"/>
    <mergeCell ref="G62:H62"/>
    <mergeCell ref="C63:D63"/>
    <mergeCell ref="G63:H63"/>
    <mergeCell ref="G64:H64"/>
    <mergeCell ref="G65:H65"/>
    <mergeCell ref="C66:D66"/>
    <mergeCell ref="G66:H66"/>
    <mergeCell ref="G57:H57"/>
    <mergeCell ref="C58:D58"/>
    <mergeCell ref="G58:H58"/>
    <mergeCell ref="G59:H59"/>
    <mergeCell ref="G60:H60"/>
    <mergeCell ref="G61:H61"/>
    <mergeCell ref="B53:D53"/>
    <mergeCell ref="G53:H53"/>
    <mergeCell ref="C54:D54"/>
    <mergeCell ref="G54:H54"/>
    <mergeCell ref="G55:H55"/>
    <mergeCell ref="G56:H56"/>
    <mergeCell ref="G47:H47"/>
    <mergeCell ref="G48:H48"/>
    <mergeCell ref="G49:H49"/>
    <mergeCell ref="G50:H50"/>
    <mergeCell ref="G51:H51"/>
    <mergeCell ref="C52:D52"/>
    <mergeCell ref="G52:H52"/>
    <mergeCell ref="B43:D43"/>
    <mergeCell ref="G43:H43"/>
    <mergeCell ref="C44:D44"/>
    <mergeCell ref="G44:H44"/>
    <mergeCell ref="G45:H45"/>
    <mergeCell ref="G46:H46"/>
    <mergeCell ref="G39:H39"/>
    <mergeCell ref="C40:D40"/>
    <mergeCell ref="G40:H40"/>
    <mergeCell ref="G41:H41"/>
    <mergeCell ref="C42:D42"/>
    <mergeCell ref="G42:H42"/>
    <mergeCell ref="G33:H33"/>
    <mergeCell ref="G34:H34"/>
    <mergeCell ref="G35:H35"/>
    <mergeCell ref="G36:H36"/>
    <mergeCell ref="G37:H37"/>
    <mergeCell ref="C38:D38"/>
    <mergeCell ref="G38:H38"/>
    <mergeCell ref="G27:H27"/>
    <mergeCell ref="G28:H28"/>
    <mergeCell ref="G29:H29"/>
    <mergeCell ref="G30:H30"/>
    <mergeCell ref="G31:H31"/>
    <mergeCell ref="C32:D32"/>
    <mergeCell ref="G32:H32"/>
    <mergeCell ref="C22:D22"/>
    <mergeCell ref="G22:H22"/>
    <mergeCell ref="G23:H23"/>
    <mergeCell ref="G24:H24"/>
    <mergeCell ref="G25:H25"/>
    <mergeCell ref="G26:H26"/>
    <mergeCell ref="C18:D18"/>
    <mergeCell ref="G18:H18"/>
    <mergeCell ref="G19:H19"/>
    <mergeCell ref="C20:D20"/>
    <mergeCell ref="G20:H20"/>
    <mergeCell ref="G21:H21"/>
    <mergeCell ref="G12:H12"/>
    <mergeCell ref="G13:H13"/>
    <mergeCell ref="G14:H14"/>
    <mergeCell ref="G15:H15"/>
    <mergeCell ref="G16:H16"/>
    <mergeCell ref="G17:H17"/>
    <mergeCell ref="C8:D8"/>
    <mergeCell ref="G8:H8"/>
    <mergeCell ref="G9:H9"/>
    <mergeCell ref="C10:D10"/>
    <mergeCell ref="G10:H10"/>
    <mergeCell ref="G11:H11"/>
    <mergeCell ref="G1:H1"/>
    <mergeCell ref="B4:H4"/>
    <mergeCell ref="C5:D5"/>
    <mergeCell ref="G5:H5"/>
    <mergeCell ref="G6:H6"/>
    <mergeCell ref="B7:D7"/>
    <mergeCell ref="G7:H7"/>
  </mergeCells>
  <phoneticPr fontId="21"/>
  <printOptions horizontalCentered="1"/>
  <pageMargins left="0.59055118110236227" right="0.19685039370078741" top="0.28999999999999998" bottom="0.19685039370078741" header="0.2" footer="0.23622047244094491"/>
  <pageSetup paperSize="9" scale="64"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A2:H90"/>
  <sheetViews>
    <sheetView view="pageBreakPreview" zoomScale="85" zoomScaleNormal="100" zoomScaleSheetLayoutView="85" workbookViewId="0">
      <selection activeCell="C3" sqref="C3"/>
    </sheetView>
  </sheetViews>
  <sheetFormatPr defaultColWidth="9" defaultRowHeight="13.2" x14ac:dyDescent="0.2"/>
  <cols>
    <col min="1" max="1" width="1.88671875" style="3" customWidth="1"/>
    <col min="2" max="3" width="2.109375" style="3" customWidth="1"/>
    <col min="4" max="4" width="22.6640625" style="3" customWidth="1"/>
    <col min="5" max="5" width="2.109375" style="3" customWidth="1"/>
    <col min="6" max="6" width="29.33203125" style="3" customWidth="1"/>
    <col min="7" max="7" width="52.44140625" style="3" customWidth="1"/>
    <col min="8" max="16384" width="9" style="3"/>
  </cols>
  <sheetData>
    <row r="2" spans="1:7" x14ac:dyDescent="0.2">
      <c r="A2" s="3" t="s">
        <v>311</v>
      </c>
      <c r="G2" s="4" t="s">
        <v>92</v>
      </c>
    </row>
    <row r="3" spans="1:7" ht="12" customHeight="1" x14ac:dyDescent="0.2">
      <c r="G3" s="22"/>
    </row>
    <row r="4" spans="1:7" s="6" customFormat="1" ht="19.5" customHeight="1" x14ac:dyDescent="0.2">
      <c r="G4" s="115" t="s">
        <v>223</v>
      </c>
    </row>
    <row r="5" spans="1:7" s="7" customFormat="1" ht="25.5" customHeight="1" x14ac:dyDescent="0.2">
      <c r="B5" s="299" t="s">
        <v>93</v>
      </c>
      <c r="C5" s="299"/>
      <c r="D5" s="299"/>
      <c r="E5" s="299"/>
      <c r="F5" s="299"/>
      <c r="G5" s="299"/>
    </row>
    <row r="6" spans="1:7" s="6" customFormat="1" ht="23.25" customHeight="1" x14ac:dyDescent="0.2">
      <c r="B6" s="8"/>
      <c r="C6" s="300" t="s">
        <v>0</v>
      </c>
      <c r="D6" s="300"/>
      <c r="E6" s="9"/>
      <c r="F6" s="10" t="s">
        <v>4</v>
      </c>
      <c r="G6" s="218" t="s">
        <v>5</v>
      </c>
    </row>
    <row r="7" spans="1:7" s="6" customFormat="1" ht="18" customHeight="1" x14ac:dyDescent="0.2">
      <c r="B7" s="11"/>
      <c r="C7" s="12"/>
      <c r="D7" s="13"/>
      <c r="E7" s="14"/>
      <c r="F7" s="77" t="s">
        <v>6</v>
      </c>
      <c r="G7" s="219"/>
    </row>
    <row r="8" spans="1:7" s="6" customFormat="1" ht="17.399999999999999" customHeight="1" x14ac:dyDescent="0.2">
      <c r="B8" s="15" t="s">
        <v>7</v>
      </c>
      <c r="C8" s="16"/>
      <c r="D8" s="5"/>
      <c r="E8" s="17"/>
      <c r="F8" s="18"/>
      <c r="G8" s="220"/>
    </row>
    <row r="9" spans="1:7" s="6" customFormat="1" ht="17.399999999999999" customHeight="1" x14ac:dyDescent="0.2">
      <c r="B9" s="15"/>
      <c r="C9" s="317" t="s">
        <v>8</v>
      </c>
      <c r="D9" s="317"/>
      <c r="E9" s="17"/>
      <c r="F9" s="110">
        <v>80000</v>
      </c>
      <c r="G9" s="221" t="s">
        <v>237</v>
      </c>
    </row>
    <row r="10" spans="1:7" s="6" customFormat="1" ht="12.75" customHeight="1" x14ac:dyDescent="0.2">
      <c r="B10" s="15"/>
      <c r="C10" s="16"/>
      <c r="D10" s="5"/>
      <c r="E10" s="17"/>
      <c r="F10" s="111"/>
      <c r="G10" s="222"/>
    </row>
    <row r="11" spans="1:7" s="6" customFormat="1" ht="17.399999999999999" customHeight="1" x14ac:dyDescent="0.2">
      <c r="B11" s="15"/>
      <c r="C11" s="317" t="s">
        <v>9</v>
      </c>
      <c r="D11" s="317"/>
      <c r="E11" s="17"/>
      <c r="F11" s="111"/>
      <c r="G11" s="222"/>
    </row>
    <row r="12" spans="1:7" s="6" customFormat="1" ht="12.75" customHeight="1" x14ac:dyDescent="0.2">
      <c r="B12" s="15"/>
      <c r="C12" s="16"/>
      <c r="D12" s="5"/>
      <c r="E12" s="17"/>
      <c r="F12" s="111"/>
      <c r="G12" s="222"/>
    </row>
    <row r="13" spans="1:7" s="6" customFormat="1" ht="17.399999999999999" customHeight="1" x14ac:dyDescent="0.2">
      <c r="B13" s="15"/>
      <c r="C13" s="16"/>
      <c r="D13" s="5" t="s">
        <v>10</v>
      </c>
      <c r="E13" s="17"/>
      <c r="F13" s="111"/>
      <c r="G13" s="222"/>
    </row>
    <row r="14" spans="1:7" s="6" customFormat="1" ht="12.75" customHeight="1" x14ac:dyDescent="0.2">
      <c r="B14" s="15"/>
      <c r="C14" s="16"/>
      <c r="D14" s="5"/>
      <c r="E14" s="17"/>
      <c r="F14" s="111"/>
      <c r="G14" s="222"/>
    </row>
    <row r="15" spans="1:7" s="6" customFormat="1" ht="17.399999999999999" customHeight="1" x14ac:dyDescent="0.25">
      <c r="B15" s="15"/>
      <c r="C15" s="16"/>
      <c r="D15" s="5" t="s">
        <v>11</v>
      </c>
      <c r="E15" s="17"/>
      <c r="F15" s="112">
        <v>3000000</v>
      </c>
      <c r="G15" s="222" t="s">
        <v>132</v>
      </c>
    </row>
    <row r="16" spans="1:7" s="6" customFormat="1" ht="12.75" customHeight="1" x14ac:dyDescent="0.2">
      <c r="B16" s="15"/>
      <c r="C16" s="16"/>
      <c r="D16" s="5"/>
      <c r="E16" s="17"/>
      <c r="F16" s="111"/>
      <c r="G16" s="222"/>
    </row>
    <row r="17" spans="2:7" s="6" customFormat="1" ht="17.399999999999999" customHeight="1" x14ac:dyDescent="0.2">
      <c r="B17" s="15"/>
      <c r="C17" s="16"/>
      <c r="D17" s="5" t="s">
        <v>12</v>
      </c>
      <c r="E17" s="17"/>
      <c r="F17" s="111"/>
      <c r="G17" s="222"/>
    </row>
    <row r="18" spans="2:7" s="6" customFormat="1" ht="12.75" customHeight="1" x14ac:dyDescent="0.2">
      <c r="B18" s="15"/>
      <c r="C18" s="16"/>
      <c r="D18" s="5"/>
      <c r="E18" s="17"/>
      <c r="F18" s="111"/>
      <c r="G18" s="222"/>
    </row>
    <row r="19" spans="2:7" s="6" customFormat="1" ht="17.399999999999999" customHeight="1" x14ac:dyDescent="0.2">
      <c r="B19" s="15"/>
      <c r="C19" s="317" t="s">
        <v>90</v>
      </c>
      <c r="D19" s="317"/>
      <c r="E19" s="17"/>
      <c r="F19" s="113">
        <v>200000</v>
      </c>
      <c r="G19" s="223" t="s">
        <v>224</v>
      </c>
    </row>
    <row r="20" spans="2:7" s="6" customFormat="1" ht="17.399999999999999" customHeight="1" x14ac:dyDescent="0.2">
      <c r="B20" s="15"/>
      <c r="C20" s="5"/>
      <c r="D20" s="5"/>
      <c r="E20" s="17"/>
      <c r="F20" s="113"/>
      <c r="G20" s="223" t="s">
        <v>225</v>
      </c>
    </row>
    <row r="21" spans="2:7" s="6" customFormat="1" ht="15" customHeight="1" x14ac:dyDescent="0.2">
      <c r="B21" s="15"/>
      <c r="C21" s="16"/>
      <c r="D21" s="5"/>
      <c r="E21" s="17"/>
      <c r="F21" s="111"/>
      <c r="G21" s="222"/>
    </row>
    <row r="22" spans="2:7" s="6" customFormat="1" ht="17.399999999999999" customHeight="1" x14ac:dyDescent="0.25">
      <c r="B22" s="15"/>
      <c r="C22" s="317" t="s">
        <v>13</v>
      </c>
      <c r="D22" s="317"/>
      <c r="E22" s="17"/>
      <c r="F22" s="112">
        <v>10000</v>
      </c>
      <c r="G22" s="222" t="s">
        <v>133</v>
      </c>
    </row>
    <row r="23" spans="2:7" s="6" customFormat="1" ht="15" customHeight="1" x14ac:dyDescent="0.2">
      <c r="B23" s="15"/>
      <c r="C23" s="16"/>
      <c r="D23" s="19"/>
      <c r="E23" s="17"/>
      <c r="F23" s="111"/>
      <c r="G23" s="222" t="s">
        <v>134</v>
      </c>
    </row>
    <row r="24" spans="2:7" s="6" customFormat="1" ht="17.399999999999999" customHeight="1" x14ac:dyDescent="0.2">
      <c r="B24" s="15"/>
      <c r="C24" s="317" t="s">
        <v>14</v>
      </c>
      <c r="D24" s="317"/>
      <c r="E24" s="17"/>
      <c r="F24" s="111"/>
      <c r="G24" s="222"/>
    </row>
    <row r="25" spans="2:7" s="6" customFormat="1" ht="15" customHeight="1" x14ac:dyDescent="0.2">
      <c r="B25" s="15"/>
      <c r="C25" s="16"/>
      <c r="D25" s="5"/>
      <c r="E25" s="17"/>
      <c r="F25" s="111"/>
      <c r="G25" s="224"/>
    </row>
    <row r="26" spans="2:7" s="6" customFormat="1" ht="17.399999999999999" customHeight="1" x14ac:dyDescent="0.25">
      <c r="B26" s="15"/>
      <c r="C26" s="16"/>
      <c r="D26" s="5" t="s">
        <v>15</v>
      </c>
      <c r="E26" s="17"/>
      <c r="F26" s="114">
        <v>100000</v>
      </c>
      <c r="G26" s="222" t="s">
        <v>135</v>
      </c>
    </row>
    <row r="27" spans="2:7" s="6" customFormat="1" ht="15" customHeight="1" x14ac:dyDescent="0.2">
      <c r="B27" s="15"/>
      <c r="C27" s="16"/>
      <c r="E27" s="17"/>
      <c r="F27" s="111"/>
      <c r="G27" s="222"/>
    </row>
    <row r="28" spans="2:7" s="6" customFormat="1" ht="17.399999999999999" customHeight="1" x14ac:dyDescent="0.25">
      <c r="B28" s="15"/>
      <c r="C28" s="16"/>
      <c r="D28" s="5" t="s">
        <v>16</v>
      </c>
      <c r="E28" s="17"/>
      <c r="F28" s="114">
        <v>8000</v>
      </c>
      <c r="G28" s="222" t="s">
        <v>136</v>
      </c>
    </row>
    <row r="29" spans="2:7" s="6" customFormat="1" ht="15" customHeight="1" x14ac:dyDescent="0.2">
      <c r="B29" s="15"/>
      <c r="C29" s="16"/>
      <c r="D29" s="5"/>
      <c r="E29" s="17"/>
      <c r="F29" s="111"/>
      <c r="G29" s="222"/>
    </row>
    <row r="30" spans="2:7" s="6" customFormat="1" ht="17.399999999999999" customHeight="1" x14ac:dyDescent="0.25">
      <c r="B30" s="15"/>
      <c r="C30" s="16"/>
      <c r="D30" s="5" t="s">
        <v>17</v>
      </c>
      <c r="E30" s="17"/>
      <c r="F30" s="114">
        <v>1000</v>
      </c>
      <c r="G30" s="222" t="s">
        <v>137</v>
      </c>
    </row>
    <row r="31" spans="2:7" s="6" customFormat="1" ht="15" customHeight="1" x14ac:dyDescent="0.2">
      <c r="B31" s="15"/>
      <c r="C31" s="16"/>
      <c r="D31" s="5"/>
      <c r="E31" s="17"/>
      <c r="F31" s="111"/>
      <c r="G31" s="222"/>
    </row>
    <row r="32" spans="2:7" s="6" customFormat="1" ht="15" customHeight="1" x14ac:dyDescent="0.25">
      <c r="B32" s="15"/>
      <c r="C32" s="16"/>
      <c r="D32" s="5" t="s">
        <v>18</v>
      </c>
      <c r="E32" s="17"/>
      <c r="F32" s="114">
        <v>20000</v>
      </c>
      <c r="G32" s="222" t="s">
        <v>138</v>
      </c>
    </row>
    <row r="33" spans="2:7" s="6" customFormat="1" ht="15" customHeight="1" x14ac:dyDescent="0.2">
      <c r="B33" s="15"/>
      <c r="C33" s="16"/>
      <c r="D33" s="5"/>
      <c r="E33" s="17"/>
      <c r="F33" s="111"/>
      <c r="G33" s="222"/>
    </row>
    <row r="34" spans="2:7" s="6" customFormat="1" ht="17.25" customHeight="1" x14ac:dyDescent="0.2">
      <c r="B34" s="15"/>
      <c r="C34" s="317" t="s">
        <v>19</v>
      </c>
      <c r="D34" s="317"/>
      <c r="E34" s="17"/>
      <c r="F34" s="111"/>
      <c r="G34" s="222"/>
    </row>
    <row r="35" spans="2:7" s="6" customFormat="1" ht="17.25" customHeight="1" x14ac:dyDescent="0.2">
      <c r="B35" s="15"/>
      <c r="C35" s="5"/>
      <c r="D35" s="5"/>
      <c r="E35" s="17"/>
      <c r="F35" s="111"/>
      <c r="G35" s="222"/>
    </row>
    <row r="36" spans="2:7" s="6" customFormat="1" ht="17.25" customHeight="1" x14ac:dyDescent="0.25">
      <c r="B36" s="15"/>
      <c r="C36" s="5"/>
      <c r="D36" s="5" t="s">
        <v>20</v>
      </c>
      <c r="E36" s="17"/>
      <c r="F36" s="114">
        <v>10000</v>
      </c>
      <c r="G36" s="222" t="s">
        <v>139</v>
      </c>
    </row>
    <row r="37" spans="2:7" s="6" customFormat="1" ht="17.25" customHeight="1" x14ac:dyDescent="0.2">
      <c r="B37" s="15"/>
      <c r="C37" s="5"/>
      <c r="D37" s="5"/>
      <c r="E37" s="17"/>
      <c r="F37" s="111"/>
      <c r="G37" s="222"/>
    </row>
    <row r="38" spans="2:7" s="6" customFormat="1" ht="15" customHeight="1" x14ac:dyDescent="0.25">
      <c r="B38" s="15"/>
      <c r="C38" s="16"/>
      <c r="D38" s="5" t="s">
        <v>21</v>
      </c>
      <c r="E38" s="17"/>
      <c r="F38" s="114">
        <v>40000</v>
      </c>
      <c r="G38" s="222" t="s">
        <v>140</v>
      </c>
    </row>
    <row r="39" spans="2:7" s="6" customFormat="1" ht="15" customHeight="1" x14ac:dyDescent="0.2">
      <c r="B39" s="15"/>
      <c r="C39" s="16"/>
      <c r="D39" s="5"/>
      <c r="E39" s="17"/>
      <c r="F39" s="111"/>
      <c r="G39" s="222"/>
    </row>
    <row r="40" spans="2:7" s="6" customFormat="1" ht="17.399999999999999" customHeight="1" x14ac:dyDescent="0.25">
      <c r="B40" s="15"/>
      <c r="C40" s="317" t="s">
        <v>22</v>
      </c>
      <c r="D40" s="317"/>
      <c r="E40" s="17"/>
      <c r="F40" s="114">
        <v>50000</v>
      </c>
      <c r="G40" s="222" t="s">
        <v>141</v>
      </c>
    </row>
    <row r="41" spans="2:7" s="6" customFormat="1" ht="17.399999999999999" customHeight="1" x14ac:dyDescent="0.2">
      <c r="B41" s="15"/>
      <c r="C41" s="5"/>
      <c r="D41" s="5"/>
      <c r="E41" s="17"/>
      <c r="F41" s="111"/>
      <c r="G41" s="222"/>
    </row>
    <row r="42" spans="2:7" s="6" customFormat="1" ht="17.399999999999999" customHeight="1" x14ac:dyDescent="0.25">
      <c r="B42" s="15"/>
      <c r="C42" s="317" t="s">
        <v>94</v>
      </c>
      <c r="D42" s="317"/>
      <c r="E42" s="17"/>
      <c r="F42" s="114">
        <v>500000</v>
      </c>
      <c r="G42" s="222" t="s">
        <v>142</v>
      </c>
    </row>
    <row r="43" spans="2:7" s="6" customFormat="1" ht="15" customHeight="1" x14ac:dyDescent="0.2">
      <c r="B43" s="15"/>
      <c r="C43" s="16"/>
      <c r="D43" s="19"/>
      <c r="E43" s="17"/>
      <c r="F43" s="18"/>
      <c r="G43" s="222" t="s">
        <v>143</v>
      </c>
    </row>
    <row r="44" spans="2:7" s="6" customFormat="1" ht="17.399999999999999" customHeight="1" x14ac:dyDescent="0.25">
      <c r="B44" s="20"/>
      <c r="C44" s="316" t="s">
        <v>3</v>
      </c>
      <c r="D44" s="316"/>
      <c r="E44" s="21"/>
      <c r="F44" s="123">
        <f>SUM(F8:F42)</f>
        <v>4019000</v>
      </c>
      <c r="G44" s="225"/>
    </row>
    <row r="45" spans="2:7" s="6" customFormat="1" ht="17.399999999999999" customHeight="1" x14ac:dyDescent="0.2">
      <c r="B45" s="15" t="s">
        <v>23</v>
      </c>
      <c r="C45" s="5"/>
      <c r="D45" s="5"/>
      <c r="E45" s="17"/>
      <c r="F45" s="111"/>
      <c r="G45" s="222"/>
    </row>
    <row r="46" spans="2:7" s="6" customFormat="1" ht="17.399999999999999" customHeight="1" x14ac:dyDescent="0.2">
      <c r="B46" s="15"/>
      <c r="C46" s="317" t="s">
        <v>24</v>
      </c>
      <c r="D46" s="317"/>
      <c r="E46" s="17"/>
      <c r="F46" s="111"/>
      <c r="G46" s="222"/>
    </row>
    <row r="47" spans="2:7" s="6" customFormat="1" ht="12.75" customHeight="1" x14ac:dyDescent="0.2">
      <c r="B47" s="15"/>
      <c r="C47" s="16"/>
      <c r="D47" s="5"/>
      <c r="E47" s="17"/>
      <c r="F47" s="111"/>
      <c r="G47" s="222"/>
    </row>
    <row r="48" spans="2:7" s="6" customFormat="1" ht="17.399999999999999" customHeight="1" x14ac:dyDescent="0.2">
      <c r="B48" s="15"/>
      <c r="C48" s="16"/>
      <c r="D48" s="5" t="s">
        <v>10</v>
      </c>
      <c r="E48" s="17"/>
      <c r="F48" s="111"/>
      <c r="G48" s="222"/>
    </row>
    <row r="49" spans="2:7" s="6" customFormat="1" ht="12.75" customHeight="1" x14ac:dyDescent="0.2">
      <c r="B49" s="15"/>
      <c r="C49" s="16"/>
      <c r="D49" s="5"/>
      <c r="E49" s="17"/>
      <c r="F49" s="111"/>
      <c r="G49" s="222"/>
    </row>
    <row r="50" spans="2:7" s="6" customFormat="1" ht="17.399999999999999" customHeight="1" x14ac:dyDescent="0.25">
      <c r="B50" s="15"/>
      <c r="C50" s="16"/>
      <c r="D50" s="5" t="s">
        <v>11</v>
      </c>
      <c r="E50" s="17"/>
      <c r="F50" s="114">
        <v>5000000</v>
      </c>
      <c r="G50" s="222" t="s">
        <v>144</v>
      </c>
    </row>
    <row r="51" spans="2:7" s="6" customFormat="1" ht="12.75" customHeight="1" x14ac:dyDescent="0.25">
      <c r="B51" s="15"/>
      <c r="C51" s="16"/>
      <c r="D51" s="5"/>
      <c r="E51" s="17"/>
      <c r="F51" s="114"/>
      <c r="G51" s="222" t="s">
        <v>145</v>
      </c>
    </row>
    <row r="52" spans="2:7" s="6" customFormat="1" ht="17.399999999999999" customHeight="1" x14ac:dyDescent="0.2">
      <c r="B52" s="15"/>
      <c r="C52" s="16"/>
      <c r="D52" s="5" t="s">
        <v>12</v>
      </c>
      <c r="E52" s="17"/>
      <c r="F52" s="111"/>
      <c r="G52" s="222"/>
    </row>
    <row r="53" spans="2:7" s="6" customFormat="1" ht="12.75" customHeight="1" x14ac:dyDescent="0.2">
      <c r="B53" s="15"/>
      <c r="C53" s="16"/>
      <c r="D53" s="5"/>
      <c r="E53" s="17"/>
      <c r="F53" s="111"/>
      <c r="G53" s="222"/>
    </row>
    <row r="54" spans="2:7" s="6" customFormat="1" ht="17.399999999999999" customHeight="1" x14ac:dyDescent="0.25">
      <c r="B54" s="20"/>
      <c r="C54" s="316" t="s">
        <v>3</v>
      </c>
      <c r="D54" s="316"/>
      <c r="E54" s="21"/>
      <c r="F54" s="123">
        <f>SUM(F45:F53)</f>
        <v>5000000</v>
      </c>
      <c r="G54" s="225"/>
    </row>
    <row r="55" spans="2:7" s="6" customFormat="1" ht="17.399999999999999" customHeight="1" x14ac:dyDescent="0.2">
      <c r="B55" s="15" t="s">
        <v>95</v>
      </c>
      <c r="C55" s="5"/>
      <c r="D55" s="5"/>
      <c r="E55" s="17"/>
      <c r="F55" s="18"/>
      <c r="G55" s="220"/>
    </row>
    <row r="56" spans="2:7" s="6" customFormat="1" ht="15" customHeight="1" x14ac:dyDescent="0.2">
      <c r="B56" s="15"/>
      <c r="C56" s="317" t="s">
        <v>24</v>
      </c>
      <c r="D56" s="317"/>
      <c r="E56" s="17"/>
      <c r="F56" s="18"/>
      <c r="G56" s="220"/>
    </row>
    <row r="57" spans="2:7" s="6" customFormat="1" ht="15" customHeight="1" x14ac:dyDescent="0.2">
      <c r="B57" s="15"/>
      <c r="C57" s="16"/>
      <c r="D57" s="5" t="s">
        <v>10</v>
      </c>
      <c r="E57" s="17"/>
      <c r="F57" s="18"/>
      <c r="G57" s="220"/>
    </row>
    <row r="58" spans="2:7" s="6" customFormat="1" ht="17.25" customHeight="1" x14ac:dyDescent="0.2">
      <c r="B58" s="15"/>
      <c r="C58" s="16"/>
      <c r="D58" s="5" t="s">
        <v>11</v>
      </c>
      <c r="E58" s="17"/>
      <c r="F58" s="18"/>
      <c r="G58" s="222" t="s">
        <v>146</v>
      </c>
    </row>
    <row r="59" spans="2:7" s="6" customFormat="1" ht="17.25" customHeight="1" x14ac:dyDescent="0.2">
      <c r="B59" s="15"/>
      <c r="C59" s="16"/>
      <c r="D59" s="5" t="s">
        <v>12</v>
      </c>
      <c r="E59" s="17"/>
      <c r="F59" s="18"/>
      <c r="G59" s="220"/>
    </row>
    <row r="60" spans="2:7" s="6" customFormat="1" ht="17.25" customHeight="1" x14ac:dyDescent="0.2">
      <c r="B60" s="15"/>
      <c r="C60" s="317" t="s">
        <v>14</v>
      </c>
      <c r="D60" s="317"/>
      <c r="E60" s="17"/>
      <c r="F60" s="18"/>
      <c r="G60" s="220"/>
    </row>
    <row r="61" spans="2:7" s="6" customFormat="1" ht="17.25" customHeight="1" x14ac:dyDescent="0.25">
      <c r="B61" s="15"/>
      <c r="C61" s="16"/>
      <c r="D61" s="5" t="s">
        <v>15</v>
      </c>
      <c r="E61" s="17"/>
      <c r="F61" s="114">
        <v>50000</v>
      </c>
      <c r="G61" s="222" t="s">
        <v>135</v>
      </c>
    </row>
    <row r="62" spans="2:7" s="6" customFormat="1" ht="17.25" customHeight="1" x14ac:dyDescent="0.25">
      <c r="B62" s="15"/>
      <c r="C62" s="16"/>
      <c r="D62" s="5" t="s">
        <v>16</v>
      </c>
      <c r="E62" s="17"/>
      <c r="F62" s="114">
        <v>3000</v>
      </c>
      <c r="G62" s="222" t="s">
        <v>147</v>
      </c>
    </row>
    <row r="63" spans="2:7" s="6" customFormat="1" ht="17.25" customHeight="1" x14ac:dyDescent="0.2">
      <c r="B63" s="15"/>
      <c r="C63" s="16"/>
      <c r="D63" s="5" t="s">
        <v>17</v>
      </c>
      <c r="E63" s="17"/>
      <c r="F63" s="18"/>
      <c r="G63" s="220"/>
    </row>
    <row r="64" spans="2:7" s="6" customFormat="1" ht="17.25" customHeight="1" x14ac:dyDescent="0.2">
      <c r="B64" s="15"/>
      <c r="C64" s="16"/>
      <c r="D64" s="5" t="s">
        <v>18</v>
      </c>
      <c r="E64" s="17"/>
      <c r="F64" s="18"/>
      <c r="G64" s="220"/>
    </row>
    <row r="65" spans="2:7" s="6" customFormat="1" ht="15" customHeight="1" x14ac:dyDescent="0.2">
      <c r="B65" s="15"/>
      <c r="C65" s="317" t="s">
        <v>19</v>
      </c>
      <c r="D65" s="317"/>
      <c r="E65" s="17"/>
      <c r="F65" s="18"/>
      <c r="G65" s="220"/>
    </row>
    <row r="66" spans="2:7" s="6" customFormat="1" ht="15" customHeight="1" x14ac:dyDescent="0.25">
      <c r="B66" s="15"/>
      <c r="C66" s="23"/>
      <c r="D66" s="5" t="s">
        <v>20</v>
      </c>
      <c r="E66" s="17"/>
      <c r="F66" s="114">
        <v>4000</v>
      </c>
      <c r="G66" s="222" t="s">
        <v>148</v>
      </c>
    </row>
    <row r="67" spans="2:7" s="6" customFormat="1" ht="15" customHeight="1" x14ac:dyDescent="0.2">
      <c r="B67" s="15"/>
      <c r="C67" s="16"/>
      <c r="D67" s="5" t="s">
        <v>21</v>
      </c>
      <c r="E67" s="17"/>
      <c r="F67" s="18"/>
      <c r="G67" s="220"/>
    </row>
    <row r="68" spans="2:7" s="6" customFormat="1" ht="17.25" customHeight="1" x14ac:dyDescent="0.2">
      <c r="B68" s="15"/>
      <c r="C68" s="317" t="s">
        <v>22</v>
      </c>
      <c r="D68" s="317"/>
      <c r="E68" s="17"/>
      <c r="F68" s="18"/>
      <c r="G68" s="220"/>
    </row>
    <row r="69" spans="2:7" s="6" customFormat="1" ht="17.25" customHeight="1" x14ac:dyDescent="0.2">
      <c r="B69" s="15"/>
      <c r="C69" s="317" t="s">
        <v>94</v>
      </c>
      <c r="D69" s="317"/>
      <c r="E69" s="17"/>
      <c r="F69" s="18"/>
      <c r="G69" s="220"/>
    </row>
    <row r="70" spans="2:7" s="6" customFormat="1" ht="17.25" customHeight="1" x14ac:dyDescent="0.25">
      <c r="B70" s="20"/>
      <c r="C70" s="316" t="s">
        <v>3</v>
      </c>
      <c r="D70" s="316"/>
      <c r="E70" s="21"/>
      <c r="F70" s="123">
        <f>SUM(F56:F69)</f>
        <v>57000</v>
      </c>
      <c r="G70" s="225"/>
    </row>
    <row r="71" spans="2:7" s="6" customFormat="1" ht="17.399999999999999" customHeight="1" x14ac:dyDescent="0.2">
      <c r="B71" s="125" t="s">
        <v>241</v>
      </c>
      <c r="C71" s="5"/>
      <c r="D71" s="5"/>
      <c r="E71" s="17"/>
      <c r="F71" s="18"/>
      <c r="G71" s="220"/>
    </row>
    <row r="72" spans="2:7" s="6" customFormat="1" ht="17.25" customHeight="1" x14ac:dyDescent="0.2">
      <c r="B72" s="15"/>
      <c r="C72" s="317" t="s">
        <v>90</v>
      </c>
      <c r="D72" s="317"/>
      <c r="E72" s="17"/>
      <c r="F72" s="113">
        <v>200000</v>
      </c>
      <c r="G72" s="223" t="s">
        <v>224</v>
      </c>
    </row>
    <row r="73" spans="2:7" s="6" customFormat="1" ht="5.4" customHeight="1" x14ac:dyDescent="0.2">
      <c r="B73" s="15"/>
      <c r="C73" s="16"/>
      <c r="D73" s="5"/>
      <c r="E73" s="17"/>
      <c r="F73" s="113"/>
      <c r="G73" s="223"/>
    </row>
    <row r="74" spans="2:7" s="6" customFormat="1" ht="17.25" customHeight="1" x14ac:dyDescent="0.25">
      <c r="B74" s="15"/>
      <c r="C74" s="317" t="s">
        <v>13</v>
      </c>
      <c r="D74" s="317"/>
      <c r="E74" s="17"/>
      <c r="F74" s="112">
        <v>10000</v>
      </c>
      <c r="G74" s="222" t="s">
        <v>242</v>
      </c>
    </row>
    <row r="75" spans="2:7" s="6" customFormat="1" ht="4.8" customHeight="1" x14ac:dyDescent="0.2">
      <c r="B75" s="15"/>
      <c r="C75" s="16"/>
      <c r="D75" s="19"/>
      <c r="E75" s="17"/>
      <c r="F75" s="111"/>
      <c r="G75" s="222"/>
    </row>
    <row r="76" spans="2:7" s="6" customFormat="1" ht="17.25" customHeight="1" x14ac:dyDescent="0.2">
      <c r="B76" s="15"/>
      <c r="C76" s="317" t="s">
        <v>14</v>
      </c>
      <c r="D76" s="317"/>
      <c r="E76" s="17"/>
      <c r="F76" s="111"/>
      <c r="G76" s="222"/>
    </row>
    <row r="77" spans="2:7" s="6" customFormat="1" ht="17.25" customHeight="1" x14ac:dyDescent="0.25">
      <c r="B77" s="15"/>
      <c r="C77" s="16"/>
      <c r="D77" s="5" t="s">
        <v>15</v>
      </c>
      <c r="E77" s="17"/>
      <c r="F77" s="114">
        <v>20000</v>
      </c>
      <c r="G77" s="222"/>
    </row>
    <row r="78" spans="2:7" s="6" customFormat="1" ht="17.25" customHeight="1" x14ac:dyDescent="0.25">
      <c r="B78" s="15"/>
      <c r="C78" s="16"/>
      <c r="D78" s="5" t="s">
        <v>16</v>
      </c>
      <c r="E78" s="17"/>
      <c r="F78" s="114">
        <v>8000</v>
      </c>
      <c r="G78" s="222" t="s">
        <v>136</v>
      </c>
    </row>
    <row r="79" spans="2:7" s="6" customFormat="1" ht="15" customHeight="1" x14ac:dyDescent="0.25">
      <c r="B79" s="15"/>
      <c r="C79" s="16"/>
      <c r="D79" s="5" t="s">
        <v>17</v>
      </c>
      <c r="E79" s="17"/>
      <c r="F79" s="114">
        <v>1000</v>
      </c>
      <c r="G79" s="222" t="s">
        <v>137</v>
      </c>
    </row>
    <row r="80" spans="2:7" s="6" customFormat="1" ht="17.25" customHeight="1" x14ac:dyDescent="0.25">
      <c r="B80" s="15"/>
      <c r="C80" s="16"/>
      <c r="D80" s="5" t="s">
        <v>18</v>
      </c>
      <c r="E80" s="17"/>
      <c r="F80" s="114">
        <v>20000</v>
      </c>
      <c r="G80" s="222" t="s">
        <v>138</v>
      </c>
    </row>
    <row r="81" spans="2:8" s="6" customFormat="1" ht="4.8" customHeight="1" x14ac:dyDescent="0.25">
      <c r="B81" s="15"/>
      <c r="C81" s="16"/>
      <c r="D81" s="5"/>
      <c r="E81" s="17"/>
      <c r="F81" s="114"/>
      <c r="G81" s="222"/>
    </row>
    <row r="82" spans="2:8" s="6" customFormat="1" ht="17.25" customHeight="1" x14ac:dyDescent="0.25">
      <c r="B82" s="15"/>
      <c r="C82" s="317" t="s">
        <v>19</v>
      </c>
      <c r="D82" s="317"/>
      <c r="E82" s="17"/>
      <c r="F82" s="126"/>
      <c r="G82" s="220"/>
    </row>
    <row r="83" spans="2:8" s="6" customFormat="1" ht="17.25" customHeight="1" x14ac:dyDescent="0.25">
      <c r="B83" s="15"/>
      <c r="C83" s="5"/>
      <c r="D83" s="5" t="s">
        <v>20</v>
      </c>
      <c r="E83" s="17"/>
      <c r="F83" s="114">
        <v>4000</v>
      </c>
      <c r="G83" s="222" t="s">
        <v>148</v>
      </c>
    </row>
    <row r="84" spans="2:8" s="6" customFormat="1" ht="15" customHeight="1" x14ac:dyDescent="0.2">
      <c r="B84" s="15"/>
      <c r="C84" s="16"/>
      <c r="D84" s="5" t="s">
        <v>21</v>
      </c>
      <c r="E84" s="17"/>
      <c r="F84" s="18"/>
      <c r="G84" s="220"/>
    </row>
    <row r="85" spans="2:8" s="6" customFormat="1" ht="6" customHeight="1" x14ac:dyDescent="0.25">
      <c r="B85" s="15"/>
      <c r="C85" s="317"/>
      <c r="D85" s="317"/>
      <c r="E85" s="17"/>
      <c r="F85" s="126"/>
      <c r="G85" s="220"/>
    </row>
    <row r="86" spans="2:8" s="6" customFormat="1" ht="17.25" customHeight="1" x14ac:dyDescent="0.25">
      <c r="B86" s="20"/>
      <c r="C86" s="317" t="s">
        <v>19</v>
      </c>
      <c r="D86" s="317"/>
      <c r="E86" s="21"/>
      <c r="F86" s="123">
        <f>SUM(F72:F83)</f>
        <v>263000</v>
      </c>
      <c r="G86" s="225"/>
    </row>
    <row r="87" spans="2:8" ht="18" customHeight="1" x14ac:dyDescent="0.25">
      <c r="B87" s="121"/>
      <c r="C87" s="318" t="s">
        <v>222</v>
      </c>
      <c r="D87" s="318"/>
      <c r="E87" s="122"/>
      <c r="F87" s="124">
        <f>SUM(F44+F54+F70+F86)</f>
        <v>9339000</v>
      </c>
      <c r="G87" s="226"/>
    </row>
    <row r="88" spans="2:8" ht="3" customHeight="1" x14ac:dyDescent="0.2"/>
    <row r="89" spans="2:8" x14ac:dyDescent="0.2">
      <c r="C89" s="315" t="s">
        <v>329</v>
      </c>
      <c r="D89" s="315"/>
      <c r="E89" s="315"/>
      <c r="F89" s="315"/>
      <c r="G89" s="315"/>
      <c r="H89" s="216"/>
    </row>
    <row r="90" spans="2:8" x14ac:dyDescent="0.2">
      <c r="C90" s="315" t="s">
        <v>330</v>
      </c>
      <c r="D90" s="315"/>
      <c r="E90" s="315"/>
      <c r="F90" s="315"/>
      <c r="G90" s="315"/>
      <c r="H90" s="216"/>
    </row>
  </sheetData>
  <mergeCells count="28">
    <mergeCell ref="C89:G89"/>
    <mergeCell ref="C90:G90"/>
    <mergeCell ref="C87:D87"/>
    <mergeCell ref="C70:D70"/>
    <mergeCell ref="C54:D54"/>
    <mergeCell ref="C56:D56"/>
    <mergeCell ref="C60:D60"/>
    <mergeCell ref="C65:D65"/>
    <mergeCell ref="C68:D68"/>
    <mergeCell ref="C69:D69"/>
    <mergeCell ref="C72:D72"/>
    <mergeCell ref="C74:D74"/>
    <mergeCell ref="C76:D76"/>
    <mergeCell ref="C86:D86"/>
    <mergeCell ref="C82:D82"/>
    <mergeCell ref="C85:D85"/>
    <mergeCell ref="B5:G5"/>
    <mergeCell ref="C6:D6"/>
    <mergeCell ref="C9:D9"/>
    <mergeCell ref="C11:D11"/>
    <mergeCell ref="C19:D19"/>
    <mergeCell ref="C44:D44"/>
    <mergeCell ref="C46:D46"/>
    <mergeCell ref="C22:D22"/>
    <mergeCell ref="C24:D24"/>
    <mergeCell ref="C34:D34"/>
    <mergeCell ref="C40:D40"/>
    <mergeCell ref="C42:D42"/>
  </mergeCells>
  <phoneticPr fontId="21"/>
  <printOptions horizontalCentered="1"/>
  <pageMargins left="0.59055118110236227" right="0.47244094488188981" top="0.43307086614173229" bottom="0.21" header="0.35433070866141736" footer="0.25"/>
  <pageSetup paperSize="9" scale="60" orientation="portrait" horizontalDpi="4294967292"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A1:I91"/>
  <sheetViews>
    <sheetView view="pageBreakPreview" zoomScaleNormal="100" zoomScaleSheetLayoutView="100" workbookViewId="0"/>
  </sheetViews>
  <sheetFormatPr defaultColWidth="9" defaultRowHeight="13.2" x14ac:dyDescent="0.2"/>
  <cols>
    <col min="1" max="1" width="1.88671875" style="80" customWidth="1"/>
    <col min="2" max="3" width="2.109375" style="80" customWidth="1"/>
    <col min="4" max="4" width="22.6640625" style="80" customWidth="1"/>
    <col min="5" max="5" width="2.109375" style="80" customWidth="1"/>
    <col min="6" max="7" width="35.77734375" style="80" customWidth="1"/>
    <col min="8" max="8" width="34.44140625" style="80" customWidth="1"/>
    <col min="9" max="16384" width="9" style="80"/>
  </cols>
  <sheetData>
    <row r="1" spans="2:8" x14ac:dyDescent="0.2">
      <c r="D1" s="80" t="s">
        <v>322</v>
      </c>
    </row>
    <row r="2" spans="2:8" ht="16.2" x14ac:dyDescent="0.2">
      <c r="B2" s="79" t="s">
        <v>310</v>
      </c>
      <c r="G2" s="81"/>
      <c r="H2" s="81"/>
    </row>
    <row r="3" spans="2:8" s="83" customFormat="1" ht="34.5" customHeight="1" x14ac:dyDescent="0.2">
      <c r="B3" s="351" t="s">
        <v>208</v>
      </c>
      <c r="C3" s="351"/>
      <c r="D3" s="351"/>
      <c r="E3" s="351"/>
      <c r="F3" s="351"/>
      <c r="G3" s="351"/>
      <c r="H3" s="351"/>
    </row>
    <row r="4" spans="2:8" s="82" customFormat="1" ht="34.5" customHeight="1" x14ac:dyDescent="0.2">
      <c r="B4" s="349" t="s">
        <v>7</v>
      </c>
      <c r="C4" s="350"/>
      <c r="D4" s="350"/>
      <c r="E4" s="350"/>
      <c r="F4" s="350"/>
      <c r="G4" s="350"/>
      <c r="H4" s="352"/>
    </row>
    <row r="5" spans="2:8" s="82" customFormat="1" ht="24.75" customHeight="1" x14ac:dyDescent="0.2">
      <c r="B5" s="84"/>
      <c r="C5" s="353" t="s">
        <v>0</v>
      </c>
      <c r="D5" s="353"/>
      <c r="E5" s="85"/>
      <c r="F5" s="354" t="s">
        <v>96</v>
      </c>
      <c r="G5" s="355"/>
      <c r="H5" s="86" t="s">
        <v>97</v>
      </c>
    </row>
    <row r="6" spans="2:8" s="82" customFormat="1" ht="24" customHeight="1" x14ac:dyDescent="0.2">
      <c r="B6" s="330" t="s">
        <v>98</v>
      </c>
      <c r="C6" s="319"/>
      <c r="D6" s="319"/>
      <c r="E6" s="331"/>
      <c r="F6" s="356" t="s">
        <v>215</v>
      </c>
      <c r="G6" s="357"/>
      <c r="H6" s="360"/>
    </row>
    <row r="7" spans="2:8" s="82" customFormat="1" ht="24" customHeight="1" x14ac:dyDescent="0.2">
      <c r="B7" s="332"/>
      <c r="C7" s="320"/>
      <c r="D7" s="320"/>
      <c r="E7" s="333"/>
      <c r="F7" s="358"/>
      <c r="G7" s="359"/>
      <c r="H7" s="361"/>
    </row>
    <row r="8" spans="2:8" s="82" customFormat="1" ht="27.75" customHeight="1" x14ac:dyDescent="0.2">
      <c r="B8" s="87"/>
      <c r="C8" s="362" t="s">
        <v>9</v>
      </c>
      <c r="D8" s="362"/>
      <c r="E8" s="88"/>
      <c r="F8" s="363" t="s">
        <v>216</v>
      </c>
      <c r="G8" s="364"/>
      <c r="H8" s="369" t="s">
        <v>209</v>
      </c>
    </row>
    <row r="9" spans="2:8" s="82" customFormat="1" ht="27.75" customHeight="1" x14ac:dyDescent="0.2">
      <c r="B9" s="87"/>
      <c r="C9" s="342" t="s">
        <v>99</v>
      </c>
      <c r="D9" s="342"/>
      <c r="E9" s="342"/>
      <c r="F9" s="365"/>
      <c r="G9" s="366"/>
      <c r="H9" s="370"/>
    </row>
    <row r="10" spans="2:8" s="82" customFormat="1" ht="27.75" customHeight="1" x14ac:dyDescent="0.2">
      <c r="B10" s="87"/>
      <c r="C10" s="372" t="s">
        <v>100</v>
      </c>
      <c r="D10" s="373"/>
      <c r="E10" s="374"/>
      <c r="F10" s="365"/>
      <c r="G10" s="366"/>
      <c r="H10" s="370"/>
    </row>
    <row r="11" spans="2:8" s="82" customFormat="1" ht="27.75" customHeight="1" x14ac:dyDescent="0.2">
      <c r="B11" s="89"/>
      <c r="C11" s="372" t="s">
        <v>101</v>
      </c>
      <c r="D11" s="373"/>
      <c r="E11" s="374"/>
      <c r="F11" s="367"/>
      <c r="G11" s="368"/>
      <c r="H11" s="371"/>
    </row>
    <row r="12" spans="2:8" s="82" customFormat="1" ht="17.399999999999999" customHeight="1" x14ac:dyDescent="0.2">
      <c r="B12" s="342" t="s">
        <v>102</v>
      </c>
      <c r="C12" s="342"/>
      <c r="D12" s="342"/>
      <c r="E12" s="342"/>
      <c r="F12" s="343" t="s">
        <v>103</v>
      </c>
      <c r="G12" s="344"/>
      <c r="H12" s="347"/>
    </row>
    <row r="13" spans="2:8" s="82" customFormat="1" ht="15" customHeight="1" x14ac:dyDescent="0.2">
      <c r="B13" s="342"/>
      <c r="C13" s="342"/>
      <c r="D13" s="342"/>
      <c r="E13" s="342"/>
      <c r="F13" s="345"/>
      <c r="G13" s="346"/>
      <c r="H13" s="348"/>
    </row>
    <row r="14" spans="2:8" s="82" customFormat="1" ht="17.399999999999999" customHeight="1" x14ac:dyDescent="0.2">
      <c r="B14" s="342" t="s">
        <v>104</v>
      </c>
      <c r="C14" s="342"/>
      <c r="D14" s="342"/>
      <c r="E14" s="342"/>
      <c r="F14" s="343" t="s">
        <v>105</v>
      </c>
      <c r="G14" s="344"/>
      <c r="H14" s="347"/>
    </row>
    <row r="15" spans="2:8" s="82" customFormat="1" ht="15" customHeight="1" x14ac:dyDescent="0.2">
      <c r="B15" s="342"/>
      <c r="C15" s="342"/>
      <c r="D15" s="342"/>
      <c r="E15" s="342"/>
      <c r="F15" s="345"/>
      <c r="G15" s="346"/>
      <c r="H15" s="348"/>
    </row>
    <row r="16" spans="2:8" s="82" customFormat="1" ht="17.399999999999999" customHeight="1" x14ac:dyDescent="0.2">
      <c r="B16" s="87"/>
      <c r="C16" s="319" t="s">
        <v>106</v>
      </c>
      <c r="D16" s="319"/>
      <c r="E16" s="90"/>
      <c r="F16" s="87"/>
      <c r="G16" s="88"/>
      <c r="H16" s="91"/>
    </row>
    <row r="17" spans="2:8" s="82" customFormat="1" ht="15" customHeight="1" x14ac:dyDescent="0.2">
      <c r="B17" s="87"/>
      <c r="C17" s="322"/>
      <c r="D17" s="322"/>
      <c r="E17" s="92"/>
      <c r="F17" s="87"/>
      <c r="G17" s="88"/>
      <c r="H17" s="93"/>
    </row>
    <row r="18" spans="2:8" s="82" customFormat="1" ht="17.399999999999999" customHeight="1" x14ac:dyDescent="0.2">
      <c r="B18" s="87"/>
      <c r="C18" s="330" t="s">
        <v>107</v>
      </c>
      <c r="D18" s="319"/>
      <c r="E18" s="331"/>
      <c r="F18" s="324" t="s">
        <v>108</v>
      </c>
      <c r="G18" s="325"/>
      <c r="H18" s="328"/>
    </row>
    <row r="19" spans="2:8" s="82" customFormat="1" ht="15" customHeight="1" x14ac:dyDescent="0.2">
      <c r="B19" s="87"/>
      <c r="C19" s="321"/>
      <c r="D19" s="322"/>
      <c r="E19" s="323"/>
      <c r="F19" s="326"/>
      <c r="G19" s="327"/>
      <c r="H19" s="329"/>
    </row>
    <row r="20" spans="2:8" s="82" customFormat="1" ht="17.399999999999999" customHeight="1" x14ac:dyDescent="0.2">
      <c r="B20" s="93"/>
      <c r="C20" s="319" t="s">
        <v>109</v>
      </c>
      <c r="D20" s="319"/>
      <c r="E20" s="331"/>
      <c r="F20" s="324" t="s">
        <v>110</v>
      </c>
      <c r="G20" s="325"/>
      <c r="H20" s="340"/>
    </row>
    <row r="21" spans="2:8" s="82" customFormat="1" ht="15" customHeight="1" x14ac:dyDescent="0.2">
      <c r="B21" s="93"/>
      <c r="C21" s="320"/>
      <c r="D21" s="320"/>
      <c r="E21" s="333"/>
      <c r="F21" s="326"/>
      <c r="G21" s="327"/>
      <c r="H21" s="341"/>
    </row>
    <row r="22" spans="2:8" s="82" customFormat="1" ht="17.399999999999999" customHeight="1" x14ac:dyDescent="0.2">
      <c r="B22" s="93"/>
      <c r="C22" s="319" t="s">
        <v>111</v>
      </c>
      <c r="D22" s="319"/>
      <c r="E22" s="331"/>
      <c r="F22" s="336" t="s">
        <v>112</v>
      </c>
      <c r="G22" s="337"/>
      <c r="H22" s="340"/>
    </row>
    <row r="23" spans="2:8" s="82" customFormat="1" ht="15" customHeight="1" x14ac:dyDescent="0.2">
      <c r="B23" s="93"/>
      <c r="C23" s="320"/>
      <c r="D23" s="320"/>
      <c r="E23" s="333"/>
      <c r="F23" s="338"/>
      <c r="G23" s="339"/>
      <c r="H23" s="341"/>
    </row>
    <row r="24" spans="2:8" s="82" customFormat="1" ht="15" customHeight="1" x14ac:dyDescent="0.2">
      <c r="B24" s="87"/>
      <c r="C24" s="330" t="s">
        <v>113</v>
      </c>
      <c r="D24" s="319"/>
      <c r="E24" s="331"/>
      <c r="F24" s="324" t="s">
        <v>114</v>
      </c>
      <c r="G24" s="325"/>
      <c r="H24" s="340"/>
    </row>
    <row r="25" spans="2:8" s="82" customFormat="1" ht="15" customHeight="1" x14ac:dyDescent="0.2">
      <c r="B25" s="87"/>
      <c r="C25" s="321"/>
      <c r="D25" s="322"/>
      <c r="E25" s="323"/>
      <c r="F25" s="326"/>
      <c r="G25" s="327"/>
      <c r="H25" s="341"/>
    </row>
    <row r="26" spans="2:8" s="82" customFormat="1" ht="17.25" customHeight="1" x14ac:dyDescent="0.2">
      <c r="B26" s="94"/>
      <c r="C26" s="319" t="s">
        <v>115</v>
      </c>
      <c r="D26" s="319"/>
      <c r="E26" s="95"/>
      <c r="F26" s="94"/>
      <c r="G26" s="95"/>
      <c r="H26" s="91"/>
    </row>
    <row r="27" spans="2:8" s="82" customFormat="1" ht="17.25" customHeight="1" x14ac:dyDescent="0.2">
      <c r="B27" s="87"/>
      <c r="C27" s="320"/>
      <c r="D27" s="320"/>
      <c r="E27" s="96"/>
      <c r="F27" s="87"/>
      <c r="G27" s="88"/>
      <c r="H27" s="89"/>
    </row>
    <row r="28" spans="2:8" s="82" customFormat="1" ht="17.25" customHeight="1" x14ac:dyDescent="0.2">
      <c r="B28" s="93"/>
      <c r="C28" s="321" t="s">
        <v>116</v>
      </c>
      <c r="D28" s="322"/>
      <c r="E28" s="323"/>
      <c r="F28" s="324" t="s">
        <v>117</v>
      </c>
      <c r="G28" s="325"/>
      <c r="H28" s="328"/>
    </row>
    <row r="29" spans="2:8" s="82" customFormat="1" ht="17.25" customHeight="1" x14ac:dyDescent="0.2">
      <c r="B29" s="93"/>
      <c r="C29" s="321"/>
      <c r="D29" s="322"/>
      <c r="E29" s="323"/>
      <c r="F29" s="326"/>
      <c r="G29" s="327"/>
      <c r="H29" s="329"/>
    </row>
    <row r="30" spans="2:8" s="82" customFormat="1" ht="15" customHeight="1" x14ac:dyDescent="0.2">
      <c r="B30" s="93"/>
      <c r="C30" s="330" t="s">
        <v>118</v>
      </c>
      <c r="D30" s="319"/>
      <c r="E30" s="331"/>
      <c r="F30" s="336" t="s">
        <v>119</v>
      </c>
      <c r="G30" s="337"/>
      <c r="H30" s="334"/>
    </row>
    <row r="31" spans="2:8" s="82" customFormat="1" ht="15" customHeight="1" x14ac:dyDescent="0.2">
      <c r="B31" s="93"/>
      <c r="C31" s="321"/>
      <c r="D31" s="322"/>
      <c r="E31" s="323"/>
      <c r="F31" s="338"/>
      <c r="G31" s="339"/>
      <c r="H31" s="335"/>
    </row>
    <row r="32" spans="2:8" s="82" customFormat="1" ht="17.399999999999999" customHeight="1" x14ac:dyDescent="0.2">
      <c r="B32" s="330" t="s">
        <v>22</v>
      </c>
      <c r="C32" s="319"/>
      <c r="D32" s="319"/>
      <c r="E32" s="331"/>
      <c r="F32" s="324" t="s">
        <v>120</v>
      </c>
      <c r="G32" s="325"/>
      <c r="H32" s="334"/>
    </row>
    <row r="33" spans="2:9" s="82" customFormat="1" ht="17.399999999999999" customHeight="1" x14ac:dyDescent="0.2">
      <c r="B33" s="332"/>
      <c r="C33" s="320"/>
      <c r="D33" s="320"/>
      <c r="E33" s="333"/>
      <c r="F33" s="326"/>
      <c r="G33" s="327"/>
      <c r="H33" s="335"/>
    </row>
    <row r="34" spans="2:9" s="82" customFormat="1" ht="17.399999999999999" customHeight="1" x14ac:dyDescent="0.2">
      <c r="B34" s="375" t="s">
        <v>121</v>
      </c>
      <c r="C34" s="376"/>
      <c r="D34" s="376"/>
      <c r="E34" s="377"/>
      <c r="F34" s="381" t="s">
        <v>217</v>
      </c>
      <c r="G34" s="382"/>
      <c r="H34" s="385"/>
      <c r="I34" s="97"/>
    </row>
    <row r="35" spans="2:9" s="82" customFormat="1" ht="15" customHeight="1" x14ac:dyDescent="0.2">
      <c r="B35" s="378"/>
      <c r="C35" s="379"/>
      <c r="D35" s="379"/>
      <c r="E35" s="380"/>
      <c r="F35" s="383"/>
      <c r="G35" s="384"/>
      <c r="H35" s="386"/>
    </row>
    <row r="36" spans="2:9" s="82" customFormat="1" ht="34.5" customHeight="1" x14ac:dyDescent="0.2">
      <c r="B36" s="349" t="s">
        <v>23</v>
      </c>
      <c r="C36" s="350"/>
      <c r="D36" s="350"/>
      <c r="E36" s="350"/>
      <c r="F36" s="350"/>
      <c r="G36" s="350"/>
      <c r="H36" s="352"/>
    </row>
    <row r="37" spans="2:9" s="82" customFormat="1" ht="33" customHeight="1" x14ac:dyDescent="0.2">
      <c r="B37" s="98"/>
      <c r="C37" s="353" t="s">
        <v>0</v>
      </c>
      <c r="D37" s="353"/>
      <c r="E37" s="85"/>
      <c r="F37" s="354" t="s">
        <v>96</v>
      </c>
      <c r="G37" s="355"/>
      <c r="H37" s="86" t="s">
        <v>97</v>
      </c>
    </row>
    <row r="38" spans="2:9" s="82" customFormat="1" ht="28.5" customHeight="1" x14ac:dyDescent="0.2">
      <c r="B38" s="94"/>
      <c r="C38" s="387" t="s">
        <v>24</v>
      </c>
      <c r="D38" s="387"/>
      <c r="E38" s="96"/>
      <c r="F38" s="363" t="s">
        <v>218</v>
      </c>
      <c r="G38" s="364"/>
      <c r="H38" s="369" t="s">
        <v>320</v>
      </c>
    </row>
    <row r="39" spans="2:9" s="82" customFormat="1" ht="28.5" customHeight="1" x14ac:dyDescent="0.2">
      <c r="B39" s="87"/>
      <c r="C39" s="372" t="s">
        <v>122</v>
      </c>
      <c r="D39" s="373"/>
      <c r="E39" s="374"/>
      <c r="F39" s="365"/>
      <c r="G39" s="366"/>
      <c r="H39" s="370"/>
    </row>
    <row r="40" spans="2:9" s="82" customFormat="1" ht="28.5" customHeight="1" x14ac:dyDescent="0.2">
      <c r="B40" s="93"/>
      <c r="C40" s="373" t="s">
        <v>100</v>
      </c>
      <c r="D40" s="373"/>
      <c r="E40" s="374"/>
      <c r="F40" s="365"/>
      <c r="G40" s="366"/>
      <c r="H40" s="370"/>
    </row>
    <row r="41" spans="2:9" s="82" customFormat="1" ht="28.5" customHeight="1" x14ac:dyDescent="0.2">
      <c r="B41" s="89"/>
      <c r="C41" s="373" t="s">
        <v>123</v>
      </c>
      <c r="D41" s="373"/>
      <c r="E41" s="374"/>
      <c r="F41" s="367"/>
      <c r="G41" s="368"/>
      <c r="H41" s="371"/>
    </row>
    <row r="42" spans="2:9" s="82" customFormat="1" ht="35.25" customHeight="1" x14ac:dyDescent="0.2">
      <c r="B42" s="349" t="s">
        <v>95</v>
      </c>
      <c r="C42" s="350"/>
      <c r="D42" s="350"/>
      <c r="E42" s="350"/>
      <c r="F42" s="350"/>
      <c r="G42" s="350"/>
      <c r="H42" s="352"/>
    </row>
    <row r="43" spans="2:9" s="82" customFormat="1" ht="33.75" customHeight="1" x14ac:dyDescent="0.2">
      <c r="B43" s="99"/>
      <c r="C43" s="388" t="s">
        <v>0</v>
      </c>
      <c r="D43" s="388"/>
      <c r="E43" s="96"/>
      <c r="F43" s="389" t="s">
        <v>96</v>
      </c>
      <c r="G43" s="390"/>
      <c r="H43" s="100" t="s">
        <v>124</v>
      </c>
    </row>
    <row r="44" spans="2:9" s="82" customFormat="1" ht="28.5" customHeight="1" x14ac:dyDescent="0.2">
      <c r="B44" s="87"/>
      <c r="C44" s="319" t="s">
        <v>125</v>
      </c>
      <c r="D44" s="319"/>
      <c r="E44" s="88"/>
      <c r="F44" s="363" t="s">
        <v>219</v>
      </c>
      <c r="G44" s="364"/>
      <c r="H44" s="369"/>
    </row>
    <row r="45" spans="2:9" s="82" customFormat="1" ht="28.5" customHeight="1" x14ac:dyDescent="0.2">
      <c r="B45" s="87"/>
      <c r="C45" s="372" t="s">
        <v>126</v>
      </c>
      <c r="D45" s="373"/>
      <c r="E45" s="374"/>
      <c r="F45" s="365"/>
      <c r="G45" s="366"/>
      <c r="H45" s="370"/>
    </row>
    <row r="46" spans="2:9" s="82" customFormat="1" ht="28.5" customHeight="1" x14ac:dyDescent="0.2">
      <c r="B46" s="87"/>
      <c r="C46" s="372" t="s">
        <v>127</v>
      </c>
      <c r="D46" s="373"/>
      <c r="E46" s="374"/>
      <c r="F46" s="365"/>
      <c r="G46" s="366"/>
      <c r="H46" s="370"/>
    </row>
    <row r="47" spans="2:9" s="82" customFormat="1" ht="28.5" customHeight="1" x14ac:dyDescent="0.2">
      <c r="B47" s="87"/>
      <c r="C47" s="372" t="s">
        <v>128</v>
      </c>
      <c r="D47" s="373"/>
      <c r="E47" s="374"/>
      <c r="F47" s="367"/>
      <c r="G47" s="368"/>
      <c r="H47" s="371"/>
    </row>
    <row r="48" spans="2:9" s="82" customFormat="1" ht="12.75" customHeight="1" x14ac:dyDescent="0.2">
      <c r="B48" s="94"/>
      <c r="C48" s="319" t="s">
        <v>106</v>
      </c>
      <c r="D48" s="319"/>
      <c r="E48" s="90"/>
      <c r="F48" s="87"/>
      <c r="G48" s="88"/>
      <c r="H48" s="91"/>
    </row>
    <row r="49" spans="2:8" s="82" customFormat="1" ht="17.25" customHeight="1" x14ac:dyDescent="0.2">
      <c r="B49" s="87"/>
      <c r="C49" s="322"/>
      <c r="D49" s="322"/>
      <c r="E49" s="92"/>
      <c r="F49" s="87"/>
      <c r="G49" s="88"/>
      <c r="H49" s="93"/>
    </row>
    <row r="50" spans="2:8" s="82" customFormat="1" ht="15" customHeight="1" x14ac:dyDescent="0.2">
      <c r="B50" s="87"/>
      <c r="C50" s="330" t="s">
        <v>107</v>
      </c>
      <c r="D50" s="319"/>
      <c r="E50" s="331"/>
      <c r="F50" s="324" t="s">
        <v>108</v>
      </c>
      <c r="G50" s="325"/>
      <c r="H50" s="328"/>
    </row>
    <row r="51" spans="2:8" s="82" customFormat="1" ht="17.25" customHeight="1" x14ac:dyDescent="0.2">
      <c r="B51" s="87"/>
      <c r="C51" s="321"/>
      <c r="D51" s="322"/>
      <c r="E51" s="323"/>
      <c r="F51" s="326"/>
      <c r="G51" s="327"/>
      <c r="H51" s="329"/>
    </row>
    <row r="52" spans="2:8" s="82" customFormat="1" ht="15" customHeight="1" x14ac:dyDescent="0.2">
      <c r="B52" s="93"/>
      <c r="C52" s="319" t="s">
        <v>109</v>
      </c>
      <c r="D52" s="319"/>
      <c r="E52" s="331"/>
      <c r="F52" s="324" t="s">
        <v>110</v>
      </c>
      <c r="G52" s="325"/>
      <c r="H52" s="340"/>
    </row>
    <row r="53" spans="2:8" s="82" customFormat="1" ht="17.25" customHeight="1" x14ac:dyDescent="0.2">
      <c r="B53" s="93"/>
      <c r="C53" s="320"/>
      <c r="D53" s="320"/>
      <c r="E53" s="333"/>
      <c r="F53" s="326"/>
      <c r="G53" s="327"/>
      <c r="H53" s="341"/>
    </row>
    <row r="54" spans="2:8" s="82" customFormat="1" ht="15" customHeight="1" x14ac:dyDescent="0.2">
      <c r="B54" s="93"/>
      <c r="C54" s="319" t="s">
        <v>111</v>
      </c>
      <c r="D54" s="319"/>
      <c r="E54" s="331"/>
      <c r="F54" s="336" t="s">
        <v>112</v>
      </c>
      <c r="G54" s="337"/>
      <c r="H54" s="340"/>
    </row>
    <row r="55" spans="2:8" s="82" customFormat="1" ht="17.25" customHeight="1" x14ac:dyDescent="0.2">
      <c r="B55" s="93"/>
      <c r="C55" s="320"/>
      <c r="D55" s="320"/>
      <c r="E55" s="333"/>
      <c r="F55" s="338"/>
      <c r="G55" s="339"/>
      <c r="H55" s="341"/>
    </row>
    <row r="56" spans="2:8" s="82" customFormat="1" ht="17.25" customHeight="1" x14ac:dyDescent="0.2">
      <c r="B56" s="87"/>
      <c r="C56" s="330" t="s">
        <v>113</v>
      </c>
      <c r="D56" s="319"/>
      <c r="E56" s="331"/>
      <c r="F56" s="324" t="s">
        <v>129</v>
      </c>
      <c r="G56" s="325"/>
      <c r="H56" s="340"/>
    </row>
    <row r="57" spans="2:8" s="82" customFormat="1" ht="17.25" customHeight="1" x14ac:dyDescent="0.2">
      <c r="B57" s="87"/>
      <c r="C57" s="321"/>
      <c r="D57" s="322"/>
      <c r="E57" s="323"/>
      <c r="F57" s="326"/>
      <c r="G57" s="327"/>
      <c r="H57" s="341"/>
    </row>
    <row r="58" spans="2:8" s="82" customFormat="1" ht="15" customHeight="1" x14ac:dyDescent="0.2">
      <c r="B58" s="94"/>
      <c r="C58" s="319" t="s">
        <v>115</v>
      </c>
      <c r="D58" s="319"/>
      <c r="E58" s="95"/>
      <c r="F58" s="94"/>
      <c r="G58" s="95"/>
      <c r="H58" s="91"/>
    </row>
    <row r="59" spans="2:8" s="82" customFormat="1" ht="15" customHeight="1" x14ac:dyDescent="0.2">
      <c r="B59" s="87"/>
      <c r="C59" s="320"/>
      <c r="D59" s="320"/>
      <c r="E59" s="96"/>
      <c r="F59" s="87"/>
      <c r="G59" s="88"/>
      <c r="H59" s="93"/>
    </row>
    <row r="60" spans="2:8" s="82" customFormat="1" ht="15" customHeight="1" x14ac:dyDescent="0.2">
      <c r="B60" s="87"/>
      <c r="C60" s="321" t="s">
        <v>116</v>
      </c>
      <c r="D60" s="322"/>
      <c r="E60" s="323"/>
      <c r="F60" s="324" t="s">
        <v>117</v>
      </c>
      <c r="G60" s="325"/>
      <c r="H60" s="328"/>
    </row>
    <row r="61" spans="2:8" s="82" customFormat="1" ht="15" customHeight="1" x14ac:dyDescent="0.2">
      <c r="B61" s="87"/>
      <c r="C61" s="321"/>
      <c r="D61" s="322"/>
      <c r="E61" s="323"/>
      <c r="F61" s="391"/>
      <c r="G61" s="392"/>
      <c r="H61" s="329"/>
    </row>
    <row r="62" spans="2:8" s="82" customFormat="1" ht="15" customHeight="1" x14ac:dyDescent="0.2">
      <c r="B62" s="87"/>
      <c r="C62" s="330" t="s">
        <v>118</v>
      </c>
      <c r="D62" s="319"/>
      <c r="E62" s="319"/>
      <c r="F62" s="395" t="s">
        <v>130</v>
      </c>
      <c r="G62" s="395"/>
      <c r="H62" s="396"/>
    </row>
    <row r="63" spans="2:8" s="82" customFormat="1" ht="15" customHeight="1" x14ac:dyDescent="0.2">
      <c r="B63" s="87"/>
      <c r="C63" s="332"/>
      <c r="D63" s="320"/>
      <c r="E63" s="320"/>
      <c r="F63" s="395"/>
      <c r="G63" s="395"/>
      <c r="H63" s="397"/>
    </row>
    <row r="64" spans="2:8" s="82" customFormat="1" ht="15" customHeight="1" x14ac:dyDescent="0.2">
      <c r="B64" s="330" t="s">
        <v>22</v>
      </c>
      <c r="C64" s="319"/>
      <c r="D64" s="319"/>
      <c r="E64" s="331"/>
      <c r="F64" s="391" t="s">
        <v>120</v>
      </c>
      <c r="G64" s="392"/>
      <c r="H64" s="334"/>
    </row>
    <row r="65" spans="1:8" s="82" customFormat="1" ht="17.25" customHeight="1" x14ac:dyDescent="0.2">
      <c r="B65" s="332"/>
      <c r="C65" s="320"/>
      <c r="D65" s="320"/>
      <c r="E65" s="333"/>
      <c r="F65" s="326"/>
      <c r="G65" s="327"/>
      <c r="H65" s="335"/>
    </row>
    <row r="66" spans="1:8" s="82" customFormat="1" ht="17.25" customHeight="1" x14ac:dyDescent="0.2">
      <c r="B66" s="375" t="s">
        <v>131</v>
      </c>
      <c r="C66" s="376"/>
      <c r="D66" s="376"/>
      <c r="E66" s="377"/>
      <c r="F66" s="381" t="s">
        <v>220</v>
      </c>
      <c r="G66" s="382"/>
      <c r="H66" s="393"/>
    </row>
    <row r="67" spans="1:8" s="82" customFormat="1" ht="15" customHeight="1" x14ac:dyDescent="0.2">
      <c r="B67" s="378"/>
      <c r="C67" s="379"/>
      <c r="D67" s="379"/>
      <c r="E67" s="380"/>
      <c r="F67" s="383"/>
      <c r="G67" s="384"/>
      <c r="H67" s="394"/>
    </row>
    <row r="68" spans="1:8" ht="35.1" customHeight="1" x14ac:dyDescent="0.2">
      <c r="A68" s="349" t="s">
        <v>241</v>
      </c>
      <c r="B68" s="350"/>
      <c r="C68" s="350"/>
      <c r="D68" s="350"/>
      <c r="E68" s="350"/>
      <c r="F68" s="350"/>
      <c r="G68" s="350"/>
      <c r="H68" s="350"/>
    </row>
    <row r="69" spans="1:8" s="82" customFormat="1" ht="17.399999999999999" customHeight="1" x14ac:dyDescent="0.2">
      <c r="B69" s="342" t="s">
        <v>102</v>
      </c>
      <c r="C69" s="342"/>
      <c r="D69" s="342"/>
      <c r="E69" s="342"/>
      <c r="F69" s="343" t="s">
        <v>243</v>
      </c>
      <c r="G69" s="344"/>
      <c r="H69" s="347"/>
    </row>
    <row r="70" spans="1:8" s="82" customFormat="1" ht="15" customHeight="1" x14ac:dyDescent="0.2">
      <c r="B70" s="342"/>
      <c r="C70" s="342"/>
      <c r="D70" s="342"/>
      <c r="E70" s="342"/>
      <c r="F70" s="345"/>
      <c r="G70" s="346"/>
      <c r="H70" s="348"/>
    </row>
    <row r="71" spans="1:8" s="82" customFormat="1" ht="17.399999999999999" customHeight="1" x14ac:dyDescent="0.2">
      <c r="B71" s="342" t="s">
        <v>104</v>
      </c>
      <c r="C71" s="342"/>
      <c r="D71" s="342"/>
      <c r="E71" s="342"/>
      <c r="F71" s="343" t="s">
        <v>244</v>
      </c>
      <c r="G71" s="344"/>
      <c r="H71" s="347"/>
    </row>
    <row r="72" spans="1:8" s="82" customFormat="1" ht="15" customHeight="1" x14ac:dyDescent="0.2">
      <c r="B72" s="342"/>
      <c r="C72" s="342"/>
      <c r="D72" s="342"/>
      <c r="E72" s="342"/>
      <c r="F72" s="345"/>
      <c r="G72" s="346"/>
      <c r="H72" s="348"/>
    </row>
    <row r="73" spans="1:8" s="82" customFormat="1" ht="17.399999999999999" customHeight="1" x14ac:dyDescent="0.2">
      <c r="B73" s="87"/>
      <c r="C73" s="319" t="s">
        <v>106</v>
      </c>
      <c r="D73" s="319"/>
      <c r="E73" s="90"/>
      <c r="F73" s="87"/>
      <c r="G73" s="88"/>
      <c r="H73" s="91"/>
    </row>
    <row r="74" spans="1:8" s="82" customFormat="1" ht="15" customHeight="1" x14ac:dyDescent="0.2">
      <c r="B74" s="87"/>
      <c r="C74" s="322"/>
      <c r="D74" s="322"/>
      <c r="E74" s="92"/>
      <c r="F74" s="87"/>
      <c r="G74" s="88"/>
      <c r="H74" s="93"/>
    </row>
    <row r="75" spans="1:8" s="82" customFormat="1" ht="17.399999999999999" customHeight="1" x14ac:dyDescent="0.2">
      <c r="B75" s="87"/>
      <c r="C75" s="330" t="s">
        <v>107</v>
      </c>
      <c r="D75" s="319"/>
      <c r="E75" s="331"/>
      <c r="F75" s="324" t="s">
        <v>108</v>
      </c>
      <c r="G75" s="325"/>
      <c r="H75" s="328"/>
    </row>
    <row r="76" spans="1:8" s="82" customFormat="1" ht="15" customHeight="1" x14ac:dyDescent="0.2">
      <c r="B76" s="87"/>
      <c r="C76" s="321"/>
      <c r="D76" s="322"/>
      <c r="E76" s="323"/>
      <c r="F76" s="326"/>
      <c r="G76" s="327"/>
      <c r="H76" s="329"/>
    </row>
    <row r="77" spans="1:8" s="82" customFormat="1" ht="17.399999999999999" customHeight="1" x14ac:dyDescent="0.2">
      <c r="B77" s="93"/>
      <c r="C77" s="319" t="s">
        <v>109</v>
      </c>
      <c r="D77" s="319"/>
      <c r="E77" s="331"/>
      <c r="F77" s="324" t="s">
        <v>110</v>
      </c>
      <c r="G77" s="325"/>
      <c r="H77" s="340"/>
    </row>
    <row r="78" spans="1:8" s="82" customFormat="1" ht="15" customHeight="1" x14ac:dyDescent="0.2">
      <c r="B78" s="93"/>
      <c r="C78" s="320"/>
      <c r="D78" s="320"/>
      <c r="E78" s="333"/>
      <c r="F78" s="326"/>
      <c r="G78" s="327"/>
      <c r="H78" s="341"/>
    </row>
    <row r="79" spans="1:8" s="82" customFormat="1" ht="17.399999999999999" customHeight="1" x14ac:dyDescent="0.2">
      <c r="B79" s="93"/>
      <c r="C79" s="319" t="s">
        <v>111</v>
      </c>
      <c r="D79" s="319"/>
      <c r="E79" s="331"/>
      <c r="F79" s="336" t="s">
        <v>112</v>
      </c>
      <c r="G79" s="337"/>
      <c r="H79" s="340"/>
    </row>
    <row r="80" spans="1:8" s="82" customFormat="1" ht="15" customHeight="1" x14ac:dyDescent="0.2">
      <c r="B80" s="93"/>
      <c r="C80" s="320"/>
      <c r="D80" s="320"/>
      <c r="E80" s="333"/>
      <c r="F80" s="338"/>
      <c r="G80" s="339"/>
      <c r="H80" s="341"/>
    </row>
    <row r="81" spans="1:8" s="82" customFormat="1" ht="15" customHeight="1" x14ac:dyDescent="0.2">
      <c r="B81" s="87"/>
      <c r="C81" s="330" t="s">
        <v>113</v>
      </c>
      <c r="D81" s="319"/>
      <c r="E81" s="331"/>
      <c r="F81" s="324" t="s">
        <v>114</v>
      </c>
      <c r="G81" s="325"/>
      <c r="H81" s="340"/>
    </row>
    <row r="82" spans="1:8" s="82" customFormat="1" ht="15" customHeight="1" x14ac:dyDescent="0.2">
      <c r="B82" s="87"/>
      <c r="C82" s="321"/>
      <c r="D82" s="322"/>
      <c r="E82" s="323"/>
      <c r="F82" s="326"/>
      <c r="G82" s="327"/>
      <c r="H82" s="341"/>
    </row>
    <row r="83" spans="1:8" s="82" customFormat="1" ht="17.25" customHeight="1" x14ac:dyDescent="0.2">
      <c r="B83" s="94"/>
      <c r="C83" s="319" t="s">
        <v>115</v>
      </c>
      <c r="D83" s="319"/>
      <c r="E83" s="95"/>
      <c r="F83" s="94"/>
      <c r="G83" s="95"/>
      <c r="H83" s="91"/>
    </row>
    <row r="84" spans="1:8" s="82" customFormat="1" ht="17.25" customHeight="1" x14ac:dyDescent="0.2">
      <c r="B84" s="87"/>
      <c r="C84" s="320"/>
      <c r="D84" s="320"/>
      <c r="E84" s="96"/>
      <c r="F84" s="87"/>
      <c r="G84" s="88"/>
      <c r="H84" s="89"/>
    </row>
    <row r="85" spans="1:8" s="82" customFormat="1" ht="17.25" customHeight="1" x14ac:dyDescent="0.2">
      <c r="B85" s="93"/>
      <c r="C85" s="321" t="s">
        <v>116</v>
      </c>
      <c r="D85" s="322"/>
      <c r="E85" s="323"/>
      <c r="F85" s="324" t="s">
        <v>117</v>
      </c>
      <c r="G85" s="325"/>
      <c r="H85" s="328"/>
    </row>
    <row r="86" spans="1:8" s="82" customFormat="1" ht="17.25" customHeight="1" x14ac:dyDescent="0.2">
      <c r="B86" s="93"/>
      <c r="C86" s="321"/>
      <c r="D86" s="322"/>
      <c r="E86" s="323"/>
      <c r="F86" s="326"/>
      <c r="G86" s="327"/>
      <c r="H86" s="329"/>
    </row>
    <row r="87" spans="1:8" s="82" customFormat="1" ht="15" customHeight="1" x14ac:dyDescent="0.2">
      <c r="B87" s="93"/>
      <c r="C87" s="330" t="s">
        <v>118</v>
      </c>
      <c r="D87" s="319"/>
      <c r="E87" s="331"/>
      <c r="F87" s="324" t="s">
        <v>130</v>
      </c>
      <c r="G87" s="325"/>
      <c r="H87" s="334"/>
    </row>
    <row r="88" spans="1:8" s="82" customFormat="1" ht="15" customHeight="1" x14ac:dyDescent="0.2">
      <c r="B88" s="93"/>
      <c r="C88" s="332"/>
      <c r="D88" s="320"/>
      <c r="E88" s="333"/>
      <c r="F88" s="326"/>
      <c r="G88" s="327"/>
      <c r="H88" s="335"/>
    </row>
    <row r="89" spans="1:8" ht="5.25" customHeight="1" x14ac:dyDescent="0.2">
      <c r="A89" s="101"/>
      <c r="B89" s="102"/>
      <c r="C89" s="102"/>
      <c r="D89" s="102"/>
      <c r="E89" s="102"/>
      <c r="F89" s="101"/>
    </row>
    <row r="90" spans="1:8" x14ac:dyDescent="0.2">
      <c r="A90" s="101"/>
      <c r="B90" s="101"/>
    </row>
    <row r="91" spans="1:8" x14ac:dyDescent="0.2">
      <c r="A91" s="101"/>
      <c r="B91" s="101"/>
    </row>
  </sheetData>
  <mergeCells count="116">
    <mergeCell ref="B64:E65"/>
    <mergeCell ref="F64:G65"/>
    <mergeCell ref="H64:H65"/>
    <mergeCell ref="B66:E67"/>
    <mergeCell ref="F66:G67"/>
    <mergeCell ref="H66:H67"/>
    <mergeCell ref="C56:E57"/>
    <mergeCell ref="F56:G57"/>
    <mergeCell ref="H56:H57"/>
    <mergeCell ref="C58:D59"/>
    <mergeCell ref="C60:E61"/>
    <mergeCell ref="F60:G61"/>
    <mergeCell ref="H60:H61"/>
    <mergeCell ref="C62:E63"/>
    <mergeCell ref="F62:G63"/>
    <mergeCell ref="H62:H63"/>
    <mergeCell ref="C48:D49"/>
    <mergeCell ref="C50:E51"/>
    <mergeCell ref="F50:G51"/>
    <mergeCell ref="H50:H51"/>
    <mergeCell ref="C52:E53"/>
    <mergeCell ref="F52:G53"/>
    <mergeCell ref="H52:H53"/>
    <mergeCell ref="C54:E55"/>
    <mergeCell ref="F54:G55"/>
    <mergeCell ref="H54:H55"/>
    <mergeCell ref="B42:H42"/>
    <mergeCell ref="C43:D43"/>
    <mergeCell ref="F43:G43"/>
    <mergeCell ref="C44:D44"/>
    <mergeCell ref="F44:G47"/>
    <mergeCell ref="H44:H47"/>
    <mergeCell ref="C45:E45"/>
    <mergeCell ref="C46:E46"/>
    <mergeCell ref="C47:E47"/>
    <mergeCell ref="B34:E35"/>
    <mergeCell ref="F34:G35"/>
    <mergeCell ref="H34:H35"/>
    <mergeCell ref="B36:H36"/>
    <mergeCell ref="C37:D37"/>
    <mergeCell ref="F37:G37"/>
    <mergeCell ref="C38:D38"/>
    <mergeCell ref="F38:G41"/>
    <mergeCell ref="H38:H41"/>
    <mergeCell ref="C39:E39"/>
    <mergeCell ref="C40:E40"/>
    <mergeCell ref="C41:E41"/>
    <mergeCell ref="C26:D27"/>
    <mergeCell ref="C28:E29"/>
    <mergeCell ref="F28:G29"/>
    <mergeCell ref="H28:H29"/>
    <mergeCell ref="C30:E31"/>
    <mergeCell ref="F30:G31"/>
    <mergeCell ref="H30:H31"/>
    <mergeCell ref="B32:E33"/>
    <mergeCell ref="F32:G33"/>
    <mergeCell ref="H32:H33"/>
    <mergeCell ref="C20:E21"/>
    <mergeCell ref="F20:G21"/>
    <mergeCell ref="H20:H21"/>
    <mergeCell ref="C22:E23"/>
    <mergeCell ref="F22:G23"/>
    <mergeCell ref="H22:H23"/>
    <mergeCell ref="C24:E25"/>
    <mergeCell ref="F24:G25"/>
    <mergeCell ref="H24:H25"/>
    <mergeCell ref="A68:H68"/>
    <mergeCell ref="B3:H3"/>
    <mergeCell ref="B4:H4"/>
    <mergeCell ref="C5:D5"/>
    <mergeCell ref="F5:G5"/>
    <mergeCell ref="B6:E7"/>
    <mergeCell ref="F6:G7"/>
    <mergeCell ref="H6:H7"/>
    <mergeCell ref="C8:D8"/>
    <mergeCell ref="F8:G11"/>
    <mergeCell ref="H8:H11"/>
    <mergeCell ref="C9:E9"/>
    <mergeCell ref="C10:E10"/>
    <mergeCell ref="C11:E11"/>
    <mergeCell ref="B12:E13"/>
    <mergeCell ref="F12:G13"/>
    <mergeCell ref="H12:H13"/>
    <mergeCell ref="B14:E15"/>
    <mergeCell ref="F14:G15"/>
    <mergeCell ref="H14:H15"/>
    <mergeCell ref="C16:D17"/>
    <mergeCell ref="C18:E19"/>
    <mergeCell ref="F18:G19"/>
    <mergeCell ref="H18:H19"/>
    <mergeCell ref="C73:D74"/>
    <mergeCell ref="C75:E76"/>
    <mergeCell ref="F75:G76"/>
    <mergeCell ref="H75:H76"/>
    <mergeCell ref="C77:E78"/>
    <mergeCell ref="F77:G78"/>
    <mergeCell ref="H77:H78"/>
    <mergeCell ref="B69:E70"/>
    <mergeCell ref="F69:G70"/>
    <mergeCell ref="H69:H70"/>
    <mergeCell ref="B71:E72"/>
    <mergeCell ref="F71:G72"/>
    <mergeCell ref="H71:H72"/>
    <mergeCell ref="C83:D84"/>
    <mergeCell ref="C85:E86"/>
    <mergeCell ref="F85:G86"/>
    <mergeCell ref="H85:H86"/>
    <mergeCell ref="C87:E88"/>
    <mergeCell ref="F87:G88"/>
    <mergeCell ref="H87:H88"/>
    <mergeCell ref="C79:E80"/>
    <mergeCell ref="F79:G80"/>
    <mergeCell ref="H79:H80"/>
    <mergeCell ref="C81:E82"/>
    <mergeCell ref="F81:G82"/>
    <mergeCell ref="H81:H82"/>
  </mergeCells>
  <phoneticPr fontId="21"/>
  <printOptions horizontalCentered="1"/>
  <pageMargins left="0.25" right="0.25" top="0.75" bottom="0.75" header="0.3" footer="0.3"/>
  <pageSetup paperSize="9" scale="73" fitToHeight="0"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B1:K2"/>
  <sheetViews>
    <sheetView workbookViewId="0"/>
  </sheetViews>
  <sheetFormatPr defaultColWidth="9" defaultRowHeight="13.2" x14ac:dyDescent="0.2"/>
  <cols>
    <col min="1" max="1" width="2.88671875" style="127" customWidth="1"/>
    <col min="2" max="10" width="9" style="127"/>
    <col min="11" max="11" width="13.88671875" style="127" customWidth="1"/>
    <col min="12" max="16384" width="9" style="127"/>
  </cols>
  <sheetData>
    <row r="1" spans="2:11" ht="13.8" thickBot="1" x14ac:dyDescent="0.25"/>
    <row r="2" spans="2:11" ht="187.5" customHeight="1" thickBot="1" x14ac:dyDescent="0.25">
      <c r="B2" s="398" t="s">
        <v>318</v>
      </c>
      <c r="C2" s="399"/>
      <c r="D2" s="399"/>
      <c r="E2" s="399"/>
      <c r="F2" s="399"/>
      <c r="G2" s="399"/>
      <c r="H2" s="399"/>
      <c r="I2" s="399"/>
      <c r="J2" s="399"/>
      <c r="K2" s="400"/>
    </row>
  </sheetData>
  <mergeCells count="1">
    <mergeCell ref="B2:K2"/>
  </mergeCells>
  <phoneticPr fontId="21"/>
  <pageMargins left="0.35" right="0.28000000000000003"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79998168889431442"/>
    <pageSetUpPr fitToPage="1"/>
  </sheetPr>
  <dimension ref="A1:V36"/>
  <sheetViews>
    <sheetView zoomScaleNormal="100" workbookViewId="0"/>
  </sheetViews>
  <sheetFormatPr defaultColWidth="9" defaultRowHeight="13.2" x14ac:dyDescent="0.2"/>
  <cols>
    <col min="1" max="1" width="5.21875" style="2" customWidth="1"/>
    <col min="2" max="2" width="54" style="2" customWidth="1"/>
    <col min="3" max="3" width="15.44140625" style="2" customWidth="1"/>
    <col min="4" max="16384" width="9" style="2"/>
  </cols>
  <sheetData>
    <row r="1" spans="1:22" x14ac:dyDescent="0.2">
      <c r="A1" s="25" t="s">
        <v>153</v>
      </c>
      <c r="B1" s="25"/>
      <c r="C1" s="25"/>
    </row>
    <row r="3" spans="1:22" ht="14.4" x14ac:dyDescent="0.2">
      <c r="A3" s="401" t="s">
        <v>154</v>
      </c>
      <c r="B3" s="401"/>
      <c r="C3" s="401"/>
    </row>
    <row r="4" spans="1:22" ht="9.75" customHeight="1" thickBot="1" x14ac:dyDescent="0.25"/>
    <row r="5" spans="1:22" ht="25.5" customHeight="1" thickBot="1" x14ac:dyDescent="0.25">
      <c r="A5" s="26" t="s">
        <v>54</v>
      </c>
      <c r="B5" s="408" t="s">
        <v>28</v>
      </c>
      <c r="C5" s="409"/>
    </row>
    <row r="6" spans="1:22" ht="22.5" customHeight="1" thickTop="1" x14ac:dyDescent="0.2">
      <c r="A6" s="27">
        <v>1</v>
      </c>
      <c r="B6" s="410" t="s">
        <v>2</v>
      </c>
      <c r="C6" s="411"/>
    </row>
    <row r="7" spans="1:22" ht="22.5" customHeight="1" x14ac:dyDescent="0.2">
      <c r="A7" s="28">
        <v>2</v>
      </c>
      <c r="B7" s="412" t="s">
        <v>155</v>
      </c>
      <c r="C7" s="413"/>
    </row>
    <row r="8" spans="1:22" ht="22.5" customHeight="1" thickBot="1" x14ac:dyDescent="0.25">
      <c r="A8" s="29">
        <v>3</v>
      </c>
      <c r="B8" s="414" t="s">
        <v>157</v>
      </c>
      <c r="C8" s="415"/>
    </row>
    <row r="9" spans="1:22" s="1" customFormat="1" ht="23.25" customHeight="1" x14ac:dyDescent="0.2">
      <c r="A9" s="416"/>
      <c r="B9" s="416"/>
      <c r="C9" s="416"/>
      <c r="V9" s="24"/>
    </row>
    <row r="10" spans="1:22" ht="17.25" customHeight="1" x14ac:dyDescent="0.2">
      <c r="A10" s="401" t="s">
        <v>159</v>
      </c>
      <c r="B10" s="401"/>
      <c r="C10" s="401"/>
    </row>
    <row r="11" spans="1:22" ht="9.75" customHeight="1" thickBot="1" x14ac:dyDescent="0.25">
      <c r="A11" s="25"/>
      <c r="B11" s="25"/>
      <c r="C11" s="25"/>
    </row>
    <row r="12" spans="1:22" ht="27" customHeight="1" thickBot="1" x14ac:dyDescent="0.25">
      <c r="A12" s="30" t="s">
        <v>54</v>
      </c>
      <c r="B12" s="31" t="s">
        <v>55</v>
      </c>
      <c r="C12" s="32" t="s">
        <v>56</v>
      </c>
    </row>
    <row r="13" spans="1:22" ht="21" customHeight="1" thickTop="1" x14ac:dyDescent="0.2">
      <c r="A13" s="33">
        <v>1</v>
      </c>
      <c r="B13" s="34" t="s">
        <v>57</v>
      </c>
      <c r="C13" s="35" t="s">
        <v>57</v>
      </c>
    </row>
    <row r="14" spans="1:22" ht="21" customHeight="1" x14ac:dyDescent="0.2">
      <c r="A14" s="28">
        <v>2</v>
      </c>
      <c r="B14" s="36" t="s">
        <v>58</v>
      </c>
      <c r="C14" s="37" t="s">
        <v>59</v>
      </c>
    </row>
    <row r="15" spans="1:22" ht="22.5" customHeight="1" x14ac:dyDescent="0.2">
      <c r="A15" s="402">
        <v>3</v>
      </c>
      <c r="B15" s="39" t="s">
        <v>60</v>
      </c>
      <c r="C15" s="405" t="s">
        <v>61</v>
      </c>
    </row>
    <row r="16" spans="1:22" ht="22.5" customHeight="1" x14ac:dyDescent="0.2">
      <c r="A16" s="403"/>
      <c r="B16" s="41" t="s">
        <v>62</v>
      </c>
      <c r="C16" s="406"/>
    </row>
    <row r="17" spans="1:3" ht="28.5" customHeight="1" x14ac:dyDescent="0.2">
      <c r="A17" s="403"/>
      <c r="B17" s="41" t="s">
        <v>63</v>
      </c>
      <c r="C17" s="406"/>
    </row>
    <row r="18" spans="1:3" ht="22.5" customHeight="1" x14ac:dyDescent="0.2">
      <c r="A18" s="404"/>
      <c r="B18" s="34"/>
      <c r="C18" s="407"/>
    </row>
    <row r="19" spans="1:3" ht="21" customHeight="1" x14ac:dyDescent="0.2">
      <c r="A19" s="33">
        <v>4</v>
      </c>
      <c r="B19" s="34" t="s">
        <v>64</v>
      </c>
      <c r="C19" s="35" t="s">
        <v>51</v>
      </c>
    </row>
    <row r="20" spans="1:3" ht="21" customHeight="1" x14ac:dyDescent="0.2">
      <c r="A20" s="33">
        <v>5</v>
      </c>
      <c r="B20" s="36" t="s">
        <v>65</v>
      </c>
      <c r="C20" s="37" t="s">
        <v>66</v>
      </c>
    </row>
    <row r="21" spans="1:3" ht="21" customHeight="1" x14ac:dyDescent="0.2">
      <c r="A21" s="28">
        <v>6</v>
      </c>
      <c r="B21" s="36" t="s">
        <v>67</v>
      </c>
      <c r="C21" s="37" t="s">
        <v>68</v>
      </c>
    </row>
    <row r="22" spans="1:3" ht="21" customHeight="1" x14ac:dyDescent="0.2">
      <c r="A22" s="38">
        <v>7</v>
      </c>
      <c r="B22" s="39" t="s">
        <v>69</v>
      </c>
      <c r="C22" s="40" t="s">
        <v>53</v>
      </c>
    </row>
    <row r="23" spans="1:3" ht="21" customHeight="1" x14ac:dyDescent="0.2">
      <c r="A23" s="29">
        <v>8</v>
      </c>
      <c r="B23" s="39" t="s">
        <v>70</v>
      </c>
      <c r="C23" s="42" t="s">
        <v>71</v>
      </c>
    </row>
    <row r="24" spans="1:3" ht="21" customHeight="1" x14ac:dyDescent="0.2">
      <c r="A24" s="43"/>
      <c r="B24" s="41" t="s">
        <v>72</v>
      </c>
      <c r="C24" s="44"/>
    </row>
    <row r="25" spans="1:3" ht="21" customHeight="1" x14ac:dyDescent="0.2">
      <c r="A25" s="43"/>
      <c r="B25" s="41" t="s">
        <v>73</v>
      </c>
      <c r="C25" s="44"/>
    </row>
    <row r="26" spans="1:3" ht="21" customHeight="1" x14ac:dyDescent="0.2">
      <c r="A26" s="45"/>
      <c r="B26" s="34" t="s">
        <v>74</v>
      </c>
      <c r="C26" s="46"/>
    </row>
    <row r="27" spans="1:3" ht="21" customHeight="1" x14ac:dyDescent="0.2">
      <c r="A27" s="28">
        <v>9</v>
      </c>
      <c r="B27" s="36" t="s">
        <v>75</v>
      </c>
      <c r="C27" s="37" t="s">
        <v>76</v>
      </c>
    </row>
    <row r="28" spans="1:3" ht="21" customHeight="1" x14ac:dyDescent="0.2">
      <c r="A28" s="28">
        <v>10</v>
      </c>
      <c r="B28" s="36" t="s">
        <v>77</v>
      </c>
      <c r="C28" s="37" t="s">
        <v>78</v>
      </c>
    </row>
    <row r="29" spans="1:3" ht="21" customHeight="1" x14ac:dyDescent="0.2">
      <c r="A29" s="28">
        <v>11</v>
      </c>
      <c r="B29" s="36" t="s">
        <v>79</v>
      </c>
      <c r="C29" s="37" t="s">
        <v>80</v>
      </c>
    </row>
    <row r="30" spans="1:3" ht="21" customHeight="1" x14ac:dyDescent="0.2">
      <c r="A30" s="28">
        <v>12</v>
      </c>
      <c r="B30" s="36" t="s">
        <v>81</v>
      </c>
      <c r="C30" s="37" t="s">
        <v>82</v>
      </c>
    </row>
    <row r="31" spans="1:3" ht="21" customHeight="1" x14ac:dyDescent="0.2">
      <c r="A31" s="28">
        <v>13</v>
      </c>
      <c r="B31" s="36" t="s">
        <v>83</v>
      </c>
      <c r="C31" s="37" t="s">
        <v>83</v>
      </c>
    </row>
    <row r="32" spans="1:3" ht="21" customHeight="1" x14ac:dyDescent="0.2">
      <c r="A32" s="28">
        <v>14</v>
      </c>
      <c r="B32" s="36" t="s">
        <v>210</v>
      </c>
      <c r="C32" s="37" t="s">
        <v>84</v>
      </c>
    </row>
    <row r="33" spans="1:3" ht="21" customHeight="1" x14ac:dyDescent="0.2">
      <c r="A33" s="28">
        <v>15</v>
      </c>
      <c r="B33" s="36" t="s">
        <v>211</v>
      </c>
      <c r="C33" s="37" t="s">
        <v>85</v>
      </c>
    </row>
    <row r="34" spans="1:3" ht="21" customHeight="1" x14ac:dyDescent="0.2">
      <c r="A34" s="28">
        <v>16</v>
      </c>
      <c r="B34" s="36" t="s">
        <v>86</v>
      </c>
      <c r="C34" s="37" t="s">
        <v>27</v>
      </c>
    </row>
    <row r="35" spans="1:3" ht="21" customHeight="1" x14ac:dyDescent="0.2">
      <c r="A35" s="28">
        <v>17</v>
      </c>
      <c r="B35" s="36" t="s">
        <v>87</v>
      </c>
      <c r="C35" s="37" t="s">
        <v>87</v>
      </c>
    </row>
    <row r="36" spans="1:3" ht="21" customHeight="1" thickBot="1" x14ac:dyDescent="0.25">
      <c r="A36" s="47">
        <v>18</v>
      </c>
      <c r="B36" s="48" t="s">
        <v>88</v>
      </c>
      <c r="C36" s="49" t="s">
        <v>89</v>
      </c>
    </row>
  </sheetData>
  <mergeCells count="9">
    <mergeCell ref="A10:C10"/>
    <mergeCell ref="A15:A18"/>
    <mergeCell ref="C15:C18"/>
    <mergeCell ref="A3:C3"/>
    <mergeCell ref="B5:C5"/>
    <mergeCell ref="B6:C6"/>
    <mergeCell ref="B7:C7"/>
    <mergeCell ref="B8:C8"/>
    <mergeCell ref="A9:C9"/>
  </mergeCells>
  <phoneticPr fontId="2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C22"/>
  <sheetViews>
    <sheetView workbookViewId="0"/>
  </sheetViews>
  <sheetFormatPr defaultColWidth="9" defaultRowHeight="13.2" x14ac:dyDescent="0.2"/>
  <cols>
    <col min="1" max="1" width="5.21875" style="2" customWidth="1"/>
    <col min="2" max="2" width="54" style="2" customWidth="1"/>
    <col min="3" max="3" width="15.44140625" style="2" customWidth="1"/>
    <col min="4" max="16384" width="9" style="2"/>
  </cols>
  <sheetData>
    <row r="1" spans="1:3" x14ac:dyDescent="0.2">
      <c r="A1" s="25" t="s">
        <v>160</v>
      </c>
      <c r="B1" s="25"/>
      <c r="C1" s="25"/>
    </row>
    <row r="2" spans="1:3" x14ac:dyDescent="0.2">
      <c r="A2" s="25"/>
      <c r="B2" s="25" t="s">
        <v>321</v>
      </c>
      <c r="C2" s="25"/>
    </row>
    <row r="3" spans="1:3" x14ac:dyDescent="0.2">
      <c r="A3" s="25"/>
      <c r="B3" s="25"/>
      <c r="C3" s="25"/>
    </row>
    <row r="4" spans="1:3" ht="27" customHeight="1" x14ac:dyDescent="0.2">
      <c r="A4" s="421" t="s">
        <v>161</v>
      </c>
      <c r="B4" s="421"/>
      <c r="C4" s="421"/>
    </row>
    <row r="5" spans="1:3" ht="13.5" customHeight="1" x14ac:dyDescent="0.2">
      <c r="A5" s="50"/>
      <c r="B5" s="50"/>
      <c r="C5" s="50"/>
    </row>
    <row r="6" spans="1:3" ht="13.5" customHeight="1" thickBot="1" x14ac:dyDescent="0.25">
      <c r="A6" s="50"/>
      <c r="B6" s="50"/>
      <c r="C6" s="50"/>
    </row>
    <row r="7" spans="1:3" ht="27" customHeight="1" thickBot="1" x14ac:dyDescent="0.25">
      <c r="A7" s="26" t="s">
        <v>54</v>
      </c>
      <c r="B7" s="422" t="s">
        <v>162</v>
      </c>
      <c r="C7" s="423"/>
    </row>
    <row r="8" spans="1:3" ht="27" customHeight="1" thickTop="1" x14ac:dyDescent="0.2">
      <c r="A8" s="51">
        <v>1</v>
      </c>
      <c r="B8" s="424" t="s">
        <v>163</v>
      </c>
      <c r="C8" s="425"/>
    </row>
    <row r="9" spans="1:3" ht="27" customHeight="1" x14ac:dyDescent="0.2">
      <c r="A9" s="28">
        <v>2</v>
      </c>
      <c r="B9" s="417" t="s">
        <v>164</v>
      </c>
      <c r="C9" s="418"/>
    </row>
    <row r="10" spans="1:3" ht="27" customHeight="1" x14ac:dyDescent="0.2">
      <c r="A10" s="38">
        <v>3</v>
      </c>
      <c r="B10" s="417" t="s">
        <v>165</v>
      </c>
      <c r="C10" s="418"/>
    </row>
    <row r="11" spans="1:3" ht="27" customHeight="1" x14ac:dyDescent="0.2">
      <c r="A11" s="38">
        <v>4</v>
      </c>
      <c r="B11" s="417" t="s">
        <v>166</v>
      </c>
      <c r="C11" s="418"/>
    </row>
    <row r="12" spans="1:3" ht="27" customHeight="1" x14ac:dyDescent="0.2">
      <c r="A12" s="38">
        <v>5</v>
      </c>
      <c r="B12" s="417" t="s">
        <v>167</v>
      </c>
      <c r="C12" s="418"/>
    </row>
    <row r="13" spans="1:3" ht="27" customHeight="1" thickBot="1" x14ac:dyDescent="0.25">
      <c r="A13" s="47">
        <v>6</v>
      </c>
      <c r="B13" s="419" t="s">
        <v>27</v>
      </c>
      <c r="C13" s="420"/>
    </row>
    <row r="14" spans="1:3" ht="27" customHeight="1" x14ac:dyDescent="0.2">
      <c r="A14" s="52"/>
      <c r="B14" s="53"/>
      <c r="C14" s="53"/>
    </row>
    <row r="15" spans="1:3" ht="27" customHeight="1" x14ac:dyDescent="0.2">
      <c r="A15" s="52"/>
      <c r="B15" s="53"/>
      <c r="C15" s="53"/>
    </row>
    <row r="16" spans="1:3" ht="27" customHeight="1" x14ac:dyDescent="0.2">
      <c r="A16" s="52"/>
      <c r="B16" s="53"/>
      <c r="C16" s="53"/>
    </row>
    <row r="17" spans="1:3" ht="27" customHeight="1" x14ac:dyDescent="0.2">
      <c r="A17" s="52"/>
      <c r="B17" s="53"/>
      <c r="C17" s="53"/>
    </row>
    <row r="18" spans="1:3" ht="27" customHeight="1" x14ac:dyDescent="0.2">
      <c r="A18" s="52"/>
      <c r="B18" s="53"/>
      <c r="C18" s="53"/>
    </row>
    <row r="19" spans="1:3" ht="27" customHeight="1" x14ac:dyDescent="0.2">
      <c r="A19" s="52"/>
      <c r="B19" s="53"/>
      <c r="C19" s="53"/>
    </row>
    <row r="20" spans="1:3" ht="27" customHeight="1" x14ac:dyDescent="0.2">
      <c r="A20" s="52"/>
      <c r="B20" s="53"/>
      <c r="C20" s="53"/>
    </row>
    <row r="21" spans="1:3" ht="27" customHeight="1" x14ac:dyDescent="0.2">
      <c r="A21" s="52"/>
      <c r="B21" s="53"/>
      <c r="C21" s="53"/>
    </row>
    <row r="22" spans="1:3" ht="27" customHeight="1" x14ac:dyDescent="0.2">
      <c r="A22" s="52"/>
      <c r="B22" s="53"/>
      <c r="C22" s="53"/>
    </row>
  </sheetData>
  <mergeCells count="8">
    <mergeCell ref="B12:C12"/>
    <mergeCell ref="B13:C13"/>
    <mergeCell ref="A4:C4"/>
    <mergeCell ref="B7:C7"/>
    <mergeCell ref="B8:C8"/>
    <mergeCell ref="B9:C9"/>
    <mergeCell ref="B10:C10"/>
    <mergeCell ref="B11:C11"/>
  </mergeCells>
  <phoneticPr fontId="2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所要額調書(別紙1)</vt:lpstr>
      <vt:lpstr>計画書(別紙2-1)</vt:lpstr>
      <vt:lpstr>別紙2-２</vt:lpstr>
      <vt:lpstr>別紙2-2記載例</vt:lpstr>
      <vt:lpstr>別紙2-2参考</vt:lpstr>
      <vt:lpstr>年間計画(様式自由）</vt:lpstr>
      <vt:lpstr>別添１</vt:lpstr>
      <vt:lpstr>別添２</vt:lpstr>
      <vt:lpstr>'計画書(別紙2-1)'!Print_Area</vt:lpstr>
      <vt:lpstr>'所要額調書(別紙1)'!Print_Area</vt:lpstr>
      <vt:lpstr>'別紙2-２'!Print_Area</vt:lpstr>
      <vt:lpstr>'別紙2-2記載例'!Print_Area</vt:lpstr>
      <vt:lpstr>'別紙2-2参考'!Print_Area</vt:lpstr>
      <vt:lpstr>'所要額調書(別紙1)'!Print_Titles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2017-03-28T05:45:54Z</dcterms:created>
  <dcterms:modified xsi:type="dcterms:W3CDTF">2024-05-01T00:34:35Z</dcterms:modified>
</cp:coreProperties>
</file>