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ThisWorkbook"/>
  <xr:revisionPtr revIDLastSave="30" documentId="6_{0B26C15C-8283-4A4C-9992-2D653C9ADD10}" xr6:coauthVersionLast="36" xr6:coauthVersionMax="36" xr10:uidLastSave="{777C452D-5699-494E-A0ED-CD0E434F67E2}"/>
  <bookViews>
    <workbookView xWindow="-7680" yWindow="-10690" windowWidth="29040" windowHeight="15840" tabRatio="391" activeTab="1" xr2:uid="{00000000-000D-0000-FFFF-FFFF00000000}"/>
  </bookViews>
  <sheets>
    <sheet name="教育委員会所管事業" sheetId="21" r:id="rId1"/>
    <sheet name="他部局所管事業" sheetId="22" r:id="rId2"/>
  </sheets>
  <definedNames>
    <definedName name="_xlnm._FilterDatabase" localSheetId="0" hidden="1">教育委員会所管事業!$A$19:$T$150</definedName>
    <definedName name="_xlnm._FilterDatabase" localSheetId="1" hidden="1">他部局所管事業!$A$19:$T$128</definedName>
    <definedName name="_xlnm.Print_Area" localSheetId="0">教育委員会所管事業!$A$1:$AA$150</definedName>
    <definedName name="_xlnm.Print_Area" localSheetId="1">他部局所管事業!$A$1:$AA$128</definedName>
    <definedName name="_xlnm.Print_Titles" localSheetId="0">教育委員会所管事業!$19:$19</definedName>
    <definedName name="_xlnm.Print_Titles" localSheetId="1">他部局所管事業!$19:$19</definedName>
    <definedName name="記載例" localSheetId="0">#REF!</definedName>
    <definedName name="記載例" localSheetId="1">#REF!</definedName>
    <definedName name="記載例">#REF!</definedName>
    <definedName name="記載例２" localSheetId="0">#REF!</definedName>
    <definedName name="記載例２" localSheetId="1">#REF!</definedName>
    <definedName name="記載例２">#REF!</definedName>
    <definedName name="政策1" localSheetId="0">教育委員会所管事業!#REF!</definedName>
    <definedName name="政策1" localSheetId="1">他部局所管事業!#REF!</definedName>
    <definedName name="政策1">#REF!</definedName>
    <definedName name="政策10" localSheetId="0">教育委員会所管事業!#REF!</definedName>
    <definedName name="政策10" localSheetId="1">他部局所管事業!#REF!</definedName>
    <definedName name="政策10">#REF!</definedName>
    <definedName name="政策11" localSheetId="0">教育委員会所管事業!#REF!</definedName>
    <definedName name="政策11" localSheetId="1">他部局所管事業!#REF!</definedName>
    <definedName name="政策11">#REF!</definedName>
    <definedName name="政策12" localSheetId="0">教育委員会所管事業!#REF!</definedName>
    <definedName name="政策12" localSheetId="1">他部局所管事業!#REF!</definedName>
    <definedName name="政策12">#REF!</definedName>
    <definedName name="政策13" localSheetId="0">教育委員会所管事業!#REF!</definedName>
    <definedName name="政策13" localSheetId="1">他部局所管事業!#REF!</definedName>
    <definedName name="政策13">#REF!</definedName>
    <definedName name="政策2" localSheetId="0">教育委員会所管事業!#REF!</definedName>
    <definedName name="政策2" localSheetId="1">他部局所管事業!#REF!</definedName>
    <definedName name="政策2">#REF!</definedName>
    <definedName name="政策3" localSheetId="0">教育委員会所管事業!#REF!</definedName>
    <definedName name="政策3" localSheetId="1">他部局所管事業!#REF!</definedName>
    <definedName name="政策3">#REF!</definedName>
    <definedName name="政策4" localSheetId="0">教育委員会所管事業!#REF!</definedName>
    <definedName name="政策4" localSheetId="1">他部局所管事業!#REF!</definedName>
    <definedName name="政策4">#REF!</definedName>
    <definedName name="政策5" localSheetId="0">教育委員会所管事業!#REF!</definedName>
    <definedName name="政策5" localSheetId="1">他部局所管事業!#REF!</definedName>
    <definedName name="政策5">#REF!</definedName>
    <definedName name="政策6" localSheetId="0">教育委員会所管事業!#REF!</definedName>
    <definedName name="政策6" localSheetId="1">他部局所管事業!#REF!</definedName>
    <definedName name="政策6">#REF!</definedName>
    <definedName name="政策7" localSheetId="0">教育委員会所管事業!#REF!</definedName>
    <definedName name="政策7" localSheetId="1">他部局所管事業!#REF!</definedName>
    <definedName name="政策7">#REF!</definedName>
    <definedName name="政策8" localSheetId="0">教育委員会所管事業!#REF!</definedName>
    <definedName name="政策8" localSheetId="1">他部局所管事業!#REF!</definedName>
    <definedName name="政策8">#REF!</definedName>
    <definedName name="政策9" localSheetId="0">教育委員会所管事業!#REF!</definedName>
    <definedName name="政策9" localSheetId="1">他部局所管事業!#REF!</definedName>
    <definedName name="政策9">#REF!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21" l="1"/>
  <c r="I45" i="21" l="1"/>
  <c r="I69" i="21" l="1"/>
  <c r="H69" i="21"/>
  <c r="G69" i="21"/>
  <c r="H48" i="21"/>
  <c r="G48" i="21"/>
  <c r="I47" i="21"/>
  <c r="H45" i="21"/>
  <c r="G45" i="21"/>
  <c r="G44" i="21"/>
  <c r="G43" i="21"/>
  <c r="G42" i="21"/>
  <c r="G34" i="21"/>
</calcChain>
</file>

<file path=xl/sharedStrings.xml><?xml version="1.0" encoding="utf-8"?>
<sst xmlns="http://schemas.openxmlformats.org/spreadsheetml/2006/main" count="1705" uniqueCount="659">
  <si>
    <t>基本理念を実現するための県が取り組む政策の柱。現行と同じ。</t>
    <rPh sb="0" eb="2">
      <t>キホン</t>
    </rPh>
    <rPh sb="2" eb="4">
      <t>リネン</t>
    </rPh>
    <rPh sb="5" eb="7">
      <t>ジツゲン</t>
    </rPh>
    <rPh sb="12" eb="13">
      <t>ケン</t>
    </rPh>
    <rPh sb="14" eb="15">
      <t>ト</t>
    </rPh>
    <rPh sb="16" eb="17">
      <t>ク</t>
    </rPh>
    <rPh sb="18" eb="20">
      <t>セイサク</t>
    </rPh>
    <rPh sb="21" eb="22">
      <t>ハシラ</t>
    </rPh>
    <rPh sb="23" eb="25">
      <t>ゲンコウ</t>
    </rPh>
    <rPh sb="26" eb="27">
      <t>オナ</t>
    </rPh>
    <phoneticPr fontId="7"/>
  </si>
  <si>
    <t>計画の基本目標に向かって複数の施策をパッケージ化した取組単位。現行の「重点プロジェクト」に相当。</t>
    <rPh sb="0" eb="2">
      <t>ケイカク</t>
    </rPh>
    <rPh sb="3" eb="5">
      <t>キホン</t>
    </rPh>
    <rPh sb="5" eb="7">
      <t>モクヒョウ</t>
    </rPh>
    <rPh sb="8" eb="9">
      <t>ム</t>
    </rPh>
    <rPh sb="12" eb="14">
      <t>フクスウ</t>
    </rPh>
    <rPh sb="15" eb="17">
      <t>セサク</t>
    </rPh>
    <rPh sb="23" eb="24">
      <t>カ</t>
    </rPh>
    <rPh sb="26" eb="27">
      <t>ト</t>
    </rPh>
    <rPh sb="27" eb="28">
      <t>ク</t>
    </rPh>
    <rPh sb="28" eb="30">
      <t>タンイ</t>
    </rPh>
    <rPh sb="31" eb="33">
      <t>ゲンコウ</t>
    </rPh>
    <rPh sb="35" eb="37">
      <t>ジュウテン</t>
    </rPh>
    <rPh sb="45" eb="47">
      <t>ソウトウ</t>
    </rPh>
    <phoneticPr fontId="13"/>
  </si>
  <si>
    <t>政策目的の達成のために実行する、複数の事業から構成される取組単位。現行の「主な取組」に相当。</t>
    <rPh sb="0" eb="2">
      <t>セイサク</t>
    </rPh>
    <rPh sb="2" eb="4">
      <t>モクテキ</t>
    </rPh>
    <rPh sb="5" eb="7">
      <t>タッセイ</t>
    </rPh>
    <rPh sb="11" eb="13">
      <t>ジッコウ</t>
    </rPh>
    <rPh sb="16" eb="18">
      <t>フクスウ</t>
    </rPh>
    <rPh sb="19" eb="21">
      <t>ジギョウ</t>
    </rPh>
    <rPh sb="23" eb="25">
      <t>コウセイ</t>
    </rPh>
    <rPh sb="28" eb="29">
      <t>ト</t>
    </rPh>
    <rPh sb="29" eb="30">
      <t>ク</t>
    </rPh>
    <rPh sb="30" eb="32">
      <t>タンイ</t>
    </rPh>
    <rPh sb="33" eb="35">
      <t>ゲンコウ</t>
    </rPh>
    <rPh sb="37" eb="38">
      <t>オモ</t>
    </rPh>
    <rPh sb="39" eb="41">
      <t>トリクミ</t>
    </rPh>
    <rPh sb="43" eb="45">
      <t>ソウトウ</t>
    </rPh>
    <phoneticPr fontId="13"/>
  </si>
  <si>
    <t>施策における個別の目標または柱立て。事業を分かりやすく分類・整理する役割。現行の括弧レベルに相当。</t>
    <rPh sb="0" eb="2">
      <t>セサク</t>
    </rPh>
    <rPh sb="6" eb="8">
      <t>コベツ</t>
    </rPh>
    <rPh sb="9" eb="11">
      <t>モクヒョウ</t>
    </rPh>
    <rPh sb="14" eb="15">
      <t>ハシラ</t>
    </rPh>
    <rPh sb="15" eb="16">
      <t>ダ</t>
    </rPh>
    <rPh sb="18" eb="20">
      <t>ジギョウ</t>
    </rPh>
    <rPh sb="21" eb="22">
      <t>ワ</t>
    </rPh>
    <rPh sb="27" eb="29">
      <t>ブンルイ</t>
    </rPh>
    <rPh sb="30" eb="32">
      <t>セイリ</t>
    </rPh>
    <rPh sb="34" eb="36">
      <t>ヤクワリ</t>
    </rPh>
    <rPh sb="37" eb="39">
      <t>ゲンコウ</t>
    </rPh>
    <rPh sb="40" eb="42">
      <t>カッコ</t>
    </rPh>
    <rPh sb="46" eb="48">
      <t>ソウトウ</t>
    </rPh>
    <phoneticPr fontId="13"/>
  </si>
  <si>
    <t>施策の柱に沿った事業展開の方向性。個別事業に直接導き出す役割。現行の■に相当（①等の丸番号で表示）。</t>
    <rPh sb="0" eb="2">
      <t>セサク</t>
    </rPh>
    <rPh sb="3" eb="4">
      <t>ハシラ</t>
    </rPh>
    <rPh sb="5" eb="6">
      <t>ソ</t>
    </rPh>
    <rPh sb="8" eb="10">
      <t>ジギョウ</t>
    </rPh>
    <rPh sb="10" eb="12">
      <t>テンカイ</t>
    </rPh>
    <rPh sb="13" eb="16">
      <t>ホウコウセイ</t>
    </rPh>
    <rPh sb="17" eb="19">
      <t>コベツ</t>
    </rPh>
    <rPh sb="19" eb="21">
      <t>ジギョウ</t>
    </rPh>
    <rPh sb="22" eb="24">
      <t>チョクセツ</t>
    </rPh>
    <rPh sb="24" eb="25">
      <t>ミチビ</t>
    </rPh>
    <rPh sb="26" eb="27">
      <t>ダ</t>
    </rPh>
    <rPh sb="28" eb="30">
      <t>ヤクワリ</t>
    </rPh>
    <rPh sb="31" eb="33">
      <t>ゲンコウ</t>
    </rPh>
    <rPh sb="36" eb="38">
      <t>ソウトウ</t>
    </rPh>
    <rPh sb="42" eb="43">
      <t>マル</t>
    </rPh>
    <rPh sb="43" eb="45">
      <t>バンゴウ</t>
    </rPh>
    <rPh sb="46" eb="48">
      <t>ヒョウジ</t>
    </rPh>
    <phoneticPr fontId="7"/>
  </si>
  <si>
    <t>個別事業</t>
    <rPh sb="0" eb="2">
      <t>コベツ</t>
    </rPh>
    <rPh sb="2" eb="4">
      <t>ジギョウ</t>
    </rPh>
    <phoneticPr fontId="7"/>
  </si>
  <si>
    <t>具体的な事務・事業（予算上の事業・事項等）。現行の推進シートに記載された個別事業に相当（ＩＤ付与）。</t>
    <rPh sb="0" eb="3">
      <t>グタイテキ</t>
    </rPh>
    <rPh sb="4" eb="6">
      <t>ジム</t>
    </rPh>
    <rPh sb="7" eb="9">
      <t>ジギョウ</t>
    </rPh>
    <rPh sb="10" eb="13">
      <t>ヨサンジョウ</t>
    </rPh>
    <rPh sb="14" eb="16">
      <t>ジギョウ</t>
    </rPh>
    <rPh sb="17" eb="19">
      <t>ジコウ</t>
    </rPh>
    <rPh sb="19" eb="20">
      <t>トウ</t>
    </rPh>
    <rPh sb="22" eb="24">
      <t>ゲンコウ</t>
    </rPh>
    <rPh sb="25" eb="27">
      <t>スイシン</t>
    </rPh>
    <rPh sb="31" eb="33">
      <t>キサイ</t>
    </rPh>
    <rPh sb="36" eb="38">
      <t>コベツ</t>
    </rPh>
    <rPh sb="38" eb="40">
      <t>ジギョウ</t>
    </rPh>
    <rPh sb="41" eb="43">
      <t>ソウトウ</t>
    </rPh>
    <rPh sb="46" eb="48">
      <t>フヨ</t>
    </rPh>
    <phoneticPr fontId="7"/>
  </si>
  <si>
    <t>「ぐんまの教育２０２４」に係る「主要事業一覧」</t>
    <rPh sb="5" eb="7">
      <t>キョウイク</t>
    </rPh>
    <rPh sb="13" eb="14">
      <t>カカ</t>
    </rPh>
    <rPh sb="16" eb="18">
      <t>シュヨウ</t>
    </rPh>
    <rPh sb="18" eb="20">
      <t>ジギョウ</t>
    </rPh>
    <rPh sb="20" eb="22">
      <t>イチラン</t>
    </rPh>
    <phoneticPr fontId="7"/>
  </si>
  <si>
    <t>学習者像実現のための重点政策</t>
    <rPh sb="0" eb="3">
      <t>ガクシュウシャ</t>
    </rPh>
    <rPh sb="3" eb="4">
      <t>ゾウ</t>
    </rPh>
    <rPh sb="4" eb="6">
      <t>ジツゲン</t>
    </rPh>
    <rPh sb="10" eb="12">
      <t>ジュウテン</t>
    </rPh>
    <rPh sb="12" eb="14">
      <t>セイサク</t>
    </rPh>
    <phoneticPr fontId="7"/>
  </si>
  <si>
    <t>主なテーマ</t>
    <rPh sb="0" eb="1">
      <t>オモ</t>
    </rPh>
    <phoneticPr fontId="7"/>
  </si>
  <si>
    <t>関連施策</t>
    <rPh sb="0" eb="2">
      <t>カンレン</t>
    </rPh>
    <rPh sb="2" eb="4">
      <t>セサク</t>
    </rPh>
    <phoneticPr fontId="7"/>
  </si>
  <si>
    <t>群馬の教育を推進する基盤となる重点政策</t>
    <rPh sb="0" eb="2">
      <t>グンマ</t>
    </rPh>
    <rPh sb="3" eb="5">
      <t>キョウイク</t>
    </rPh>
    <rPh sb="6" eb="8">
      <t>スイシン</t>
    </rPh>
    <rPh sb="10" eb="12">
      <t>キバン</t>
    </rPh>
    <rPh sb="15" eb="17">
      <t>ジュウテン</t>
    </rPh>
    <rPh sb="17" eb="19">
      <t>セイサク</t>
    </rPh>
    <phoneticPr fontId="7"/>
  </si>
  <si>
    <t>関連施策</t>
    <rPh sb="0" eb="4">
      <t>カンレンセサク</t>
    </rPh>
    <phoneticPr fontId="7"/>
  </si>
  <si>
    <t>１-①</t>
  </si>
  <si>
    <t>変化の激しい社会に対応できる資質・能力の育成</t>
    <phoneticPr fontId="7"/>
  </si>
  <si>
    <t>(1)自ら学びをつくる力の育成、(2)自ら考え、判断し、行動できる力の育成、(3)社会での自立の基盤となる資質・能力の育成</t>
    <phoneticPr fontId="7"/>
  </si>
  <si>
    <t>○学校と社会との接続の推進 ○夜間中学における教育の充実○新しい時代に求められる資質・能力を育む学習指導要領の着実な実施○児童生徒の情報活用能力の育成○幼保こ・小・中・高の確実な連携・接続の推進○大学との連携推進○将来を主体的に選択できる力を身につけるためのライフデザイン支援○少人数学級編制の推進○教科担任制の推進○産業人材育成プロジェクト○自由な発想育成プロジェクト</t>
    <phoneticPr fontId="7"/>
  </si>
  <si>
    <t>２-①</t>
  </si>
  <si>
    <t>｢人｣を支える取組の充実</t>
    <phoneticPr fontId="7"/>
  </si>
  <si>
    <t>教職員の働き方向上</t>
    <phoneticPr fontId="7"/>
  </si>
  <si>
    <t>○教職員の採用及び育成の充実 ○専門家や関係機関の活用等を含めた指導体制の整備○ＩＣＴ活用能力を含めた教員の指導力向上○教職員の健康の保持増進○少人数学級編制の推進○小学校教科担任制の推進○学校及び県教育委員会における障害者雇用の推進○部活動の地域連携や地域クラブ活動への移行に向けた環境の一体的な整備</t>
    <rPh sb="83" eb="86">
      <t>ショウガッコウ</t>
    </rPh>
    <phoneticPr fontId="7"/>
  </si>
  <si>
    <t>１-②</t>
  </si>
  <si>
    <t>多様性を尊重し、
協働する力の育成</t>
    <phoneticPr fontId="7"/>
  </si>
  <si>
    <t>(1)特別支援教育の推進、(2)互いを理解・尊重する活動の推進、(3)多様な価値観を踏まえた協働の推進　</t>
    <phoneticPr fontId="7"/>
  </si>
  <si>
    <t>○インクルーシブ教育推進に向けた体制整備○不登校児童生徒等への支援の充実○夜間中学における教育の充実○県立高校定時制課程の質の確保○文化芸術活動及び歴史文化の学びの推進○学校及び県教育委員会における障害者雇用の推進○包括的性教育の推進</t>
    <phoneticPr fontId="7"/>
  </si>
  <si>
    <t>２-②</t>
  </si>
  <si>
    <t>これからの時代の学びを支える施設・設備整備の推進</t>
    <phoneticPr fontId="7"/>
  </si>
  <si>
    <t>県立学校の再編整備及び施設・設備整備の推進</t>
    <phoneticPr fontId="7"/>
  </si>
  <si>
    <t>○学校安全の推進　○グリーンイノベーションの推進○県立学校の特色化推進</t>
  </si>
  <si>
    <t>１-③</t>
  </si>
  <si>
    <t>自分と社会をより豊かにするための生涯にわたる学びの支援</t>
    <phoneticPr fontId="7"/>
  </si>
  <si>
    <t>(1)主体的に社会の形成に参画する態度の育成、 (2)社会教育や体験活動等の多様な学びの充実</t>
    <rPh sb="36" eb="37">
      <t>トウ</t>
    </rPh>
    <phoneticPr fontId="7"/>
  </si>
  <si>
    <t>○男女共同参画とジェンダーに係る教育の推進○消費者教育の推進○環境教育・郷土の自然等を活用した教育の推進○高校生リバースメンター○読書活動の充実と県立図書館の機能強化○社会教育分野のデジタル活用推進 ○地域を発展させる大学の充実○社会教育施設の有効活用 ○地域の学びを支える人材の養成・活躍機会の充実○部活動の地域連携や地域クラブ活動への移行に向けた環境の一体的な整備○こども施策の推進に係るこどもや養育者等からの意見聴取の実施○児童福祉におけるアドボケイトの仕組み作り</t>
    <rPh sb="53" eb="56">
      <t>コウコウセイ</t>
    </rPh>
    <phoneticPr fontId="7"/>
  </si>
  <si>
    <t>２-③</t>
  </si>
  <si>
    <t>これからの時代の学びを見据えた体制の整備</t>
    <phoneticPr fontId="7"/>
  </si>
  <si>
    <t>(1)県立学校の魅力向上､(2)デジタル学習基盤の整備、(3)インクルーシブ教育推進に向けた体制整備</t>
    <phoneticPr fontId="7"/>
  </si>
  <si>
    <t>○県立学校の運営基盤の確保 ○学校安全の推進○夜間中学における教育の充実 ○県立高校定時制課程の質の確保○社会教育分野のデジタル活用推進 ○私立学校の振興○地域を発展させる大学の充実 ○ＩＣＴを活用した多様な教育機会や学びの手段の充実○ネットリテラシーの向上</t>
    <rPh sb="127" eb="129">
      <t>コウジョウ</t>
    </rPh>
    <phoneticPr fontId="7"/>
  </si>
  <si>
    <t>１-④</t>
  </si>
  <si>
    <t>心と体の健康に対する理解と向上　</t>
    <phoneticPr fontId="7"/>
  </si>
  <si>
    <t>(1)心と体の健康への理解と意識向上、(2)身体活動の充実とスポーツを楽しむ意識の醸成、(3)安全・安心に係る意識の向上</t>
    <phoneticPr fontId="7"/>
  </si>
  <si>
    <t>○文化芸術及び歴史文化の学びの推進○非行及び犯罪被害防止○児童生徒の情報活用能力の育成○人権に係る課題解決に向けた取組○自殺予防教育の充実○男女共同参画とジェンダーに係る教育の推進○部活動の地域連携や地域クラブ活動への移行に向けた環境の一体的な整備</t>
    <phoneticPr fontId="7"/>
  </si>
  <si>
    <t>２-④</t>
  </si>
  <si>
    <t>学びの充実に向けた様々な主体による連携・協働の推進</t>
    <phoneticPr fontId="7"/>
  </si>
  <si>
    <t>(1)「地域とともにある学校」に向けた取組の充実、(2)生涯学習・社会教育を推進する環境整備</t>
    <phoneticPr fontId="7"/>
  </si>
  <si>
    <r>
      <t>○</t>
    </r>
    <r>
      <rPr>
        <sz val="6"/>
        <rFont val="メイリオ"/>
        <family val="3"/>
        <charset val="128"/>
      </rPr>
      <t>デジタルクリエイティブ産業創出を見据えた人材育成○</t>
    </r>
    <r>
      <rPr>
        <sz val="6"/>
        <color theme="1"/>
        <rFont val="メイリオ"/>
        <family val="3"/>
        <charset val="128"/>
      </rPr>
      <t>社会教育施設の有効活用○探究的な学習の充実 ○キャリア教育の推進 ○楽しさを通して主体性を育む幼児期の教育の推進　○職業教育の推進</t>
    </r>
    <phoneticPr fontId="7"/>
  </si>
  <si>
    <t>１-⑤</t>
  </si>
  <si>
    <t>時代の変化に対応した
教育イノベーションの推進</t>
    <phoneticPr fontId="7"/>
  </si>
  <si>
    <t>(1)自分で考え動き出す〔課題解決能力育成〕、(2)デジタルツールを使いこなす〔デジタル人材育成〕、(3)世界に目を向ける〔グローバル人材育成〕、(4)教育DX〔DXを基盤とした新しい学びの確立〕、(5)全ての人が活躍できる〔誰一人取り残さない学び〕</t>
    <phoneticPr fontId="7"/>
  </si>
  <si>
    <t>○探究的な学習の充実○外国語教育の充実○挑戦や試行錯誤を繰り返す場の充実○多様な価値観と対話を重視した道徳教育の推進○子どもが主体的に取り組む活動の推進○主権者教育の推進○高校生リバースメンター○産業人材育成プロジェクト○自由な発想育成プロジェクト○ＩＣＴ環境の充実○学びの基盤としてのICT の有効活用○校務のDX の推進○教育データ分析・利活用○児童生徒の情報活用能力の育成○ICT 活用能力を含めた教員の指導力向上○特別支援教育推進のための体制整備○社会教育分野のデジタル活用推進○群馬ならではのインクルーシブな教育の構築○外国人児童生徒の教育の充実○専門家・関係機関等と連携した教育相談・支援体制の充実○ヤングケアラーの支援○虐待やいじめ事案等における迅速な連携</t>
    <phoneticPr fontId="7"/>
  </si>
  <si>
    <t>２-⑤</t>
  </si>
  <si>
    <t>全ての子どもの学びを支援する取組の充実　</t>
    <phoneticPr fontId="7"/>
  </si>
  <si>
    <t>(1)教育に係る経済的支援、(2)不登校児童生徒等への支援の推進、(3)様々な背景要因により本来持つしなやかさや力強さを発揮しづらい子どもに対する支援</t>
    <phoneticPr fontId="7"/>
  </si>
  <si>
    <t>○就（修）学支援の充実 ○夜間中学における教育の充実 ○外国人児童生徒の教育の充実○子どもの貧困対策の推進○非行及び犯罪被害防止 ○自殺予防教育の充実 ○県立高校定時制課程の質の確保</t>
    <phoneticPr fontId="7"/>
  </si>
  <si>
    <t>重点政策</t>
    <rPh sb="0" eb="2">
      <t>ジュウテン</t>
    </rPh>
    <rPh sb="2" eb="4">
      <t>セイサク</t>
    </rPh>
    <phoneticPr fontId="7"/>
  </si>
  <si>
    <t>部 局</t>
    <rPh sb="0" eb="1">
      <t>ブ</t>
    </rPh>
    <rPh sb="2" eb="3">
      <t>キョク</t>
    </rPh>
    <phoneticPr fontId="7"/>
  </si>
  <si>
    <t>所 属</t>
    <rPh sb="0" eb="1">
      <t>トコロ</t>
    </rPh>
    <rPh sb="2" eb="3">
      <t>ゾク</t>
    </rPh>
    <phoneticPr fontId="7"/>
  </si>
  <si>
    <t>事　業　概　要</t>
    <rPh sb="0" eb="1">
      <t>コト</t>
    </rPh>
    <rPh sb="2" eb="3">
      <t>ギョウ</t>
    </rPh>
    <rPh sb="4" eb="5">
      <t>ガイ</t>
    </rPh>
    <rPh sb="6" eb="7">
      <t>ヨウ</t>
    </rPh>
    <phoneticPr fontId="7"/>
  </si>
  <si>
    <t>群馬県公立大学法人運営費交付金</t>
    <rPh sb="0" eb="3">
      <t>グンマケン</t>
    </rPh>
    <rPh sb="3" eb="5">
      <t>コウリツ</t>
    </rPh>
    <rPh sb="5" eb="7">
      <t>ダイガク</t>
    </rPh>
    <rPh sb="7" eb="9">
      <t>ホウジン</t>
    </rPh>
    <rPh sb="9" eb="12">
      <t>ウンエイヒ</t>
    </rPh>
    <rPh sb="12" eb="15">
      <t>コウフキン</t>
    </rPh>
    <phoneticPr fontId="7"/>
  </si>
  <si>
    <t>知事戦略部</t>
    <rPh sb="0" eb="2">
      <t>チジ</t>
    </rPh>
    <rPh sb="2" eb="4">
      <t>センリャク</t>
    </rPh>
    <rPh sb="4" eb="5">
      <t>ブ</t>
    </rPh>
    <phoneticPr fontId="7"/>
  </si>
  <si>
    <t>戦略企画課</t>
    <rPh sb="0" eb="5">
      <t>センリャクキカクカ</t>
    </rPh>
    <phoneticPr fontId="7"/>
  </si>
  <si>
    <t>県立大学において、教育、研究及び社会・地域貢献を実施するために必要となる経費（人件費を含む）のうち、自己収入では不足する額について、県から運営費交付金を交付する。</t>
    <phoneticPr fontId="7"/>
  </si>
  <si>
    <t>○</t>
    <phoneticPr fontId="7"/>
  </si>
  <si>
    <t>大学施設整備</t>
    <rPh sb="0" eb="2">
      <t>ダイガク</t>
    </rPh>
    <rPh sb="2" eb="4">
      <t>シセツ</t>
    </rPh>
    <rPh sb="4" eb="6">
      <t>セイビ</t>
    </rPh>
    <phoneticPr fontId="7"/>
  </si>
  <si>
    <t>県立大学の魅力アップのため、老朽化した施設の改修を行う。</t>
    <phoneticPr fontId="7"/>
  </si>
  <si>
    <t>公立大学法人授業料減免交付金</t>
    <rPh sb="0" eb="2">
      <t>コウリツ</t>
    </rPh>
    <rPh sb="2" eb="4">
      <t>ダイガク</t>
    </rPh>
    <rPh sb="4" eb="6">
      <t>ホウジン</t>
    </rPh>
    <rPh sb="6" eb="9">
      <t>ジュギョウリョウ</t>
    </rPh>
    <rPh sb="9" eb="11">
      <t>ゲンメン</t>
    </rPh>
    <rPh sb="11" eb="14">
      <t>コウフキン</t>
    </rPh>
    <phoneticPr fontId="7"/>
  </si>
  <si>
    <t>大学等における修学の支援に関する法律に基づき、群馬県公立大学法人が運営する県立２大学に在籍する学生に対して実施する入学金、授業料の減免に要する経費の全額を負担する。</t>
    <phoneticPr fontId="7"/>
  </si>
  <si>
    <t>高校生リバースメンター</t>
    <rPh sb="0" eb="3">
      <t>コウコウセイ</t>
    </rPh>
    <phoneticPr fontId="7"/>
  </si>
  <si>
    <t>高校生を知事のリバースメンターとして10名程度任命し、県政の課題や問題意識等を共有した上で、高校生ならではの斬新な発想をもとに知事へのアドバイス・政策提言等を求める。</t>
    <phoneticPr fontId="7"/>
  </si>
  <si>
    <t>ー</t>
    <phoneticPr fontId="7"/>
  </si>
  <si>
    <t>群馬デジタルイノベーションチャレンジ</t>
  </si>
  <si>
    <t>デジタルトランスフォーメーション戦略課</t>
  </si>
  <si>
    <t>県立高等学校等のデジタル関連部活動及び地域ICTクラブ等でデジタル技術やプログラミング等、子どもたちの学ぶ機会を支援するため、ＩＴ技術者及び外部指導者を派遣する。</t>
  </si>
  <si>
    <t>○</t>
  </si>
  <si>
    <t>グローバル始動人テイクオフ事業</t>
    <phoneticPr fontId="7"/>
  </si>
  <si>
    <t>知事戦略部</t>
    <rPh sb="0" eb="2">
      <t>チジ</t>
    </rPh>
    <rPh sb="2" eb="5">
      <t>センリャクブ</t>
    </rPh>
    <phoneticPr fontId="7"/>
  </si>
  <si>
    <t>地域外交課</t>
    <rPh sb="0" eb="5">
      <t>チイキガイコウカ</t>
    </rPh>
    <phoneticPr fontId="7"/>
  </si>
  <si>
    <t>米国インディアナ州への高校生派遣、セミナーや海外派遣事業等参加者による体験発表会、小中高の児童・生徒を対象とした国際理解講座等を実施し、ぐんまの若者に世界を肌で感じる経験を提供するとともに、幅広い層が世界に目を向けるきっかけづくりを行う。</t>
    <phoneticPr fontId="7"/>
  </si>
  <si>
    <t>語学指導等を行う外国青年招致</t>
  </si>
  <si>
    <t>全日本中学生水の作文コンクール</t>
    <phoneticPr fontId="7"/>
  </si>
  <si>
    <t>地域創生部</t>
    <rPh sb="0" eb="2">
      <t>チイキ</t>
    </rPh>
    <rPh sb="2" eb="4">
      <t>ソウセイ</t>
    </rPh>
    <rPh sb="4" eb="5">
      <t>ブ</t>
    </rPh>
    <phoneticPr fontId="7"/>
  </si>
  <si>
    <t>地域創生課</t>
    <rPh sb="0" eb="2">
      <t>チイキ</t>
    </rPh>
    <rPh sb="2" eb="4">
      <t>ソウセイ</t>
    </rPh>
    <rPh sb="4" eb="5">
      <t>カ</t>
    </rPh>
    <phoneticPr fontId="7"/>
  </si>
  <si>
    <t>水の貴重さを広く啓発する「水の日」及び「水の週間」の行事の一環として、次代を担う中学生を対象とした作文コンクール（水循環政策本部、国土交通省及び都道府県主催）を実施することにより、水に対する関心を高め、理解を深める。優秀作を知事表彰するとともに、特に優秀な作品については県代表として全国審査会に推薦している。入賞作文集を作成し、国土交通省HPにて公開している。</t>
    <rPh sb="154" eb="156">
      <t>ニュウショウ</t>
    </rPh>
    <rPh sb="156" eb="159">
      <t>サクブンシュウ</t>
    </rPh>
    <rPh sb="160" eb="162">
      <t>サクセイ</t>
    </rPh>
    <rPh sb="164" eb="169">
      <t>コクドコウツウショウ</t>
    </rPh>
    <rPh sb="173" eb="175">
      <t>コウカイ</t>
    </rPh>
    <phoneticPr fontId="7"/>
  </si>
  <si>
    <t>利根川水系上下流交流事業</t>
    <rPh sb="0" eb="12">
      <t>トネガワスイケイジョウカリュウコウリュウジギョウ</t>
    </rPh>
    <phoneticPr fontId="7"/>
  </si>
  <si>
    <t>多文化共創担い手育成事業</t>
  </si>
  <si>
    <t>地域創生部</t>
  </si>
  <si>
    <t>ぐんま暮らし・外国人活躍推進課</t>
  </si>
  <si>
    <t>外国人県民（外国ルーツの高校生）のキャリア形成においてネックとなる「日本社会とつながる困難さ」や「将来をイメージする機会の少なさ」の解消を図り、「キャリアイメージ醸成」や「スキルアップ」につなげていくため、インターンシップを実施する。</t>
  </si>
  <si>
    <t>－</t>
    <phoneticPr fontId="7"/>
  </si>
  <si>
    <t>ぐんま多文化共生・共創推進月間</t>
    <rPh sb="3" eb="8">
      <t>タブンカキョウセイ</t>
    </rPh>
    <rPh sb="9" eb="11">
      <t>キョウソウ</t>
    </rPh>
    <rPh sb="11" eb="13">
      <t>スイシン</t>
    </rPh>
    <rPh sb="13" eb="15">
      <t>ゲッカン</t>
    </rPh>
    <phoneticPr fontId="7"/>
  </si>
  <si>
    <t>推進月間である10月に行事を集中的に実施し、日本人・外国人県民に対して多文化共生・共創の理念を周知する。</t>
    <rPh sb="0" eb="2">
      <t>スイシン</t>
    </rPh>
    <rPh sb="2" eb="4">
      <t>ゲッカン</t>
    </rPh>
    <rPh sb="9" eb="10">
      <t>ガツ</t>
    </rPh>
    <rPh sb="14" eb="17">
      <t>シュウチュウテキ</t>
    </rPh>
    <rPh sb="32" eb="33">
      <t>タイ</t>
    </rPh>
    <rPh sb="44" eb="46">
      <t>リネン</t>
    </rPh>
    <phoneticPr fontId="7"/>
  </si>
  <si>
    <t>「ぐんまで日本語！」プロジェクト</t>
    <rPh sb="5" eb="8">
      <t>ニホンゴ</t>
    </rPh>
    <phoneticPr fontId="7"/>
  </si>
  <si>
    <t>外国人県民に対する日本語教育の体制を整備するため、学習支援ボランティアの養成やスキルアップ等地域日本語教室の支援を行う。</t>
    <rPh sb="0" eb="2">
      <t>ガイコク</t>
    </rPh>
    <rPh sb="2" eb="3">
      <t>ジン</t>
    </rPh>
    <rPh sb="3" eb="5">
      <t>ケンミン</t>
    </rPh>
    <rPh sb="6" eb="7">
      <t>タイ</t>
    </rPh>
    <rPh sb="9" eb="12">
      <t>ニホンゴ</t>
    </rPh>
    <rPh sb="12" eb="14">
      <t>キョウイク</t>
    </rPh>
    <rPh sb="15" eb="17">
      <t>タイセイ</t>
    </rPh>
    <rPh sb="18" eb="20">
      <t>セイビ</t>
    </rPh>
    <rPh sb="25" eb="27">
      <t>ガクシュウ</t>
    </rPh>
    <rPh sb="27" eb="29">
      <t>シエン</t>
    </rPh>
    <rPh sb="36" eb="38">
      <t>ヨウセイ</t>
    </rPh>
    <rPh sb="45" eb="46">
      <t>トウ</t>
    </rPh>
    <rPh sb="46" eb="48">
      <t>チイキ</t>
    </rPh>
    <rPh sb="48" eb="51">
      <t>ニホンゴ</t>
    </rPh>
    <rPh sb="51" eb="53">
      <t>キョウシツ</t>
    </rPh>
    <rPh sb="54" eb="56">
      <t>シエン</t>
    </rPh>
    <rPh sb="57" eb="58">
      <t>オコナ</t>
    </rPh>
    <phoneticPr fontId="7"/>
  </si>
  <si>
    <t>やさしい日本語普及推進</t>
    <rPh sb="4" eb="7">
      <t>ニホンゴ</t>
    </rPh>
    <rPh sb="7" eb="9">
      <t>フキュウ</t>
    </rPh>
    <rPh sb="9" eb="11">
      <t>スイシン</t>
    </rPh>
    <phoneticPr fontId="7"/>
  </si>
  <si>
    <t>あいまいな表現を避け、わかりやすく伝えることに重点を置いた「やさしい日本語」を普及させるため研修会等を実施する。</t>
    <rPh sb="39" eb="41">
      <t>フキュウ</t>
    </rPh>
    <rPh sb="46" eb="49">
      <t>ケンシュウカイ</t>
    </rPh>
    <rPh sb="49" eb="50">
      <t>トウ</t>
    </rPh>
    <phoneticPr fontId="7"/>
  </si>
  <si>
    <t>アーティスティックＧＵＮＭＡ</t>
  </si>
  <si>
    <t>文化振興課</t>
  </si>
  <si>
    <t>アートの力で群馬を元気にし、県民の幸福度の向上を図るため、総合的なアート振興施策を展開し、世界に通じる群馬モデルの創出を目指す。</t>
    <rPh sb="4" eb="5">
      <t>チカラ</t>
    </rPh>
    <rPh sb="6" eb="8">
      <t>グンマ</t>
    </rPh>
    <rPh sb="9" eb="11">
      <t>ゲンキ</t>
    </rPh>
    <rPh sb="14" eb="16">
      <t>ケンミン</t>
    </rPh>
    <rPh sb="17" eb="19">
      <t>コウフク</t>
    </rPh>
    <rPh sb="19" eb="20">
      <t>ド</t>
    </rPh>
    <rPh sb="21" eb="23">
      <t>コウジョウ</t>
    </rPh>
    <rPh sb="24" eb="25">
      <t>ハカ</t>
    </rPh>
    <rPh sb="29" eb="32">
      <t>ソウゴウテキ</t>
    </rPh>
    <rPh sb="36" eb="38">
      <t>シンコウ</t>
    </rPh>
    <rPh sb="38" eb="40">
      <t>シサク</t>
    </rPh>
    <rPh sb="41" eb="43">
      <t>テンカイ</t>
    </rPh>
    <rPh sb="45" eb="47">
      <t>セカイ</t>
    </rPh>
    <rPh sb="48" eb="49">
      <t>ツウ</t>
    </rPh>
    <rPh sb="51" eb="53">
      <t>グンマ</t>
    </rPh>
    <rPh sb="57" eb="59">
      <t>ソウシュツ</t>
    </rPh>
    <rPh sb="60" eb="62">
      <t>メザ</t>
    </rPh>
    <phoneticPr fontId="7"/>
  </si>
  <si>
    <t>上毛かるた活用事業</t>
  </si>
  <si>
    <t>「上毛かるた」及び関連書籍を活用し、郷土愛、群馬の歴史や文化に対する誇りを育むとともに、群馬県の文化的魅力を発信する。</t>
  </si>
  <si>
    <t>伝統文化継承事業</t>
  </si>
  <si>
    <t>小中学校伝統芸能教室や、伝統歌舞伎の祭典などを開催し、伝統文化の保存、継承、発展に必要な支援を行う。</t>
  </si>
  <si>
    <t>温泉文化のユネスコ無形文化遺産登録推進</t>
    <rPh sb="0" eb="2">
      <t>オンセン</t>
    </rPh>
    <rPh sb="2" eb="4">
      <t>ブンカ</t>
    </rPh>
    <rPh sb="9" eb="11">
      <t>ムケイ</t>
    </rPh>
    <rPh sb="11" eb="15">
      <t>ブンカイサン</t>
    </rPh>
    <rPh sb="15" eb="17">
      <t>トウロク</t>
    </rPh>
    <rPh sb="17" eb="19">
      <t>スイシン</t>
    </rPh>
    <phoneticPr fontId="7"/>
  </si>
  <si>
    <t>文化振興課</t>
    <rPh sb="0" eb="2">
      <t>ブンカ</t>
    </rPh>
    <rPh sb="2" eb="5">
      <t>シンコウカ</t>
    </rPh>
    <phoneticPr fontId="7"/>
  </si>
  <si>
    <t>温泉文化のユネスコ無形文化遺産登録を推進し、日本固有の文化である温泉文化の価値を見つめ直し、次代へと守り伝える。</t>
    <rPh sb="0" eb="2">
      <t>オンセン</t>
    </rPh>
    <rPh sb="2" eb="4">
      <t>ブンカ</t>
    </rPh>
    <rPh sb="9" eb="11">
      <t>ムケイ</t>
    </rPh>
    <rPh sb="11" eb="15">
      <t>ブンカイサン</t>
    </rPh>
    <rPh sb="15" eb="17">
      <t>トウロク</t>
    </rPh>
    <rPh sb="18" eb="20">
      <t>スイシン</t>
    </rPh>
    <rPh sb="22" eb="24">
      <t>ニホン</t>
    </rPh>
    <rPh sb="24" eb="26">
      <t>コユウ</t>
    </rPh>
    <rPh sb="27" eb="29">
      <t>ブンカ</t>
    </rPh>
    <rPh sb="32" eb="34">
      <t>オンセン</t>
    </rPh>
    <rPh sb="34" eb="36">
      <t>ブンカ</t>
    </rPh>
    <rPh sb="37" eb="39">
      <t>カチ</t>
    </rPh>
    <rPh sb="40" eb="41">
      <t>ミ</t>
    </rPh>
    <rPh sb="43" eb="44">
      <t>ナオ</t>
    </rPh>
    <rPh sb="46" eb="48">
      <t>ジダイ</t>
    </rPh>
    <rPh sb="50" eb="51">
      <t>マモ</t>
    </rPh>
    <rPh sb="52" eb="53">
      <t>ツタ</t>
    </rPh>
    <phoneticPr fontId="7"/>
  </si>
  <si>
    <t>埴輪王国ぐんま周知事業</t>
  </si>
  <si>
    <t>東日本最大の「古墳県」であり、質・量ともに日本一の「埴輪王国」であることを広く発信し、生涯を通じて学びの機会を提供する。</t>
    <rPh sb="0" eb="3">
      <t>ヒガシニホン</t>
    </rPh>
    <rPh sb="3" eb="5">
      <t>サイダイ</t>
    </rPh>
    <rPh sb="7" eb="9">
      <t>コフン</t>
    </rPh>
    <rPh sb="9" eb="10">
      <t>ケン</t>
    </rPh>
    <rPh sb="15" eb="16">
      <t>シツ</t>
    </rPh>
    <rPh sb="17" eb="18">
      <t>リョウ</t>
    </rPh>
    <rPh sb="21" eb="24">
      <t>ニホンイチ</t>
    </rPh>
    <rPh sb="26" eb="30">
      <t>ハニワオウコク</t>
    </rPh>
    <rPh sb="37" eb="38">
      <t>ヒロ</t>
    </rPh>
    <rPh sb="39" eb="41">
      <t>ハッシン</t>
    </rPh>
    <phoneticPr fontId="7"/>
  </si>
  <si>
    <t>世界遺産「富岡製糸場と絹産業遺産群」の普及啓発</t>
    <rPh sb="0" eb="2">
      <t>セカイ</t>
    </rPh>
    <rPh sb="2" eb="4">
      <t>イサン</t>
    </rPh>
    <rPh sb="5" eb="7">
      <t>トミオカ</t>
    </rPh>
    <rPh sb="7" eb="10">
      <t>セイシジョウ</t>
    </rPh>
    <rPh sb="11" eb="12">
      <t>キヌ</t>
    </rPh>
    <rPh sb="12" eb="14">
      <t>サンギョウ</t>
    </rPh>
    <rPh sb="14" eb="17">
      <t>イサングン</t>
    </rPh>
    <rPh sb="19" eb="21">
      <t>フキュウ</t>
    </rPh>
    <rPh sb="21" eb="23">
      <t>ケイハツ</t>
    </rPh>
    <phoneticPr fontId="7"/>
  </si>
  <si>
    <t>世界遺産「富岡製糸場と絹産業遺産群」の価値や魅力を発信し、次世代に確実に継承する。</t>
    <rPh sb="0" eb="2">
      <t>セカイ</t>
    </rPh>
    <rPh sb="2" eb="4">
      <t>イサン</t>
    </rPh>
    <rPh sb="5" eb="7">
      <t>トミオカ</t>
    </rPh>
    <rPh sb="7" eb="10">
      <t>セイシジョウ</t>
    </rPh>
    <rPh sb="11" eb="12">
      <t>キヌ</t>
    </rPh>
    <rPh sb="12" eb="14">
      <t>サンギョウ</t>
    </rPh>
    <rPh sb="14" eb="17">
      <t>イサングン</t>
    </rPh>
    <rPh sb="19" eb="21">
      <t>カチ</t>
    </rPh>
    <rPh sb="22" eb="24">
      <t>ミリョク</t>
    </rPh>
    <rPh sb="25" eb="27">
      <t>ハッシン</t>
    </rPh>
    <rPh sb="29" eb="32">
      <t>ジセダイ</t>
    </rPh>
    <rPh sb="33" eb="35">
      <t>カクジツ</t>
    </rPh>
    <rPh sb="36" eb="38">
      <t>ケイショウ</t>
    </rPh>
    <phoneticPr fontId="7"/>
  </si>
  <si>
    <t>県民芸術祭</t>
  </si>
  <si>
    <t>県民の文化芸術活動を支援し、優れた文化芸術鑑賞の機会を提供することにより、個性豊かな新しい県民文化の育成・創造を目指す。</t>
  </si>
  <si>
    <t>県民音楽のひろば
（県民芸術祭）</t>
  </si>
  <si>
    <t>県民に群響の演奏の鑑賞機会を提供し、音楽に対する関心を高め、音楽文化の振興・発展に寄与する。</t>
  </si>
  <si>
    <t>GUNMAマンガ・アニメフェスタ
（県民芸術祭）</t>
  </si>
  <si>
    <t>メディア芸術の登竜門として、優れた作品を顕彰することで新しい才能を発掘するほか、作品鑑賞や制作体験機会を提供する。</t>
  </si>
  <si>
    <t>群馬交響楽団
関係事業費助成</t>
    <phoneticPr fontId="7"/>
  </si>
  <si>
    <t>群馬交響楽団の運営を支援するとともに、各種演奏会の開催により音楽に親しむ機会を提供する。</t>
  </si>
  <si>
    <t>幼児移動音楽教室</t>
  </si>
  <si>
    <t>幼稚園・保育園に楽団員を派遣し、幼児の段階から音楽に親しみ、楽しさを体験することで、芸術を愛する心や、心の豊かさ、想像力を育む。</t>
  </si>
  <si>
    <t>移動音楽教室</t>
    <phoneticPr fontId="7"/>
  </si>
  <si>
    <t>全ての小中学生に、群響の演奏を直接鑑賞する機会を与え、音楽経験を豊かにするとともに、音楽性を高める。</t>
  </si>
  <si>
    <t>高校音楽教室</t>
    <phoneticPr fontId="7"/>
  </si>
  <si>
    <t>優れた音楽鑑賞の機会を通して、高校生の芸術鑑賞能力の向上と豊かな情操の涵養に役立てる。</t>
  </si>
  <si>
    <t>近代美術館運営</t>
  </si>
  <si>
    <t>国内外の優れた美術作品を調査・研究に基づくわかりやすいテーマのもとに紹介し、本物の体験と本物の感動を与え、豊かな心を育てる。</t>
    <phoneticPr fontId="7"/>
  </si>
  <si>
    <t>館林美術館運営</t>
  </si>
  <si>
    <t>テーマである「自然と人間」に沿って、国内外の優れた美術作品を展示することで県民の美術に対する知識を深め、美的教養を養い、本県美術の向上を図る。</t>
  </si>
  <si>
    <t>歴史博物館運営</t>
  </si>
  <si>
    <t>原始から近現代に至る通史での資料の展示を通して、県民の歴史に対する幅広い関心に応えるとともに、群馬県の歴史・文化に関する理解を深める。</t>
  </si>
  <si>
    <t>自然史博物館運営</t>
  </si>
  <si>
    <t>調査研究の結果と資料の収集や展示の工夫などを通して、地球の生い立ちから生命の進化、また、本県の自然の現状とその変遷について県民の理解を深める。</t>
  </si>
  <si>
    <t>土屋文明記念文学館運営</t>
  </si>
  <si>
    <t>群馬県ゆかりの文学者の資料を中心に展示し、文学に関する県民の理解を深める。</t>
  </si>
  <si>
    <t>世界遺産センター運営</t>
    <phoneticPr fontId="7"/>
  </si>
  <si>
    <t>世界遺産センターを通じて世界遺産「富岡製糸場と絹産業遺産群」の価値や魅力を発信し、生涯を通じて学びの機会を提供する。</t>
    <phoneticPr fontId="7"/>
  </si>
  <si>
    <t>埋蔵文化財調査センター夏休み親子宿題教室</t>
    <phoneticPr fontId="7"/>
  </si>
  <si>
    <t>文化財保護課</t>
    <rPh sb="0" eb="6">
      <t>ブンカザイホゴカ</t>
    </rPh>
    <phoneticPr fontId="7"/>
  </si>
  <si>
    <t>夏休み親子宿題教室（土器作り・勾玉作り等）という事業により、児童生徒が埋蔵文化財を身近に感じ、郷土理解の育成を図る。</t>
    <rPh sb="55" eb="56">
      <t>ハカ</t>
    </rPh>
    <phoneticPr fontId="7"/>
  </si>
  <si>
    <t>埋蔵文化財調査センター発掘情報館来館運営</t>
    <rPh sb="18" eb="20">
      <t>ウンエイ</t>
    </rPh>
    <phoneticPr fontId="7"/>
  </si>
  <si>
    <t>群馬県埋蔵文化財調査事業団の発掘調査成果を展示、体験学習、教員向け講座に活用することで、埋蔵文化財と学校教育へのハブ的役割を果たす。</t>
    <phoneticPr fontId="7"/>
  </si>
  <si>
    <t>文化財に関する絵を描くことを通して、児童生徒が自ら進んで身近な文化財を調べたり触れる機会ができ、子どもが主体的に取り組む活動の推進につなげる。</t>
    <rPh sb="0" eb="3">
      <t>ブンカザイ</t>
    </rPh>
    <rPh sb="4" eb="5">
      <t>カン</t>
    </rPh>
    <rPh sb="7" eb="8">
      <t>エ</t>
    </rPh>
    <rPh sb="9" eb="10">
      <t>カ</t>
    </rPh>
    <rPh sb="14" eb="15">
      <t>トオ</t>
    </rPh>
    <phoneticPr fontId="7"/>
  </si>
  <si>
    <t>競技力向上対策（選手強化費）</t>
  </si>
  <si>
    <t>スポーツ振興課</t>
  </si>
  <si>
    <t>本県から全国や世界を舞台に活躍する優秀なスポーツ選手を輩出できるよう各競技団体や学校体育団体、(公財)群馬県スポーツ協会が実施する競技力向上対策事業に対して補助を行う。</t>
  </si>
  <si>
    <t>わくわく運動プロジェクト</t>
  </si>
  <si>
    <t>スポーツの裾野拡大、次世代のアスリートの発掘に資するため、体験型スポーツイベントを実施する。</t>
  </si>
  <si>
    <t>群馬県スポーツ顕彰等推進</t>
  </si>
  <si>
    <t>世界大会や全国大会で優秀な成績を収め、県民に感動と元気を与えた競技者や指導者を顕彰し、その栄誉を讃え、県民の郷土意識の高揚に資する。_x000D_</t>
  </si>
  <si>
    <t>ふれあいスポーツプラザ運営</t>
    <rPh sb="11" eb="13">
      <t>ウンエイ</t>
    </rPh>
    <phoneticPr fontId="7"/>
  </si>
  <si>
    <t>障害者等へのスポーツ・レクリエーションの場を提供するとともに、各種スポーツ教室、スポーツ大会及びスポーツ指導者講習会の開催、医事・リハビリ相談などを行う。</t>
    <phoneticPr fontId="7"/>
  </si>
  <si>
    <t>ゆうあいピック記念温水プール運営</t>
    <rPh sb="7" eb="9">
      <t>キネン</t>
    </rPh>
    <rPh sb="9" eb="11">
      <t>オンスイ</t>
    </rPh>
    <rPh sb="14" eb="16">
      <t>ウンエイ</t>
    </rPh>
    <phoneticPr fontId="7"/>
  </si>
  <si>
    <t>障害者等へのスポーツ・レクリエーションの場を提供するとともに、水泳教室等の開催、医事・リハビリ相談などを行う。</t>
    <phoneticPr fontId="7"/>
  </si>
  <si>
    <t>パラスポーツ普及推進</t>
    <rPh sb="6" eb="8">
      <t>フキュウ</t>
    </rPh>
    <rPh sb="8" eb="10">
      <t>スイシン</t>
    </rPh>
    <phoneticPr fontId="7"/>
  </si>
  <si>
    <t>パラスポーツ競技力向上</t>
    <rPh sb="6" eb="9">
      <t>キョウギリョク</t>
    </rPh>
    <rPh sb="9" eb="11">
      <t>コウジョウ</t>
    </rPh>
    <phoneticPr fontId="7"/>
  </si>
  <si>
    <t>・世界で活躍できるトップ選手を輩出するため、パラアスリートへの競技レベルに応じた補助及び「ぐんまパラアスリート支援ワンストップセンター」によるきめ細かなサポートを実施する。
・2029 年に本県で開催予定である全国障害者スポーツ大会に向けた選手等の育成強化事業を実施する。</t>
    <phoneticPr fontId="7"/>
  </si>
  <si>
    <t>群馬県障害者スポーツ大会運営委託</t>
    <phoneticPr fontId="7"/>
  </si>
  <si>
    <t>・群馬県障害者スポーツ大会の実施（個人競技：陸上ほか６競技、団体競技：サッカーほか４競技）
・全国障害者スポーツ大会選手団派遣の選手選考記録会実施（個人競技：陸上ほか６競技）</t>
    <phoneticPr fontId="7"/>
  </si>
  <si>
    <t>全国障害者スポーツ大会選手団派遣等</t>
    <rPh sb="0" eb="2">
      <t>ゼンコク</t>
    </rPh>
    <rPh sb="11" eb="14">
      <t>センシュダン</t>
    </rPh>
    <rPh sb="14" eb="16">
      <t>ハケン</t>
    </rPh>
    <rPh sb="16" eb="17">
      <t>トウ</t>
    </rPh>
    <phoneticPr fontId="7"/>
  </si>
  <si>
    <t>・佐賀県で開催される全国障害者スポーツ大会への選手団派遣（選手選考記録会等により派遣選手を決定し、強化練習会を経て、大会に参加）
・全国障害者スポーツ大会関東ブロック予選会への選手派遣（団体競技は、地方ブロック予選会の優勝チームが参加権を得るため、関東ブロック予選会に本県チームを派遣）</t>
    <rPh sb="1" eb="3">
      <t>サガ</t>
    </rPh>
    <phoneticPr fontId="7"/>
  </si>
  <si>
    <t>人権同和施策推進</t>
  </si>
  <si>
    <t>生活こども部</t>
  </si>
  <si>
    <t>生活こども課</t>
  </si>
  <si>
    <t>性的マイノリティの方々を対象としたパートナーシップ宣誓制度の運用や、インターネット上の誹謗中傷に対する相談窓口の運営などの取組を含め、一人ひとりの人権が尊重される環境づくりを推進する。</t>
  </si>
  <si>
    <t>女子高校生理工系チャレンジ支援セミナー</t>
  </si>
  <si>
    <t>女性の進出が少ない理工系分野の魅力を女子高校生及び指導者や保護者に伝えることを目的に、大学教授によるセミナーを実施。</t>
  </si>
  <si>
    <t>県内大学と連携し、学内のオリエンテーションや大学の授業に講師を派遣し、ジェンダー平等について学んでもらう講座を開催する。</t>
  </si>
  <si>
    <t>ライフデザイン支援事業</t>
  </si>
  <si>
    <t>若者が将来のライフデザインを希望を持って描き、キャリア形成や結婚、出産、子育てなどの将来を主体的に選択できるよう支援していくため、家族形成を含めた人生設計を考える機会を提供する。</t>
  </si>
  <si>
    <t>中学・高校・大学等へのDV防止啓発講師派遣事業</t>
  </si>
  <si>
    <t>男女間の交際が始まる若年期に、交際相手からの暴力の問題について考える機会を提供し、正しい知識と理解を深めるため、デートＤＶ防止に関する講師派遣を行っている。なお、学校指導者向け、若年労働者や経営者向けにも講師派遣を行っている。</t>
  </si>
  <si>
    <t>消費者啓発推進</t>
    <rPh sb="0" eb="3">
      <t>ショウヒシャ</t>
    </rPh>
    <rPh sb="3" eb="5">
      <t>ケイハツ</t>
    </rPh>
    <rPh sb="5" eb="7">
      <t>スイシン</t>
    </rPh>
    <phoneticPr fontId="7"/>
  </si>
  <si>
    <t>生活こども部</t>
    <rPh sb="0" eb="2">
      <t>セイカツ</t>
    </rPh>
    <rPh sb="5" eb="6">
      <t>ブ</t>
    </rPh>
    <phoneticPr fontId="7"/>
  </si>
  <si>
    <t>消費生活課</t>
    <rPh sb="0" eb="2">
      <t>ショウヒ</t>
    </rPh>
    <rPh sb="2" eb="5">
      <t>セイカツカ</t>
    </rPh>
    <phoneticPr fontId="7"/>
  </si>
  <si>
    <t>社会経験が少なく契約に不慣れな若年層の消費者被害防止を図るとともに、消費者としての自立を支援する。また、人や社会、地域や環境に配慮した消費行動である「エシカル消費」の普及推進を図る。</t>
    <phoneticPr fontId="7"/>
  </si>
  <si>
    <t>県民防犯推進</t>
    <rPh sb="0" eb="2">
      <t>ケンミン</t>
    </rPh>
    <rPh sb="2" eb="4">
      <t>ボウハン</t>
    </rPh>
    <rPh sb="4" eb="6">
      <t>スイシン</t>
    </rPh>
    <phoneticPr fontId="7"/>
  </si>
  <si>
    <t>地域の防犯力を高めるための各種啓発事業を実施するとともに、子どもや女性の安全確保対策を実施する。</t>
    <phoneticPr fontId="7"/>
  </si>
  <si>
    <t>金融広報推進</t>
    <rPh sb="0" eb="2">
      <t>キンユウ</t>
    </rPh>
    <rPh sb="2" eb="4">
      <t>コウホウ</t>
    </rPh>
    <rPh sb="4" eb="6">
      <t>スイシン</t>
    </rPh>
    <phoneticPr fontId="7"/>
  </si>
  <si>
    <t>子どもの生活・学習支援事業</t>
  </si>
  <si>
    <t>こども・子育て支援課</t>
  </si>
  <si>
    <t>経済的に困難を抱える子どもに対し、居場所の提供や学習支援等を行い、生活・学習習慣の確立や学習意欲の向上を図る。</t>
  </si>
  <si>
    <t>私立学校教育振興費補助</t>
  </si>
  <si>
    <t>私学・青少年課</t>
  </si>
  <si>
    <t>私立学校の教育条件の維持向上、保護者負担の軽減及び学校経営の健全化を図るため、経常的経費の一部を補助する。</t>
  </si>
  <si>
    <t>私立高等学校等就学支援金</t>
  </si>
  <si>
    <t>私立高等学校等の生徒に対し、一定額を高等学校等就学支援金として助成し、授業料の負担軽減を図る。</t>
  </si>
  <si>
    <t>私立高等学校授業料支援事業補助金</t>
  </si>
  <si>
    <t>就学支援金制度の拡充に伴い、年収約590万円未満世帯は授業料が実質無償化となるが、年収約590万円を境として生じる授業料に対する支援の差を緩和するため、補助金を支給する。</t>
  </si>
  <si>
    <t>奨学のための給付金</t>
  </si>
  <si>
    <t>経済的理由により就学が困難な私立高等学校等の生徒に対して、奨学のための給付金を支給し、授業料以外の教育費の負担軽減を図る。</t>
  </si>
  <si>
    <t>保護者負担軽減補助事業</t>
  </si>
  <si>
    <t>私立学校が行う入学金や授業料の減免に要する経費を補助し、保護者負担の軽減を図る。</t>
  </si>
  <si>
    <t>私立幼稚園新規採用教員研修事業費補助等</t>
    <rPh sb="0" eb="2">
      <t>シリツ</t>
    </rPh>
    <rPh sb="2" eb="5">
      <t>ヨウチエン</t>
    </rPh>
    <rPh sb="5" eb="7">
      <t>シンキ</t>
    </rPh>
    <rPh sb="7" eb="9">
      <t>サイヨウ</t>
    </rPh>
    <rPh sb="9" eb="11">
      <t>キョウイン</t>
    </rPh>
    <rPh sb="11" eb="13">
      <t>ケンシュウ</t>
    </rPh>
    <rPh sb="13" eb="16">
      <t>ジギョウヒ</t>
    </rPh>
    <rPh sb="16" eb="18">
      <t>ホジョ</t>
    </rPh>
    <rPh sb="18" eb="19">
      <t>トウ</t>
    </rPh>
    <phoneticPr fontId="7"/>
  </si>
  <si>
    <t>私立幼稚園教諭等の資質向上を図るため、各種研修事業を実施する。</t>
    <rPh sb="0" eb="2">
      <t>シリツ</t>
    </rPh>
    <rPh sb="2" eb="5">
      <t>ヨウチエン</t>
    </rPh>
    <rPh sb="5" eb="7">
      <t>キョウユ</t>
    </rPh>
    <rPh sb="7" eb="8">
      <t>トウ</t>
    </rPh>
    <rPh sb="9" eb="11">
      <t>シシツ</t>
    </rPh>
    <rPh sb="11" eb="13">
      <t>コウジョウ</t>
    </rPh>
    <rPh sb="14" eb="15">
      <t>ハカ</t>
    </rPh>
    <rPh sb="19" eb="21">
      <t>カクシュ</t>
    </rPh>
    <rPh sb="21" eb="23">
      <t>ケンシュウ</t>
    </rPh>
    <rPh sb="23" eb="25">
      <t>ジギョウ</t>
    </rPh>
    <rPh sb="26" eb="28">
      <t>ジッシ</t>
    </rPh>
    <phoneticPr fontId="7"/>
  </si>
  <si>
    <t>私立幼稚園等特別支援教育経費補助</t>
    <rPh sb="0" eb="2">
      <t>シリツ</t>
    </rPh>
    <rPh sb="2" eb="5">
      <t>ヨウチエン</t>
    </rPh>
    <rPh sb="5" eb="6">
      <t>トウ</t>
    </rPh>
    <rPh sb="6" eb="8">
      <t>トクベツ</t>
    </rPh>
    <rPh sb="8" eb="10">
      <t>シエン</t>
    </rPh>
    <rPh sb="10" eb="12">
      <t>キョウイク</t>
    </rPh>
    <rPh sb="12" eb="14">
      <t>ケイヒ</t>
    </rPh>
    <rPh sb="14" eb="16">
      <t>ホジョ</t>
    </rPh>
    <phoneticPr fontId="7"/>
  </si>
  <si>
    <t>心身に障害を有する幼児の私立幼稚園等への就園を促進し、心身の健全な発達を支援するため、経費の一部を補助することにより、障害幼児に対する正しい理解を深める。</t>
    <rPh sb="0" eb="2">
      <t>シンシン</t>
    </rPh>
    <rPh sb="3" eb="5">
      <t>ショウガイ</t>
    </rPh>
    <rPh sb="6" eb="7">
      <t>ユウ</t>
    </rPh>
    <rPh sb="9" eb="11">
      <t>ヨウジ</t>
    </rPh>
    <rPh sb="12" eb="14">
      <t>シリツ</t>
    </rPh>
    <rPh sb="14" eb="17">
      <t>ヨウチエン</t>
    </rPh>
    <rPh sb="17" eb="18">
      <t>トウ</t>
    </rPh>
    <rPh sb="20" eb="22">
      <t>シュウエン</t>
    </rPh>
    <rPh sb="23" eb="25">
      <t>ソクシン</t>
    </rPh>
    <rPh sb="27" eb="29">
      <t>シンシン</t>
    </rPh>
    <rPh sb="30" eb="32">
      <t>ケンゼン</t>
    </rPh>
    <rPh sb="33" eb="35">
      <t>ハッタツ</t>
    </rPh>
    <rPh sb="36" eb="38">
      <t>シエン</t>
    </rPh>
    <rPh sb="43" eb="45">
      <t>ケイヒ</t>
    </rPh>
    <rPh sb="46" eb="48">
      <t>イチブ</t>
    </rPh>
    <rPh sb="49" eb="51">
      <t>ホジョ</t>
    </rPh>
    <rPh sb="59" eb="61">
      <t>ショウガイ</t>
    </rPh>
    <rPh sb="61" eb="63">
      <t>ヨウジ</t>
    </rPh>
    <rPh sb="64" eb="65">
      <t>タイ</t>
    </rPh>
    <rPh sb="67" eb="68">
      <t>タダ</t>
    </rPh>
    <rPh sb="70" eb="72">
      <t>リカイ</t>
    </rPh>
    <rPh sb="73" eb="74">
      <t>フカ</t>
    </rPh>
    <phoneticPr fontId="7"/>
  </si>
  <si>
    <t>認定こども園における教育支援体制整備事業</t>
    <rPh sb="0" eb="2">
      <t>ニンテイ</t>
    </rPh>
    <rPh sb="5" eb="6">
      <t>エン</t>
    </rPh>
    <rPh sb="10" eb="12">
      <t>キョウイク</t>
    </rPh>
    <rPh sb="12" eb="14">
      <t>シエン</t>
    </rPh>
    <rPh sb="14" eb="16">
      <t>タイセイ</t>
    </rPh>
    <rPh sb="16" eb="18">
      <t>セイビ</t>
    </rPh>
    <rPh sb="18" eb="20">
      <t>ジギョウ</t>
    </rPh>
    <phoneticPr fontId="7"/>
  </si>
  <si>
    <t>こども・子育て支援課</t>
    <rPh sb="4" eb="6">
      <t>コソダ</t>
    </rPh>
    <rPh sb="7" eb="10">
      <t>シエンカ</t>
    </rPh>
    <phoneticPr fontId="7"/>
  </si>
  <si>
    <t>認定こども園における教育支援体制の整備事業に係る経費の一部を補助することにより、子どもを安心して育てることができる体制の整備を促進する。</t>
    <phoneticPr fontId="7"/>
  </si>
  <si>
    <t>高等教育の就学支援（授業料減免）</t>
    <rPh sb="0" eb="2">
      <t>コウトウ</t>
    </rPh>
    <rPh sb="2" eb="4">
      <t>キョウイク</t>
    </rPh>
    <rPh sb="5" eb="7">
      <t>シュウガク</t>
    </rPh>
    <rPh sb="7" eb="9">
      <t>シエン</t>
    </rPh>
    <rPh sb="10" eb="13">
      <t>ジュギョウリョウ</t>
    </rPh>
    <rPh sb="13" eb="15">
      <t>ゲンメン</t>
    </rPh>
    <phoneticPr fontId="7"/>
  </si>
  <si>
    <t>私立専門学校の修学に係る経済的負担を軽減するため、対象となる学校が行う入学金、授業料の減免に要する経費の一部を負担する。</t>
    <rPh sb="0" eb="2">
      <t>シリツ</t>
    </rPh>
    <rPh sb="2" eb="4">
      <t>センモン</t>
    </rPh>
    <rPh sb="4" eb="6">
      <t>ガッコウ</t>
    </rPh>
    <rPh sb="7" eb="9">
      <t>シュウガク</t>
    </rPh>
    <rPh sb="10" eb="11">
      <t>カカ</t>
    </rPh>
    <rPh sb="12" eb="15">
      <t>ケイザイテキ</t>
    </rPh>
    <rPh sb="15" eb="17">
      <t>フタン</t>
    </rPh>
    <rPh sb="18" eb="20">
      <t>ケイゲン</t>
    </rPh>
    <rPh sb="25" eb="27">
      <t>タイショウ</t>
    </rPh>
    <rPh sb="30" eb="32">
      <t>ガッコウ</t>
    </rPh>
    <rPh sb="33" eb="34">
      <t>オコナ</t>
    </rPh>
    <rPh sb="35" eb="38">
      <t>ニュウガクキン</t>
    </rPh>
    <rPh sb="39" eb="42">
      <t>ジュギョウリョウ</t>
    </rPh>
    <rPh sb="43" eb="45">
      <t>ゲンメン</t>
    </rPh>
    <rPh sb="46" eb="47">
      <t>ヨウ</t>
    </rPh>
    <rPh sb="49" eb="51">
      <t>ケイヒ</t>
    </rPh>
    <rPh sb="52" eb="54">
      <t>イチブ</t>
    </rPh>
    <rPh sb="55" eb="57">
      <t>フタン</t>
    </rPh>
    <phoneticPr fontId="7"/>
  </si>
  <si>
    <t>こどもの意見表明の場の創出</t>
    <rPh sb="4" eb="6">
      <t>イケン</t>
    </rPh>
    <rPh sb="6" eb="8">
      <t>ヒョウメイ</t>
    </rPh>
    <rPh sb="9" eb="10">
      <t>バ</t>
    </rPh>
    <rPh sb="11" eb="13">
      <t>ソウシュツ</t>
    </rPh>
    <phoneticPr fontId="7"/>
  </si>
  <si>
    <t>一時保護施設や里親家庭・児童養護施設等において、こどもが施設等での生活における悩みや不満、措置の内容に関する意見等を表明することを支援する仕組みを構築する。</t>
    <phoneticPr fontId="7"/>
  </si>
  <si>
    <t>ヤングケアラー支援の推進</t>
    <rPh sb="7" eb="9">
      <t>シエン</t>
    </rPh>
    <rPh sb="10" eb="12">
      <t>スイシン</t>
    </rPh>
    <phoneticPr fontId="7"/>
  </si>
  <si>
    <t>「ヤングケアラー支援コーディネーター」を民間事業者への委託により２名配置し、ヤングケアラーらの相談を受け付けるワンストップ相談窓口の運営、支援のために必要となる多機関連携体制の構築、関係機関等を対象とした研修等の企画・運営等を行う。</t>
    <rPh sb="111" eb="112">
      <t>トウ</t>
    </rPh>
    <rPh sb="113" eb="114">
      <t>オコナ</t>
    </rPh>
    <phoneticPr fontId="7"/>
  </si>
  <si>
    <t>こどもホットライン２４</t>
    <phoneticPr fontId="7"/>
  </si>
  <si>
    <t>中央児童相談所に「こどもホットライン24」を設置し、24時間・365日体制で、子どもに関するあらゆる電話相談に応じている。</t>
    <phoneticPr fontId="7"/>
  </si>
  <si>
    <t>ぐんまこども・子育て相談</t>
    <rPh sb="7" eb="9">
      <t>コソダ</t>
    </rPh>
    <rPh sb="10" eb="12">
      <t>ソウダン</t>
    </rPh>
    <phoneticPr fontId="7"/>
  </si>
  <si>
    <t>中央児童相談所の公式LINEアカウントを開設し、家族や友達等人間関係の悩みや子育てに関する不安、虐待等様々な相談を受け付けている。</t>
    <phoneticPr fontId="7"/>
  </si>
  <si>
    <t>新しい有害環境から子どもを守る取組推進</t>
    <rPh sb="0" eb="1">
      <t>アタラ</t>
    </rPh>
    <rPh sb="3" eb="5">
      <t>ユウガイ</t>
    </rPh>
    <rPh sb="5" eb="7">
      <t>カンキョウ</t>
    </rPh>
    <rPh sb="9" eb="10">
      <t>コ</t>
    </rPh>
    <rPh sb="13" eb="14">
      <t>マモ</t>
    </rPh>
    <rPh sb="15" eb="17">
      <t>トリクミ</t>
    </rPh>
    <rPh sb="17" eb="19">
      <t>スイシン</t>
    </rPh>
    <phoneticPr fontId="7"/>
  </si>
  <si>
    <t>インターネット等の普及による有害環境から子どもを守るため、セーフネット標語「おぜのかみさま」の普及啓発や情報モラル講習会等を開催し、ネットリテラシーの向上に取り組む.</t>
    <rPh sb="7" eb="8">
      <t>トウ</t>
    </rPh>
    <rPh sb="9" eb="11">
      <t>フキュウ</t>
    </rPh>
    <rPh sb="14" eb="16">
      <t>ユウガイ</t>
    </rPh>
    <rPh sb="16" eb="18">
      <t>カンキョウ</t>
    </rPh>
    <rPh sb="20" eb="21">
      <t>コ</t>
    </rPh>
    <rPh sb="24" eb="25">
      <t>マモ</t>
    </rPh>
    <rPh sb="35" eb="37">
      <t>ヒョウゴ</t>
    </rPh>
    <rPh sb="47" eb="49">
      <t>フキュウ</t>
    </rPh>
    <rPh sb="49" eb="51">
      <t>ケイハツ</t>
    </rPh>
    <rPh sb="52" eb="54">
      <t>ジョウホウ</t>
    </rPh>
    <rPh sb="57" eb="60">
      <t>コウシュウカイ</t>
    </rPh>
    <rPh sb="60" eb="61">
      <t>トウ</t>
    </rPh>
    <rPh sb="62" eb="64">
      <t>カイサイ</t>
    </rPh>
    <rPh sb="75" eb="77">
      <t>コウジョウ</t>
    </rPh>
    <rPh sb="78" eb="79">
      <t>ト</t>
    </rPh>
    <rPh sb="80" eb="81">
      <t>ク</t>
    </rPh>
    <phoneticPr fontId="7"/>
  </si>
  <si>
    <t>思春期保健対策事業</t>
    <phoneticPr fontId="7"/>
  </si>
  <si>
    <t>生活こども部</t>
    <rPh sb="0" eb="2">
      <t>セイカツ</t>
    </rPh>
    <rPh sb="5" eb="6">
      <t>ブ</t>
    </rPh>
    <phoneticPr fontId="1"/>
  </si>
  <si>
    <t>がん教育の推進</t>
    <rPh sb="2" eb="4">
      <t>キョウイク</t>
    </rPh>
    <rPh sb="5" eb="7">
      <t>スイシン</t>
    </rPh>
    <phoneticPr fontId="7"/>
  </si>
  <si>
    <t>健康福祉部</t>
    <rPh sb="0" eb="2">
      <t>ケンコウ</t>
    </rPh>
    <rPh sb="2" eb="5">
      <t>フクシブ</t>
    </rPh>
    <phoneticPr fontId="7"/>
  </si>
  <si>
    <t>健康長寿社会づくり推進課</t>
  </si>
  <si>
    <t>・がん教育の外部講師となるがん経験者（群馬県がんピアサポーター）を対象としたフォローアップ研修を開催し、スキルアップを図る。
・学校の依頼に基づき、外部講師としてがん経験者を派遣する。</t>
    <phoneticPr fontId="7"/>
  </si>
  <si>
    <t>がん検診啓発標語コンクール</t>
    <rPh sb="2" eb="4">
      <t>ケンシン</t>
    </rPh>
    <rPh sb="4" eb="6">
      <t>ケイハツ</t>
    </rPh>
    <rPh sb="6" eb="8">
      <t>ヒョウゴ</t>
    </rPh>
    <phoneticPr fontId="7"/>
  </si>
  <si>
    <t>・学生部門を設け、学校生徒向けにがん検診に関する標語を募集して、がんについて家族で考えるきっかけづくりとし、がんへの理解を深める一助とする。（新規）</t>
    <rPh sb="1" eb="3">
      <t>ガクセイ</t>
    </rPh>
    <rPh sb="3" eb="5">
      <t>ブモン</t>
    </rPh>
    <rPh sb="6" eb="7">
      <t>モウ</t>
    </rPh>
    <rPh sb="18" eb="20">
      <t>ケンシン</t>
    </rPh>
    <rPh sb="58" eb="60">
      <t>リカイ</t>
    </rPh>
    <rPh sb="61" eb="62">
      <t>フカ</t>
    </rPh>
    <rPh sb="64" eb="66">
      <t>イチジョ</t>
    </rPh>
    <phoneticPr fontId="7"/>
  </si>
  <si>
    <t>発達障害者支援センター運営</t>
  </si>
  <si>
    <t>健康福祉部</t>
  </si>
  <si>
    <t>障害政策課</t>
  </si>
  <si>
    <t>発達障害児者及び家族に対し、相談支援・発達支援・就労支援等の専門的・総合的な支援を行い、発達障害に関する啓発等を実施する拠点として、発達障害者支援法に基づき設置・運営する。</t>
  </si>
  <si>
    <t>障害児療育体制推進事業</t>
  </si>
  <si>
    <t>保健・医療・福祉・教育の連携の下、乳幼児期から学齢期までの障害のある子どもに対する総合的な療育体制の推進を図る。</t>
  </si>
  <si>
    <t>障害者週末活動支援事業</t>
    <rPh sb="0" eb="3">
      <t>ショウガイシャ</t>
    </rPh>
    <rPh sb="3" eb="5">
      <t>シュウマツ</t>
    </rPh>
    <rPh sb="5" eb="7">
      <t>カツドウ</t>
    </rPh>
    <rPh sb="7" eb="9">
      <t>シエン</t>
    </rPh>
    <rPh sb="9" eb="11">
      <t>ジギョウ</t>
    </rPh>
    <phoneticPr fontId="7"/>
  </si>
  <si>
    <t>障害政策課</t>
    <rPh sb="0" eb="2">
      <t>ショウガイ</t>
    </rPh>
    <rPh sb="2" eb="5">
      <t>セイサクカ</t>
    </rPh>
    <phoneticPr fontId="7"/>
  </si>
  <si>
    <t>障害のある人に身近な地域における週末活動の場を提供することで、生きがいづくりを支援するとともに生活の安定や就労の定着を図る。</t>
    <rPh sb="0" eb="2">
      <t>ショウガイ</t>
    </rPh>
    <rPh sb="5" eb="6">
      <t>ヒト</t>
    </rPh>
    <rPh sb="7" eb="9">
      <t>ミジカ</t>
    </rPh>
    <rPh sb="10" eb="12">
      <t>チイキ</t>
    </rPh>
    <rPh sb="16" eb="18">
      <t>シュウマツ</t>
    </rPh>
    <rPh sb="18" eb="20">
      <t>カツドウ</t>
    </rPh>
    <rPh sb="21" eb="22">
      <t>バ</t>
    </rPh>
    <rPh sb="23" eb="25">
      <t>テイキョウ</t>
    </rPh>
    <rPh sb="31" eb="32">
      <t>イ</t>
    </rPh>
    <rPh sb="39" eb="41">
      <t>シエン</t>
    </rPh>
    <rPh sb="47" eb="49">
      <t>セイカツ</t>
    </rPh>
    <rPh sb="50" eb="52">
      <t>アンテイ</t>
    </rPh>
    <rPh sb="53" eb="55">
      <t>シュウロウ</t>
    </rPh>
    <rPh sb="56" eb="58">
      <t>テイチャク</t>
    </rPh>
    <rPh sb="59" eb="60">
      <t>ハカ</t>
    </rPh>
    <phoneticPr fontId="7"/>
  </si>
  <si>
    <t>障害者芸術文化活動支援センター（こ・ふぁん）運営</t>
    <rPh sb="0" eb="11">
      <t>ショウガイシャゲイジュツブンカカツドウシエン</t>
    </rPh>
    <rPh sb="22" eb="24">
      <t>ウンエイ</t>
    </rPh>
    <phoneticPr fontId="7"/>
  </si>
  <si>
    <t>障害者芸術文化活動支援センターの活動を通じ、障害のある人の文化芸術活動の普及及び充実を図ることにより、県民に障害及び障害のある人への理解を促し、障害のある人の自立と社会参加を促進する。</t>
    <rPh sb="16" eb="18">
      <t>カツドウ</t>
    </rPh>
    <rPh sb="19" eb="20">
      <t>ツウ</t>
    </rPh>
    <rPh sb="22" eb="24">
      <t>ショウガイ</t>
    </rPh>
    <rPh sb="27" eb="28">
      <t>ヒト</t>
    </rPh>
    <rPh sb="29" eb="31">
      <t>ブンカ</t>
    </rPh>
    <rPh sb="31" eb="33">
      <t>ゲイジュツ</t>
    </rPh>
    <rPh sb="33" eb="35">
      <t>カツドウ</t>
    </rPh>
    <rPh sb="36" eb="38">
      <t>フキュウ</t>
    </rPh>
    <rPh sb="38" eb="39">
      <t>オヨ</t>
    </rPh>
    <rPh sb="40" eb="42">
      <t>ジュウジツ</t>
    </rPh>
    <rPh sb="43" eb="44">
      <t>ハカ</t>
    </rPh>
    <rPh sb="51" eb="53">
      <t>ケンミン</t>
    </rPh>
    <rPh sb="54" eb="56">
      <t>ショウガイ</t>
    </rPh>
    <rPh sb="56" eb="57">
      <t>オヨ</t>
    </rPh>
    <rPh sb="58" eb="60">
      <t>ショウガイ</t>
    </rPh>
    <rPh sb="63" eb="64">
      <t>ヒト</t>
    </rPh>
    <rPh sb="66" eb="68">
      <t>リカイ</t>
    </rPh>
    <rPh sb="69" eb="70">
      <t>ウナガ</t>
    </rPh>
    <rPh sb="72" eb="74">
      <t>ショウガイ</t>
    </rPh>
    <rPh sb="77" eb="78">
      <t>ヒト</t>
    </rPh>
    <rPh sb="79" eb="81">
      <t>ジリツ</t>
    </rPh>
    <rPh sb="82" eb="84">
      <t>シャカイ</t>
    </rPh>
    <rPh sb="84" eb="86">
      <t>サンカ</t>
    </rPh>
    <rPh sb="87" eb="89">
      <t>ソクシン</t>
    </rPh>
    <phoneticPr fontId="7"/>
  </si>
  <si>
    <t>若年層献血対策</t>
  </si>
  <si>
    <t>薬務課</t>
  </si>
  <si>
    <t>中高生等を含む若年層を対象に、SNSを活用した広報の周知や啓発動画の配信、高校献血への協力依頼、「はたちの献血」キャンペーン等献血推進活動などを行う。</t>
  </si>
  <si>
    <t>薬物乱用防止啓発活動</t>
  </si>
  <si>
    <t>中高生等を対象に薬物乱用防止街頭キャンペーンを実施するとともに、薬物乱用防止啓発資材等の配付及び薬物乱用防止教室への講師派遣等を行い、薬物乱用防止の啓発活動を行う。</t>
  </si>
  <si>
    <t>動物ふれあい推進事業</t>
    <rPh sb="0" eb="2">
      <t>ドウブツ</t>
    </rPh>
    <rPh sb="6" eb="8">
      <t>スイシン</t>
    </rPh>
    <rPh sb="8" eb="10">
      <t>ジギョウ</t>
    </rPh>
    <phoneticPr fontId="7"/>
  </si>
  <si>
    <t>食品・生活衛生課</t>
    <rPh sb="0" eb="2">
      <t>ショクヒン</t>
    </rPh>
    <rPh sb="3" eb="5">
      <t>セイカツ</t>
    </rPh>
    <rPh sb="5" eb="7">
      <t>エイセイ</t>
    </rPh>
    <rPh sb="7" eb="8">
      <t>カ</t>
    </rPh>
    <phoneticPr fontId="7"/>
  </si>
  <si>
    <t>　子どもたちが動物とのふれあいを通じて、動物の生態や正しい飼い方等について体験することにより、動物愛護精神の普及啓発を図る。
　また、事業対象施設において飼育している動物の健康状態や管理状況を確認し、動物由来感染症対策の観点から衛生管理の助言又は指導を行う。</t>
    <phoneticPr fontId="7"/>
  </si>
  <si>
    <t>環境人材育成</t>
    <phoneticPr fontId="7"/>
  </si>
  <si>
    <t>環境森林部</t>
    <rPh sb="0" eb="5">
      <t>カンキョウシンリンブ</t>
    </rPh>
    <phoneticPr fontId="7"/>
  </si>
  <si>
    <t>環境政策課</t>
    <rPh sb="0" eb="5">
      <t>カンキョウセイサクカ</t>
    </rPh>
    <phoneticPr fontId="7"/>
  </si>
  <si>
    <t>環境アドバイザーへの情報提供や研修会の開催、「群馬県環境アドバイザー連絡協議会」の運営支援等を行う。
ぐんま環境学校（エコカレッジ）は、ＳＤＧｓや気候変動、環境学習、ぐんま５つのゼロ宣言、廃棄物対策、尾瀬、ボランティア（環境、森林）等について、講義やワークショップ、フィールドワークを実施する。</t>
    <phoneticPr fontId="7"/>
  </si>
  <si>
    <t>環境サポートセンター運営</t>
    <phoneticPr fontId="7"/>
  </si>
  <si>
    <t>環境学習・環境活動に関する相談窓口、「動く環境教室」の受付を実施する。
環境学習の参考図書や資料を提供したり、実験機材を貸し出す。</t>
    <rPh sb="60" eb="61">
      <t>カ</t>
    </rPh>
    <rPh sb="62" eb="63">
      <t>ダ</t>
    </rPh>
    <phoneticPr fontId="7"/>
  </si>
  <si>
    <t>こども環境教育推進</t>
    <phoneticPr fontId="7"/>
  </si>
  <si>
    <t>こどもエコクラブサポーターズ・ニュース等を発行する。
こどもエコクラブ学習会・交流会（活動発表会）を開催する。
小中学校からの要望に基づき、環境学習サポーターによる「動く環境教室」を実施する。</t>
    <rPh sb="21" eb="23">
      <t>ハッコウ</t>
    </rPh>
    <rPh sb="91" eb="93">
      <t>ジッシ</t>
    </rPh>
    <phoneticPr fontId="7"/>
  </si>
  <si>
    <t>地域における環境SDGs 推進</t>
    <phoneticPr fontId="7"/>
  </si>
  <si>
    <t>気候変動等について学び・考え・解決に向けた行動につなげるため、「県公認環境SDGsファシリテーター」が県民に対してカードゲーム等を使った学びの場を提供する取組を支援する。</t>
  </si>
  <si>
    <t>地域環境活動推進</t>
    <phoneticPr fontId="7"/>
  </si>
  <si>
    <t>環境アドバイザー等に環境学習会の企画・立案・実施を委託する。
ぐんま環境フェスティバルの開催を支援し、県民や企業に対する環境学習や環境保全の普及・啓発を行う。</t>
    <phoneticPr fontId="7"/>
  </si>
  <si>
    <t>地球温暖化防止地域活動推進</t>
    <phoneticPr fontId="7"/>
  </si>
  <si>
    <t>研修会の開催や地球温暖化の現状・対策・事業、推進員の活動報告等を「推進員ニュース」として情報提供するなど、地球温暖化防止活動推進員の活動を支援
する。</t>
    <phoneticPr fontId="7"/>
  </si>
  <si>
    <t>ぐんまエコスタイル推進</t>
    <phoneticPr fontId="7"/>
  </si>
  <si>
    <t>温暖化防止につながる「消費エネルギーの見える化」の普及や環境に優しい生活についての出前講座を実施する。</t>
    <phoneticPr fontId="7"/>
  </si>
  <si>
    <t>尾瀬ネイチャーラーニング</t>
    <phoneticPr fontId="7"/>
  </si>
  <si>
    <t>環境森林部</t>
    <phoneticPr fontId="7"/>
  </si>
  <si>
    <t>自然環境課</t>
    <rPh sb="0" eb="2">
      <t>シゼン</t>
    </rPh>
    <rPh sb="2" eb="4">
      <t>カンキョウ</t>
    </rPh>
    <rPh sb="4" eb="5">
      <t>カ</t>
    </rPh>
    <phoneticPr fontId="7"/>
  </si>
  <si>
    <t>入門的なＳＴＥＡＭ教育を実施するために、尾瀬又は芳ヶ平湿地群でガイドを伴った少人数のグループによる現地体験をする場合、次の費用の一部を補助する。</t>
    <phoneticPr fontId="7"/>
  </si>
  <si>
    <t>尾瀬環境学習推進</t>
  </si>
  <si>
    <t>自然環境課</t>
    <phoneticPr fontId="7"/>
  </si>
  <si>
    <t>移動尾瀬自然教室及び尾瀬に親しむ県民講座を実施する。山の鼻ビジターセンターでの尾瀬ネイチャーラーニングの受け入れ協力を行う。</t>
  </si>
  <si>
    <t>小・中学生のためのフォレストリースクール</t>
    <rPh sb="0" eb="1">
      <t>ショウ</t>
    </rPh>
    <rPh sb="2" eb="3">
      <t>チュウ</t>
    </rPh>
    <rPh sb="3" eb="5">
      <t>ガクセイ</t>
    </rPh>
    <phoneticPr fontId="7"/>
  </si>
  <si>
    <t>環境森林部
森林局</t>
    <rPh sb="0" eb="2">
      <t>カンキョウ</t>
    </rPh>
    <rPh sb="2" eb="4">
      <t>シンリン</t>
    </rPh>
    <rPh sb="4" eb="5">
      <t>ブ</t>
    </rPh>
    <rPh sb="6" eb="8">
      <t>シンリン</t>
    </rPh>
    <rPh sb="8" eb="9">
      <t>キョク</t>
    </rPh>
    <phoneticPr fontId="7"/>
  </si>
  <si>
    <t>林政課</t>
    <rPh sb="0" eb="3">
      <t>リンセイカ</t>
    </rPh>
    <phoneticPr fontId="7"/>
  </si>
  <si>
    <t>小中学校に緑のインタープリター等を講師として派遣し、森林の持つ機能や働き、環境問題との関係等についての講義や林業体験等のフィールドワークを行う。</t>
    <phoneticPr fontId="7"/>
  </si>
  <si>
    <t>緑の少年団育成支援</t>
    <rPh sb="0" eb="1">
      <t>ミドリ</t>
    </rPh>
    <rPh sb="2" eb="5">
      <t>ショウネンダン</t>
    </rPh>
    <rPh sb="5" eb="7">
      <t>イクセイ</t>
    </rPh>
    <rPh sb="7" eb="9">
      <t>シエン</t>
    </rPh>
    <phoneticPr fontId="7"/>
  </si>
  <si>
    <t>緑の少年団が、森林や自然環境への理解を深めるための体験学習、ボランディアなどの活動を支援する。</t>
    <rPh sb="0" eb="1">
      <t>ミドリ</t>
    </rPh>
    <rPh sb="2" eb="5">
      <t>ショウネンダン</t>
    </rPh>
    <rPh sb="7" eb="9">
      <t>シンリン</t>
    </rPh>
    <rPh sb="10" eb="12">
      <t>シゼン</t>
    </rPh>
    <rPh sb="12" eb="14">
      <t>カンキョウ</t>
    </rPh>
    <rPh sb="16" eb="18">
      <t>リカイ</t>
    </rPh>
    <rPh sb="19" eb="20">
      <t>フカ</t>
    </rPh>
    <rPh sb="25" eb="27">
      <t>タイケン</t>
    </rPh>
    <rPh sb="27" eb="29">
      <t>ガクシュウ</t>
    </rPh>
    <rPh sb="39" eb="41">
      <t>カツドウ</t>
    </rPh>
    <rPh sb="42" eb="44">
      <t>シエン</t>
    </rPh>
    <phoneticPr fontId="7"/>
  </si>
  <si>
    <t>群馬県きのこ料理コンクール開催事業</t>
  </si>
  <si>
    <t>林業振興課</t>
    <rPh sb="0" eb="2">
      <t>リンギョウ</t>
    </rPh>
    <rPh sb="2" eb="5">
      <t>シンコウカ</t>
    </rPh>
    <phoneticPr fontId="7"/>
  </si>
  <si>
    <t>きのこを用いた未発表のアイディア料理を募集し、調理審査を行うきのこ料理コンクールの開催を通じて、きのこの知識普及と県産きのこの消費拡大を図り、きのこ産業の活性化に寄与する。</t>
    <rPh sb="28" eb="29">
      <t>オコナ</t>
    </rPh>
    <rPh sb="41" eb="43">
      <t>カイサイ</t>
    </rPh>
    <phoneticPr fontId="7"/>
  </si>
  <si>
    <t>ぐんまッシュ消費拡大事業</t>
  </si>
  <si>
    <t>学校給食への食材提供や食育を通じて、全国有数の産地である本県のきのこ産業に対する児童生徒の関心を高めるとともに、食材やきのこづくりに対する興味・関心を高める食育活動などの取組に対して支援を行う。</t>
    <phoneticPr fontId="7"/>
  </si>
  <si>
    <t>ぐんま林業就業支援研修</t>
  </si>
  <si>
    <t>林業振興課</t>
  </si>
  <si>
    <t>県内での林業就業希望者に、林業の実践的な知識を学び、現場作業を実際に体験してもらうことにより、県内林業への就業に結びつける。</t>
  </si>
  <si>
    <t>木とのふれあい推進事業（児童生徒木工工作コンクール）</t>
  </si>
  <si>
    <t>県内の小中学生に、木工工作を通じて、木材の特性を理解するとともに、工作しながら創造することの楽しさを感じてもらい、木材を素材とする造形や加工技術の習得など教育振興に寄与する。</t>
  </si>
  <si>
    <t>中大規模木造建築マイスター養成講座</t>
  </si>
  <si>
    <t>建築に興味を持つ学生（大学生・高校生等）が木造建築について学ぶ機会を設け、木造建築に取り組む建築士の育成を図る。</t>
  </si>
  <si>
    <t>ぐんまの「木育」推進事業</t>
  </si>
  <si>
    <t>県産木材の利用を促進するとともに、森林づくりや木材の利用に関わる人づくりを推進するため、木に触れ、その温もりや良さを感じる「木育活動」や「民間施設における木育空間整備」を支援する。</t>
  </si>
  <si>
    <t>群馬県木育インストラクター養成講座</t>
  </si>
  <si>
    <t>本県で取り組んでいる「木育」を一層推進させるため、木育の考え方や必要性、木製品を暮らしの中に取り入れる意義などを学び、木育を推進するリーダーとなる人材を育成する。</t>
  </si>
  <si>
    <t>日本絹の里運営</t>
    <rPh sb="0" eb="2">
      <t>ニホン</t>
    </rPh>
    <rPh sb="2" eb="3">
      <t>キヌ</t>
    </rPh>
    <rPh sb="4" eb="5">
      <t>サト</t>
    </rPh>
    <rPh sb="5" eb="7">
      <t>ウンエイ</t>
    </rPh>
    <phoneticPr fontId="7"/>
  </si>
  <si>
    <t>農政部</t>
    <rPh sb="0" eb="3">
      <t>ノウセイブ</t>
    </rPh>
    <phoneticPr fontId="7"/>
  </si>
  <si>
    <t>蚕糸及び絹に関する情報発信・企画展示を行い、絹文化や養蚕技術等の学習機会を提供する。</t>
    <rPh sb="0" eb="2">
      <t>サンシ</t>
    </rPh>
    <rPh sb="2" eb="3">
      <t>オヨ</t>
    </rPh>
    <rPh sb="4" eb="5">
      <t>キヌ</t>
    </rPh>
    <rPh sb="6" eb="7">
      <t>カン</t>
    </rPh>
    <rPh sb="9" eb="11">
      <t>ジョウホウ</t>
    </rPh>
    <rPh sb="11" eb="13">
      <t>ハッシン</t>
    </rPh>
    <rPh sb="14" eb="16">
      <t>キカク</t>
    </rPh>
    <rPh sb="16" eb="18">
      <t>テンジ</t>
    </rPh>
    <rPh sb="19" eb="20">
      <t>オコナ</t>
    </rPh>
    <rPh sb="22" eb="23">
      <t>キヌ</t>
    </rPh>
    <rPh sb="23" eb="25">
      <t>ブンカ</t>
    </rPh>
    <rPh sb="26" eb="28">
      <t>ヨウサン</t>
    </rPh>
    <rPh sb="28" eb="30">
      <t>ギジュツ</t>
    </rPh>
    <rPh sb="30" eb="31">
      <t>トウ</t>
    </rPh>
    <rPh sb="32" eb="34">
      <t>ガクシュウ</t>
    </rPh>
    <rPh sb="34" eb="36">
      <t>キカイ</t>
    </rPh>
    <rPh sb="37" eb="39">
      <t>テイキョウ</t>
    </rPh>
    <phoneticPr fontId="7"/>
  </si>
  <si>
    <t>・始動人Jr.キャンプ
・始動人Jr.インキュベーション</t>
    <rPh sb="1" eb="4">
      <t>シドウジン</t>
    </rPh>
    <rPh sb="13" eb="16">
      <t>シドウジン</t>
    </rPh>
    <phoneticPr fontId="7"/>
  </si>
  <si>
    <t>産業経済部</t>
    <rPh sb="0" eb="2">
      <t>サンギョウ</t>
    </rPh>
    <rPh sb="2" eb="5">
      <t>ケイザイブ</t>
    </rPh>
    <phoneticPr fontId="7"/>
  </si>
  <si>
    <t>労働政策課</t>
    <rPh sb="0" eb="2">
      <t>ロウドウ</t>
    </rPh>
    <rPh sb="2" eb="5">
      <t>セイサクカ</t>
    </rPh>
    <phoneticPr fontId="7"/>
  </si>
  <si>
    <t>ぐんまの次世代産業リーダー育成講座</t>
    <rPh sb="4" eb="7">
      <t>ジセダイ</t>
    </rPh>
    <rPh sb="7" eb="9">
      <t>サンギョウ</t>
    </rPh>
    <rPh sb="13" eb="15">
      <t>イクセイ</t>
    </rPh>
    <rPh sb="15" eb="17">
      <t>コウザ</t>
    </rPh>
    <phoneticPr fontId="7"/>
  </si>
  <si>
    <t>勤労者教育資金貸付</t>
    <phoneticPr fontId="7"/>
  </si>
  <si>
    <t xml:space="preserve">県内に居住する勤労者及びその子弟が高等学校・大学等で必要な教育資金を中央労働金庫を通じて融資する。 </t>
    <phoneticPr fontId="7"/>
  </si>
  <si>
    <t>失業者緊急教育資金貸付</t>
    <phoneticPr fontId="7"/>
  </si>
  <si>
    <t>県内に居住する失業者等の子弟が高等学校・大学等で必要な教育資金を中央労働金庫を通じて融資する。</t>
    <phoneticPr fontId="7"/>
  </si>
  <si>
    <t>デジタル人材の育成</t>
    <phoneticPr fontId="7"/>
  </si>
  <si>
    <t>産業経済部</t>
    <rPh sb="0" eb="2">
      <t>サンギョウ</t>
    </rPh>
    <rPh sb="2" eb="5">
      <t>ケイザイブ</t>
    </rPh>
    <phoneticPr fontId="1"/>
  </si>
  <si>
    <t>eスポーツ・クリエイティブ推進課</t>
    <phoneticPr fontId="1"/>
  </si>
  <si>
    <t>・全国初、デジタルクリエィティブに特化した若年人材育成拠点tsukurun-GUNMA CREATIVE FACTORY-の運営等。</t>
    <phoneticPr fontId="7"/>
  </si>
  <si>
    <t>建設産業担い手育成事業</t>
    <rPh sb="0" eb="2">
      <t>ケンセツ</t>
    </rPh>
    <rPh sb="2" eb="4">
      <t>サンギョウ</t>
    </rPh>
    <rPh sb="4" eb="5">
      <t>ニナ</t>
    </rPh>
    <rPh sb="6" eb="7">
      <t>テ</t>
    </rPh>
    <rPh sb="7" eb="9">
      <t>イクセイ</t>
    </rPh>
    <rPh sb="9" eb="11">
      <t>ジギョウ</t>
    </rPh>
    <phoneticPr fontId="7"/>
  </si>
  <si>
    <t>県土整備部</t>
    <rPh sb="0" eb="2">
      <t>ケンド</t>
    </rPh>
    <rPh sb="2" eb="5">
      <t>セイビブ</t>
    </rPh>
    <phoneticPr fontId="7"/>
  </si>
  <si>
    <t>建設企画課</t>
    <rPh sb="0" eb="2">
      <t>ケンセツ</t>
    </rPh>
    <rPh sb="2" eb="5">
      <t>キカクカ</t>
    </rPh>
    <phoneticPr fontId="7"/>
  </si>
  <si>
    <t>産業界、官公庁、学校が協働で、県内建設系高校で資格取得講座等の実施やインターンシップを行うことで、生徒のキャリア教育を推進する。</t>
    <rPh sb="0" eb="3">
      <t>サンギョウカイ</t>
    </rPh>
    <rPh sb="4" eb="7">
      <t>カンコウチョウ</t>
    </rPh>
    <rPh sb="8" eb="10">
      <t>ガッコウ</t>
    </rPh>
    <rPh sb="11" eb="13">
      <t>キョウドウ</t>
    </rPh>
    <rPh sb="15" eb="17">
      <t>ケンナイ</t>
    </rPh>
    <rPh sb="17" eb="20">
      <t>ケンセツケイ</t>
    </rPh>
    <rPh sb="20" eb="22">
      <t>コウコウ</t>
    </rPh>
    <rPh sb="23" eb="25">
      <t>シカク</t>
    </rPh>
    <rPh sb="25" eb="27">
      <t>シュトク</t>
    </rPh>
    <rPh sb="27" eb="29">
      <t>コウザ</t>
    </rPh>
    <rPh sb="29" eb="30">
      <t>トウ</t>
    </rPh>
    <rPh sb="31" eb="33">
      <t>ジッシ</t>
    </rPh>
    <rPh sb="43" eb="44">
      <t>オコナ</t>
    </rPh>
    <rPh sb="49" eb="51">
      <t>セイト</t>
    </rPh>
    <rPh sb="56" eb="58">
      <t>キョウイク</t>
    </rPh>
    <rPh sb="59" eb="61">
      <t>スイシン</t>
    </rPh>
    <phoneticPr fontId="7"/>
  </si>
  <si>
    <t>主権者教育を推進する群馬県大学コンソーシアム運営</t>
    <rPh sb="0" eb="5">
      <t>シュケンシャキョウイク</t>
    </rPh>
    <rPh sb="6" eb="8">
      <t>スイシン</t>
    </rPh>
    <rPh sb="10" eb="15">
      <t>グンマケンダイガク</t>
    </rPh>
    <rPh sb="22" eb="24">
      <t>ウンエイ</t>
    </rPh>
    <phoneticPr fontId="7"/>
  </si>
  <si>
    <t>選挙管理委員会</t>
    <rPh sb="0" eb="7">
      <t>センキョカンリイインカイ</t>
    </rPh>
    <phoneticPr fontId="7"/>
  </si>
  <si>
    <t>コンソーシアムを構成する県内全ての大学等の高等教育機関において、授業型や学生チームによる取組が主体的に行われるよう支援し、学生の主権者意識の醸成等を図る。</t>
    <rPh sb="12" eb="14">
      <t>ケンナイ</t>
    </rPh>
    <rPh sb="14" eb="15">
      <t>スベ</t>
    </rPh>
    <phoneticPr fontId="7"/>
  </si>
  <si>
    <t>民間ノウハウを活用した選挙出前授業</t>
    <phoneticPr fontId="7"/>
  </si>
  <si>
    <t>県内全ての高等学校を対象に、生徒の興味・関心を引きつけるノウハウを持つ民間事業者による選挙授業を実施して、社会や地域の課題を自分ごととして捉え、行動していく力を育成する。</t>
    <phoneticPr fontId="7"/>
  </si>
  <si>
    <t>中学生向け選挙啓発教材の作成・配付</t>
    <phoneticPr fontId="7"/>
  </si>
  <si>
    <t>選挙の大切さ、県内の投票率の状況、若年層の低投票率の問題、選挙（投・開票）の流れ等について、図表やイラスト等の活用によって分かりやすく説明した冊子を作成し、県内の中学校３年生を対象として配付する。</t>
    <phoneticPr fontId="7"/>
  </si>
  <si>
    <t>明るい選挙啓発ポスターコンクール</t>
    <phoneticPr fontId="7"/>
  </si>
  <si>
    <t>小学校の児童及び中学校・高等学校の生徒を対象として、明るい選挙を呼びかけるポスターを募集し、優秀作品を表彰する。</t>
    <phoneticPr fontId="7"/>
  </si>
  <si>
    <t>非行少年を生まない社会づくり対策</t>
    <rPh sb="0" eb="2">
      <t>ヒコウ</t>
    </rPh>
    <rPh sb="2" eb="4">
      <t>ショウネン</t>
    </rPh>
    <rPh sb="5" eb="6">
      <t>ウ</t>
    </rPh>
    <rPh sb="9" eb="11">
      <t>シャカイ</t>
    </rPh>
    <rPh sb="14" eb="16">
      <t>タイサク</t>
    </rPh>
    <phoneticPr fontId="7"/>
  </si>
  <si>
    <t>警察本部</t>
    <rPh sb="0" eb="2">
      <t>ケイサツ</t>
    </rPh>
    <rPh sb="2" eb="4">
      <t>ホンブ</t>
    </rPh>
    <phoneticPr fontId="7"/>
  </si>
  <si>
    <t>子供・女性安全対策課</t>
    <rPh sb="0" eb="2">
      <t>コドモ</t>
    </rPh>
    <rPh sb="3" eb="5">
      <t>ジョセイ</t>
    </rPh>
    <rPh sb="5" eb="7">
      <t>アンゼン</t>
    </rPh>
    <rPh sb="7" eb="9">
      <t>タイサク</t>
    </rPh>
    <rPh sb="9" eb="10">
      <t>カ</t>
    </rPh>
    <phoneticPr fontId="7"/>
  </si>
  <si>
    <t>「少年非行に関する情報発信の推進」、「少年の居場所づくり活動」、「少年警察ボランティアによる街頭補導及び声かけ運動」、「少年非行防止教室」等の施策を実施する。</t>
    <rPh sb="1" eb="3">
      <t>ショウネン</t>
    </rPh>
    <rPh sb="3" eb="5">
      <t>ヒコウ</t>
    </rPh>
    <rPh sb="6" eb="7">
      <t>カン</t>
    </rPh>
    <rPh sb="9" eb="11">
      <t>ジョウホウ</t>
    </rPh>
    <rPh sb="11" eb="13">
      <t>ハッシン</t>
    </rPh>
    <rPh sb="14" eb="16">
      <t>スイシン</t>
    </rPh>
    <rPh sb="19" eb="21">
      <t>ショウネン</t>
    </rPh>
    <rPh sb="22" eb="25">
      <t>イバショ</t>
    </rPh>
    <rPh sb="28" eb="30">
      <t>カツドウ</t>
    </rPh>
    <rPh sb="33" eb="35">
      <t>ショウネン</t>
    </rPh>
    <rPh sb="35" eb="37">
      <t>ケイサツ</t>
    </rPh>
    <rPh sb="46" eb="48">
      <t>ガイトウ</t>
    </rPh>
    <rPh sb="48" eb="50">
      <t>ホドウ</t>
    </rPh>
    <rPh sb="50" eb="51">
      <t>オヨ</t>
    </rPh>
    <rPh sb="52" eb="53">
      <t>コエ</t>
    </rPh>
    <rPh sb="55" eb="57">
      <t>ウンドウ</t>
    </rPh>
    <rPh sb="60" eb="62">
      <t>ショウネン</t>
    </rPh>
    <rPh sb="62" eb="64">
      <t>ヒコウ</t>
    </rPh>
    <rPh sb="64" eb="66">
      <t>ボウシ</t>
    </rPh>
    <rPh sb="66" eb="68">
      <t>キョウシツ</t>
    </rPh>
    <rPh sb="69" eb="70">
      <t>ナド</t>
    </rPh>
    <rPh sb="71" eb="73">
      <t>セサク</t>
    </rPh>
    <rPh sb="74" eb="76">
      <t>ジッシ</t>
    </rPh>
    <phoneticPr fontId="7"/>
  </si>
  <si>
    <t>スクールサポーター制度</t>
    <rPh sb="9" eb="11">
      <t>セイド</t>
    </rPh>
    <phoneticPr fontId="7"/>
  </si>
  <si>
    <t>学校や保護者、地域等と協働し、「少年の非行防止及び立直り支援」、「学校等における児童等の安全確保対策」、「非行・犯罪被害防止教育の支援」、「地域安全情報等の把握と提供」等の活動を実施する。</t>
    <rPh sb="0" eb="2">
      <t>ガッコウ</t>
    </rPh>
    <rPh sb="3" eb="6">
      <t>ホゴシャ</t>
    </rPh>
    <rPh sb="7" eb="9">
      <t>チイキ</t>
    </rPh>
    <rPh sb="9" eb="10">
      <t>ナド</t>
    </rPh>
    <rPh sb="11" eb="13">
      <t>キョウドウ</t>
    </rPh>
    <rPh sb="16" eb="18">
      <t>ショウネン</t>
    </rPh>
    <rPh sb="19" eb="21">
      <t>ヒコウ</t>
    </rPh>
    <rPh sb="21" eb="23">
      <t>ボウシ</t>
    </rPh>
    <rPh sb="23" eb="24">
      <t>オヨ</t>
    </rPh>
    <rPh sb="25" eb="26">
      <t>タ</t>
    </rPh>
    <rPh sb="26" eb="27">
      <t>ナオ</t>
    </rPh>
    <rPh sb="28" eb="30">
      <t>シエン</t>
    </rPh>
    <rPh sb="33" eb="35">
      <t>ガッコウ</t>
    </rPh>
    <rPh sb="35" eb="36">
      <t>ナド</t>
    </rPh>
    <rPh sb="40" eb="42">
      <t>ジドウ</t>
    </rPh>
    <rPh sb="42" eb="43">
      <t>ナド</t>
    </rPh>
    <rPh sb="44" eb="46">
      <t>アンゼン</t>
    </rPh>
    <rPh sb="46" eb="48">
      <t>カクホ</t>
    </rPh>
    <rPh sb="48" eb="50">
      <t>タイサク</t>
    </rPh>
    <rPh sb="53" eb="55">
      <t>ヒコウ</t>
    </rPh>
    <rPh sb="56" eb="58">
      <t>ハンザイ</t>
    </rPh>
    <rPh sb="58" eb="60">
      <t>ヒガイ</t>
    </rPh>
    <rPh sb="60" eb="62">
      <t>ボウシ</t>
    </rPh>
    <rPh sb="62" eb="64">
      <t>キョウイク</t>
    </rPh>
    <rPh sb="65" eb="67">
      <t>シエン</t>
    </rPh>
    <rPh sb="70" eb="72">
      <t>チイキ</t>
    </rPh>
    <rPh sb="72" eb="74">
      <t>アンゼン</t>
    </rPh>
    <rPh sb="74" eb="76">
      <t>ジョウホウ</t>
    </rPh>
    <rPh sb="76" eb="77">
      <t>ナド</t>
    </rPh>
    <rPh sb="78" eb="80">
      <t>ハアク</t>
    </rPh>
    <rPh sb="81" eb="83">
      <t>テイキョウ</t>
    </rPh>
    <rPh sb="84" eb="85">
      <t>ナド</t>
    </rPh>
    <rPh sb="86" eb="88">
      <t>カツドウ</t>
    </rPh>
    <rPh sb="89" eb="91">
      <t>ジッシ</t>
    </rPh>
    <phoneticPr fontId="7"/>
  </si>
  <si>
    <t>(1)自ら学びを作る力の育成、(2)自ら考え、判断し、行動できる力の育成、(3)社会での自立の基盤となる資質・能力の育成</t>
    <phoneticPr fontId="7"/>
  </si>
  <si>
    <t>(1)主体的に社会の形成に参画する態度の育成、 (2)社会教育や体験活動など多様な学びの充実</t>
    <phoneticPr fontId="7"/>
  </si>
  <si>
    <t>(1)心と体の健康への理解と意識向上、(2)身体活動の充実とスポーツを楽しむ意識の醸成、(3)自分の安全にかかる意識の向上</t>
    <phoneticPr fontId="7"/>
  </si>
  <si>
    <t>１-①</t>
    <phoneticPr fontId="7"/>
  </si>
  <si>
    <t>１-②</t>
    <phoneticPr fontId="7"/>
  </si>
  <si>
    <t>１-③</t>
    <phoneticPr fontId="7"/>
  </si>
  <si>
    <t>１-④</t>
    <phoneticPr fontId="7"/>
  </si>
  <si>
    <t>１-⑤</t>
    <phoneticPr fontId="7"/>
  </si>
  <si>
    <t>２-①</t>
    <phoneticPr fontId="7"/>
  </si>
  <si>
    <t>２-②</t>
    <phoneticPr fontId="7"/>
  </si>
  <si>
    <t>２-③</t>
    <phoneticPr fontId="7"/>
  </si>
  <si>
    <t>２-④</t>
    <phoneticPr fontId="7"/>
  </si>
  <si>
    <t>２-⑤</t>
    <phoneticPr fontId="7"/>
  </si>
  <si>
    <t>非認知能力の評価・育成</t>
    <rPh sb="0" eb="1">
      <t>ヒ</t>
    </rPh>
    <rPh sb="1" eb="3">
      <t>ニンチ</t>
    </rPh>
    <rPh sb="3" eb="5">
      <t>ノウリョク</t>
    </rPh>
    <rPh sb="6" eb="8">
      <t>ヒョウカ</t>
    </rPh>
    <rPh sb="9" eb="11">
      <t>イクセイ</t>
    </rPh>
    <phoneticPr fontId="7"/>
  </si>
  <si>
    <t>教育委員会</t>
    <rPh sb="0" eb="5">
      <t>キョウイクイインカイ</t>
    </rPh>
    <phoneticPr fontId="7"/>
  </si>
  <si>
    <t>総務課</t>
    <rPh sb="0" eb="3">
      <t>ソウムカ</t>
    </rPh>
    <phoneticPr fontId="7"/>
  </si>
  <si>
    <t>・非認知能力の評価・育成に向けて、「専門家委員会」を設置し、群馬モデルの検討を行う。
・専門家委員会の助言を受けて、指定校での実践研究や、OECD調査（SSES）の結果の分析及び活用方法の検討、国際バカロレア（IB）の導入に向けた検討を行う。</t>
    <rPh sb="26" eb="28">
      <t>セッチ</t>
    </rPh>
    <rPh sb="87" eb="88">
      <t>オヨ</t>
    </rPh>
    <rPh sb="118" eb="119">
      <t>オコナ</t>
    </rPh>
    <phoneticPr fontId="7"/>
  </si>
  <si>
    <t>教育イノベーション推進体制構築</t>
    <phoneticPr fontId="7"/>
  </si>
  <si>
    <t>・デジタル教育推進アドバイザーの支援を得ながら、県内全市町村が参加するICT教育推進研究協議会を運営。教職員の多忙化解消やGIGAスクール構想の各課題等について協議し、県と全市町村が共通理解を図る。
・教育事務所に配置する教育ＤＸ推進リーダーと、中学校区を巡回する教育ＤＸ推進アシスタントを設置し、各小中学校に対するＩＣＴ支援を実施する。</t>
    <rPh sb="123" eb="124">
      <t>チュウ</t>
    </rPh>
    <phoneticPr fontId="7"/>
  </si>
  <si>
    <t>障害者雇用促進対策事業</t>
    <rPh sb="0" eb="3">
      <t>ショウガイシャ</t>
    </rPh>
    <rPh sb="3" eb="5">
      <t>コヨウ</t>
    </rPh>
    <rPh sb="5" eb="7">
      <t>ソクシン</t>
    </rPh>
    <rPh sb="7" eb="9">
      <t>タイサク</t>
    </rPh>
    <rPh sb="9" eb="11">
      <t>ジギョウ</t>
    </rPh>
    <phoneticPr fontId="7"/>
  </si>
  <si>
    <t>総務課
学校人事課</t>
    <rPh sb="0" eb="3">
      <t>ソウムカ</t>
    </rPh>
    <rPh sb="4" eb="6">
      <t>ガッコウ</t>
    </rPh>
    <rPh sb="6" eb="9">
      <t>ジンジカ</t>
    </rPh>
    <phoneticPr fontId="7"/>
  </si>
  <si>
    <t>法定雇用率の達成に向けて、学校、県教委事務局及び障害者就労支援ステーションおいて、会計年度任用職員として障害者を雇用する。</t>
    <rPh sb="9" eb="10">
      <t>ム</t>
    </rPh>
    <rPh sb="13" eb="15">
      <t>ガッコウ</t>
    </rPh>
    <rPh sb="22" eb="23">
      <t>オヨ</t>
    </rPh>
    <rPh sb="41" eb="43">
      <t>カイケイ</t>
    </rPh>
    <rPh sb="43" eb="45">
      <t>ネンド</t>
    </rPh>
    <rPh sb="45" eb="47">
      <t>ニンヨウ</t>
    </rPh>
    <rPh sb="47" eb="48">
      <t>ショク</t>
    </rPh>
    <rPh sb="52" eb="55">
      <t>ショウガイシャ</t>
    </rPh>
    <phoneticPr fontId="7"/>
  </si>
  <si>
    <t>教職員研修</t>
    <rPh sb="0" eb="3">
      <t>キョウショクイン</t>
    </rPh>
    <rPh sb="3" eb="5">
      <t>ケンシュウ</t>
    </rPh>
    <phoneticPr fontId="7"/>
  </si>
  <si>
    <t>総合教育センター</t>
    <rPh sb="0" eb="4">
      <t>ソウゴウキョウイク</t>
    </rPh>
    <phoneticPr fontId="7"/>
  </si>
  <si>
    <t>国や県の動向、喫緊の課題などを踏まえて、教職員の資質能力の向上を図るために、教職員の経験や職種・職務に応じた研修を実施する。</t>
    <phoneticPr fontId="7"/>
  </si>
  <si>
    <t>教育の情報化に関する研修
（ICT活用能力を含めた教員の指導力向上）</t>
    <rPh sb="0" eb="2">
      <t>キョウイク</t>
    </rPh>
    <rPh sb="3" eb="6">
      <t>ジョウホウカ</t>
    </rPh>
    <rPh sb="7" eb="8">
      <t>カン</t>
    </rPh>
    <rPh sb="10" eb="12">
      <t>ケンシュウ</t>
    </rPh>
    <rPh sb="17" eb="21">
      <t>カツヨウノウリョク</t>
    </rPh>
    <rPh sb="22" eb="23">
      <t>フク</t>
    </rPh>
    <rPh sb="25" eb="27">
      <t>キョウイン</t>
    </rPh>
    <rPh sb="28" eb="31">
      <t>シドウリョク</t>
    </rPh>
    <rPh sb="31" eb="33">
      <t>コウジョウ</t>
    </rPh>
    <phoneticPr fontId="7"/>
  </si>
  <si>
    <t>学校における教育の情報化の推進に向け、ICT活用指導力向上を図るために、情報活用及び情報教育関連の研修を実施する。</t>
  </si>
  <si>
    <t>（上記予算に含まれる）</t>
    <rPh sb="1" eb="3">
      <t>ジョウキ</t>
    </rPh>
    <rPh sb="3" eb="5">
      <t>ヨサン</t>
    </rPh>
    <rPh sb="6" eb="7">
      <t>フク</t>
    </rPh>
    <phoneticPr fontId="7"/>
  </si>
  <si>
    <t>教育研修員研修</t>
    <rPh sb="0" eb="7">
      <t>キョウイクケンシュウインケンシュウ</t>
    </rPh>
    <phoneticPr fontId="7"/>
  </si>
  <si>
    <t>教育の今日的課題の解決や実践的指導力の向上を目指した長期研修・長期社会体験研修・特別研修を実施する。</t>
    <rPh sb="0" eb="2">
      <t>キョウイク</t>
    </rPh>
    <rPh sb="3" eb="6">
      <t>コンニチテキ</t>
    </rPh>
    <rPh sb="6" eb="8">
      <t>カダイ</t>
    </rPh>
    <rPh sb="9" eb="11">
      <t>カイケツ</t>
    </rPh>
    <rPh sb="12" eb="18">
      <t>ジッセンテキシドウリョク</t>
    </rPh>
    <rPh sb="19" eb="21">
      <t>コウジョウ</t>
    </rPh>
    <rPh sb="22" eb="24">
      <t>メザ</t>
    </rPh>
    <rPh sb="26" eb="28">
      <t>チョウキ</t>
    </rPh>
    <rPh sb="28" eb="30">
      <t>ケンシュウ</t>
    </rPh>
    <rPh sb="31" eb="39">
      <t>チョウキシャカイタイケンケンシュウ</t>
    </rPh>
    <rPh sb="40" eb="44">
      <t>トクベツケンシュウ</t>
    </rPh>
    <rPh sb="45" eb="47">
      <t>ジッシ</t>
    </rPh>
    <phoneticPr fontId="7"/>
  </si>
  <si>
    <t>研修支援隊</t>
    <rPh sb="0" eb="5">
      <t>ケンシュウシエンタイ</t>
    </rPh>
    <phoneticPr fontId="7"/>
  </si>
  <si>
    <t>総合教育センター職員が各学校園等に出向き、校内研修等の実施支援を行う。また、総合教育センター所有の教材・教具について貸出・提供を行う。</t>
    <rPh sb="0" eb="2">
      <t>ソウゴウ</t>
    </rPh>
    <rPh sb="2" eb="4">
      <t>キョウイク</t>
    </rPh>
    <rPh sb="8" eb="10">
      <t>ショクイン</t>
    </rPh>
    <rPh sb="11" eb="14">
      <t>カクガッコウ</t>
    </rPh>
    <rPh sb="14" eb="15">
      <t>エン</t>
    </rPh>
    <rPh sb="15" eb="16">
      <t>トウ</t>
    </rPh>
    <rPh sb="17" eb="19">
      <t>デム</t>
    </rPh>
    <rPh sb="21" eb="26">
      <t>コウナイケンシュウトウ</t>
    </rPh>
    <rPh sb="27" eb="31">
      <t>ジッシシエン</t>
    </rPh>
    <rPh sb="32" eb="33">
      <t>オコナ</t>
    </rPh>
    <rPh sb="38" eb="42">
      <t>ソウゴウキョウイク</t>
    </rPh>
    <rPh sb="46" eb="48">
      <t>ショユウ</t>
    </rPh>
    <rPh sb="49" eb="51">
      <t>キョウザイ</t>
    </rPh>
    <rPh sb="52" eb="54">
      <t>キョウグ</t>
    </rPh>
    <rPh sb="58" eb="60">
      <t>カシダシ</t>
    </rPh>
    <rPh sb="61" eb="63">
      <t>テイキョウ</t>
    </rPh>
    <rPh sb="64" eb="65">
      <t>オコナ</t>
    </rPh>
    <phoneticPr fontId="7"/>
  </si>
  <si>
    <t>県立学校における情報セキュリティ対策
(ぐんまスクールネット運営)</t>
    <rPh sb="0" eb="4">
      <t>ケンリツガッコウ</t>
    </rPh>
    <rPh sb="8" eb="10">
      <t>ジョウホウ</t>
    </rPh>
    <rPh sb="16" eb="18">
      <t>タイサク</t>
    </rPh>
    <rPh sb="30" eb="32">
      <t>ウンエイ</t>
    </rPh>
    <phoneticPr fontId="7"/>
  </si>
  <si>
    <t>総合教育センター</t>
    <rPh sb="0" eb="2">
      <t>ソウゴウ</t>
    </rPh>
    <rPh sb="2" eb="4">
      <t>キョウイク</t>
    </rPh>
    <phoneticPr fontId="7"/>
  </si>
  <si>
    <t>・「ぐんまスクールネット」のセキュリティ対策を図る。
・データ及び接続端末を一元管理するサーバを運用する。
・情報資産管理システムを運用する。</t>
    <rPh sb="20" eb="22">
      <t>タイサク</t>
    </rPh>
    <rPh sb="23" eb="24">
      <t>ハカ</t>
    </rPh>
    <rPh sb="31" eb="32">
      <t>オヨ</t>
    </rPh>
    <rPh sb="33" eb="35">
      <t>セツゾク</t>
    </rPh>
    <rPh sb="35" eb="37">
      <t>タンマツ</t>
    </rPh>
    <rPh sb="38" eb="40">
      <t>イチゲン</t>
    </rPh>
    <rPh sb="40" eb="42">
      <t>カンリ</t>
    </rPh>
    <rPh sb="48" eb="50">
      <t>ウンヨウ</t>
    </rPh>
    <rPh sb="55" eb="59">
      <t>ジョウホウシサン</t>
    </rPh>
    <rPh sb="59" eb="61">
      <t>カンリ</t>
    </rPh>
    <rPh sb="66" eb="68">
      <t>ウンヨウ</t>
    </rPh>
    <phoneticPr fontId="7"/>
  </si>
  <si>
    <t>特別支援教育センター運営</t>
    <rPh sb="0" eb="6">
      <t>トクベツシエンキョウイク</t>
    </rPh>
    <rPh sb="10" eb="12">
      <t>ウンエイ</t>
    </rPh>
    <phoneticPr fontId="7"/>
  </si>
  <si>
    <t>子どもの発達に関する相談や特別支援教育の推進に係る情報を提供することにより、子どもへの適切な支援と特別支援教育の充実を図る。</t>
    <rPh sb="4" eb="6">
      <t>ハッタツ</t>
    </rPh>
    <rPh sb="7" eb="8">
      <t>カン</t>
    </rPh>
    <rPh sb="10" eb="12">
      <t>ソウダン</t>
    </rPh>
    <rPh sb="13" eb="19">
      <t>トクベツシエンキョウイク</t>
    </rPh>
    <rPh sb="20" eb="22">
      <t>スイシン</t>
    </rPh>
    <rPh sb="23" eb="24">
      <t>カカ</t>
    </rPh>
    <rPh sb="25" eb="27">
      <t>ジョウホウ</t>
    </rPh>
    <rPh sb="28" eb="30">
      <t>テイキョウ</t>
    </rPh>
    <rPh sb="43" eb="45">
      <t>テキセツ</t>
    </rPh>
    <rPh sb="46" eb="48">
      <t>シエン</t>
    </rPh>
    <rPh sb="49" eb="55">
      <t>トクベツシエンキョウイク</t>
    </rPh>
    <rPh sb="56" eb="58">
      <t>ジュウジツ</t>
    </rPh>
    <rPh sb="59" eb="60">
      <t>ハカ</t>
    </rPh>
    <phoneticPr fontId="7"/>
  </si>
  <si>
    <t>心と学びのサポートセンター運営
（子ども教育相談運営・不登校等対策）</t>
    <rPh sb="13" eb="15">
      <t>ウンエイ</t>
    </rPh>
    <phoneticPr fontId="7"/>
  </si>
  <si>
    <t>幼児教育応援</t>
    <rPh sb="0" eb="6">
      <t>ヨウジキョウイクオウエン</t>
    </rPh>
    <phoneticPr fontId="7"/>
  </si>
  <si>
    <t>保育アドバイザーの派遣や「夕やけ保育研修会」等の実施により家庭の教育力や幼児教育施設の教職員の資質能力の向上を図ることで保育の改善充実に努める。</t>
    <rPh sb="0" eb="2">
      <t>ホイク</t>
    </rPh>
    <rPh sb="9" eb="11">
      <t>ハケン</t>
    </rPh>
    <rPh sb="13" eb="14">
      <t>ユウ</t>
    </rPh>
    <rPh sb="16" eb="18">
      <t>ホイク</t>
    </rPh>
    <rPh sb="18" eb="21">
      <t>ケンシュウカイ</t>
    </rPh>
    <rPh sb="22" eb="23">
      <t>トウ</t>
    </rPh>
    <rPh sb="24" eb="26">
      <t>ジッシ</t>
    </rPh>
    <rPh sb="29" eb="31">
      <t>カテイ</t>
    </rPh>
    <rPh sb="32" eb="35">
      <t>キョウイクリョク</t>
    </rPh>
    <rPh sb="36" eb="42">
      <t>ヨウジキョウイクシセツ</t>
    </rPh>
    <rPh sb="43" eb="46">
      <t>キョウショクイン</t>
    </rPh>
    <rPh sb="47" eb="49">
      <t>シシツ</t>
    </rPh>
    <rPh sb="49" eb="51">
      <t>ノウリョク</t>
    </rPh>
    <rPh sb="52" eb="54">
      <t>コウジョウ</t>
    </rPh>
    <rPh sb="55" eb="56">
      <t>ハカ</t>
    </rPh>
    <rPh sb="60" eb="62">
      <t>ホイク</t>
    </rPh>
    <rPh sb="63" eb="65">
      <t>カイゼン</t>
    </rPh>
    <rPh sb="65" eb="67">
      <t>ジュウジツ</t>
    </rPh>
    <rPh sb="68" eb="69">
      <t>ツト</t>
    </rPh>
    <phoneticPr fontId="7"/>
  </si>
  <si>
    <t>文書館運営</t>
    <rPh sb="0" eb="5">
      <t>モンジョカンウンエイ</t>
    </rPh>
    <phoneticPr fontId="7"/>
  </si>
  <si>
    <t>文書館</t>
    <rPh sb="0" eb="3">
      <t>モンジョカン</t>
    </rPh>
    <phoneticPr fontId="7"/>
  </si>
  <si>
    <t>教育普及活動</t>
    <phoneticPr fontId="7"/>
  </si>
  <si>
    <t>歴史資料としての古文書及び群馬県の歴史公文書を活用した講座、資料展示等を通じて、県民の郷土の歴史に対する理解を深めるとともに、歴史資料の保存の意義に関する意識を醸成する。</t>
    <rPh sb="13" eb="16">
      <t>グンマケン</t>
    </rPh>
    <rPh sb="17" eb="19">
      <t>レキシ</t>
    </rPh>
    <rPh sb="23" eb="25">
      <t>カツヨウ</t>
    </rPh>
    <rPh sb="27" eb="29">
      <t>コウザ</t>
    </rPh>
    <rPh sb="30" eb="32">
      <t>シリョウ</t>
    </rPh>
    <rPh sb="32" eb="34">
      <t>テンジ</t>
    </rPh>
    <rPh sb="34" eb="35">
      <t>トウ</t>
    </rPh>
    <rPh sb="63" eb="67">
      <t>レキシシリョウ</t>
    </rPh>
    <rPh sb="68" eb="70">
      <t>ホゾン</t>
    </rPh>
    <rPh sb="71" eb="73">
      <t>イギ</t>
    </rPh>
    <rPh sb="74" eb="75">
      <t>カン</t>
    </rPh>
    <rPh sb="77" eb="79">
      <t>イシキ</t>
    </rPh>
    <rPh sb="80" eb="82">
      <t>ジョウセイ</t>
    </rPh>
    <phoneticPr fontId="7"/>
  </si>
  <si>
    <t>国重文指定文書保存管理</t>
    <phoneticPr fontId="7"/>
  </si>
  <si>
    <t>国指定重要文化財「群馬県行政文書」（明治～昭和22 年までの群馬県庁の公文書17,858点）を文化財保護法等に基づき適切に管理し、未来に引き継ぐため、劣化が激しいものを国庫補助を受けて修理する。</t>
    <rPh sb="1" eb="3">
      <t>シテイ</t>
    </rPh>
    <rPh sb="35" eb="38">
      <t>コウブンショ</t>
    </rPh>
    <rPh sb="44" eb="45">
      <t>テン</t>
    </rPh>
    <rPh sb="47" eb="53">
      <t>ブンカザイホゴホウ</t>
    </rPh>
    <rPh sb="53" eb="54">
      <t>トウ</t>
    </rPh>
    <rPh sb="55" eb="56">
      <t>モト</t>
    </rPh>
    <rPh sb="58" eb="60">
      <t>テキセツ</t>
    </rPh>
    <rPh sb="61" eb="63">
      <t>カンリ</t>
    </rPh>
    <rPh sb="65" eb="67">
      <t>ミライ</t>
    </rPh>
    <rPh sb="68" eb="69">
      <t>ヒ</t>
    </rPh>
    <rPh sb="70" eb="71">
      <t>ツ</t>
    </rPh>
    <rPh sb="75" eb="77">
      <t>レッカ</t>
    </rPh>
    <rPh sb="78" eb="79">
      <t>ハゲ</t>
    </rPh>
    <rPh sb="89" eb="90">
      <t>ウ</t>
    </rPh>
    <phoneticPr fontId="7"/>
  </si>
  <si>
    <t>高等学校等就学支援金（公立高等学校等）</t>
    <rPh sb="11" eb="13">
      <t>コウリツ</t>
    </rPh>
    <rPh sb="13" eb="15">
      <t>コウトウ</t>
    </rPh>
    <rPh sb="15" eb="17">
      <t>ガッコウ</t>
    </rPh>
    <rPh sb="17" eb="18">
      <t>トウ</t>
    </rPh>
    <phoneticPr fontId="7"/>
  </si>
  <si>
    <t>管理課</t>
  </si>
  <si>
    <t>家庭の状況にかかわらず、全ての意志ある高校生等が安心して勉学に打ち込めるよう、支援金を給付し、授業料負担を軽減する。</t>
    <rPh sb="15" eb="17">
      <t>イシ</t>
    </rPh>
    <phoneticPr fontId="7"/>
  </si>
  <si>
    <t>学び直しのための支援金（公立高等学校等）</t>
    <phoneticPr fontId="7"/>
  </si>
  <si>
    <t>高等学校等を中途退学した者が再び高等学校等で学び直す場合に、高等学校等就学支援金の支給期間を経過後も、卒業するまでの間、継続して授業料の支援を図る。</t>
    <phoneticPr fontId="7"/>
  </si>
  <si>
    <t>高校生等奨学給付金（奨学のための給付金）</t>
    <phoneticPr fontId="7"/>
  </si>
  <si>
    <t>家庭の状況にかかわらず、全ての意志ある高校生等が安心して勉学に打ち込めるよう、給付金を支給し授業料以外の教育費負担を軽減する。</t>
    <rPh sb="15" eb="17">
      <t>イシ</t>
    </rPh>
    <phoneticPr fontId="7"/>
  </si>
  <si>
    <t>教育文化事業団奨学金（高等学校等奨学金貸与事業運営費補助）</t>
    <phoneticPr fontId="7"/>
  </si>
  <si>
    <t>経済的理由により修学困難と認められた高校生に対し、奨学金を貸与する事業を運営する（公財）群馬県教育文化事業団の運営費を補助することにより、学習意欲がありながら経済的理由により修学が困難な高校生の修学機会を確保する。</t>
    <phoneticPr fontId="7"/>
  </si>
  <si>
    <t>被災児童生徒就学支援等</t>
    <phoneticPr fontId="7"/>
  </si>
  <si>
    <t>学用品等の修学支援等を実施する市町村に対して、必要経費を補助することで、東日本大震災等により被災し、県内の小中学校等に転入学した児童生徒の教育機会の確保を図る。</t>
    <phoneticPr fontId="7"/>
  </si>
  <si>
    <t>就学援助</t>
    <phoneticPr fontId="7"/>
  </si>
  <si>
    <t>義務教育段階における就学援助を制度の趣旨に沿って実施するよう市町村に対して働きかける。</t>
    <phoneticPr fontId="7"/>
  </si>
  <si>
    <t>－</t>
  </si>
  <si>
    <t>公立小学校の校庭芝生化プロジェクト</t>
    <phoneticPr fontId="7"/>
  </si>
  <si>
    <t>管理課</t>
    <phoneticPr fontId="7"/>
  </si>
  <si>
    <t>公立小学校の校庭を芝生化し、子どもがスポーツに親しむ環境を整備することにより、子どものけがの防止、外遊びの機会の増大による体力向上等を図る。
芝生の維持管理は、障害者や地域住民の協力などにより行う。</t>
    <phoneticPr fontId="7"/>
  </si>
  <si>
    <t>職員給与</t>
    <phoneticPr fontId="7"/>
  </si>
  <si>
    <t>総務課
管理課</t>
    <rPh sb="0" eb="3">
      <t>ソウムカ</t>
    </rPh>
    <phoneticPr fontId="7"/>
  </si>
  <si>
    <t>ニューノーマル　ＧＵＮＭＡ　ＣＬＡＳＳ　ＰＪ</t>
    <phoneticPr fontId="7"/>
  </si>
  <si>
    <t>管理課
学校人事課</t>
    <rPh sb="4" eb="6">
      <t>ガッコウ</t>
    </rPh>
    <rPh sb="6" eb="8">
      <t>ジンジ</t>
    </rPh>
    <rPh sb="8" eb="9">
      <t>カ</t>
    </rPh>
    <phoneticPr fontId="7"/>
  </si>
  <si>
    <t>複式学級解消非常勤講師</t>
    <phoneticPr fontId="7"/>
  </si>
  <si>
    <t>複式学級を有する小規模な小学校に非常勤講師を配置し、国語、社会、算数、理科、生活、外国語において、単一学年によるきめ細かな指導を行うことにより、児童の学力の定着・向上を図る。</t>
    <phoneticPr fontId="7"/>
  </si>
  <si>
    <t>小規模中学校教科指導充実非常勤講師</t>
    <phoneticPr fontId="7"/>
  </si>
  <si>
    <t>小規模な中学校に教員免許状を有する非常勤講師を配置し、専門性を生かした質の高い授業を行うことにより、生徒の学力の定着・向上を図る。</t>
    <phoneticPr fontId="7"/>
  </si>
  <si>
    <t>県立学校運営</t>
    <phoneticPr fontId="7"/>
  </si>
  <si>
    <t>県立学校の維持管理を行い、教育環境の整備を図る。全日制・定時制・通信制高校、中央中等教育学校及び特別支援学校の維持管理を行う。実験実習に必要な物品や学習活動に必要不可欠な教材教具等を購入する。</t>
    <phoneticPr fontId="7"/>
  </si>
  <si>
    <t>特別支援学校スクールバス運行</t>
    <phoneticPr fontId="7"/>
  </si>
  <si>
    <t>管理課
特別支援教育課</t>
    <rPh sb="4" eb="6">
      <t>トクベツ</t>
    </rPh>
    <rPh sb="6" eb="8">
      <t>シエン</t>
    </rPh>
    <rPh sb="8" eb="10">
      <t>キョウイク</t>
    </rPh>
    <rPh sb="10" eb="11">
      <t>カ</t>
    </rPh>
    <phoneticPr fontId="7"/>
  </si>
  <si>
    <t>県立特別支援学校のスクールバスを運行することにより、児童生徒の学習機会を保障するとともに、遠距離通学による児童生徒及び保護者の通学負担を軽減する。</t>
    <phoneticPr fontId="7"/>
  </si>
  <si>
    <t>県立夜間中学教育体制充実等</t>
  </si>
  <si>
    <t>義務教育課
管理課
福利課
健康体育課</t>
    <rPh sb="6" eb="9">
      <t>カンリカ</t>
    </rPh>
    <rPh sb="10" eb="13">
      <t>フクリカ</t>
    </rPh>
    <rPh sb="14" eb="16">
      <t>ケンコウ</t>
    </rPh>
    <rPh sb="16" eb="19">
      <t>タイイクカ</t>
    </rPh>
    <phoneticPr fontId="1"/>
  </si>
  <si>
    <t>夜間中学校に必要な教材費、光熱水費、維持管理経費等を確保し円滑な学校運営を行う。</t>
    <phoneticPr fontId="7"/>
  </si>
  <si>
    <t>県立学校用パソコン整備</t>
    <phoneticPr fontId="7"/>
  </si>
  <si>
    <t>教員が事務作業で使用する「校務用パソコン」、進路指導室・図書館等で共用している「教育支援用パソコン」、「パソコン教室用のパソコン」を継続的、計画的に整備する。</t>
    <phoneticPr fontId="7"/>
  </si>
  <si>
    <t>県立高校BYOD推進</t>
    <rPh sb="0" eb="2">
      <t>ケンリツ</t>
    </rPh>
    <rPh sb="2" eb="4">
      <t>コウコウ</t>
    </rPh>
    <rPh sb="8" eb="10">
      <t>スイシン</t>
    </rPh>
    <phoneticPr fontId="7"/>
  </si>
  <si>
    <t>総務課
管理課
高校教育課</t>
    <phoneticPr fontId="7"/>
  </si>
  <si>
    <t>県立学校ICT環境整備</t>
  </si>
  <si>
    <t>総務課
管理課
高校教育課特別支援教育課</t>
  </si>
  <si>
    <t>ICT機器活用のサポート体制を整え、安全なネットワーク環境を提供する。また、学習活動において積極的にICTを活用することで、分かりやすい授業や児童生徒の主体的・協働的な学びを実現し、児童生徒の学習への興味・関心を高める。</t>
  </si>
  <si>
    <t>県立高校校務支援システム整備</t>
    <rPh sb="0" eb="2">
      <t>ケンリツ</t>
    </rPh>
    <rPh sb="2" eb="4">
      <t>コウコウ</t>
    </rPh>
    <phoneticPr fontId="7"/>
  </si>
  <si>
    <t>県立高校の教務（成績処理、出欠管理等）、保健（健康診断票等）、学籍（指導要録等）を一元管理するシステムを整備し、教員の負担軽減を図る。</t>
    <phoneticPr fontId="7"/>
  </si>
  <si>
    <t>次代を担う職業人材育成のための教育設備充実</t>
    <phoneticPr fontId="7"/>
  </si>
  <si>
    <t>専門高校において、老朽化した実習用設備の更新・修繕、将来を見据えた人材づくりに必要な設備整備を実施し、実習による確かな技術・技能を身につけた即戦力となる人材を育成する。</t>
    <phoneticPr fontId="7"/>
  </si>
  <si>
    <t>沼田・利根地区新高校整備</t>
    <phoneticPr fontId="7"/>
  </si>
  <si>
    <t>沼田高校と沼田女子高校を統合し、高いレベルの進学を目指す、魅力ある新高校の令和７年度４月の開校に向けて、校舎の増築、改修工事を行う。</t>
    <rPh sb="0" eb="2">
      <t>ヌマタ</t>
    </rPh>
    <rPh sb="2" eb="4">
      <t>コウコウ</t>
    </rPh>
    <rPh sb="5" eb="7">
      <t>ヌマタ</t>
    </rPh>
    <rPh sb="7" eb="9">
      <t>ジョシ</t>
    </rPh>
    <rPh sb="9" eb="11">
      <t>コウコウ</t>
    </rPh>
    <rPh sb="12" eb="14">
      <t>トウゴウ</t>
    </rPh>
    <rPh sb="16" eb="17">
      <t>タカ</t>
    </rPh>
    <rPh sb="22" eb="24">
      <t>シンガク</t>
    </rPh>
    <rPh sb="25" eb="27">
      <t>メザ</t>
    </rPh>
    <rPh sb="29" eb="31">
      <t>ミリョク</t>
    </rPh>
    <rPh sb="33" eb="34">
      <t>シン</t>
    </rPh>
    <rPh sb="34" eb="36">
      <t>コウコウ</t>
    </rPh>
    <phoneticPr fontId="7"/>
  </si>
  <si>
    <t>伊勢崎地域特別支援学校再編整備</t>
    <phoneticPr fontId="7"/>
  </si>
  <si>
    <t>伊勢﨑地域特別支援学校の再編整備を行い、伊勢﨑特別支援学校の教室不足や老朽化を解消するとともに、同校に高等部を新たに新設する。令和６年度は、敷地の造成工事を行う。</t>
    <rPh sb="0" eb="3">
      <t>イセサキ</t>
    </rPh>
    <rPh sb="3" eb="5">
      <t>チイキ</t>
    </rPh>
    <rPh sb="5" eb="7">
      <t>トクベツ</t>
    </rPh>
    <rPh sb="7" eb="9">
      <t>シエン</t>
    </rPh>
    <rPh sb="9" eb="11">
      <t>ガッコウ</t>
    </rPh>
    <rPh sb="12" eb="14">
      <t>サイヘン</t>
    </rPh>
    <rPh sb="14" eb="16">
      <t>セイビ</t>
    </rPh>
    <rPh sb="17" eb="18">
      <t>オコナ</t>
    </rPh>
    <rPh sb="20" eb="23">
      <t>イセサキ</t>
    </rPh>
    <rPh sb="23" eb="25">
      <t>トクベツ</t>
    </rPh>
    <rPh sb="25" eb="27">
      <t>シエン</t>
    </rPh>
    <rPh sb="27" eb="29">
      <t>ガッコウ</t>
    </rPh>
    <rPh sb="30" eb="32">
      <t>キョウシツ</t>
    </rPh>
    <rPh sb="32" eb="34">
      <t>ブソク</t>
    </rPh>
    <rPh sb="35" eb="38">
      <t>ロウキュウカ</t>
    </rPh>
    <rPh sb="39" eb="41">
      <t>カイショウ</t>
    </rPh>
    <rPh sb="48" eb="50">
      <t>ドウコウ</t>
    </rPh>
    <rPh sb="51" eb="54">
      <t>コウトウブ</t>
    </rPh>
    <rPh sb="55" eb="56">
      <t>アラ</t>
    </rPh>
    <rPh sb="58" eb="60">
      <t>シンセツ</t>
    </rPh>
    <rPh sb="63" eb="65">
      <t>レイワ</t>
    </rPh>
    <rPh sb="66" eb="68">
      <t>ネンド</t>
    </rPh>
    <rPh sb="70" eb="72">
      <t>シキチ</t>
    </rPh>
    <rPh sb="73" eb="75">
      <t>ゾウセイ</t>
    </rPh>
    <rPh sb="75" eb="77">
      <t>コウジ</t>
    </rPh>
    <rPh sb="78" eb="79">
      <t>オコナ</t>
    </rPh>
    <phoneticPr fontId="7"/>
  </si>
  <si>
    <t>学校施設長寿命化・教育環境向上推進</t>
    <phoneticPr fontId="7"/>
  </si>
  <si>
    <t>教育環境の向上と施設の老朽化対策のための大規模改修工事等を行う。</t>
    <phoneticPr fontId="7"/>
  </si>
  <si>
    <t>県立学校体育館空調設備整備</t>
    <rPh sb="9" eb="11">
      <t>セツビ</t>
    </rPh>
    <phoneticPr fontId="7"/>
  </si>
  <si>
    <t>夏季の熱中症対策及び、避難所としての利用時の生活環境向上のため、県立学校の体育館に空調設備を設置する。
令和６年度は県立高校１０校程度に設置する。</t>
    <phoneticPr fontId="7"/>
  </si>
  <si>
    <t>県立高等学校特別教室空調設備整備</t>
    <phoneticPr fontId="7"/>
  </si>
  <si>
    <t>夏季の熱中症対策のため、県立高校の特別教室等に空調を整備し、安心・安全で快適な教育環境を確保する。
令和５年度・６年度の２年間で、優先度が高い３１９室に１３年間のリース方式により整備する。</t>
    <rPh sb="50" eb="52">
      <t>レイワ</t>
    </rPh>
    <rPh sb="53" eb="55">
      <t>ネンド</t>
    </rPh>
    <rPh sb="57" eb="59">
      <t>ネンド</t>
    </rPh>
    <rPh sb="61" eb="63">
      <t>ネンカン</t>
    </rPh>
    <rPh sb="65" eb="68">
      <t>ユウセンド</t>
    </rPh>
    <rPh sb="69" eb="70">
      <t>タカ</t>
    </rPh>
    <rPh sb="74" eb="75">
      <t>シツ</t>
    </rPh>
    <rPh sb="78" eb="80">
      <t>ネンカン</t>
    </rPh>
    <rPh sb="84" eb="86">
      <t>ホウシキ</t>
    </rPh>
    <rPh sb="89" eb="91">
      <t>セイビ</t>
    </rPh>
    <phoneticPr fontId="7"/>
  </si>
  <si>
    <t>学校施設特別維持整備</t>
    <phoneticPr fontId="7"/>
  </si>
  <si>
    <t>緊急を要する改修工事や維持保全工事等を行い、施設の安全性を確保するとともに教育環境の改善を図る。</t>
    <phoneticPr fontId="7"/>
  </si>
  <si>
    <t>県立学校施設への太陽光発電設備導入</t>
  </si>
  <si>
    <t>知事戦略部
教育委員会</t>
    <rPh sb="0" eb="2">
      <t>チジ</t>
    </rPh>
    <rPh sb="2" eb="5">
      <t>センリャクブ</t>
    </rPh>
    <rPh sb="6" eb="8">
      <t>キョウイク</t>
    </rPh>
    <rPh sb="8" eb="11">
      <t>イインカイ</t>
    </rPh>
    <phoneticPr fontId="7"/>
  </si>
  <si>
    <t>グリーンイノベーション推進課
管理課</t>
    <phoneticPr fontId="7"/>
  </si>
  <si>
    <t>群馬県地球温暖化対策実行計画2021-2030に掲げる再生可能エネルギー導入を進めるため、県立学校施設の屋根に太陽光発電設備のPPA方式で導入する。</t>
    <phoneticPr fontId="7"/>
  </si>
  <si>
    <t>県立学校施設ＬＥＤ化</t>
  </si>
  <si>
    <t>群馬県地球温暖化対策実行計画2021-2030の温室効果ガス排出削減のための対策に基づき、令和12年度までに全ての県立学校施設の照明を１０年間のリース方式でＬＥＤ化する。</t>
    <rPh sb="0" eb="3">
      <t>グンマケン</t>
    </rPh>
    <rPh sb="3" eb="5">
      <t>チキュウ</t>
    </rPh>
    <rPh sb="5" eb="8">
      <t>オンダンカ</t>
    </rPh>
    <rPh sb="8" eb="10">
      <t>タイサク</t>
    </rPh>
    <rPh sb="10" eb="12">
      <t>ジッコウ</t>
    </rPh>
    <rPh sb="12" eb="14">
      <t>ケイカク</t>
    </rPh>
    <rPh sb="24" eb="26">
      <t>オンシツ</t>
    </rPh>
    <rPh sb="26" eb="28">
      <t>コウカ</t>
    </rPh>
    <rPh sb="30" eb="32">
      <t>ハイシュツ</t>
    </rPh>
    <rPh sb="32" eb="34">
      <t>サクゲン</t>
    </rPh>
    <rPh sb="38" eb="40">
      <t>タイサク</t>
    </rPh>
    <rPh sb="41" eb="42">
      <t>モト</t>
    </rPh>
    <rPh sb="45" eb="47">
      <t>レイワ</t>
    </rPh>
    <rPh sb="49" eb="51">
      <t>ネンド</t>
    </rPh>
    <rPh sb="54" eb="55">
      <t>スベ</t>
    </rPh>
    <rPh sb="57" eb="59">
      <t>ケンリツ</t>
    </rPh>
    <rPh sb="59" eb="61">
      <t>ガッコウ</t>
    </rPh>
    <rPh sb="61" eb="63">
      <t>シセツ</t>
    </rPh>
    <rPh sb="64" eb="66">
      <t>ショウメイ</t>
    </rPh>
    <rPh sb="69" eb="71">
      <t>ネンカン</t>
    </rPh>
    <rPh sb="75" eb="77">
      <t>ホウシキ</t>
    </rPh>
    <rPh sb="81" eb="82">
      <t>カ</t>
    </rPh>
    <phoneticPr fontId="7"/>
  </si>
  <si>
    <t>定期健康診断及び各種検診</t>
    <rPh sb="0" eb="2">
      <t>テイキ</t>
    </rPh>
    <rPh sb="2" eb="4">
      <t>ケンコウ</t>
    </rPh>
    <rPh sb="4" eb="6">
      <t>シンダン</t>
    </rPh>
    <rPh sb="6" eb="7">
      <t>オヨ</t>
    </rPh>
    <rPh sb="8" eb="10">
      <t>カクシュ</t>
    </rPh>
    <rPh sb="10" eb="12">
      <t>ケンシン</t>
    </rPh>
    <phoneticPr fontId="7"/>
  </si>
  <si>
    <t>福利課</t>
    <rPh sb="0" eb="3">
      <t>フクリカ</t>
    </rPh>
    <phoneticPr fontId="7"/>
  </si>
  <si>
    <t>労働安全衛生法等の法令に基づき、事業主の責務として県教育委員会事務局等職員及び県立学校教職員の健康診断等を実施する。</t>
    <rPh sb="0" eb="2">
      <t>ロウドウ</t>
    </rPh>
    <rPh sb="2" eb="4">
      <t>アンゼン</t>
    </rPh>
    <rPh sb="4" eb="7">
      <t>エイセイホウ</t>
    </rPh>
    <rPh sb="7" eb="8">
      <t>トウ</t>
    </rPh>
    <rPh sb="9" eb="11">
      <t>ホウレイ</t>
    </rPh>
    <rPh sb="12" eb="13">
      <t>モト</t>
    </rPh>
    <rPh sb="16" eb="19">
      <t>ジギョウヌシ</t>
    </rPh>
    <rPh sb="20" eb="22">
      <t>セキム</t>
    </rPh>
    <rPh sb="25" eb="26">
      <t>ケン</t>
    </rPh>
    <rPh sb="26" eb="28">
      <t>キョウイク</t>
    </rPh>
    <rPh sb="28" eb="31">
      <t>イインカイ</t>
    </rPh>
    <rPh sb="31" eb="34">
      <t>ジムキョク</t>
    </rPh>
    <rPh sb="34" eb="35">
      <t>トウ</t>
    </rPh>
    <rPh sb="35" eb="37">
      <t>ショクイン</t>
    </rPh>
    <rPh sb="37" eb="38">
      <t>オヨ</t>
    </rPh>
    <rPh sb="39" eb="41">
      <t>ケンリツ</t>
    </rPh>
    <rPh sb="41" eb="43">
      <t>ガッコウ</t>
    </rPh>
    <rPh sb="43" eb="46">
      <t>キョウショクイン</t>
    </rPh>
    <rPh sb="47" eb="49">
      <t>ケンコウ</t>
    </rPh>
    <rPh sb="49" eb="51">
      <t>シンダン</t>
    </rPh>
    <rPh sb="51" eb="52">
      <t>トウ</t>
    </rPh>
    <rPh sb="53" eb="55">
      <t>ジッシ</t>
    </rPh>
    <phoneticPr fontId="7"/>
  </si>
  <si>
    <t>ストレスチェック事業</t>
    <rPh sb="8" eb="10">
      <t>ジギョウ</t>
    </rPh>
    <phoneticPr fontId="7"/>
  </si>
  <si>
    <t>労働安全衛生法の法令に基づき、事業主の責務として県教育委員会事務局等職員及び県立学校教職員のストレスチェックを実施する。</t>
    <rPh sb="0" eb="2">
      <t>ロウドウ</t>
    </rPh>
    <rPh sb="2" eb="4">
      <t>アンゼン</t>
    </rPh>
    <rPh sb="4" eb="7">
      <t>エイセイホウ</t>
    </rPh>
    <rPh sb="8" eb="10">
      <t>ホウレイ</t>
    </rPh>
    <rPh sb="11" eb="12">
      <t>モト</t>
    </rPh>
    <rPh sb="15" eb="18">
      <t>ジギョウヌシ</t>
    </rPh>
    <rPh sb="19" eb="21">
      <t>セキム</t>
    </rPh>
    <rPh sb="24" eb="25">
      <t>ケン</t>
    </rPh>
    <rPh sb="25" eb="27">
      <t>キョウイク</t>
    </rPh>
    <rPh sb="27" eb="30">
      <t>イインカイ</t>
    </rPh>
    <rPh sb="30" eb="33">
      <t>ジムキョク</t>
    </rPh>
    <rPh sb="33" eb="34">
      <t>トウ</t>
    </rPh>
    <rPh sb="34" eb="36">
      <t>ショクイン</t>
    </rPh>
    <rPh sb="36" eb="37">
      <t>オヨ</t>
    </rPh>
    <rPh sb="38" eb="40">
      <t>ケンリツ</t>
    </rPh>
    <rPh sb="40" eb="42">
      <t>ガッコウ</t>
    </rPh>
    <rPh sb="42" eb="45">
      <t>キョウショクイン</t>
    </rPh>
    <rPh sb="55" eb="57">
      <t>ジッシ</t>
    </rPh>
    <phoneticPr fontId="7"/>
  </si>
  <si>
    <t>メンタルヘルス対策事業</t>
    <rPh sb="7" eb="9">
      <t>タイサク</t>
    </rPh>
    <rPh sb="9" eb="11">
      <t>ジギョウ</t>
    </rPh>
    <phoneticPr fontId="7"/>
  </si>
  <si>
    <t>メンタルヘルスの不調等を予防するため、教職員等に対し各種メンタルヘルス研修、メンタルヘルス相談、復職支援等を実施する。</t>
    <rPh sb="8" eb="10">
      <t>フチョウ</t>
    </rPh>
    <rPh sb="10" eb="11">
      <t>トウ</t>
    </rPh>
    <rPh sb="12" eb="14">
      <t>ヨボウ</t>
    </rPh>
    <rPh sb="19" eb="22">
      <t>キョウショクイン</t>
    </rPh>
    <rPh sb="22" eb="23">
      <t>トウ</t>
    </rPh>
    <rPh sb="24" eb="25">
      <t>タイ</t>
    </rPh>
    <rPh sb="26" eb="28">
      <t>カクシュ</t>
    </rPh>
    <rPh sb="35" eb="37">
      <t>ケンシュウ</t>
    </rPh>
    <rPh sb="45" eb="47">
      <t>ソウダン</t>
    </rPh>
    <rPh sb="48" eb="50">
      <t>フクショク</t>
    </rPh>
    <rPh sb="50" eb="52">
      <t>シエン</t>
    </rPh>
    <rPh sb="52" eb="53">
      <t>トウ</t>
    </rPh>
    <rPh sb="54" eb="56">
      <t>ジッシ</t>
    </rPh>
    <phoneticPr fontId="7"/>
  </si>
  <si>
    <t>校務のDXの推進</t>
    <rPh sb="0" eb="2">
      <t>コウム</t>
    </rPh>
    <rPh sb="6" eb="8">
      <t>スイシン</t>
    </rPh>
    <phoneticPr fontId="7"/>
  </si>
  <si>
    <t>学校人事課</t>
    <rPh sb="0" eb="2">
      <t>ガッコウ</t>
    </rPh>
    <rPh sb="2" eb="5">
      <t>ジンジカ</t>
    </rPh>
    <phoneticPr fontId="7"/>
  </si>
  <si>
    <t>校務のICT化等の状況の調査を行い、好事例等を周知することにより、業務改善を推進する。</t>
    <rPh sb="0" eb="2">
      <t>コウム</t>
    </rPh>
    <rPh sb="6" eb="7">
      <t>カ</t>
    </rPh>
    <rPh sb="7" eb="8">
      <t>トウ</t>
    </rPh>
    <rPh sb="9" eb="11">
      <t>ジョウキョウ</t>
    </rPh>
    <rPh sb="12" eb="14">
      <t>チョウサ</t>
    </rPh>
    <rPh sb="15" eb="16">
      <t>オコナ</t>
    </rPh>
    <rPh sb="18" eb="19">
      <t>コウ</t>
    </rPh>
    <rPh sb="19" eb="21">
      <t>ジレイ</t>
    </rPh>
    <rPh sb="21" eb="22">
      <t>トウ</t>
    </rPh>
    <rPh sb="23" eb="25">
      <t>シュウチ</t>
    </rPh>
    <rPh sb="33" eb="35">
      <t>ギョウム</t>
    </rPh>
    <rPh sb="35" eb="37">
      <t>カイゼン</t>
    </rPh>
    <rPh sb="38" eb="40">
      <t>スイシン</t>
    </rPh>
    <phoneticPr fontId="7"/>
  </si>
  <si>
    <t>教職員の多忙化解消に向けた協議会の開催</t>
    <rPh sb="0" eb="3">
      <t>キョウショクイン</t>
    </rPh>
    <rPh sb="4" eb="6">
      <t>タボウ</t>
    </rPh>
    <rPh sb="6" eb="7">
      <t>カ</t>
    </rPh>
    <rPh sb="7" eb="9">
      <t>カイショウ</t>
    </rPh>
    <rPh sb="10" eb="11">
      <t>ム</t>
    </rPh>
    <rPh sb="13" eb="16">
      <t>キョウギカイ</t>
    </rPh>
    <rPh sb="17" eb="19">
      <t>カイサイ</t>
    </rPh>
    <phoneticPr fontId="7"/>
  </si>
  <si>
    <t>教育委員会及び学校関係者等により構成される協議会を開催し、教職員の多忙化解消に向けた提言を発出し、教職員の働き方改革を推進する。</t>
    <rPh sb="0" eb="2">
      <t>キョウイク</t>
    </rPh>
    <rPh sb="2" eb="5">
      <t>イインカイ</t>
    </rPh>
    <rPh sb="5" eb="6">
      <t>オヨ</t>
    </rPh>
    <rPh sb="7" eb="9">
      <t>ガッコウ</t>
    </rPh>
    <rPh sb="9" eb="12">
      <t>カンケイシャ</t>
    </rPh>
    <rPh sb="12" eb="13">
      <t>トウ</t>
    </rPh>
    <rPh sb="16" eb="18">
      <t>コウセイ</t>
    </rPh>
    <rPh sb="21" eb="24">
      <t>キョウギカイ</t>
    </rPh>
    <rPh sb="25" eb="27">
      <t>カイサイ</t>
    </rPh>
    <rPh sb="29" eb="32">
      <t>キョウショクイン</t>
    </rPh>
    <rPh sb="33" eb="35">
      <t>タボウ</t>
    </rPh>
    <rPh sb="35" eb="36">
      <t>カ</t>
    </rPh>
    <rPh sb="36" eb="38">
      <t>カイショウ</t>
    </rPh>
    <rPh sb="39" eb="40">
      <t>ム</t>
    </rPh>
    <rPh sb="42" eb="44">
      <t>テイゲン</t>
    </rPh>
    <rPh sb="45" eb="47">
      <t>ハッシュツ</t>
    </rPh>
    <rPh sb="49" eb="52">
      <t>キョウショクイン</t>
    </rPh>
    <rPh sb="53" eb="54">
      <t>ハタラ</t>
    </rPh>
    <rPh sb="55" eb="56">
      <t>カタ</t>
    </rPh>
    <rPh sb="56" eb="58">
      <t>カイカク</t>
    </rPh>
    <rPh sb="59" eb="61">
      <t>スイシン</t>
    </rPh>
    <phoneticPr fontId="7"/>
  </si>
  <si>
    <t>服務規律の確保に向けた取組の点検・評価の実施</t>
    <rPh sb="0" eb="2">
      <t>フクム</t>
    </rPh>
    <rPh sb="2" eb="4">
      <t>キリツ</t>
    </rPh>
    <rPh sb="5" eb="7">
      <t>カクホ</t>
    </rPh>
    <rPh sb="8" eb="9">
      <t>ム</t>
    </rPh>
    <rPh sb="11" eb="13">
      <t>トリクミ</t>
    </rPh>
    <rPh sb="14" eb="16">
      <t>テンケン</t>
    </rPh>
    <rPh sb="17" eb="19">
      <t>ヒョウカ</t>
    </rPh>
    <rPh sb="20" eb="22">
      <t>ジッシ</t>
    </rPh>
    <phoneticPr fontId="7"/>
  </si>
  <si>
    <t>教育委員会</t>
    <rPh sb="0" eb="2">
      <t>キョウイク</t>
    </rPh>
    <rPh sb="2" eb="5">
      <t>イインカイ</t>
    </rPh>
    <phoneticPr fontId="7"/>
  </si>
  <si>
    <t>各学校が作成する規律確保行動計画に基づいた各取組の点検及び評価を推進する。</t>
    <rPh sb="0" eb="3">
      <t>カクガッコウ</t>
    </rPh>
    <rPh sb="4" eb="6">
      <t>サクセイ</t>
    </rPh>
    <rPh sb="8" eb="10">
      <t>キリツ</t>
    </rPh>
    <rPh sb="10" eb="12">
      <t>カクホ</t>
    </rPh>
    <rPh sb="12" eb="14">
      <t>コウドウ</t>
    </rPh>
    <rPh sb="14" eb="16">
      <t>ケイカク</t>
    </rPh>
    <rPh sb="17" eb="18">
      <t>モト</t>
    </rPh>
    <rPh sb="21" eb="22">
      <t>カク</t>
    </rPh>
    <rPh sb="22" eb="24">
      <t>トリクミ</t>
    </rPh>
    <rPh sb="25" eb="27">
      <t>テンケン</t>
    </rPh>
    <rPh sb="27" eb="28">
      <t>オヨ</t>
    </rPh>
    <rPh sb="29" eb="31">
      <t>ヒョウカ</t>
    </rPh>
    <rPh sb="32" eb="34">
      <t>スイシン</t>
    </rPh>
    <phoneticPr fontId="7"/>
  </si>
  <si>
    <t>ハラスメントの防止に関する指針や相談窓口の周知</t>
    <rPh sb="7" eb="9">
      <t>ボウシ</t>
    </rPh>
    <rPh sb="10" eb="11">
      <t>カン</t>
    </rPh>
    <rPh sb="13" eb="15">
      <t>シシン</t>
    </rPh>
    <rPh sb="16" eb="18">
      <t>ソウダン</t>
    </rPh>
    <rPh sb="18" eb="20">
      <t>マドグチ</t>
    </rPh>
    <rPh sb="21" eb="23">
      <t>シュウチ</t>
    </rPh>
    <phoneticPr fontId="7"/>
  </si>
  <si>
    <t>「学校におけるハラスメントの防止に関する指針」等を活用した研修を推進し、ハラスメント相談窓口について周知する。</t>
    <rPh sb="1" eb="3">
      <t>ガッコウ</t>
    </rPh>
    <rPh sb="14" eb="16">
      <t>ボウシ</t>
    </rPh>
    <rPh sb="17" eb="18">
      <t>カン</t>
    </rPh>
    <rPh sb="20" eb="22">
      <t>シシン</t>
    </rPh>
    <rPh sb="23" eb="24">
      <t>トウ</t>
    </rPh>
    <rPh sb="25" eb="27">
      <t>カツヨウ</t>
    </rPh>
    <rPh sb="29" eb="31">
      <t>ケンシュウ</t>
    </rPh>
    <rPh sb="32" eb="34">
      <t>スイシン</t>
    </rPh>
    <rPh sb="42" eb="44">
      <t>ソウダン</t>
    </rPh>
    <rPh sb="44" eb="46">
      <t>マドグチ</t>
    </rPh>
    <rPh sb="50" eb="52">
      <t>シュウチ</t>
    </rPh>
    <phoneticPr fontId="7"/>
  </si>
  <si>
    <t>各種休暇制度の周知及び取得促進</t>
    <rPh sb="0" eb="2">
      <t>カクシュ</t>
    </rPh>
    <rPh sb="2" eb="4">
      <t>キュウカ</t>
    </rPh>
    <rPh sb="4" eb="6">
      <t>セイド</t>
    </rPh>
    <rPh sb="7" eb="9">
      <t>シュウチ</t>
    </rPh>
    <rPh sb="9" eb="10">
      <t>オヨ</t>
    </rPh>
    <rPh sb="11" eb="13">
      <t>シュトク</t>
    </rPh>
    <rPh sb="13" eb="15">
      <t>ソクシン</t>
    </rPh>
    <phoneticPr fontId="7"/>
  </si>
  <si>
    <t>育児に係る休暇等を含む各種休暇制度について、各種通知や研修等を通じて周知及び取得促進する。</t>
    <rPh sb="31" eb="32">
      <t>ツウ</t>
    </rPh>
    <phoneticPr fontId="7"/>
  </si>
  <si>
    <t>教職員採用選考</t>
    <rPh sb="0" eb="3">
      <t>キョウショクイン</t>
    </rPh>
    <rPh sb="3" eb="5">
      <t>サイヨウ</t>
    </rPh>
    <rPh sb="5" eb="7">
      <t>センコウ</t>
    </rPh>
    <phoneticPr fontId="7"/>
  </si>
  <si>
    <t>学校人事課</t>
    <rPh sb="0" eb="5">
      <t>ガッコウジンジカ</t>
    </rPh>
    <phoneticPr fontId="7"/>
  </si>
  <si>
    <t>教員としての専門性を有するとともに、個性豊かで多様な人材を幅広く教員として確保するため、採用選考方法の改善や広報活動等を行う。</t>
    <rPh sb="0" eb="2">
      <t>キョウイン</t>
    </rPh>
    <rPh sb="60" eb="61">
      <t>オコナ</t>
    </rPh>
    <phoneticPr fontId="7"/>
  </si>
  <si>
    <t>教科担任制の推進</t>
    <rPh sb="0" eb="2">
      <t>キョウカ</t>
    </rPh>
    <rPh sb="2" eb="5">
      <t>タンニンセイ</t>
    </rPh>
    <rPh sb="6" eb="8">
      <t>スイシン</t>
    </rPh>
    <phoneticPr fontId="7"/>
  </si>
  <si>
    <t>教材研究の充実による授業の質の向上と組織的な指導体制の構築のために必要な特配を配置し、小学校の教科担任制を推進する。</t>
    <rPh sb="33" eb="35">
      <t>ヒツヨウ</t>
    </rPh>
    <rPh sb="36" eb="38">
      <t>トクハイ</t>
    </rPh>
    <rPh sb="43" eb="46">
      <t>ショウガッコウ</t>
    </rPh>
    <rPh sb="47" eb="49">
      <t>キョウカ</t>
    </rPh>
    <rPh sb="49" eb="52">
      <t>タンニンセイ</t>
    </rPh>
    <rPh sb="53" eb="55">
      <t>スイシン</t>
    </rPh>
    <phoneticPr fontId="7"/>
  </si>
  <si>
    <t>いじめ問題対策推進事業</t>
    <phoneticPr fontId="7"/>
  </si>
  <si>
    <t>教育委員会</t>
  </si>
  <si>
    <t>スクールカウンセラー事業</t>
  </si>
  <si>
    <t>義務教育課</t>
  </si>
  <si>
    <t>いじめや不登校などの未然防止、早期発見・早期対応のためにスクールカウンセラーを配置し、児童生徒・保護者・教職員への支援により学校の教育相談体制を充実させる。</t>
  </si>
  <si>
    <t>スクールソーシャルワーカー事業</t>
  </si>
  <si>
    <t>いじめ、不登校、暴力行為、児童虐待、ヤングケアラーなどの生徒指導上の課題に対応するため、教育分野に関する知識に加えて、社会福祉等の専門的な知識・技術を用いて、児童生徒の置かれた様々な環境に働き掛けて支援を行う、スクールソーシャルワーカーを配置し、生徒指導体制を充実させる。</t>
  </si>
  <si>
    <t>生徒指導嘱託員</t>
  </si>
  <si>
    <t>生徒への指導・助言・相談、保護者との面接・指導、家庭や地域との連携・協力、関係機関との連携を行う。</t>
  </si>
  <si>
    <t>生徒指導推進事業</t>
  </si>
  <si>
    <t>生徒指導上の諸課題（インターネットに係る課題や非行等）に対し、講師を招いて講演をしたり、問題行動対策会議を実施したりしながら、児童生徒の健全育成を推進する。</t>
  </si>
  <si>
    <t>授業改善推進校を各教科ごとに指定し、ICTの効果的・効率的な活用を視点とした各教科等の目標に迫る授業実践・研究、全県に向けた授業公開やHPによる情報提供等を行い、新たな学びのさらなる発展を図る。</t>
  </si>
  <si>
    <t>学力向上事業（ぐんまプログラミング教育中学校モデル校事業）</t>
  </si>
  <si>
    <t>中学校にモデル校を設け、小・中・高等学校のプログラミング教育の円滑な接続及び中学校技術科の題材計画の改善に係る授業実践・研究、全県に向けた授業公開やHPによる情報提供等を行い、プログラミングで自ら生活や社会の問題解決に取り組める生徒の育成を図る。</t>
  </si>
  <si>
    <t>上記事業に含む</t>
  </si>
  <si>
    <t>学力向上事業（外国語指導助手支援員）</t>
  </si>
  <si>
    <t>義務教育課
総合教育センター</t>
  </si>
  <si>
    <t>外国語指導助手支援員を配置し、県内の小中学校における外国語指導助手（ALT）に対して、効果的なティームティーチングに関する指導助言、英語指導に関する相談等を行うことで、ALTの指導力向上を図り、英語教育の充実を図る。</t>
  </si>
  <si>
    <t>群馬県キャリア教育推進</t>
    <phoneticPr fontId="7"/>
  </si>
  <si>
    <t>道徳教育総合支援事業</t>
  </si>
  <si>
    <t>人権教育研修・指導</t>
  </si>
  <si>
    <t>人権問題の理解・早期解決に資する研究協議会等の開催を通して、各学校等の人権教育担当者の資質向上を図る。</t>
  </si>
  <si>
    <t>人権教育研究推進</t>
  </si>
  <si>
    <t>県立夜間中学教育支援体制充実等</t>
  </si>
  <si>
    <t>令和6年4月に開校する県立夜間中学（みらい共創中学校）において、群馬モデルの夜間中学を実現するため、特色ある教育活動の充実や、支援体制の構築を行う。</t>
  </si>
  <si>
    <t>外国人児童生徒等教育充実総合対策</t>
    <phoneticPr fontId="7"/>
  </si>
  <si>
    <t>SOSの出し方に関する教育</t>
    <phoneticPr fontId="7"/>
  </si>
  <si>
    <t>SOSの出し方、受け止め方指導プランの推進を図る。</t>
    <phoneticPr fontId="7"/>
  </si>
  <si>
    <t>男女共同参画を推進する学習の推進</t>
    <phoneticPr fontId="7"/>
  </si>
  <si>
    <t>義務教育課
高校教育課</t>
    <rPh sb="0" eb="5">
      <t>ギムキョウイクカ</t>
    </rPh>
    <rPh sb="6" eb="11">
      <t>コウコウキョウイクカ</t>
    </rPh>
    <phoneticPr fontId="7"/>
  </si>
  <si>
    <t>男女がそれぞれを認め合い、尊重し合うことの大切さを理解するための学習を行う。</t>
    <phoneticPr fontId="7"/>
  </si>
  <si>
    <t>次代を担う職業人材育</t>
    <rPh sb="0" eb="2">
      <t>ジダイ</t>
    </rPh>
    <rPh sb="3" eb="4">
      <t>ニナ</t>
    </rPh>
    <rPh sb="5" eb="7">
      <t>ショクギョウ</t>
    </rPh>
    <rPh sb="7" eb="9">
      <t>ジンザイ</t>
    </rPh>
    <rPh sb="9" eb="10">
      <t>イク</t>
    </rPh>
    <phoneticPr fontId="7"/>
  </si>
  <si>
    <t>高校教育課</t>
    <rPh sb="0" eb="2">
      <t>コウコウ</t>
    </rPh>
    <rPh sb="2" eb="4">
      <t>キョウイク</t>
    </rPh>
    <rPh sb="4" eb="5">
      <t>カ</t>
    </rPh>
    <phoneticPr fontId="7"/>
  </si>
  <si>
    <t>農業、工業、商業、福祉の各分野において、地域産業界や研究機関等と連携した、「企業技術者等による学校での技術指導」や「現場実習・見学」、「教員研修」等を行うことにより、産業界から求められる人材の育成を図る。</t>
    <phoneticPr fontId="7"/>
  </si>
  <si>
    <t>Ｇワークチャレン・高校生インターンシップ推進</t>
    <rPh sb="9" eb="12">
      <t>コウコウセイ</t>
    </rPh>
    <rPh sb="20" eb="22">
      <t>スイシン</t>
    </rPh>
    <phoneticPr fontId="7"/>
  </si>
  <si>
    <t>高校教育課</t>
    <rPh sb="0" eb="2">
      <t>コウコウ</t>
    </rPh>
    <rPh sb="2" eb="5">
      <t>キョウイクカ</t>
    </rPh>
    <phoneticPr fontId="7"/>
  </si>
  <si>
    <t>①　就業体験（インターンシップ）
全ての県立高等学校、県立中等教育学校（後期課程）を対象として、事業所や産業の現場などで、生徒の学習内容や進路などに関連して実施する職業体験を各校で推進する。実施機関は１日以上とし、期間が５日以下のものを「短期インターンシップ」、６日以上のものを「長期インターンシップ」とする。
②　インターンシップ・キックオフ講座
就業体験の円滑な推進を図るため、就業体験の実施校のうち希望する学校を対象に、地元企業等から講師を招きマナー講習会及び就業体験に向けた心構えに関する講義等を実施する。</t>
  </si>
  <si>
    <t>社会人講師活用</t>
    <rPh sb="0" eb="3">
      <t>シャカイジン</t>
    </rPh>
    <rPh sb="3" eb="5">
      <t>コウシ</t>
    </rPh>
    <rPh sb="5" eb="7">
      <t>カツヨウ</t>
    </rPh>
    <phoneticPr fontId="7"/>
  </si>
  <si>
    <t>時代の進展や社会のニーズに対応した教育を展開し、多様で特色ある教育課程を編成・実施するため、地元企業、研究機関、医療・福祉施設等から、豊かな経験と知識・技術を持つ人材を講師として招へいする。</t>
  </si>
  <si>
    <t>高校生国際交流促進</t>
    <rPh sb="0" eb="3">
      <t>コウコウセイ</t>
    </rPh>
    <rPh sb="3" eb="5">
      <t>コクサイ</t>
    </rPh>
    <rPh sb="5" eb="7">
      <t>コウリュウ</t>
    </rPh>
    <rPh sb="7" eb="9">
      <t>ソクシン</t>
    </rPh>
    <phoneticPr fontId="7"/>
  </si>
  <si>
    <t>文部科学省が実施している「国際文化交流費（高校生国際交流促進費）事業」の補助金を活用し、「国費高校生留学促進事業」と「グローバル人材育成のための基盤形成事業」を実施している。海外研修に係る費用の補助や、留学に関心のある生徒の交流の場（ぐんま高校生グローバル・デイ）の実施を通じて、高校生の留学に対する機運を高め、国際理解教育の充実を図る。</t>
  </si>
  <si>
    <t>外国語指導助手招致</t>
    <rPh sb="0" eb="3">
      <t>ガイコクゴ</t>
    </rPh>
    <rPh sb="3" eb="5">
      <t>シドウ</t>
    </rPh>
    <rPh sb="5" eb="7">
      <t>ジョシュ</t>
    </rPh>
    <rPh sb="7" eb="9">
      <t>ショウチ</t>
    </rPh>
    <phoneticPr fontId="7"/>
  </si>
  <si>
    <t>教育の国際化への対応と、高校生の外国語でのコミュニケーション能力の育成を図る目的で、JETプログラムを利用しALT、希望する県立高校にALTを配置している。ALTは各校において、授業補助や部活動等の指導を行う。</t>
  </si>
  <si>
    <t>県立高校における日本語指導の体制づくり</t>
    <rPh sb="0" eb="2">
      <t>ケンリツ</t>
    </rPh>
    <rPh sb="2" eb="4">
      <t>コウコウ</t>
    </rPh>
    <rPh sb="8" eb="11">
      <t>ニホンゴ</t>
    </rPh>
    <rPh sb="11" eb="13">
      <t>シドウ</t>
    </rPh>
    <rPh sb="14" eb="16">
      <t>タイセイ</t>
    </rPh>
    <phoneticPr fontId="7"/>
  </si>
  <si>
    <t>日本語指導が必要な生徒の在籍校に対して、日本語指導支援員の配置や多言語通訳機の配備を行うとともに、県立高校１校をモデル校とし、個別指導の計画や評価について実践研究を行う。これらの取組や有識者会議の開催をとおして、日本語指導を県内全域で行うための体制づくりを行う。　</t>
    <phoneticPr fontId="7"/>
  </si>
  <si>
    <t>県立高校ICT教育加速</t>
    <rPh sb="0" eb="2">
      <t>ケンリツ</t>
    </rPh>
    <rPh sb="2" eb="4">
      <t>コウコウ</t>
    </rPh>
    <rPh sb="7" eb="9">
      <t>キョウイク</t>
    </rPh>
    <rPh sb="9" eb="11">
      <t>カソク</t>
    </rPh>
    <phoneticPr fontId="7"/>
  </si>
  <si>
    <t>・デジタルを活用した群馬ならではの魅力ある学びを推進し、生徒の学びの質を高め、地域の更なる魅力化を図るために、県立高校の１人１台端末を活用した教育や情報教育を一層推進するための授業支援ソフトウェアの整備や公衆送信補償金制度の活用、非常時等用のインターネット環境支援等を行う。</t>
    <phoneticPr fontId="7"/>
  </si>
  <si>
    <t>児童生徒の心のケアシステム推進</t>
    <rPh sb="0" eb="2">
      <t>ジドウ</t>
    </rPh>
    <rPh sb="2" eb="4">
      <t>セイト</t>
    </rPh>
    <rPh sb="5" eb="6">
      <t>ココロ</t>
    </rPh>
    <rPh sb="13" eb="15">
      <t>スイシン</t>
    </rPh>
    <phoneticPr fontId="7"/>
  </si>
  <si>
    <t>・県立高等学校・中等教育学校全校に、公認心理師等のスクールカウンセラー（ＳＣ）を配置し、生徒、保護者へのカウンセリング及び教職員への助言・援助を行う。
・教育事務所配置のＳＣスーパーバイザーが、ＳＣへの指導助言を行う。また、自殺等の緊急事態発生時に学校を訪問し、支援を行う。
・援助希求能力や危機的な状況におけるストレスの対処法を身に付けさせるため、ＳＣが講師となり、ストレスマネジメント講演会や互いに支え合える人間関係構築に係る体験活動を実施する。</t>
  </si>
  <si>
    <t>高校教育改革推進</t>
    <rPh sb="0" eb="2">
      <t>コウコウ</t>
    </rPh>
    <rPh sb="2" eb="4">
      <t>キョウイク</t>
    </rPh>
    <rPh sb="4" eb="6">
      <t>カイカク</t>
    </rPh>
    <rPh sb="6" eb="8">
      <t>スイシン</t>
    </rPh>
    <phoneticPr fontId="7"/>
  </si>
  <si>
    <t>　令和４年度から１０年間を計画期間とする「第２期高校教育改革推進計画」に基づき、具体的・段階的にその実施を図るとともに、中学生や社会のニーズ、教育イノベーションの視点等を踏まえながら、高校の特色化・魅力化をより一層推進していく。</t>
    <rPh sb="1" eb="3">
      <t>レイワ</t>
    </rPh>
    <rPh sb="4" eb="6">
      <t>ネンド</t>
    </rPh>
    <rPh sb="10" eb="12">
      <t>ネンカン</t>
    </rPh>
    <rPh sb="13" eb="15">
      <t>ケイカク</t>
    </rPh>
    <rPh sb="15" eb="17">
      <t>キカン</t>
    </rPh>
    <rPh sb="21" eb="22">
      <t>ダイ</t>
    </rPh>
    <rPh sb="23" eb="24">
      <t>キ</t>
    </rPh>
    <rPh sb="24" eb="26">
      <t>コウコウ</t>
    </rPh>
    <rPh sb="26" eb="28">
      <t>キョウイク</t>
    </rPh>
    <rPh sb="28" eb="30">
      <t>カイカク</t>
    </rPh>
    <rPh sb="30" eb="32">
      <t>スイシン</t>
    </rPh>
    <rPh sb="32" eb="34">
      <t>ケイカク</t>
    </rPh>
    <rPh sb="36" eb="37">
      <t>モト</t>
    </rPh>
    <rPh sb="40" eb="42">
      <t>グタイ</t>
    </rPh>
    <rPh sb="42" eb="43">
      <t>テキ</t>
    </rPh>
    <rPh sb="44" eb="47">
      <t>ダンカイテキ</t>
    </rPh>
    <rPh sb="50" eb="52">
      <t>ジッシ</t>
    </rPh>
    <rPh sb="53" eb="54">
      <t>ハカ</t>
    </rPh>
    <rPh sb="60" eb="63">
      <t>チュウガクセイ</t>
    </rPh>
    <rPh sb="64" eb="66">
      <t>シャカイ</t>
    </rPh>
    <rPh sb="71" eb="73">
      <t>キョウイク</t>
    </rPh>
    <rPh sb="81" eb="83">
      <t>シテン</t>
    </rPh>
    <rPh sb="83" eb="84">
      <t>トウ</t>
    </rPh>
    <rPh sb="85" eb="86">
      <t>フ</t>
    </rPh>
    <rPh sb="92" eb="94">
      <t>コウコウ</t>
    </rPh>
    <rPh sb="95" eb="98">
      <t>トクショクカ</t>
    </rPh>
    <rPh sb="99" eb="101">
      <t>ミリョク</t>
    </rPh>
    <rPh sb="101" eb="102">
      <t>カ</t>
    </rPh>
    <rPh sb="105" eb="107">
      <t>イッソウ</t>
    </rPh>
    <rPh sb="107" eb="109">
      <t>スイシン</t>
    </rPh>
    <phoneticPr fontId="7"/>
  </si>
  <si>
    <t>尾瀬ハートフルホーム・システム</t>
    <rPh sb="0" eb="2">
      <t>オゼ</t>
    </rPh>
    <phoneticPr fontId="7"/>
  </si>
  <si>
    <t>県立尾瀬高等学校自然環境科の生徒で、自宅から通学困難な者に対して、地元の民家の一室を寮として借り上げ、ホストファミリーが入寮した生徒の生活面でのサポートを行い、恵まれた自然環境の中、豊かな人間性を育てる。</t>
    <phoneticPr fontId="7"/>
  </si>
  <si>
    <t>地域・全国から選ばれる学校づくり</t>
    <rPh sb="0" eb="2">
      <t>チイキ</t>
    </rPh>
    <rPh sb="3" eb="5">
      <t>ゼンコク</t>
    </rPh>
    <rPh sb="7" eb="8">
      <t>エラ</t>
    </rPh>
    <rPh sb="11" eb="13">
      <t>ガッコウ</t>
    </rPh>
    <phoneticPr fontId="7"/>
  </si>
  <si>
    <t>「群馬ならではの学び」を推進し、新・群馬県総合計画にもある「地域・全国から選ばれる学校づくり」を行うため、嬬恋高校（嬬恋村）を対象に、生徒の全国募集の実施を含めた高校の魅力化を図ることで、高校を核とした地域の活性化を行う。</t>
    <rPh sb="53" eb="55">
      <t>ツマゴイ</t>
    </rPh>
    <rPh sb="55" eb="57">
      <t>コウコウ</t>
    </rPh>
    <rPh sb="58" eb="61">
      <t>ツマゴイムラ</t>
    </rPh>
    <rPh sb="63" eb="65">
      <t>タイショウ</t>
    </rPh>
    <phoneticPr fontId="7"/>
  </si>
  <si>
    <t>ぐんまＤＸハイスクール</t>
    <phoneticPr fontId="7"/>
  </si>
  <si>
    <t>デジタルを活用した文理横断的・探究的な学びや専門高校等における先端的かつ高度な学びの更なる充実を図るために、群馬県が誇る tsukurun や今後設置予定の TUMO センター等の連携を視野に本県県立高校のDXを推進する。</t>
    <phoneticPr fontId="7"/>
  </si>
  <si>
    <t>高等学校Web出願システム</t>
    <rPh sb="0" eb="2">
      <t>コウトウ</t>
    </rPh>
    <rPh sb="2" eb="4">
      <t>ガッコウ</t>
    </rPh>
    <rPh sb="7" eb="9">
      <t>シュツガン</t>
    </rPh>
    <phoneticPr fontId="7"/>
  </si>
  <si>
    <t>・県民サービスの向上を目指すとともに、デジタルを活用した教師の働き方改革を推進するため、県立高等学校・中等教育学校の入学者選抜における出願から合格者発表までを一元的にデジタル化する。​
・志願者による出願及び受検料の納付、中学校における調査書データ作成と提出、高等学校における受付業務、合否判定資料作成、合格者発表などに関する入試情報をデジタルで一元管理することにより作業・業務負担を軽減し、ミス無く効率的に入学者選抜を実施する。​</t>
  </si>
  <si>
    <t>高等学校電子採点システム</t>
    <rPh sb="0" eb="2">
      <t>コウトウ</t>
    </rPh>
    <rPh sb="2" eb="4">
      <t>ガッコウ</t>
    </rPh>
    <rPh sb="4" eb="6">
      <t>デンシ</t>
    </rPh>
    <rPh sb="6" eb="8">
      <t>サイテン</t>
    </rPh>
    <phoneticPr fontId="7"/>
  </si>
  <si>
    <t>・デジタルを活用した群馬ならではの魅力ある学びと教師の働き方改革を推進することで、生徒の学びの質を高めるため、県立高等学校・中等教育学校に電子採点システムを導入し、定期考査及び高等学校入学者選抜の学力検査における採点業務に活用する。​
・クラウドサービスの利用により、従来の手処理の採点方法ではなく、スキャンした解答用紙を教師のＰＣで採点（複数の教職員による分担採点、設問単位の採点、得点の自動集計等）する方法となる。</t>
  </si>
  <si>
    <t>SAH（Student Agency Highschool）</t>
    <phoneticPr fontId="7"/>
  </si>
  <si>
    <t>新しい学びのための授業改善事業</t>
    <phoneticPr fontId="7"/>
  </si>
  <si>
    <t>道徳教育の抜本的改善・充実に係る支援事業</t>
    <phoneticPr fontId="7"/>
  </si>
  <si>
    <t>ぐんま高校生オンライン相談</t>
    <phoneticPr fontId="7"/>
  </si>
  <si>
    <t>情報モラル教育普及啓発</t>
    <phoneticPr fontId="7"/>
  </si>
  <si>
    <t>生徒指導対策協議会・教育相談対策協議会</t>
    <phoneticPr fontId="7"/>
  </si>
  <si>
    <t>自殺予防教育の充実に向けた検討委員会</t>
    <phoneticPr fontId="7"/>
  </si>
  <si>
    <t>カリキュラム・マネジメントの推進</t>
    <phoneticPr fontId="7"/>
  </si>
  <si>
    <t>STEAM教育推進プロジェクト(ぐんまサイエンスリーダープログラム)</t>
    <phoneticPr fontId="7"/>
  </si>
  <si>
    <t>特別支援教育課</t>
    <rPh sb="0" eb="2">
      <t>トクベツ</t>
    </rPh>
    <rPh sb="2" eb="4">
      <t>シエン</t>
    </rPh>
    <rPh sb="4" eb="6">
      <t>キョウイク</t>
    </rPh>
    <rPh sb="6" eb="7">
      <t>カ</t>
    </rPh>
    <phoneticPr fontId="7"/>
  </si>
  <si>
    <t>・互いに豊かな心を育み、多様性への理解を図る交流及び共同学習の充実を図る。</t>
    <rPh sb="1" eb="2">
      <t>タガ</t>
    </rPh>
    <rPh sb="4" eb="5">
      <t>ユタ</t>
    </rPh>
    <rPh sb="7" eb="8">
      <t>ココロ</t>
    </rPh>
    <rPh sb="9" eb="10">
      <t>ハグク</t>
    </rPh>
    <rPh sb="12" eb="15">
      <t>タヨウセイ</t>
    </rPh>
    <rPh sb="17" eb="19">
      <t>リカイ</t>
    </rPh>
    <rPh sb="20" eb="21">
      <t>ハカ</t>
    </rPh>
    <rPh sb="22" eb="24">
      <t>コウリュウ</t>
    </rPh>
    <rPh sb="24" eb="25">
      <t>オヨ</t>
    </rPh>
    <rPh sb="26" eb="28">
      <t>キョウドウ</t>
    </rPh>
    <rPh sb="28" eb="30">
      <t>ガクシュウ</t>
    </rPh>
    <rPh sb="31" eb="33">
      <t>ジュウジツ</t>
    </rPh>
    <rPh sb="34" eb="35">
      <t>ハカ</t>
    </rPh>
    <phoneticPr fontId="7"/>
  </si>
  <si>
    <t>職業自立推進</t>
    <rPh sb="0" eb="2">
      <t>ショクギョウ</t>
    </rPh>
    <rPh sb="2" eb="4">
      <t>ジリツ</t>
    </rPh>
    <rPh sb="4" eb="6">
      <t>スイシン</t>
    </rPh>
    <phoneticPr fontId="7"/>
  </si>
  <si>
    <t>・キャリア教育の推進及び進路選択の実現に向けた進路指導の充実を図る。
・就労実現を目指した職業教育の充実を図る。</t>
    <rPh sb="5" eb="7">
      <t>キョウイク</t>
    </rPh>
    <rPh sb="8" eb="10">
      <t>スイシン</t>
    </rPh>
    <rPh sb="10" eb="11">
      <t>オヨ</t>
    </rPh>
    <rPh sb="12" eb="14">
      <t>シンロ</t>
    </rPh>
    <rPh sb="14" eb="16">
      <t>センタク</t>
    </rPh>
    <rPh sb="17" eb="19">
      <t>ジツゲン</t>
    </rPh>
    <rPh sb="20" eb="21">
      <t>ム</t>
    </rPh>
    <rPh sb="23" eb="25">
      <t>シンロ</t>
    </rPh>
    <rPh sb="25" eb="27">
      <t>シドウ</t>
    </rPh>
    <rPh sb="28" eb="30">
      <t>ジュウジツ</t>
    </rPh>
    <rPh sb="31" eb="32">
      <t>ハカ</t>
    </rPh>
    <rPh sb="36" eb="38">
      <t>シュウロウ</t>
    </rPh>
    <rPh sb="38" eb="40">
      <t>ジツゲン</t>
    </rPh>
    <rPh sb="41" eb="43">
      <t>メザ</t>
    </rPh>
    <rPh sb="45" eb="47">
      <t>ショクギョウ</t>
    </rPh>
    <rPh sb="47" eb="49">
      <t>キョウイク</t>
    </rPh>
    <rPh sb="50" eb="52">
      <t>ジュウジツ</t>
    </rPh>
    <rPh sb="53" eb="54">
      <t>ハカ</t>
    </rPh>
    <phoneticPr fontId="7"/>
  </si>
  <si>
    <t>特別支援学校ICT推進</t>
    <rPh sb="0" eb="2">
      <t>トクベツ</t>
    </rPh>
    <rPh sb="2" eb="4">
      <t>シエン</t>
    </rPh>
    <rPh sb="4" eb="6">
      <t>ガッコウ</t>
    </rPh>
    <rPh sb="9" eb="11">
      <t>スイシン</t>
    </rPh>
    <phoneticPr fontId="7"/>
  </si>
  <si>
    <t>・将来の自立と社会参加を見据えた情報教育の充実を図る。</t>
    <rPh sb="1" eb="3">
      <t>ショウライ</t>
    </rPh>
    <rPh sb="4" eb="6">
      <t>ジリツ</t>
    </rPh>
    <rPh sb="7" eb="9">
      <t>シャカイ</t>
    </rPh>
    <rPh sb="9" eb="11">
      <t>サンカ</t>
    </rPh>
    <rPh sb="12" eb="14">
      <t>ミス</t>
    </rPh>
    <rPh sb="16" eb="18">
      <t>ジョウホウ</t>
    </rPh>
    <rPh sb="18" eb="20">
      <t>キョウイク</t>
    </rPh>
    <rPh sb="21" eb="23">
      <t>ジュウジツ</t>
    </rPh>
    <rPh sb="24" eb="25">
      <t>ハカ</t>
    </rPh>
    <phoneticPr fontId="7"/>
  </si>
  <si>
    <t>新時代の特別支援学校作業学習充実</t>
    <rPh sb="0" eb="3">
      <t>シンジダイ</t>
    </rPh>
    <rPh sb="4" eb="6">
      <t>トクベツ</t>
    </rPh>
    <rPh sb="6" eb="8">
      <t>シエン</t>
    </rPh>
    <rPh sb="8" eb="10">
      <t>ガッコウ</t>
    </rPh>
    <rPh sb="10" eb="12">
      <t>サギョウ</t>
    </rPh>
    <rPh sb="12" eb="14">
      <t>ガクシュウ</t>
    </rPh>
    <rPh sb="14" eb="16">
      <t>ジュウジツ</t>
    </rPh>
    <phoneticPr fontId="7"/>
  </si>
  <si>
    <t>・地域における将来の自立と社会参加に向けたキャリア教育の充実</t>
    <rPh sb="1" eb="3">
      <t>チイキ</t>
    </rPh>
    <rPh sb="7" eb="9">
      <t>ショウライ</t>
    </rPh>
    <rPh sb="10" eb="12">
      <t>ジリツ</t>
    </rPh>
    <rPh sb="13" eb="15">
      <t>シャカイ</t>
    </rPh>
    <rPh sb="15" eb="17">
      <t>サンカ</t>
    </rPh>
    <rPh sb="18" eb="19">
      <t>ム</t>
    </rPh>
    <rPh sb="25" eb="27">
      <t>キョウイク</t>
    </rPh>
    <rPh sb="28" eb="30">
      <t>ジュウジツ</t>
    </rPh>
    <phoneticPr fontId="7"/>
  </si>
  <si>
    <t>特別支援教育体制整備</t>
    <rPh sb="0" eb="2">
      <t>トクベツ</t>
    </rPh>
    <rPh sb="2" eb="4">
      <t>シエン</t>
    </rPh>
    <rPh sb="4" eb="6">
      <t>キョウイク</t>
    </rPh>
    <rPh sb="6" eb="8">
      <t>タイセイ</t>
    </rPh>
    <rPh sb="8" eb="10">
      <t>セイビ</t>
    </rPh>
    <phoneticPr fontId="7"/>
  </si>
  <si>
    <t>・特別な支援を必要とする幼児児童生徒への個別の指導計画を活用した指導・支援の充実
・個別の教育支援計画等を活用した「円滑な学びの場の接続」の推進
・全ての教員に対する特別支援教育への理解や指導力の向上に資する研修の充実</t>
    <rPh sb="1" eb="3">
      <t>トクベツ</t>
    </rPh>
    <rPh sb="4" eb="6">
      <t>シエン</t>
    </rPh>
    <rPh sb="7" eb="9">
      <t>ヒツヨウ</t>
    </rPh>
    <rPh sb="12" eb="14">
      <t>ヨウジ</t>
    </rPh>
    <rPh sb="14" eb="16">
      <t>ジドウ</t>
    </rPh>
    <rPh sb="16" eb="18">
      <t>セイト</t>
    </rPh>
    <rPh sb="20" eb="22">
      <t>コベツ</t>
    </rPh>
    <rPh sb="23" eb="25">
      <t>シドウ</t>
    </rPh>
    <rPh sb="25" eb="27">
      <t>ケイカク</t>
    </rPh>
    <rPh sb="28" eb="30">
      <t>カツヨウ</t>
    </rPh>
    <rPh sb="32" eb="34">
      <t>シドウ</t>
    </rPh>
    <rPh sb="35" eb="37">
      <t>シエン</t>
    </rPh>
    <rPh sb="38" eb="40">
      <t>ジュウジツ</t>
    </rPh>
    <rPh sb="42" eb="44">
      <t>コベツ</t>
    </rPh>
    <rPh sb="45" eb="47">
      <t>キョウイク</t>
    </rPh>
    <rPh sb="47" eb="49">
      <t>シエン</t>
    </rPh>
    <rPh sb="49" eb="51">
      <t>ケイカク</t>
    </rPh>
    <rPh sb="51" eb="52">
      <t>トウ</t>
    </rPh>
    <rPh sb="53" eb="55">
      <t>カツヨウ</t>
    </rPh>
    <rPh sb="58" eb="60">
      <t>エンカツ</t>
    </rPh>
    <rPh sb="61" eb="62">
      <t>マナ</t>
    </rPh>
    <rPh sb="64" eb="65">
      <t>バ</t>
    </rPh>
    <rPh sb="66" eb="68">
      <t>セツゾク</t>
    </rPh>
    <rPh sb="70" eb="72">
      <t>スイシン</t>
    </rPh>
    <rPh sb="74" eb="75">
      <t>スベ</t>
    </rPh>
    <rPh sb="77" eb="79">
      <t>キョウイン</t>
    </rPh>
    <rPh sb="80" eb="81">
      <t>タイ</t>
    </rPh>
    <rPh sb="83" eb="85">
      <t>トクベツ</t>
    </rPh>
    <rPh sb="85" eb="87">
      <t>シエン</t>
    </rPh>
    <rPh sb="87" eb="89">
      <t>キョウイク</t>
    </rPh>
    <rPh sb="91" eb="93">
      <t>リカイ</t>
    </rPh>
    <rPh sb="94" eb="97">
      <t>シドウリョク</t>
    </rPh>
    <rPh sb="98" eb="100">
      <t>コウジョウ</t>
    </rPh>
    <rPh sb="101" eb="102">
      <t>シ</t>
    </rPh>
    <rPh sb="104" eb="106">
      <t>ケンシュウ</t>
    </rPh>
    <rPh sb="107" eb="109">
      <t>ジュウジツ</t>
    </rPh>
    <phoneticPr fontId="7"/>
  </si>
  <si>
    <t>「通級による指導」における巡回指導のモデル構築事業</t>
    <rPh sb="1" eb="3">
      <t>ツウキュウ</t>
    </rPh>
    <rPh sb="6" eb="8">
      <t>シドウ</t>
    </rPh>
    <rPh sb="13" eb="15">
      <t>ジュンカイ</t>
    </rPh>
    <rPh sb="15" eb="17">
      <t>シドウ</t>
    </rPh>
    <rPh sb="21" eb="23">
      <t>コウチク</t>
    </rPh>
    <rPh sb="23" eb="25">
      <t>ジギョウ</t>
    </rPh>
    <phoneticPr fontId="7"/>
  </si>
  <si>
    <t>・通級指導教室の機能強化・効率的な運営のための体制整備の推進</t>
    <rPh sb="1" eb="3">
      <t>ツウキュウ</t>
    </rPh>
    <rPh sb="3" eb="5">
      <t>シドウ</t>
    </rPh>
    <rPh sb="5" eb="7">
      <t>キョウシツ</t>
    </rPh>
    <rPh sb="8" eb="10">
      <t>キノウ</t>
    </rPh>
    <rPh sb="10" eb="12">
      <t>キョウカ</t>
    </rPh>
    <rPh sb="13" eb="16">
      <t>コウリツテキ</t>
    </rPh>
    <rPh sb="17" eb="19">
      <t>ウンエイ</t>
    </rPh>
    <rPh sb="23" eb="25">
      <t>タイセイ</t>
    </rPh>
    <rPh sb="25" eb="27">
      <t>セイビ</t>
    </rPh>
    <rPh sb="28" eb="30">
      <t>スイシン</t>
    </rPh>
    <phoneticPr fontId="7"/>
  </si>
  <si>
    <t>小中学校・高等学校等相談支援</t>
    <rPh sb="0" eb="4">
      <t>ショウチュウガッコウ</t>
    </rPh>
    <rPh sb="5" eb="7">
      <t>コウトウ</t>
    </rPh>
    <rPh sb="7" eb="9">
      <t>ガッコウ</t>
    </rPh>
    <rPh sb="9" eb="10">
      <t>トウ</t>
    </rPh>
    <rPh sb="10" eb="12">
      <t>ソウダン</t>
    </rPh>
    <rPh sb="12" eb="14">
      <t>シエン</t>
    </rPh>
    <phoneticPr fontId="7"/>
  </si>
  <si>
    <t>・地域の特別支援教育を推進するためのセンター的機能の充実・強化</t>
    <rPh sb="1" eb="3">
      <t>チイキ</t>
    </rPh>
    <rPh sb="4" eb="6">
      <t>トクベツ</t>
    </rPh>
    <rPh sb="6" eb="8">
      <t>シエン</t>
    </rPh>
    <rPh sb="8" eb="10">
      <t>キョウイク</t>
    </rPh>
    <rPh sb="11" eb="13">
      <t>スイシン</t>
    </rPh>
    <rPh sb="22" eb="23">
      <t>テキ</t>
    </rPh>
    <rPh sb="23" eb="25">
      <t>キノウ</t>
    </rPh>
    <rPh sb="26" eb="28">
      <t>ジュウジツ</t>
    </rPh>
    <rPh sb="29" eb="31">
      <t>キョウカ</t>
    </rPh>
    <phoneticPr fontId="7"/>
  </si>
  <si>
    <t>インクルーシブ教育推進</t>
    <rPh sb="7" eb="9">
      <t>キョウイク</t>
    </rPh>
    <rPh sb="9" eb="11">
      <t>スイシン</t>
    </rPh>
    <phoneticPr fontId="7"/>
  </si>
  <si>
    <t>特別支援教育課</t>
    <rPh sb="0" eb="2">
      <t>トクベツ</t>
    </rPh>
    <rPh sb="2" eb="4">
      <t>シエン</t>
    </rPh>
    <rPh sb="4" eb="7">
      <t>キョウイクカ</t>
    </rPh>
    <phoneticPr fontId="7"/>
  </si>
  <si>
    <t>・障害のある子もない子も同じ場所で共に学ぶための「モデル校」設置に向け、有識者会議の開催や国内・海外調査などの調査研究を行う。
・児童生徒・保護者、学校現場、県民等への理解の促進を図るためシンポジウム等を開催する。</t>
    <rPh sb="1" eb="3">
      <t>ショウガイ</t>
    </rPh>
    <rPh sb="6" eb="7">
      <t>コ</t>
    </rPh>
    <rPh sb="10" eb="11">
      <t>コ</t>
    </rPh>
    <rPh sb="12" eb="13">
      <t>オナ</t>
    </rPh>
    <rPh sb="14" eb="16">
      <t>バショ</t>
    </rPh>
    <rPh sb="17" eb="18">
      <t>トモ</t>
    </rPh>
    <rPh sb="19" eb="20">
      <t>マナ</t>
    </rPh>
    <rPh sb="28" eb="29">
      <t>コウ</t>
    </rPh>
    <rPh sb="30" eb="32">
      <t>セッチ</t>
    </rPh>
    <rPh sb="33" eb="34">
      <t>ム</t>
    </rPh>
    <rPh sb="36" eb="39">
      <t>ユウシキシャ</t>
    </rPh>
    <rPh sb="39" eb="41">
      <t>カイギ</t>
    </rPh>
    <rPh sb="42" eb="44">
      <t>カイサイ</t>
    </rPh>
    <rPh sb="45" eb="47">
      <t>コクナイ</t>
    </rPh>
    <rPh sb="48" eb="50">
      <t>カイガイ</t>
    </rPh>
    <rPh sb="50" eb="52">
      <t>チョウサ</t>
    </rPh>
    <rPh sb="55" eb="57">
      <t>チョウサ</t>
    </rPh>
    <rPh sb="57" eb="59">
      <t>ケンキュウ</t>
    </rPh>
    <rPh sb="60" eb="61">
      <t>オコナ</t>
    </rPh>
    <rPh sb="65" eb="69">
      <t>ジドウセイト</t>
    </rPh>
    <rPh sb="70" eb="73">
      <t>ホゴシャ</t>
    </rPh>
    <rPh sb="74" eb="76">
      <t>ガッコウ</t>
    </rPh>
    <rPh sb="76" eb="78">
      <t>ゲンバ</t>
    </rPh>
    <rPh sb="79" eb="81">
      <t>ケンミン</t>
    </rPh>
    <rPh sb="81" eb="82">
      <t>トウ</t>
    </rPh>
    <rPh sb="84" eb="86">
      <t>リカイ</t>
    </rPh>
    <rPh sb="87" eb="89">
      <t>ソクシン</t>
    </rPh>
    <rPh sb="90" eb="91">
      <t>ハカ</t>
    </rPh>
    <rPh sb="100" eb="101">
      <t>トウ</t>
    </rPh>
    <rPh sb="102" eb="104">
      <t>カイサイ</t>
    </rPh>
    <phoneticPr fontId="7"/>
  </si>
  <si>
    <t>・県立特別支援学校(23校)で、校務支援システムを新たに導入する。</t>
    <rPh sb="1" eb="3">
      <t>ケンリツ</t>
    </rPh>
    <rPh sb="3" eb="9">
      <t>トクベツシエンガッコウ</t>
    </rPh>
    <rPh sb="12" eb="13">
      <t>コウ</t>
    </rPh>
    <rPh sb="16" eb="18">
      <t>コウム</t>
    </rPh>
    <rPh sb="18" eb="20">
      <t>シエン</t>
    </rPh>
    <rPh sb="25" eb="26">
      <t>アラ</t>
    </rPh>
    <rPh sb="28" eb="30">
      <t>ドウニュウ</t>
    </rPh>
    <phoneticPr fontId="7"/>
  </si>
  <si>
    <t>県立学校再編整備の推進​</t>
    <phoneticPr fontId="7"/>
  </si>
  <si>
    <t>・県立特別支援学校の適切な規模・配置を進め、特に伊勢崎特別支援学校については児童生徒が増加し、教室不足が生じているとともに、伊勢崎地域の高等部の受皿が不足していることから、教室不足解消や高等部の新設等を目的とした整備を進める。
・市立特別支援学校については、設置市からの要望があった場合は、県立移管に向けて協議を行う。​</t>
    <phoneticPr fontId="7"/>
  </si>
  <si>
    <t>生涯学習センター運営</t>
    <rPh sb="0" eb="2">
      <t>ショウガイ</t>
    </rPh>
    <rPh sb="2" eb="4">
      <t>ガクシュウ</t>
    </rPh>
    <rPh sb="8" eb="10">
      <t>ウンエイ</t>
    </rPh>
    <phoneticPr fontId="7"/>
  </si>
  <si>
    <t>生涯学習課</t>
    <rPh sb="0" eb="2">
      <t>ショウガイ</t>
    </rPh>
    <rPh sb="2" eb="5">
      <t>ガクシュウカ</t>
    </rPh>
    <phoneticPr fontId="7"/>
  </si>
  <si>
    <t>生涯学習推進の中核的施設として、市町村や関係機関・団体と連携を図りながら、県民の生涯学習活動を支援する。</t>
    <phoneticPr fontId="7"/>
  </si>
  <si>
    <t>読書活動推進</t>
    <rPh sb="0" eb="2">
      <t>ドクショ</t>
    </rPh>
    <rPh sb="2" eb="4">
      <t>カツドウ</t>
    </rPh>
    <rPh sb="4" eb="6">
      <t>スイシン</t>
    </rPh>
    <phoneticPr fontId="7"/>
  </si>
  <si>
    <t>「読書習慣の形成」や「読書環境の整備」につながるよう、県民の読書活動推進に対する気運醸成を図る。</t>
    <phoneticPr fontId="7"/>
  </si>
  <si>
    <t>図書館運営</t>
    <rPh sb="0" eb="3">
      <t>トショカン</t>
    </rPh>
    <rPh sb="3" eb="5">
      <t>ウンエイ</t>
    </rPh>
    <phoneticPr fontId="7"/>
  </si>
  <si>
    <t>県民の学びを支える情報拠点として主に高度専門的情報サービスを提供する機能を充実するとともに、市町村立図書館や学校図書館との連携強化を図る。</t>
    <phoneticPr fontId="7"/>
  </si>
  <si>
    <t>ぐんま天文台運営</t>
    <rPh sb="3" eb="6">
      <t>テンモンダイ</t>
    </rPh>
    <rPh sb="6" eb="8">
      <t>ウンエイ</t>
    </rPh>
    <phoneticPr fontId="7"/>
  </si>
  <si>
    <t xml:space="preserve">学校をはじめ、各種利用者に適応したきめ細やかな教育普及活動に取り組み、天文・自然科学への興味・関心を高め、教育の振興に寄与するとともに、県民に対する観望を中心に、県内における天文学のすそ野の拡大を図る。 </t>
    <phoneticPr fontId="7"/>
  </si>
  <si>
    <t>不登校児童生徒等支援（フリースクール等支援）</t>
    <phoneticPr fontId="7"/>
  </si>
  <si>
    <t>不登校児童生徒等への学習支援や居場所づくりなどの支援を充実し、児童生徒が自ら社会とつながろうとする力を高められるよう、フリースクールに対する事業補助等を実施。</t>
    <phoneticPr fontId="7"/>
  </si>
  <si>
    <t>社会教育委員研究会議</t>
    <rPh sb="0" eb="4">
      <t>シャカイキョウイク</t>
    </rPh>
    <rPh sb="4" eb="6">
      <t>イイン</t>
    </rPh>
    <rPh sb="6" eb="8">
      <t>ケンキュウ</t>
    </rPh>
    <rPh sb="8" eb="10">
      <t>カイギ</t>
    </rPh>
    <phoneticPr fontId="7"/>
  </si>
  <si>
    <t>生涯学習課</t>
    <rPh sb="0" eb="5">
      <t>ショウガイガクシュウカ</t>
    </rPh>
    <phoneticPr fontId="7"/>
  </si>
  <si>
    <t>県内各市町村の社会教育委員が、それぞれの地域における社会教育活動の現状や研究の成果を共有するとともに、社会教育の今日的課題の解決を目指して研究協議を行う。</t>
  </si>
  <si>
    <t>社会教育研修支援</t>
    <rPh sb="0" eb="4">
      <t>シャカイキョウイク</t>
    </rPh>
    <rPh sb="4" eb="6">
      <t>ケンシュウ</t>
    </rPh>
    <rPh sb="6" eb="8">
      <t>シエン</t>
    </rPh>
    <phoneticPr fontId="7"/>
  </si>
  <si>
    <t>各市町村の生涯学習・社会教育を広域的観点から推進し、特色ある社会教育活動を振興するため、地域の特性や実情等を生かした実践的な研修を行い、関係職員やＰＴＡ役員等の資質の向上を図る。</t>
  </si>
  <si>
    <t>社会教育主事講習［Ｂ］群馬会場開設</t>
    <rPh sb="0" eb="8">
      <t>シャカイキョウイクシュジコウシュウ</t>
    </rPh>
    <rPh sb="11" eb="13">
      <t>グンマ</t>
    </rPh>
    <rPh sb="13" eb="15">
      <t>カイジョウ</t>
    </rPh>
    <rPh sb="15" eb="17">
      <t>カイセツ</t>
    </rPh>
    <phoneticPr fontId="7"/>
  </si>
  <si>
    <t>国が行う社会教育主事講習［Ｂ］において群馬会場を開設し、社会教育主事の資格付与に係る単位認定を県内で受けられるようにする。</t>
  </si>
  <si>
    <t>家庭教育応援</t>
  </si>
  <si>
    <t>地域と学校が連携・協働し、地域住民等の参画による地域の実情に応じた様々な活動を推進する。</t>
  </si>
  <si>
    <t>社会教育委員会議運営</t>
  </si>
  <si>
    <t>社会教育法に基づき教育委員会が委嘱する群馬県社会教育委員の会議を開催し、社会教育に関し助言等を受ける。</t>
  </si>
  <si>
    <t>地域学校協働活動体制整備推進</t>
  </si>
  <si>
    <t>地域と学校の連携・協働推進</t>
  </si>
  <si>
    <t>人権教育指導者養成講座</t>
  </si>
  <si>
    <t>県内市町村における人権教育（社会教育）の指導者を養成し、人権教育に関する活動の充実を図る。</t>
  </si>
  <si>
    <t>人権教育研修</t>
  </si>
  <si>
    <t>市町村の社会教育主事、集会所担当者、社会教育団体役員等を対象に、研修会を実施し、その資質の向上を図る。</t>
  </si>
  <si>
    <t>集会所等における人権教育推進</t>
  </si>
  <si>
    <t>市町村が地域の集会所等を拠点として実施する人権教育推進事業に対し、その経費の一部を補助する。</t>
  </si>
  <si>
    <t>生涯学習課</t>
  </si>
  <si>
    <t>青少年会館運営</t>
    <rPh sb="0" eb="3">
      <t>セイショウネン</t>
    </rPh>
    <rPh sb="3" eb="5">
      <t>カイカン</t>
    </rPh>
    <rPh sb="5" eb="7">
      <t>ウンエイ</t>
    </rPh>
    <phoneticPr fontId="7"/>
  </si>
  <si>
    <t>青少年や青少年団体の活動拠点及び県青少年教育行政施策展開の拠点施設として、青少年指導者の養成、ボランティア活動等の「青少年健全育成事業」を実施し、施設の維持・管理、会議室の貸し出し、宿泊施設の運営等を行う。</t>
    <rPh sb="0" eb="3">
      <t>セイショウネン</t>
    </rPh>
    <rPh sb="4" eb="7">
      <t>セイショウネン</t>
    </rPh>
    <rPh sb="7" eb="9">
      <t>ダンタイ</t>
    </rPh>
    <rPh sb="10" eb="12">
      <t>カツドウ</t>
    </rPh>
    <rPh sb="12" eb="14">
      <t>キョテン</t>
    </rPh>
    <rPh sb="14" eb="15">
      <t>オヨ</t>
    </rPh>
    <rPh sb="16" eb="17">
      <t>ケン</t>
    </rPh>
    <rPh sb="17" eb="20">
      <t>セイショウネン</t>
    </rPh>
    <rPh sb="20" eb="22">
      <t>キョウイク</t>
    </rPh>
    <rPh sb="22" eb="24">
      <t>ギョウセイ</t>
    </rPh>
    <rPh sb="24" eb="26">
      <t>セサク</t>
    </rPh>
    <rPh sb="26" eb="28">
      <t>テンカイ</t>
    </rPh>
    <rPh sb="29" eb="31">
      <t>キョテン</t>
    </rPh>
    <rPh sb="31" eb="33">
      <t>シセツ</t>
    </rPh>
    <rPh sb="37" eb="40">
      <t>セイショウネン</t>
    </rPh>
    <rPh sb="40" eb="43">
      <t>シドウシャ</t>
    </rPh>
    <rPh sb="44" eb="46">
      <t>ヨウセイ</t>
    </rPh>
    <rPh sb="53" eb="55">
      <t>カツドウ</t>
    </rPh>
    <rPh sb="55" eb="56">
      <t>トウ</t>
    </rPh>
    <rPh sb="58" eb="61">
      <t>セイショウネン</t>
    </rPh>
    <rPh sb="61" eb="63">
      <t>ケンゼン</t>
    </rPh>
    <rPh sb="63" eb="65">
      <t>イクセイ</t>
    </rPh>
    <rPh sb="65" eb="67">
      <t>ジギョウ</t>
    </rPh>
    <rPh sb="69" eb="71">
      <t>ジッシ</t>
    </rPh>
    <rPh sb="73" eb="75">
      <t>シセツ</t>
    </rPh>
    <rPh sb="76" eb="78">
      <t>イジ</t>
    </rPh>
    <rPh sb="79" eb="81">
      <t>カンリ</t>
    </rPh>
    <rPh sb="82" eb="85">
      <t>カイギシツ</t>
    </rPh>
    <rPh sb="86" eb="87">
      <t>カ</t>
    </rPh>
    <rPh sb="88" eb="89">
      <t>ダ</t>
    </rPh>
    <rPh sb="91" eb="93">
      <t>シュクハク</t>
    </rPh>
    <rPh sb="93" eb="95">
      <t>シセツ</t>
    </rPh>
    <rPh sb="96" eb="98">
      <t>ウンエイ</t>
    </rPh>
    <rPh sb="98" eb="99">
      <t>トウ</t>
    </rPh>
    <rPh sb="100" eb="101">
      <t>オコナ</t>
    </rPh>
    <phoneticPr fontId="7"/>
  </si>
  <si>
    <t>青少年自立・再学習支援</t>
    <phoneticPr fontId="7"/>
  </si>
  <si>
    <t>不登校等の悩みを抱える青少年に相談活動や職場体験等の体験活動を通して、社会的自立を支援する。
また、高校中退者等に対して、高等学校卒業程度の学力を身に付けさせるための学習相談及び学習支援を行う。</t>
    <phoneticPr fontId="7"/>
  </si>
  <si>
    <t>青少年自然体験等</t>
    <phoneticPr fontId="7"/>
  </si>
  <si>
    <t>北毛・東毛青少年自然の家において、青少年を対象に様々な体験活動の機会を提供し、豊かな人間性や社会性、主体性等を育む。</t>
    <phoneticPr fontId="7"/>
  </si>
  <si>
    <t>ぐんま昆虫の森運営</t>
    <phoneticPr fontId="7"/>
  </si>
  <si>
    <t>子どもたちの自然体験学習の場として整備した昆虫の森において、自然観察会や里山体験等各種プログラムを実施し、身近な昆虫との触れ合いを通して、生命の大切さや自然環境に関する県民の理解を深める。</t>
    <phoneticPr fontId="7"/>
  </si>
  <si>
    <t>ぐんまの子どもの体力向上推進事業</t>
    <rPh sb="4" eb="5">
      <t>コ</t>
    </rPh>
    <rPh sb="8" eb="10">
      <t>タイリョク</t>
    </rPh>
    <rPh sb="10" eb="12">
      <t>コウジョウ</t>
    </rPh>
    <rPh sb="12" eb="14">
      <t>スイシン</t>
    </rPh>
    <rPh sb="14" eb="16">
      <t>ジギョウ</t>
    </rPh>
    <phoneticPr fontId="7"/>
  </si>
  <si>
    <t>健康体育課</t>
    <rPh sb="0" eb="2">
      <t>ケンコウ</t>
    </rPh>
    <rPh sb="2" eb="5">
      <t>タイイクカ</t>
    </rPh>
    <phoneticPr fontId="7"/>
  </si>
  <si>
    <t>本県の児童生徒の体力向上に向け、体育・保健体育の指導を担う教員の資質向上を図り、体育授業を充実させることで、体育　授業での児童生徒の「できる」の実感の拡大、児童生徒の運動・スポーツに対する意欲や関心の向上を目指す取組を実施する。</t>
    <phoneticPr fontId="7"/>
  </si>
  <si>
    <t>部活動指導員配置促進事業（中学校）</t>
    <rPh sb="0" eb="3">
      <t>ブカツドウ</t>
    </rPh>
    <rPh sb="3" eb="6">
      <t>シドウイン</t>
    </rPh>
    <rPh sb="6" eb="8">
      <t>ハイチ</t>
    </rPh>
    <rPh sb="8" eb="10">
      <t>ソクシン</t>
    </rPh>
    <rPh sb="10" eb="12">
      <t>ジギョウ</t>
    </rPh>
    <rPh sb="13" eb="16">
      <t>チュウガッコウ</t>
    </rPh>
    <phoneticPr fontId="7"/>
  </si>
  <si>
    <t>義務教育課健康体育課</t>
    <rPh sb="0" eb="2">
      <t>ギム</t>
    </rPh>
    <rPh sb="2" eb="5">
      <t>キョウイクカ</t>
    </rPh>
    <rPh sb="5" eb="7">
      <t>ケンコウ</t>
    </rPh>
    <rPh sb="7" eb="10">
      <t>タイイクカ</t>
    </rPh>
    <phoneticPr fontId="7"/>
  </si>
  <si>
    <t>市町村立中学校の部活動指導員を配置する市町村の経費（報酬・交通費）に対して補助する。</t>
    <phoneticPr fontId="7"/>
  </si>
  <si>
    <t>部活動改革推進事業</t>
    <rPh sb="0" eb="3">
      <t>ブカツドウ</t>
    </rPh>
    <rPh sb="3" eb="5">
      <t>カイカク</t>
    </rPh>
    <rPh sb="5" eb="7">
      <t>スイシン</t>
    </rPh>
    <rPh sb="7" eb="9">
      <t>ジギョウ</t>
    </rPh>
    <phoneticPr fontId="7"/>
  </si>
  <si>
    <t>義務教育課
健康体育課</t>
    <rPh sb="0" eb="2">
      <t>ギム</t>
    </rPh>
    <rPh sb="2" eb="5">
      <t>キョウイクカ</t>
    </rPh>
    <rPh sb="6" eb="8">
      <t>ケンコウ</t>
    </rPh>
    <rPh sb="8" eb="11">
      <t>タイイクカ</t>
    </rPh>
    <phoneticPr fontId="7"/>
  </si>
  <si>
    <t>・部活動の地域連携及び地域クラブ活動への段階的な地域移行に向け、子どもたちが地域でスポーツや文化芸術活動に継続して親しめる環境整備を進めるため、コーディネーターの配置や体制整備検討委員会、クラブの体制整備の実証研究等を行う。
・成果を効率的・効果的に広く発信し普及することで、地域の実情に応じたスポーツ、文化芸術活動の最適化と体格差の解消を図る。
・県及び市町村、運営団体・実施主体等が連携・協働して推進できる体制を構築する。</t>
    <rPh sb="46" eb="48">
      <t>ブンカ</t>
    </rPh>
    <rPh sb="48" eb="50">
      <t>ゲイジュツ</t>
    </rPh>
    <rPh sb="50" eb="52">
      <t>カツドウ</t>
    </rPh>
    <rPh sb="152" eb="154">
      <t>ブンカ</t>
    </rPh>
    <rPh sb="154" eb="156">
      <t>ゲイジュツ</t>
    </rPh>
    <phoneticPr fontId="7"/>
  </si>
  <si>
    <t>エイズ教育充実・強化</t>
    <rPh sb="3" eb="5">
      <t>キョウイク</t>
    </rPh>
    <rPh sb="5" eb="7">
      <t>ジュウジツ</t>
    </rPh>
    <rPh sb="8" eb="10">
      <t>キョウカ</t>
    </rPh>
    <phoneticPr fontId="7"/>
  </si>
  <si>
    <t>がん教育推進</t>
    <rPh sb="2" eb="4">
      <t>キョウイク</t>
    </rPh>
    <rPh sb="4" eb="6">
      <t>スイシン</t>
    </rPh>
    <phoneticPr fontId="7"/>
  </si>
  <si>
    <t>児童生徒のがんに対する正しい知識の習得、がん教育について教職員や保護者等への啓発等を図るため、協議会及び検討委員会を組織し、がん教育を具体的に展開するための内容等の検討、小・中・高校のモデル校による地域の実情に応じたがん教育の実施、小・中・高等の教職員、外部講師等を対象とした指導者研修会の開催をする。　　　　　　　　　　　　　　　　　　　　　　　　　　　　　　　　　　　</t>
    <rPh sb="0" eb="2">
      <t>ジドウ</t>
    </rPh>
    <rPh sb="2" eb="4">
      <t>セイト</t>
    </rPh>
    <rPh sb="8" eb="9">
      <t>タイ</t>
    </rPh>
    <rPh sb="11" eb="12">
      <t>タダ</t>
    </rPh>
    <rPh sb="14" eb="16">
      <t>チシキ</t>
    </rPh>
    <rPh sb="17" eb="19">
      <t>シュウトク</t>
    </rPh>
    <rPh sb="28" eb="31">
      <t>キョウショクイン</t>
    </rPh>
    <rPh sb="42" eb="43">
      <t>ハカ</t>
    </rPh>
    <rPh sb="47" eb="50">
      <t>キョウギカイ</t>
    </rPh>
    <rPh sb="50" eb="51">
      <t>オヨ</t>
    </rPh>
    <rPh sb="52" eb="54">
      <t>ケントウ</t>
    </rPh>
    <rPh sb="54" eb="57">
      <t>イインカイ</t>
    </rPh>
    <rPh sb="58" eb="60">
      <t>ソシキ</t>
    </rPh>
    <rPh sb="64" eb="66">
      <t>キョウイク</t>
    </rPh>
    <rPh sb="67" eb="70">
      <t>グタイテキ</t>
    </rPh>
    <rPh sb="71" eb="73">
      <t>テンカイ</t>
    </rPh>
    <rPh sb="78" eb="80">
      <t>ナイヨウ</t>
    </rPh>
    <rPh sb="80" eb="81">
      <t>トウ</t>
    </rPh>
    <rPh sb="82" eb="84">
      <t>ケントウ</t>
    </rPh>
    <rPh sb="85" eb="86">
      <t>ショウ</t>
    </rPh>
    <rPh sb="87" eb="88">
      <t>チュウ</t>
    </rPh>
    <rPh sb="89" eb="91">
      <t>コウコウ</t>
    </rPh>
    <rPh sb="95" eb="96">
      <t>コウ</t>
    </rPh>
    <rPh sb="113" eb="115">
      <t>ジッシ</t>
    </rPh>
    <phoneticPr fontId="7"/>
  </si>
  <si>
    <t>児童生徒健康診断</t>
    <rPh sb="0" eb="2">
      <t>ジドウ</t>
    </rPh>
    <rPh sb="2" eb="4">
      <t>セイト</t>
    </rPh>
    <rPh sb="4" eb="6">
      <t>ケンコウ</t>
    </rPh>
    <rPh sb="6" eb="8">
      <t>シンダン</t>
    </rPh>
    <phoneticPr fontId="7"/>
  </si>
  <si>
    <t>県立学校児童生徒の健康の保持推進や健康管理を図るため、学校保健安全法に基づく健康診断（心臓検診・尿検査・貧血検査・結核検診）を実施する。</t>
    <rPh sb="0" eb="2">
      <t>ケンリツ</t>
    </rPh>
    <rPh sb="2" eb="4">
      <t>ガッコウ</t>
    </rPh>
    <rPh sb="27" eb="29">
      <t>ガッコウ</t>
    </rPh>
    <rPh sb="29" eb="31">
      <t>ホケン</t>
    </rPh>
    <rPh sb="31" eb="34">
      <t>アンゼンホウ</t>
    </rPh>
    <rPh sb="35" eb="36">
      <t>モト</t>
    </rPh>
    <rPh sb="38" eb="40">
      <t>ケンコウ</t>
    </rPh>
    <rPh sb="40" eb="42">
      <t>シンダン</t>
    </rPh>
    <rPh sb="43" eb="45">
      <t>シンゾウ</t>
    </rPh>
    <rPh sb="45" eb="47">
      <t>ケンシン</t>
    </rPh>
    <rPh sb="48" eb="51">
      <t>ニョウケンサ</t>
    </rPh>
    <rPh sb="52" eb="54">
      <t>ヒンケツ</t>
    </rPh>
    <rPh sb="54" eb="56">
      <t>ケンサ</t>
    </rPh>
    <rPh sb="57" eb="59">
      <t>ケッカク</t>
    </rPh>
    <rPh sb="59" eb="61">
      <t>ケンシン</t>
    </rPh>
    <rPh sb="63" eb="65">
      <t>ジッシ</t>
    </rPh>
    <phoneticPr fontId="7"/>
  </si>
  <si>
    <t>薬物乱用防止教育充実</t>
    <rPh sb="0" eb="2">
      <t>ヤクブツ</t>
    </rPh>
    <rPh sb="2" eb="4">
      <t>ランヨウ</t>
    </rPh>
    <rPh sb="4" eb="6">
      <t>ボウシ</t>
    </rPh>
    <rPh sb="6" eb="8">
      <t>キョウイク</t>
    </rPh>
    <rPh sb="8" eb="10">
      <t>ジュウジツ</t>
    </rPh>
    <phoneticPr fontId="7"/>
  </si>
  <si>
    <t>学校教育での正しい知識の普及と対処方法の習得を図るため、小・中・高等の教職員、薬物乱用防止教育指導者等を対象とした指導者研修会を開催する。</t>
    <rPh sb="0" eb="2">
      <t>ガッコウ</t>
    </rPh>
    <rPh sb="2" eb="4">
      <t>キョウイク</t>
    </rPh>
    <rPh sb="6" eb="7">
      <t>タダ</t>
    </rPh>
    <rPh sb="9" eb="11">
      <t>チシキ</t>
    </rPh>
    <rPh sb="12" eb="14">
      <t>フキュウ</t>
    </rPh>
    <rPh sb="15" eb="17">
      <t>タイショ</t>
    </rPh>
    <rPh sb="17" eb="19">
      <t>ホウホウ</t>
    </rPh>
    <rPh sb="20" eb="22">
      <t>シュウトク</t>
    </rPh>
    <rPh sb="23" eb="24">
      <t>ハカ</t>
    </rPh>
    <rPh sb="28" eb="29">
      <t>ショウ</t>
    </rPh>
    <rPh sb="30" eb="31">
      <t>チュウ</t>
    </rPh>
    <rPh sb="32" eb="33">
      <t>ダカ</t>
    </rPh>
    <rPh sb="33" eb="34">
      <t>トウ</t>
    </rPh>
    <rPh sb="35" eb="38">
      <t>キョウショクイン</t>
    </rPh>
    <rPh sb="39" eb="41">
      <t>ヤクブツ</t>
    </rPh>
    <rPh sb="41" eb="43">
      <t>ランヨウ</t>
    </rPh>
    <rPh sb="43" eb="45">
      <t>ボウシ</t>
    </rPh>
    <rPh sb="45" eb="47">
      <t>キョウイク</t>
    </rPh>
    <rPh sb="47" eb="50">
      <t>シドウシャ</t>
    </rPh>
    <rPh sb="50" eb="51">
      <t>トウ</t>
    </rPh>
    <rPh sb="52" eb="54">
      <t>タイショウ</t>
    </rPh>
    <rPh sb="57" eb="60">
      <t>シドウシャ</t>
    </rPh>
    <rPh sb="60" eb="63">
      <t>ケンシュウカイ</t>
    </rPh>
    <rPh sb="64" eb="66">
      <t>カイサイ</t>
    </rPh>
    <phoneticPr fontId="7"/>
  </si>
  <si>
    <t>学校安全対策</t>
    <rPh sb="0" eb="2">
      <t>ガッコウ</t>
    </rPh>
    <rPh sb="2" eb="4">
      <t>アンゼン</t>
    </rPh>
    <rPh sb="4" eb="6">
      <t>タイサク</t>
    </rPh>
    <phoneticPr fontId="7"/>
  </si>
  <si>
    <t>知事戦略部</t>
    <phoneticPr fontId="7"/>
  </si>
  <si>
    <t>ICT等を活用した新しい学びを推進するため、県独自に小１～中３の全学年で少人数学級編制を実施する。（小１･２は30人以下学級編制、小３～中３は35人以下学級編制）</t>
    <phoneticPr fontId="7"/>
  </si>
  <si>
    <t>障害者雇用により、市町村立学校にスクール・サポート・スタッフを事務補助者として配置し、教員が児童生徒への学習・生活指導等の本来業務に専念できる環境を整え、学校現場の負担軽減を図るとともに、障害者が能力を十分に発揮できる場を整備する。</t>
    <phoneticPr fontId="7"/>
  </si>
  <si>
    <t>児童生徒の安全を確保するため、また、児童生徒が生活安全、交通安全、災害安全を理解し、生きる力を育むため、各種事業を行う。</t>
    <rPh sb="0" eb="2">
      <t>ジドウ</t>
    </rPh>
    <rPh sb="2" eb="4">
      <t>セイト</t>
    </rPh>
    <rPh sb="5" eb="7">
      <t>アンゼン</t>
    </rPh>
    <rPh sb="8" eb="10">
      <t>カクホ</t>
    </rPh>
    <rPh sb="18" eb="20">
      <t>ジドウ</t>
    </rPh>
    <rPh sb="20" eb="22">
      <t>セイト</t>
    </rPh>
    <rPh sb="23" eb="25">
      <t>セイカツ</t>
    </rPh>
    <rPh sb="25" eb="27">
      <t>アンゼン</t>
    </rPh>
    <rPh sb="28" eb="30">
      <t>コウツウ</t>
    </rPh>
    <rPh sb="30" eb="32">
      <t>アンゼン</t>
    </rPh>
    <rPh sb="33" eb="35">
      <t>サイガイ</t>
    </rPh>
    <rPh sb="35" eb="37">
      <t>アンゼン</t>
    </rPh>
    <rPh sb="38" eb="40">
      <t>リカイ</t>
    </rPh>
    <rPh sb="42" eb="43">
      <t>イ</t>
    </rPh>
    <rPh sb="45" eb="46">
      <t>チカラ</t>
    </rPh>
    <rPh sb="47" eb="48">
      <t>ハグク</t>
    </rPh>
    <rPh sb="52" eb="54">
      <t>カクシュ</t>
    </rPh>
    <rPh sb="54" eb="56">
      <t>ジギョウ</t>
    </rPh>
    <rPh sb="57" eb="58">
      <t>オコナ</t>
    </rPh>
    <phoneticPr fontId="7"/>
  </si>
  <si>
    <t>県立特別支援学校校務支援システム</t>
    <rPh sb="0" eb="2">
      <t>ケンリツ</t>
    </rPh>
    <rPh sb="2" eb="4">
      <t>トクベツ</t>
    </rPh>
    <rPh sb="4" eb="6">
      <t>シエン</t>
    </rPh>
    <rPh sb="6" eb="8">
      <t>ガッコウ</t>
    </rPh>
    <rPh sb="8" eb="10">
      <t>コウム</t>
    </rPh>
    <rPh sb="10" eb="12">
      <t>シエン</t>
    </rPh>
    <phoneticPr fontId="7"/>
  </si>
  <si>
    <t>特別支援学校教育充実</t>
    <rPh sb="0" eb="2">
      <t>トクベツ</t>
    </rPh>
    <rPh sb="2" eb="4">
      <t>シエン</t>
    </rPh>
    <rPh sb="4" eb="6">
      <t>ガッコウ</t>
    </rPh>
    <rPh sb="6" eb="8">
      <t>キョウイク</t>
    </rPh>
    <rPh sb="8" eb="10">
      <t>ジュウジツ</t>
    </rPh>
    <phoneticPr fontId="7"/>
  </si>
  <si>
    <t>県内12 地区で小中学生、高校生によるいじめ防止フォーラムを開催するなど、いじめ問題の解決に向けて、児童生徒による自主的ないじめ防止活動を推進し、県内全ての学校におけるいじめ防止に係る取組を充実させる。</t>
    <phoneticPr fontId="7"/>
  </si>
  <si>
    <t>これからの時代を生きていく生徒一人一人が必要な資質・能力を確実に培うために、「『指導と評価の一体化』の考え方に立った学習評価の工夫・改善」や、「ＩＣＴの効果的な活用を含めた『主体的・対話的で深い学び』の実現に向けた授業改善」の取組を推進し、組織的な校内研修を実施する中で、教員の専門性の向上を図る。</t>
  </si>
  <si>
    <t>「社会に開かれた教育課程」の実現に向け、学校教育に関わる様々な取組を、教育課程を中心に据えて組織的かつ計画的に実施し、各校の教育活動の質の向上を図る。</t>
  </si>
  <si>
    <t>○</t>
    <phoneticPr fontId="7"/>
  </si>
  <si>
    <t>生徒にとって身近な通信手段であるLINEを活用した相談事業を行い、生徒の思いを幅広く受け止めることで、自殺やＳＮＳを介した犯罪被害等の防止を図るとともに、実施結果の分析を通じて、教育相談体制の一層の充実を図る。</t>
    <phoneticPr fontId="7"/>
  </si>
  <si>
    <t>SAHは、非認知能力の評価・育成事業の一環として、特に生徒の主体性や生徒エージェンシーに焦点を当て、「自ら考え、判断し、行動できる生徒の育成」を目指すための取り組みである。令和６年度は３校（前橋南高校、高崎女子高校、伊勢崎高校）を指定校とし、生徒エージェンシーの向上に向けた取組を行っていく。</t>
    <rPh sb="25" eb="26">
      <t>トク</t>
    </rPh>
    <rPh sb="44" eb="46">
      <t>ショウテン</t>
    </rPh>
    <rPh sb="47" eb="48">
      <t>ア</t>
    </rPh>
    <phoneticPr fontId="7"/>
  </si>
  <si>
    <t>県警本部と連携を図り、義務教育課及び高校教育課で実施校を募集し、県警職員が学校に出向いて講習を実施する。</t>
    <rPh sb="0" eb="2">
      <t>ケンケイ</t>
    </rPh>
    <rPh sb="2" eb="4">
      <t>ホンブ</t>
    </rPh>
    <rPh sb="5" eb="7">
      <t>レンケイ</t>
    </rPh>
    <rPh sb="8" eb="9">
      <t>ハカ</t>
    </rPh>
    <rPh sb="11" eb="13">
      <t>ギム</t>
    </rPh>
    <rPh sb="13" eb="16">
      <t>キョウイクカ</t>
    </rPh>
    <rPh sb="16" eb="17">
      <t>オヨ</t>
    </rPh>
    <rPh sb="18" eb="20">
      <t>コウコウ</t>
    </rPh>
    <rPh sb="20" eb="23">
      <t>キョウイクカ</t>
    </rPh>
    <rPh sb="24" eb="27">
      <t>ジッシコウ</t>
    </rPh>
    <rPh sb="28" eb="30">
      <t>ボシュウ</t>
    </rPh>
    <rPh sb="32" eb="34">
      <t>ケンケイ</t>
    </rPh>
    <rPh sb="34" eb="36">
      <t>ショクイン</t>
    </rPh>
    <rPh sb="37" eb="39">
      <t>ガッコウ</t>
    </rPh>
    <rPh sb="40" eb="42">
      <t>デム</t>
    </rPh>
    <rPh sb="44" eb="46">
      <t>コウシュウ</t>
    </rPh>
    <rPh sb="47" eb="49">
      <t>ジッシ</t>
    </rPh>
    <phoneticPr fontId="7"/>
  </si>
  <si>
    <t>公立高等学校・公立中等教育学校・県立特別支援学校の生徒指導主事（担当者）及び教育相談係主任を対象として、県教育委員会からの指示伝達、講義、実践発表、協議などを行い、生徒指導や教育相談に関する意識と知見を高めるとともに、学校における生徒指導・教育相談体制の一層の充実を図る。</t>
    <rPh sb="0" eb="2">
      <t>コウリツ</t>
    </rPh>
    <rPh sb="2" eb="4">
      <t>コウトウ</t>
    </rPh>
    <rPh sb="4" eb="6">
      <t>ガッコウ</t>
    </rPh>
    <rPh sb="7" eb="15">
      <t>コウリツチュウトウキョウイクガッコウ</t>
    </rPh>
    <phoneticPr fontId="7"/>
  </si>
  <si>
    <t>有識者を含む委員により「自殺の危険が高まった生徒への危機介入マニュアル」の有効活用等をはじめとする自殺予防の一層の充実に向けた議論を行い、生徒の自殺予防に係る施策に反映させる。</t>
    <rPh sb="0" eb="3">
      <t>ユウシキシャ</t>
    </rPh>
    <rPh sb="4" eb="5">
      <t>フク</t>
    </rPh>
    <rPh sb="6" eb="8">
      <t>イイン</t>
    </rPh>
    <rPh sb="12" eb="14">
      <t>ジサツ</t>
    </rPh>
    <rPh sb="15" eb="17">
      <t>キケン</t>
    </rPh>
    <rPh sb="18" eb="19">
      <t>タカ</t>
    </rPh>
    <rPh sb="22" eb="24">
      <t>セイト</t>
    </rPh>
    <rPh sb="26" eb="28">
      <t>キキ</t>
    </rPh>
    <rPh sb="28" eb="30">
      <t>カイニュウ</t>
    </rPh>
    <rPh sb="37" eb="39">
      <t>ユウコウ</t>
    </rPh>
    <rPh sb="39" eb="41">
      <t>カツヨウ</t>
    </rPh>
    <rPh sb="41" eb="42">
      <t>トウ</t>
    </rPh>
    <rPh sb="49" eb="51">
      <t>ジサツ</t>
    </rPh>
    <rPh sb="51" eb="53">
      <t>ヨボウ</t>
    </rPh>
    <rPh sb="54" eb="56">
      <t>イッソウ</t>
    </rPh>
    <rPh sb="57" eb="59">
      <t>ジュウジツ</t>
    </rPh>
    <rPh sb="60" eb="61">
      <t>ム</t>
    </rPh>
    <rPh sb="63" eb="65">
      <t>ギロン</t>
    </rPh>
    <rPh sb="66" eb="67">
      <t>オコナ</t>
    </rPh>
    <rPh sb="69" eb="71">
      <t>セイト</t>
    </rPh>
    <rPh sb="72" eb="74">
      <t>ジサツ</t>
    </rPh>
    <rPh sb="74" eb="76">
      <t>ヨボウ</t>
    </rPh>
    <rPh sb="77" eb="78">
      <t>カカ</t>
    </rPh>
    <rPh sb="79" eb="81">
      <t>セサク</t>
    </rPh>
    <rPh sb="82" eb="84">
      <t>ハンエイ</t>
    </rPh>
    <phoneticPr fontId="7"/>
  </si>
  <si>
    <t>「STEAM教育」推進の一環として、群馬県高校生数学コンテスト・数学キャンプ及び群馬県高校生科学コンテストを開催し、未来に向けて新しい価値を創造するための資質や能力を身に付けた、県内高校生のサイエンスリーダーを育成する。</t>
    <phoneticPr fontId="7"/>
  </si>
  <si>
    <t>本事業を通して、道徳教育推進教師を中心とした校内体制の確立を一層進めるとともに、「考え、議論する道徳」を実現するための効果的かつ多様な指導方法の研究や普及に努めていきたいと考えている。そのために、道徳教育推進教師を対象とした道徳教育推進協議会等における事例発表や、研究指定校による公開授業等を通して、研究指定校の取組を本県全体に周知することで、各学校の取組の充実を図っている。</t>
    <phoneticPr fontId="7"/>
  </si>
  <si>
    <t>学力向上事業（エージェンシーを発揮するための学びの推進プロジェクト）</t>
    <rPh sb="15" eb="17">
      <t>ハッキ</t>
    </rPh>
    <rPh sb="22" eb="23">
      <t>マナ</t>
    </rPh>
    <rPh sb="25" eb="27">
      <t>スイシン</t>
    </rPh>
    <phoneticPr fontId="7"/>
  </si>
  <si>
    <t>道徳教育に関する学校の特色を生かした多様な取組を通して、道徳科を要とした道徳教育の一層の充実を図るため、研究指定校における実践的な研究を行うとともに、道徳教育研究協議会を開催する。</t>
    <phoneticPr fontId="7"/>
  </si>
  <si>
    <t>人権意識を培うための学校教育の在り方について、研究指定校における実践的な研究を行い、授業公開等で県内の学校へ普及を図る。</t>
    <phoneticPr fontId="7"/>
  </si>
  <si>
    <t>日本人と外国人が対等な関係を築こうとしながら、誰一人取り残されることなく、地域社会の一員として共に生きる多文化共生・共創社会づくりのため、外国人児童生徒等が将来、多様性を生かしながら活躍できるよう、高校教育を見据え、義務教育段階の教育において総合対策を実施する。</t>
  </si>
  <si>
    <t>水源地域である群馬県及び受益地域である東京都の人々が、水の大切さ及び水を育む森林の大切さについて意識を高めることを目的に、水に関する啓発事業等を実施する。</t>
    <phoneticPr fontId="7"/>
  </si>
  <si>
    <t>日本人教師の英語授業の補助、教材作成の補助、小中学校等における国際理解教育、部活動等への協力、地域における国際交流活動への協力を行うためのＡＬＴ（外国語指導助手）、ＣＩＲ（国際交流員）を招致する。</t>
    <phoneticPr fontId="7"/>
  </si>
  <si>
    <t>群馬県キャリア教育研究大会を実施し、小中学校の代表による実践発表や有識者による講義等を通して、特別活動を要とし、義務教育９年間を見通したキャリア教育を充実させる。</t>
    <rPh sb="47" eb="49">
      <t>トクベツ</t>
    </rPh>
    <rPh sb="49" eb="51">
      <t>カツドウ</t>
    </rPh>
    <rPh sb="52" eb="53">
      <t>カナメ</t>
    </rPh>
    <phoneticPr fontId="7"/>
  </si>
  <si>
    <t>（ジェンダー平等に係る）大学への出張講座</t>
    <rPh sb="6" eb="8">
      <t>ビョウドウ</t>
    </rPh>
    <rPh sb="9" eb="10">
      <t>カカ</t>
    </rPh>
    <phoneticPr fontId="7"/>
  </si>
  <si>
    <t>児童福祉課</t>
    <rPh sb="0" eb="2">
      <t>ジドウ</t>
    </rPh>
    <rPh sb="2" eb="4">
      <t>フクシ</t>
    </rPh>
    <rPh sb="4" eb="5">
      <t>カ</t>
    </rPh>
    <phoneticPr fontId="7"/>
  </si>
  <si>
    <t>○</t>
    <phoneticPr fontId="7"/>
  </si>
  <si>
    <t>事業名</t>
    <rPh sb="0" eb="2">
      <t>ジギョウ</t>
    </rPh>
    <rPh sb="2" eb="3">
      <t>メイ</t>
    </rPh>
    <phoneticPr fontId="7"/>
  </si>
  <si>
    <t>当初予算額（千円）</t>
    <rPh sb="0" eb="2">
      <t>トウショ</t>
    </rPh>
    <rPh sb="2" eb="5">
      <t>ヨサンガク</t>
    </rPh>
    <rPh sb="6" eb="8">
      <t>センエン</t>
    </rPh>
    <phoneticPr fontId="7"/>
  </si>
  <si>
    <t>令和
４年度</t>
    <rPh sb="0" eb="2">
      <t>レイワ</t>
    </rPh>
    <rPh sb="4" eb="6">
      <t>ネンド</t>
    </rPh>
    <phoneticPr fontId="7"/>
  </si>
  <si>
    <t>令和
５年度</t>
    <rPh sb="0" eb="2">
      <t>レイワ</t>
    </rPh>
    <rPh sb="4" eb="6">
      <t>ネンド</t>
    </rPh>
    <phoneticPr fontId="7"/>
  </si>
  <si>
    <t>令和
６年度</t>
    <rPh sb="0" eb="2">
      <t>レイワ</t>
    </rPh>
    <rPh sb="4" eb="6">
      <t>ネンド</t>
    </rPh>
    <phoneticPr fontId="7"/>
  </si>
  <si>
    <t>地域創生部
スポーツ局</t>
    <rPh sb="10" eb="11">
      <t>キョク</t>
    </rPh>
    <phoneticPr fontId="7"/>
  </si>
  <si>
    <t>幼稚園等における教育支援体制整備事業</t>
    <phoneticPr fontId="7"/>
  </si>
  <si>
    <r>
      <t>私立幼稚園</t>
    </r>
    <r>
      <rPr>
        <strike/>
        <sz val="10"/>
        <color theme="1"/>
        <rFont val="Meiryo UI"/>
        <family val="3"/>
        <charset val="128"/>
        <scheme val="minor"/>
      </rPr>
      <t>等</t>
    </r>
    <r>
      <rPr>
        <sz val="10"/>
        <color theme="1"/>
        <rFont val="Meiryo UI"/>
        <family val="3"/>
        <charset val="128"/>
        <scheme val="minor"/>
      </rPr>
      <t>における教育支援体制の整備事業に係る経費の一部を補助することにより、子どもを安心して育てることができる体制の整備を促進する。</t>
    </r>
    <phoneticPr fontId="7"/>
  </si>
  <si>
    <t>蚕糸特産課</t>
    <phoneticPr fontId="7"/>
  </si>
  <si>
    <t>・群馬県内在住または在学の中学生・高校生を対象とした課題解決型学習を実施する。
・群馬県内在住または在学の中学生・高校生がもつ社会課題解決アイデアと取組を支援する企業のマッチングを図る。</t>
    <rPh sb="1" eb="3">
      <t>グンマ</t>
    </rPh>
    <rPh sb="3" eb="5">
      <t>ケンナイ</t>
    </rPh>
    <rPh sb="5" eb="7">
      <t>ザイジュウ</t>
    </rPh>
    <rPh sb="10" eb="12">
      <t>ザイガク</t>
    </rPh>
    <rPh sb="13" eb="16">
      <t>チュウガクセイ</t>
    </rPh>
    <rPh sb="17" eb="20">
      <t>コウコウセイ</t>
    </rPh>
    <rPh sb="21" eb="23">
      <t>タイショウ</t>
    </rPh>
    <rPh sb="26" eb="28">
      <t>カダイ</t>
    </rPh>
    <rPh sb="28" eb="30">
      <t>カイケツ</t>
    </rPh>
    <rPh sb="30" eb="31">
      <t>ガタ</t>
    </rPh>
    <rPh sb="31" eb="33">
      <t>ガクシュウ</t>
    </rPh>
    <rPh sb="34" eb="36">
      <t>ジッシ</t>
    </rPh>
    <rPh sb="41" eb="44">
      <t>グンマケン</t>
    </rPh>
    <rPh sb="44" eb="45">
      <t>ナイ</t>
    </rPh>
    <rPh sb="45" eb="47">
      <t>ザイジュウ</t>
    </rPh>
    <rPh sb="50" eb="52">
      <t>ザイガク</t>
    </rPh>
    <rPh sb="53" eb="56">
      <t>チュウガクセイ</t>
    </rPh>
    <rPh sb="57" eb="60">
      <t>コウコウセイ</t>
    </rPh>
    <rPh sb="63" eb="65">
      <t>シャカイ</t>
    </rPh>
    <rPh sb="65" eb="67">
      <t>カダイ</t>
    </rPh>
    <rPh sb="67" eb="69">
      <t>カイケツ</t>
    </rPh>
    <rPh sb="74" eb="76">
      <t>トリクミ</t>
    </rPh>
    <rPh sb="77" eb="79">
      <t>シエン</t>
    </rPh>
    <rPh sb="81" eb="83">
      <t>キギョウ</t>
    </rPh>
    <rPh sb="90" eb="91">
      <t>ハカ</t>
    </rPh>
    <phoneticPr fontId="7"/>
  </si>
  <si>
    <t>高校生・大学生等を対象として、「ものづくり」と「デジタル技術」を融合し、ビジネスに生かせる力を持った次世代産業のリーダーを育成することを目的とした講座を実施する。</t>
    <rPh sb="0" eb="3">
      <t>コウコウセイ</t>
    </rPh>
    <rPh sb="4" eb="7">
      <t>ダイガクセイ</t>
    </rPh>
    <rPh sb="7" eb="8">
      <t>トウ</t>
    </rPh>
    <rPh sb="9" eb="11">
      <t>タイショウ</t>
    </rPh>
    <rPh sb="28" eb="30">
      <t>ギジュツ</t>
    </rPh>
    <rPh sb="32" eb="34">
      <t>ユウゴウ</t>
    </rPh>
    <rPh sb="41" eb="42">
      <t>イ</t>
    </rPh>
    <rPh sb="45" eb="46">
      <t>チカラ</t>
    </rPh>
    <rPh sb="47" eb="48">
      <t>モ</t>
    </rPh>
    <rPh sb="50" eb="53">
      <t>ジセダイ</t>
    </rPh>
    <rPh sb="53" eb="55">
      <t>サンギョウ</t>
    </rPh>
    <rPh sb="61" eb="63">
      <t>イクセイ</t>
    </rPh>
    <rPh sb="68" eb="70">
      <t>モクテキ</t>
    </rPh>
    <rPh sb="73" eb="75">
      <t>コウザ</t>
    </rPh>
    <rPh sb="76" eb="78">
      <t>ジッシ</t>
    </rPh>
    <phoneticPr fontId="7"/>
  </si>
  <si>
    <t>不登校等、様々な悩みをもつ相談者のために、ワンストップで、いつでもどこでもどのような方法でも気軽に相談できる相談窓口を新設し、スピーディーに、アウトリーチ型でこちらから働きかけ、必要な支援へとつなげ、安心できる居場所や社会とのつながりの機会を提供する。（R6年度より事業の拡充）</t>
    <rPh sb="3" eb="4">
      <t>トウ</t>
    </rPh>
    <rPh sb="13" eb="16">
      <t>ソウダンシャ</t>
    </rPh>
    <rPh sb="42" eb="44">
      <t>ホウホウ</t>
    </rPh>
    <rPh sb="129" eb="131">
      <t>ネンド</t>
    </rPh>
    <rPh sb="133" eb="135">
      <t>ジギョウ</t>
    </rPh>
    <rPh sb="136" eb="138">
      <t>カクジュウ</t>
    </rPh>
    <phoneticPr fontId="7"/>
  </si>
  <si>
    <t>歴史資料としての古文書及び群馬県の歴史公文書を受入れ、温度、湿度等の環境を保ちながら安全に保存し、また、収蔵資料を県民が快適に閲覧・撮影できるよう、設備や機器を整備・維持する。</t>
    <phoneticPr fontId="7"/>
  </si>
  <si>
    <t>低所得世帯における保護者の負担軽減を図るため、1人1台端末の購入費を支援するとともに、盗難防止など、１人１台端末の適正保管のため生徒用ロッカーを３か年で整備する。</t>
    <phoneticPr fontId="7"/>
  </si>
  <si>
    <t>管理課
高校教育課</t>
    <phoneticPr fontId="7"/>
  </si>
  <si>
    <t>スクール・サポート・スタッフの活用</t>
    <phoneticPr fontId="7"/>
  </si>
  <si>
    <t>全ての家庭が主体的に家庭教育に取り組めるよう、ぐんまの親の学びプログラムを活用した保護者への学習機会の提供や家庭教育支援団体への支援、関係団体の連携促進等により、社会全体で家庭教育を応援する機運を高める。</t>
    <rPh sb="27" eb="28">
      <t>オヤ</t>
    </rPh>
    <rPh sb="29" eb="30">
      <t>マナ</t>
    </rPh>
    <rPh sb="37" eb="39">
      <t>カツヨウ</t>
    </rPh>
    <rPh sb="48" eb="50">
      <t>キカイ</t>
    </rPh>
    <phoneticPr fontId="7"/>
  </si>
  <si>
    <t>地域学校協働活動推進員等の養成と関係者の資質向上を図り、学校とともにある地域づくりの体制整備を推進する。</t>
    <phoneticPr fontId="7"/>
  </si>
  <si>
    <t>地域と学校の関係者間で共通理解を図るため、フォーラムの開催や社会教育主事等による学校・公民館等への訪問を行う。</t>
    <rPh sb="6" eb="9">
      <t>カンケイシャ</t>
    </rPh>
    <rPh sb="9" eb="10">
      <t>カン</t>
    </rPh>
    <rPh sb="11" eb="13">
      <t>キョウツウ</t>
    </rPh>
    <rPh sb="13" eb="15">
      <t>リカイ</t>
    </rPh>
    <rPh sb="16" eb="17">
      <t>ハカ</t>
    </rPh>
    <rPh sb="27" eb="29">
      <t>カイサイ</t>
    </rPh>
    <rPh sb="43" eb="46">
      <t>コウミンカン</t>
    </rPh>
    <phoneticPr fontId="7"/>
  </si>
  <si>
    <t>地域と学校の連携・協働推進会議（国庫補助）</t>
    <rPh sb="16" eb="18">
      <t>コッコ</t>
    </rPh>
    <rPh sb="18" eb="20">
      <t>ホジョ</t>
    </rPh>
    <phoneticPr fontId="7"/>
  </si>
  <si>
    <t>社会教育行政及び学校教育行政関係者間で共通理解を図り、今後の推進方策について情報交換や協議を行う。</t>
    <rPh sb="4" eb="6">
      <t>ギョウセイ</t>
    </rPh>
    <rPh sb="12" eb="14">
      <t>ギョウセイ</t>
    </rPh>
    <phoneticPr fontId="7"/>
  </si>
  <si>
    <t>児童福祉課</t>
    <phoneticPr fontId="7"/>
  </si>
  <si>
    <t>私学・青少年課</t>
    <phoneticPr fontId="7"/>
  </si>
  <si>
    <t>◯
（参考）</t>
    <phoneticPr fontId="7"/>
  </si>
  <si>
    <t>「事業ツリー」</t>
    <rPh sb="1" eb="3">
      <t>ジギョウ</t>
    </rPh>
    <phoneticPr fontId="7"/>
  </si>
  <si>
    <t>掲載事業</t>
    <rPh sb="0" eb="2">
      <t>ケイサイ</t>
    </rPh>
    <rPh sb="2" eb="4">
      <t>ジギョウ</t>
    </rPh>
    <phoneticPr fontId="7"/>
  </si>
  <si>
    <t>掲載事業</t>
    <phoneticPr fontId="7"/>
  </si>
  <si>
    <t>【教育委員会所管事業】</t>
    <rPh sb="1" eb="3">
      <t>キョウイク</t>
    </rPh>
    <rPh sb="3" eb="6">
      <t>イインカイ</t>
    </rPh>
    <rPh sb="6" eb="8">
      <t>ショカン</t>
    </rPh>
    <rPh sb="8" eb="10">
      <t>ジギョウ</t>
    </rPh>
    <phoneticPr fontId="7"/>
  </si>
  <si>
    <t>【他部局所管事業】</t>
    <rPh sb="1" eb="4">
      <t>タブキョク</t>
    </rPh>
    <rPh sb="4" eb="6">
      <t>ショカン</t>
    </rPh>
    <rPh sb="6" eb="8">
      <t>ジギョウ</t>
    </rPh>
    <phoneticPr fontId="7"/>
  </si>
  <si>
    <t>地域学校協働活動推進事業（国庫補助）</t>
    <phoneticPr fontId="7"/>
  </si>
  <si>
    <t>県立学校のコミュニティ・スクール導入</t>
    <rPh sb="0" eb="2">
      <t>ケンリツ</t>
    </rPh>
    <rPh sb="2" eb="4">
      <t>ガッコウ</t>
    </rPh>
    <rPh sb="16" eb="18">
      <t>ドウニュウ</t>
    </rPh>
    <phoneticPr fontId="7"/>
  </si>
  <si>
    <t>高校教育課
特別支援教育課
生涯学習課</t>
    <rPh sb="0" eb="2">
      <t>コウコウ</t>
    </rPh>
    <rPh sb="2" eb="4">
      <t>キョウイク</t>
    </rPh>
    <rPh sb="4" eb="5">
      <t>カ</t>
    </rPh>
    <rPh sb="6" eb="13">
      <t>トクベツシエンキョウイクカ</t>
    </rPh>
    <rPh sb="14" eb="16">
      <t>ショウガイ</t>
    </rPh>
    <rPh sb="16" eb="19">
      <t>ガクシュウカ</t>
    </rPh>
    <phoneticPr fontId="7"/>
  </si>
  <si>
    <t>コミュニティ・スクールは、学校運営協議会を設置している学校のことであり、学校運営に保護者や地域住民が参画することで、「地域とともにある学校づくり」を進めていくための仕組みであり、令和６年度に県立高校２校、県立特別支援学校３校をモデル校（導入校）とし、制度の在り方や効果的な運営方法等について検証していく。</t>
    <rPh sb="13" eb="15">
      <t>ガッコウ</t>
    </rPh>
    <rPh sb="15" eb="17">
      <t>ウンエイ</t>
    </rPh>
    <rPh sb="17" eb="20">
      <t>キョウギカイ</t>
    </rPh>
    <rPh sb="21" eb="23">
      <t>セッチ</t>
    </rPh>
    <rPh sb="27" eb="29">
      <t>ガッコウ</t>
    </rPh>
    <rPh sb="36" eb="38">
      <t>ガッコウ</t>
    </rPh>
    <rPh sb="38" eb="40">
      <t>ウンエイ</t>
    </rPh>
    <rPh sb="41" eb="44">
      <t>ホゴシャ</t>
    </rPh>
    <rPh sb="45" eb="47">
      <t>チイキ</t>
    </rPh>
    <rPh sb="47" eb="49">
      <t>ジュウミン</t>
    </rPh>
    <rPh sb="50" eb="52">
      <t>サンカク</t>
    </rPh>
    <rPh sb="59" eb="61">
      <t>チイキ</t>
    </rPh>
    <rPh sb="67" eb="69">
      <t>ガッコウ</t>
    </rPh>
    <rPh sb="74" eb="75">
      <t>スス</t>
    </rPh>
    <rPh sb="82" eb="84">
      <t>シク</t>
    </rPh>
    <rPh sb="89" eb="91">
      <t>レイワ</t>
    </rPh>
    <rPh sb="92" eb="94">
      <t>ネンド</t>
    </rPh>
    <rPh sb="95" eb="97">
      <t>ケンリツ</t>
    </rPh>
    <rPh sb="97" eb="99">
      <t>コウコウ</t>
    </rPh>
    <rPh sb="100" eb="101">
      <t>コウ</t>
    </rPh>
    <rPh sb="102" eb="104">
      <t>ケンリツ</t>
    </rPh>
    <rPh sb="104" eb="106">
      <t>トクベツ</t>
    </rPh>
    <rPh sb="106" eb="108">
      <t>シエン</t>
    </rPh>
    <rPh sb="108" eb="110">
      <t>ガッコウ</t>
    </rPh>
    <rPh sb="111" eb="112">
      <t>コウ</t>
    </rPh>
    <rPh sb="116" eb="117">
      <t>コウ</t>
    </rPh>
    <rPh sb="118" eb="120">
      <t>ドウニュウ</t>
    </rPh>
    <rPh sb="120" eb="121">
      <t>コウ</t>
    </rPh>
    <rPh sb="125" eb="127">
      <t>セイド</t>
    </rPh>
    <rPh sb="128" eb="129">
      <t>ア</t>
    </rPh>
    <rPh sb="130" eb="131">
      <t>カタ</t>
    </rPh>
    <rPh sb="132" eb="135">
      <t>コウカテキ</t>
    </rPh>
    <rPh sb="136" eb="138">
      <t>ウンエイ</t>
    </rPh>
    <rPh sb="138" eb="140">
      <t>ホウホウ</t>
    </rPh>
    <rPh sb="140" eb="141">
      <t>トウ</t>
    </rPh>
    <rPh sb="145" eb="147">
      <t>ケンショウ</t>
    </rPh>
    <phoneticPr fontId="7"/>
  </si>
  <si>
    <r>
      <rPr>
        <i/>
        <sz val="10"/>
        <color theme="1"/>
        <rFont val="Meiryo UI"/>
        <family val="3"/>
        <charset val="128"/>
        <scheme val="minor"/>
      </rPr>
      <t>給与費予算額
・事務局職員</t>
    </r>
    <r>
      <rPr>
        <sz val="10"/>
        <color theme="1"/>
        <rFont val="Meiryo UI"/>
        <family val="3"/>
        <charset val="128"/>
        <scheme val="minor"/>
      </rPr>
      <t xml:space="preserve"> 4,612,979 </t>
    </r>
    <r>
      <rPr>
        <i/>
        <sz val="10"/>
        <color theme="1"/>
        <rFont val="Meiryo UI"/>
        <family val="3"/>
        <charset val="128"/>
        <scheme val="minor"/>
      </rPr>
      <t xml:space="preserve">千円  
</t>
    </r>
    <r>
      <rPr>
        <sz val="10"/>
        <color theme="1"/>
        <rFont val="Meiryo UI"/>
        <family val="3"/>
        <charset val="128"/>
        <scheme val="minor"/>
      </rPr>
      <t>・高等学校 25,582,944 千円
・小学校 52,282,095 千円
・特別支援学校 12,632,024 千円
・中学校 30,777,091 千円
・中等教育学校(前期) 278,879 千円
・中等教育学校(後期) 254,661 千円
 合計 126,420,673 千円</t>
    </r>
    <phoneticPr fontId="7"/>
  </si>
  <si>
    <t>性やエイズに関する正しい知識や情報の普及と指導方法の充実を図るため、小・中・高等の教職員等を対象とした性・エイズ教育に関する指導者研修会を開催する。また、県立学校において、性・エイズ教育の充実を図るため、講演会を開催する。</t>
    <rPh sb="0" eb="1">
      <t>セイ</t>
    </rPh>
    <rPh sb="6" eb="7">
      <t>カン</t>
    </rPh>
    <rPh sb="34" eb="35">
      <t>ショウ</t>
    </rPh>
    <rPh sb="36" eb="37">
      <t>チュウ</t>
    </rPh>
    <rPh sb="38" eb="39">
      <t>コウ</t>
    </rPh>
    <rPh sb="39" eb="40">
      <t>トウ</t>
    </rPh>
    <rPh sb="46" eb="48">
      <t>タイショウ</t>
    </rPh>
    <rPh sb="51" eb="52">
      <t>セイ</t>
    </rPh>
    <rPh sb="56" eb="58">
      <t>キョウイク</t>
    </rPh>
    <rPh sb="59" eb="60">
      <t>カン</t>
    </rPh>
    <rPh sb="62" eb="65">
      <t>シドウシャ</t>
    </rPh>
    <rPh sb="65" eb="68">
      <t>ケンシュウカイ</t>
    </rPh>
    <rPh sb="69" eb="71">
      <t>カイサイ</t>
    </rPh>
    <rPh sb="77" eb="79">
      <t>ケンリツ</t>
    </rPh>
    <rPh sb="79" eb="81">
      <t>ガッコウ</t>
    </rPh>
    <rPh sb="86" eb="87">
      <t>セイ</t>
    </rPh>
    <rPh sb="91" eb="93">
      <t>キョウイク</t>
    </rPh>
    <rPh sb="94" eb="96">
      <t>ジュウジツ</t>
    </rPh>
    <rPh sb="97" eb="98">
      <t>ハカ</t>
    </rPh>
    <rPh sb="102" eb="105">
      <t>コウエンカイ</t>
    </rPh>
    <rPh sb="106" eb="108">
      <t>カイサイ</t>
    </rPh>
    <phoneticPr fontId="7"/>
  </si>
  <si>
    <t>文化財の絵コンクール</t>
    <rPh sb="0" eb="3">
      <t>ブンカザイ</t>
    </rPh>
    <rPh sb="4" eb="5">
      <t>エ</t>
    </rPh>
    <phoneticPr fontId="7"/>
  </si>
  <si>
    <t>・ボッチャやフライングディスクなど気軽にできるパラスポーツを家の近くで楽しめるよう用具充実を図る。
・群馬県パラスポーツ協会に配置するぐんまパラスポーツ普及メンターが学校や競技団体の相談に対応して指導者とマッチング等をすることで、自分に合った競技が見つかる仕組みづくりを行う。
・パラスポーツに関する情報の提供や、相談に応じるコーディネーターを群馬県パラスポーツ協会に配置し、障害者とスポーツのマッチングを行う。
・パラスポーツのトップアスリートを特別支援学校等に招き、交流事業を実施する。</t>
    <rPh sb="94" eb="96">
      <t>タイオウ</t>
    </rPh>
    <rPh sb="98" eb="101">
      <t>シドウシャ</t>
    </rPh>
    <rPh sb="107" eb="108">
      <t>トウ</t>
    </rPh>
    <phoneticPr fontId="7"/>
  </si>
  <si>
    <t>児童・生徒が金融・経済に関する正しい知識を習得し、金銭や物に対する健全な価値観を身につけられるよう、金融・経済教育の研究校を指定し、研究及び実践計画を支援する。</t>
    <rPh sb="0" eb="2">
      <t>ジドウ</t>
    </rPh>
    <rPh sb="3" eb="5">
      <t>セイト</t>
    </rPh>
    <rPh sb="6" eb="8">
      <t>キンユウ</t>
    </rPh>
    <rPh sb="9" eb="11">
      <t>ケイザイ</t>
    </rPh>
    <rPh sb="12" eb="13">
      <t>カン</t>
    </rPh>
    <rPh sb="15" eb="16">
      <t>タダ</t>
    </rPh>
    <rPh sb="18" eb="20">
      <t>チシキ</t>
    </rPh>
    <rPh sb="21" eb="23">
      <t>シュウトク</t>
    </rPh>
    <rPh sb="25" eb="27">
      <t>キンセン</t>
    </rPh>
    <rPh sb="28" eb="29">
      <t>モノ</t>
    </rPh>
    <rPh sb="30" eb="31">
      <t>タイ</t>
    </rPh>
    <rPh sb="33" eb="35">
      <t>ケンゼン</t>
    </rPh>
    <rPh sb="36" eb="39">
      <t>カチカン</t>
    </rPh>
    <rPh sb="40" eb="41">
      <t>ミ</t>
    </rPh>
    <rPh sb="50" eb="52">
      <t>キンユウ</t>
    </rPh>
    <rPh sb="53" eb="55">
      <t>ケイザイ</t>
    </rPh>
    <rPh sb="55" eb="57">
      <t>キョウイク</t>
    </rPh>
    <rPh sb="58" eb="60">
      <t>ケンキュウ</t>
    </rPh>
    <rPh sb="60" eb="61">
      <t>コウ</t>
    </rPh>
    <rPh sb="62" eb="64">
      <t>シテイ</t>
    </rPh>
    <rPh sb="66" eb="68">
      <t>ケンキュウ</t>
    </rPh>
    <rPh sb="68" eb="69">
      <t>オヨ</t>
    </rPh>
    <rPh sb="70" eb="72">
      <t>ジッセン</t>
    </rPh>
    <rPh sb="72" eb="74">
      <t>ケイカク</t>
    </rPh>
    <rPh sb="75" eb="77">
      <t>シエン</t>
    </rPh>
    <phoneticPr fontId="7"/>
  </si>
  <si>
    <t>高校生が主体となって、思春期の健康課題に関する探究学習やweb記事制作を行い、同世代に向けて、生涯を通じた健康と性に関する正しい知識の普及啓発を行う。また、各種相談窓口の普及啓発を行い、困ったときには全ての人が適切な窓口に繋がれるよう働きかける。
　以上の2つの働きかけにより、若者世代が自身の健康や性、ライフデザインを主体的に考える機会を提供する。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</si>
</sst>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45">
    <font>
      <sz val="11"/>
      <color theme="1"/>
      <name val="Meiryo UI"/>
      <family val="2"/>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Meiryo UI"/>
      <family val="3"/>
      <charset val="128"/>
      <scheme val="minor"/>
    </font>
    <font>
      <sz val="11"/>
      <color theme="1"/>
      <name val="メイリオ"/>
      <family val="3"/>
      <charset val="128"/>
    </font>
    <font>
      <b/>
      <sz val="11"/>
      <color theme="1"/>
      <name val="メイリオ"/>
      <family val="3"/>
      <charset val="128"/>
    </font>
    <font>
      <sz val="11"/>
      <name val="ＭＳ Ｐゴシック"/>
      <family val="3"/>
      <charset val="128"/>
    </font>
    <font>
      <sz val="11"/>
      <name val="ＭＳ ゴシック"/>
      <family val="3"/>
      <charset val="128"/>
    </font>
    <font>
      <sz val="11"/>
      <color indexed="8"/>
      <name val="ＭＳ Ｐゴシック"/>
      <family val="3"/>
      <charset val="128"/>
    </font>
    <font>
      <sz val="6"/>
      <name val="ＭＳ Ｐゴシック"/>
      <family val="3"/>
      <charset val="128"/>
    </font>
    <font>
      <b/>
      <sz val="10"/>
      <color theme="1"/>
      <name val="Meiryo UI"/>
      <family val="3"/>
      <charset val="128"/>
      <scheme val="minor"/>
    </font>
    <font>
      <sz val="10"/>
      <name val="Meiryo UI"/>
      <family val="3"/>
      <charset val="128"/>
      <scheme val="minor"/>
    </font>
    <font>
      <sz val="10"/>
      <color theme="1"/>
      <name val="Meiryo UI"/>
      <family val="3"/>
      <charset val="128"/>
      <scheme val="minor"/>
    </font>
    <font>
      <sz val="11"/>
      <color theme="1"/>
      <name val="Meiryo UI"/>
      <family val="3"/>
      <charset val="128"/>
      <scheme val="minor"/>
    </font>
    <font>
      <b/>
      <sz val="14"/>
      <color theme="0"/>
      <name val="Meiryo UI"/>
      <family val="3"/>
      <charset val="128"/>
      <scheme val="minor"/>
    </font>
    <font>
      <b/>
      <sz val="10"/>
      <name val="Meiryo UI"/>
      <family val="3"/>
      <charset val="128"/>
      <scheme val="minor"/>
    </font>
    <font>
      <b/>
      <sz val="10"/>
      <color theme="0"/>
      <name val="Meiryo UI"/>
      <family val="3"/>
      <charset val="128"/>
      <scheme val="minor"/>
    </font>
    <font>
      <sz val="9"/>
      <name val="Meiryo UI"/>
      <family val="3"/>
      <charset val="128"/>
      <scheme val="minor"/>
    </font>
    <font>
      <b/>
      <sz val="9"/>
      <name val="Meiryo UI"/>
      <family val="3"/>
      <charset val="128"/>
      <scheme val="minor"/>
    </font>
    <font>
      <b/>
      <sz val="9"/>
      <color theme="1"/>
      <name val="Meiryo UI"/>
      <family val="3"/>
      <charset val="128"/>
      <scheme val="minor"/>
    </font>
    <font>
      <sz val="11"/>
      <color theme="1"/>
      <name val="Meiryo UI"/>
      <family val="2"/>
      <scheme val="minor"/>
    </font>
    <font>
      <b/>
      <sz val="16"/>
      <color theme="1"/>
      <name val="Meiryo UI"/>
      <family val="3"/>
      <charset val="128"/>
      <scheme val="minor"/>
    </font>
    <font>
      <sz val="10"/>
      <color rgb="FFFF0000"/>
      <name val="Meiryo UI"/>
      <family val="3"/>
      <charset val="128"/>
      <scheme val="minor"/>
    </font>
    <font>
      <b/>
      <sz val="11"/>
      <color theme="1"/>
      <name val="Meiryo UI"/>
      <family val="3"/>
      <charset val="128"/>
      <scheme val="minor"/>
    </font>
    <font>
      <b/>
      <sz val="12"/>
      <color theme="1"/>
      <name val="Meiryo UI"/>
      <family val="3"/>
      <charset val="128"/>
      <scheme val="minor"/>
    </font>
    <font>
      <b/>
      <sz val="10"/>
      <color theme="1"/>
      <name val="メイリオ"/>
      <family val="3"/>
      <charset val="128"/>
    </font>
    <font>
      <sz val="10"/>
      <color theme="1"/>
      <name val="メイリオ"/>
      <family val="3"/>
      <charset val="128"/>
    </font>
    <font>
      <sz val="9"/>
      <color theme="1"/>
      <name val="メイリオ"/>
      <family val="3"/>
      <charset val="128"/>
    </font>
    <font>
      <sz val="6"/>
      <color theme="1"/>
      <name val="Meiryo UI"/>
      <family val="3"/>
      <charset val="128"/>
      <scheme val="minor"/>
    </font>
    <font>
      <sz val="6"/>
      <color theme="1"/>
      <name val="メイリオ"/>
      <family val="3"/>
      <charset val="128"/>
    </font>
    <font>
      <sz val="6"/>
      <name val="メイリオ"/>
      <family val="3"/>
      <charset val="128"/>
    </font>
    <font>
      <sz val="8"/>
      <color theme="1"/>
      <name val="Meiryo UI"/>
      <family val="3"/>
      <charset val="128"/>
      <scheme val="minor"/>
    </font>
    <font>
      <sz val="8"/>
      <color theme="1"/>
      <name val="メイリオ"/>
      <family val="3"/>
      <charset val="128"/>
    </font>
    <font>
      <b/>
      <sz val="20"/>
      <color theme="1"/>
      <name val="Meiryo UI"/>
      <family val="3"/>
      <charset val="128"/>
      <scheme val="minor"/>
    </font>
    <font>
      <sz val="11"/>
      <color rgb="FF000000"/>
      <name val="メイリオ"/>
      <family val="3"/>
      <charset val="128"/>
    </font>
    <font>
      <sz val="11"/>
      <color rgb="FFFF0000"/>
      <name val="メイリオ"/>
      <family val="3"/>
      <charset val="128"/>
    </font>
    <font>
      <sz val="10"/>
      <color theme="1"/>
      <name val="Meiryo UI"/>
      <family val="3"/>
      <charset val="128"/>
    </font>
    <font>
      <sz val="9"/>
      <color theme="1"/>
      <name val="Meiryo UI"/>
      <family val="3"/>
      <charset val="128"/>
      <scheme val="minor"/>
    </font>
    <font>
      <i/>
      <sz val="10"/>
      <color theme="1"/>
      <name val="Meiryo UI"/>
      <family val="3"/>
      <charset val="128"/>
      <scheme val="minor"/>
    </font>
    <font>
      <b/>
      <sz val="14"/>
      <color theme="1"/>
      <name val="Meiryo UI"/>
      <family val="3"/>
      <charset val="128"/>
      <scheme val="minor"/>
    </font>
    <font>
      <strike/>
      <sz val="10"/>
      <color theme="1"/>
      <name val="Meiryo UI"/>
      <family val="3"/>
      <charset val="128"/>
      <scheme val="minor"/>
    </font>
  </fonts>
  <fills count="15">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1" tint="0.34998626667073579"/>
        <bgColor indexed="64"/>
      </patternFill>
    </fill>
    <fill>
      <patternFill patternType="darkHorizontal">
        <fgColor theme="1" tint="0.34998626667073579"/>
        <bgColor theme="1"/>
      </patternFill>
    </fill>
    <fill>
      <patternFill patternType="lightGray">
        <fgColor theme="0" tint="-0.2499465926084170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darkHorizontal">
        <fgColor theme="1" tint="0.34998626667073579"/>
        <bgColor theme="6" tint="0.79998168889431442"/>
      </patternFill>
    </fill>
    <fill>
      <patternFill patternType="lightGray">
        <fgColor theme="0" tint="-0.24994659260841701"/>
        <bgColor theme="6" tint="0.79998168889431442"/>
      </patternFill>
    </fill>
    <fill>
      <patternFill patternType="solid">
        <fgColor rgb="FFFFFF66"/>
        <bgColor indexed="64"/>
      </patternFill>
    </fill>
    <fill>
      <patternFill patternType="solid">
        <fgColor rgb="FF99FF99"/>
        <bgColor indexed="64"/>
      </patternFill>
    </fill>
  </fills>
  <borders count="60">
    <border>
      <left/>
      <right/>
      <top/>
      <bottom/>
      <diagonal/>
    </border>
    <border>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right style="thin">
        <color rgb="FF000000"/>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bottom style="thin">
        <color indexed="64"/>
      </bottom>
      <diagonal/>
    </border>
  </borders>
  <cellStyleXfs count="19">
    <xf numFmtId="0" fontId="0" fillId="0" borderId="0"/>
    <xf numFmtId="0" fontId="10" fillId="0" borderId="0">
      <alignment vertical="center"/>
    </xf>
    <xf numFmtId="0" fontId="11" fillId="0" borderId="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38" fontId="24" fillId="0" borderId="0" applyFont="0" applyFill="0" applyBorder="0" applyAlignment="0" applyProtection="0">
      <alignment vertical="center"/>
    </xf>
    <xf numFmtId="38" fontId="17" fillId="0" borderId="0" applyFont="0" applyFill="0" applyBorder="0" applyAlignment="0" applyProtection="0">
      <alignment vertical="center"/>
    </xf>
    <xf numFmtId="0" fontId="6" fillId="0" borderId="0">
      <alignment vertical="center"/>
    </xf>
    <xf numFmtId="0" fontId="17" fillId="0" borderId="0">
      <alignment vertical="center"/>
    </xf>
    <xf numFmtId="0" fontId="10" fillId="0" borderId="0">
      <alignment vertical="center"/>
    </xf>
    <xf numFmtId="38" fontId="6" fillId="0" borderId="0" applyFont="0" applyFill="0" applyBorder="0" applyAlignment="0" applyProtection="0">
      <alignment vertical="center"/>
    </xf>
    <xf numFmtId="0" fontId="1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294">
    <xf numFmtId="0" fontId="0" fillId="0" borderId="0" xfId="0"/>
    <xf numFmtId="0" fontId="15" fillId="0" borderId="0" xfId="0" applyFont="1" applyAlignment="1" applyProtection="1">
      <alignment horizontal="left" vertical="center" wrapText="1"/>
      <protection locked="0"/>
    </xf>
    <xf numFmtId="0" fontId="17" fillId="0" borderId="0" xfId="0" applyFont="1" applyAlignment="1" applyProtection="1">
      <alignment horizontal="left" vertical="center"/>
      <protection locked="0"/>
    </xf>
    <xf numFmtId="0" fontId="22" fillId="0" borderId="4" xfId="0" applyFont="1" applyBorder="1" applyAlignment="1" applyProtection="1">
      <alignment vertical="center"/>
      <protection locked="0"/>
    </xf>
    <xf numFmtId="0" fontId="22" fillId="0" borderId="5" xfId="0" applyFont="1" applyBorder="1" applyAlignment="1" applyProtection="1">
      <alignment vertical="center"/>
      <protection locked="0"/>
    </xf>
    <xf numFmtId="0" fontId="22" fillId="0" borderId="2" xfId="0" applyFont="1" applyBorder="1" applyAlignment="1" applyProtection="1">
      <alignment vertical="center"/>
      <protection locked="0"/>
    </xf>
    <xf numFmtId="0" fontId="21" fillId="0" borderId="3" xfId="0" applyFont="1" applyBorder="1" applyAlignment="1" applyProtection="1">
      <alignmen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22" fillId="0" borderId="15"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8" fillId="0" borderId="0" xfId="0" applyFont="1" applyAlignment="1">
      <alignment horizontal="left" vertical="center"/>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16" fillId="0" borderId="0" xfId="0" applyFont="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21" fillId="0" borderId="3" xfId="0" applyFont="1" applyBorder="1" applyAlignment="1" applyProtection="1">
      <alignment vertical="center" wrapText="1"/>
      <protection locked="0"/>
    </xf>
    <xf numFmtId="0" fontId="23" fillId="0" borderId="3"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7" fillId="0" borderId="0" xfId="0" applyFont="1" applyAlignment="1" applyProtection="1">
      <alignment horizontal="right" vertical="center"/>
      <protection locked="0"/>
    </xf>
    <xf numFmtId="0" fontId="22" fillId="0" borderId="5" xfId="0" applyFont="1" applyBorder="1" applyAlignment="1" applyProtection="1">
      <alignment horizontal="right" vertical="center"/>
      <protection locked="0"/>
    </xf>
    <xf numFmtId="0" fontId="22" fillId="0" borderId="6" xfId="0" applyFont="1" applyBorder="1" applyAlignment="1" applyProtection="1">
      <alignment horizontal="right" vertical="center"/>
      <protection locked="0"/>
    </xf>
    <xf numFmtId="0" fontId="21" fillId="0" borderId="3" xfId="0" applyFont="1" applyBorder="1" applyAlignment="1" applyProtection="1">
      <alignment horizontal="right" vertical="center"/>
      <protection locked="0"/>
    </xf>
    <xf numFmtId="0" fontId="23" fillId="0" borderId="3" xfId="0" applyFont="1" applyBorder="1" applyAlignment="1" applyProtection="1">
      <alignment horizontal="right" vertical="center"/>
      <protection locked="0"/>
    </xf>
    <xf numFmtId="0" fontId="16" fillId="0" borderId="8" xfId="0" applyFont="1" applyBorder="1" applyAlignment="1" applyProtection="1">
      <alignment horizontal="right" vertical="center" wrapText="1"/>
      <protection locked="0"/>
    </xf>
    <xf numFmtId="0" fontId="16" fillId="0" borderId="9" xfId="0" applyFont="1" applyBorder="1" applyAlignment="1" applyProtection="1">
      <alignment horizontal="right" vertical="center" wrapText="1"/>
      <protection locked="0"/>
    </xf>
    <xf numFmtId="0" fontId="16" fillId="0" borderId="0" xfId="0" applyFont="1" applyAlignment="1" applyProtection="1">
      <alignment horizontal="right" vertical="center"/>
      <protection locked="0"/>
    </xf>
    <xf numFmtId="0" fontId="16" fillId="10" borderId="0" xfId="0" applyFont="1" applyFill="1" applyAlignment="1" applyProtection="1">
      <alignment horizontal="left" vertical="center"/>
      <protection locked="0"/>
    </xf>
    <xf numFmtId="0" fontId="18" fillId="11" borderId="5" xfId="0" applyFont="1" applyFill="1" applyBorder="1" applyAlignment="1" applyProtection="1">
      <alignment vertical="center" shrinkToFit="1"/>
      <protection locked="0"/>
    </xf>
    <xf numFmtId="0" fontId="18" fillId="10" borderId="6" xfId="0" applyFont="1" applyFill="1" applyBorder="1" applyAlignment="1" applyProtection="1">
      <alignment vertical="center" shrinkToFit="1"/>
      <protection locked="0"/>
    </xf>
    <xf numFmtId="0" fontId="20" fillId="10" borderId="3" xfId="0" applyFont="1" applyFill="1" applyBorder="1" applyAlignment="1" applyProtection="1">
      <alignment horizontal="left" vertical="center"/>
      <protection locked="0"/>
    </xf>
    <xf numFmtId="0" fontId="19" fillId="10" borderId="3" xfId="0" applyFont="1" applyFill="1" applyBorder="1" applyAlignment="1" applyProtection="1">
      <alignment horizontal="left" vertical="center"/>
      <protection locked="0"/>
    </xf>
    <xf numFmtId="0" fontId="14" fillId="12" borderId="3" xfId="0" applyFont="1" applyFill="1" applyBorder="1" applyAlignment="1" applyProtection="1">
      <alignment horizontal="left" vertical="center"/>
      <protection locked="0"/>
    </xf>
    <xf numFmtId="0" fontId="14" fillId="10" borderId="15" xfId="0" applyFont="1" applyFill="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left" vertical="center" wrapText="1"/>
      <protection locked="0"/>
    </xf>
    <xf numFmtId="0" fontId="23" fillId="0" borderId="15" xfId="0" applyFont="1" applyBorder="1" applyAlignment="1" applyProtection="1">
      <alignment horizontal="left" vertical="center"/>
      <protection locked="0"/>
    </xf>
    <xf numFmtId="0" fontId="23" fillId="0" borderId="6" xfId="0" applyFont="1" applyBorder="1" applyAlignment="1" applyProtection="1">
      <alignment horizontal="left" vertical="center" wrapText="1"/>
      <protection locked="0"/>
    </xf>
    <xf numFmtId="0" fontId="23" fillId="0" borderId="6" xfId="0" applyFont="1" applyBorder="1" applyAlignment="1" applyProtection="1">
      <alignment horizontal="left" vertical="center"/>
      <protection locked="0"/>
    </xf>
    <xf numFmtId="0" fontId="23" fillId="0" borderId="6"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30" fillId="0" borderId="0" xfId="0" applyFont="1" applyAlignment="1" applyProtection="1">
      <alignment horizontal="left" vertical="center" wrapText="1"/>
      <protection locked="0"/>
    </xf>
    <xf numFmtId="0" fontId="30" fillId="0" borderId="1" xfId="0" applyFont="1" applyBorder="1" applyAlignment="1" applyProtection="1">
      <alignment horizontal="lef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8" fillId="0" borderId="0" xfId="0" applyFont="1" applyAlignment="1" applyProtection="1">
      <alignment horizontal="left" vertical="center"/>
      <protection locked="0"/>
    </xf>
    <xf numFmtId="0" fontId="28" fillId="0" borderId="0" xfId="0" applyFont="1" applyAlignment="1" applyProtection="1">
      <alignment vertical="center"/>
      <protection locked="0"/>
    </xf>
    <xf numFmtId="0" fontId="14" fillId="0" borderId="14" xfId="0" applyFont="1" applyBorder="1" applyAlignment="1" applyProtection="1">
      <alignment vertical="center"/>
      <protection locked="0"/>
    </xf>
    <xf numFmtId="0" fontId="14" fillId="0" borderId="14" xfId="0" applyFont="1" applyBorder="1" applyAlignment="1" applyProtection="1">
      <alignment vertical="center" wrapText="1"/>
      <protection locked="0"/>
    </xf>
    <xf numFmtId="0" fontId="14" fillId="0" borderId="27" xfId="0" applyFont="1" applyBorder="1" applyAlignment="1" applyProtection="1">
      <alignment vertical="center" wrapText="1"/>
      <protection locked="0"/>
    </xf>
    <xf numFmtId="0" fontId="14" fillId="0" borderId="21" xfId="0" applyFont="1" applyBorder="1" applyAlignment="1" applyProtection="1">
      <alignment vertical="center" wrapText="1"/>
      <protection locked="0"/>
    </xf>
    <xf numFmtId="38" fontId="15" fillId="0" borderId="14" xfId="5" applyFont="1" applyFill="1" applyBorder="1" applyAlignment="1" applyProtection="1">
      <alignment horizontal="center" vertical="center" shrinkToFit="1"/>
    </xf>
    <xf numFmtId="38" fontId="26" fillId="0" borderId="14" xfId="5" applyFont="1" applyFill="1" applyBorder="1" applyAlignment="1" applyProtection="1">
      <alignment horizontal="center" vertical="center" shrinkToFit="1"/>
    </xf>
    <xf numFmtId="0" fontId="28" fillId="13" borderId="17" xfId="0" applyFont="1" applyFill="1" applyBorder="1" applyAlignment="1" applyProtection="1">
      <alignment vertical="center"/>
      <protection locked="0"/>
    </xf>
    <xf numFmtId="0" fontId="28" fillId="13" borderId="23" xfId="0" applyFont="1" applyFill="1" applyBorder="1" applyAlignment="1" applyProtection="1">
      <alignment vertical="center"/>
      <protection locked="0"/>
    </xf>
    <xf numFmtId="0" fontId="14" fillId="13" borderId="33" xfId="0" applyFont="1" applyFill="1" applyBorder="1" applyAlignment="1" applyProtection="1">
      <alignment horizontal="left" vertical="center"/>
      <protection locked="0"/>
    </xf>
    <xf numFmtId="0" fontId="9" fillId="13" borderId="33" xfId="0" applyFont="1" applyFill="1" applyBorder="1" applyAlignment="1" applyProtection="1">
      <alignment horizontal="left" vertical="center"/>
      <protection locked="0"/>
    </xf>
    <xf numFmtId="0" fontId="23" fillId="13" borderId="31" xfId="0" applyFont="1" applyFill="1" applyBorder="1" applyAlignment="1" applyProtection="1">
      <alignment horizontal="right" vertical="center"/>
      <protection locked="0"/>
    </xf>
    <xf numFmtId="0" fontId="23" fillId="13" borderId="23" xfId="0" applyFont="1" applyFill="1" applyBorder="1" applyAlignment="1" applyProtection="1">
      <alignment horizontal="right" vertical="center"/>
      <protection locked="0"/>
    </xf>
    <xf numFmtId="0" fontId="28" fillId="13" borderId="32" xfId="0" applyFont="1" applyFill="1" applyBorder="1" applyAlignment="1" applyProtection="1">
      <alignment vertical="center"/>
      <protection locked="0"/>
    </xf>
    <xf numFmtId="0" fontId="37" fillId="0" borderId="0" xfId="0" applyFont="1" applyAlignment="1" applyProtection="1">
      <alignment horizontal="left" vertical="center"/>
      <protection locked="0"/>
    </xf>
    <xf numFmtId="0" fontId="27" fillId="0" borderId="0" xfId="0" applyFont="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38" fontId="15" fillId="0" borderId="21" xfId="5" applyFont="1" applyFill="1" applyBorder="1" applyAlignment="1" applyProtection="1">
      <alignment horizontal="center" vertical="center" shrinkToFit="1"/>
    </xf>
    <xf numFmtId="0" fontId="30" fillId="0" borderId="0" xfId="0" applyFont="1" applyAlignment="1" applyProtection="1">
      <alignment horizontal="left" vertical="center"/>
      <protection locked="0"/>
    </xf>
    <xf numFmtId="38" fontId="16" fillId="0" borderId="14" xfId="5" applyFont="1" applyFill="1" applyBorder="1" applyAlignment="1" applyProtection="1">
      <alignment horizontal="center" vertical="center" shrinkToFit="1"/>
    </xf>
    <xf numFmtId="0" fontId="39" fillId="0" borderId="0" xfId="0" applyFont="1" applyAlignment="1">
      <alignment horizontal="left" vertical="center"/>
    </xf>
    <xf numFmtId="38" fontId="16" fillId="0" borderId="14" xfId="5" applyFont="1" applyFill="1" applyBorder="1" applyAlignment="1" applyProtection="1">
      <alignment horizontal="right" vertical="center" shrinkToFit="1"/>
    </xf>
    <xf numFmtId="38" fontId="16" fillId="0" borderId="14" xfId="5" quotePrefix="1" applyFont="1" applyFill="1" applyBorder="1" applyAlignment="1" applyProtection="1">
      <alignment horizontal="center" vertical="center" shrinkToFit="1"/>
    </xf>
    <xf numFmtId="38" fontId="16" fillId="0" borderId="13" xfId="5" applyFont="1" applyFill="1" applyBorder="1" applyAlignment="1" applyProtection="1">
      <alignment horizontal="right" vertical="center" shrinkToFit="1"/>
    </xf>
    <xf numFmtId="38" fontId="16" fillId="0" borderId="13" xfId="5" quotePrefix="1" applyFont="1" applyFill="1" applyBorder="1" applyAlignment="1" applyProtection="1">
      <alignment horizontal="center" vertical="center" shrinkToFit="1"/>
    </xf>
    <xf numFmtId="0" fontId="16" fillId="0" borderId="0" xfId="0" applyFont="1" applyAlignment="1" applyProtection="1">
      <alignment horizontal="center" vertical="center"/>
      <protection locked="0"/>
    </xf>
    <xf numFmtId="0" fontId="18" fillId="5" borderId="5"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20" fillId="4" borderId="3" xfId="0"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protection locked="0"/>
    </xf>
    <xf numFmtId="0" fontId="14" fillId="6" borderId="3" xfId="0" applyFont="1" applyFill="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5" fillId="8" borderId="10" xfId="0" applyFont="1" applyFill="1" applyBorder="1" applyAlignment="1" applyProtection="1">
      <alignment horizontal="center" vertical="center" shrinkToFit="1"/>
      <protection locked="0"/>
    </xf>
    <xf numFmtId="0" fontId="16" fillId="8" borderId="14" xfId="0" applyFont="1" applyFill="1" applyBorder="1" applyAlignment="1" applyProtection="1">
      <alignment horizontal="center" vertical="center" shrinkToFit="1"/>
      <protection locked="0"/>
    </xf>
    <xf numFmtId="0" fontId="38" fillId="0" borderId="0" xfId="0" applyFont="1" applyAlignment="1">
      <alignment horizontal="left" vertical="center"/>
    </xf>
    <xf numFmtId="38" fontId="16" fillId="0" borderId="13" xfId="5" applyFont="1" applyFill="1" applyBorder="1" applyAlignment="1" applyProtection="1">
      <alignment horizontal="center" vertical="center" shrinkToFit="1"/>
    </xf>
    <xf numFmtId="0" fontId="17" fillId="0" borderId="0" xfId="0" applyFont="1" applyAlignment="1" applyProtection="1">
      <alignment horizontal="right" vertical="center" wrapText="1"/>
      <protection locked="0"/>
    </xf>
    <xf numFmtId="0" fontId="22" fillId="0" borderId="5" xfId="0" applyFont="1" applyBorder="1" applyAlignment="1" applyProtection="1">
      <alignment horizontal="right" vertical="center" wrapText="1"/>
      <protection locked="0"/>
    </xf>
    <xf numFmtId="0" fontId="22" fillId="0" borderId="6" xfId="0" applyFont="1" applyBorder="1" applyAlignment="1" applyProtection="1">
      <alignment horizontal="right" vertical="center" wrapText="1"/>
      <protection locked="0"/>
    </xf>
    <xf numFmtId="0" fontId="21" fillId="0" borderId="3" xfId="0" applyFont="1" applyBorder="1" applyAlignment="1" applyProtection="1">
      <alignment horizontal="right" vertical="center" wrapText="1"/>
      <protection locked="0"/>
    </xf>
    <xf numFmtId="0" fontId="23" fillId="0" borderId="3" xfId="0" applyFont="1" applyBorder="1" applyAlignment="1" applyProtection="1">
      <alignment horizontal="right" vertical="center" wrapText="1"/>
      <protection locked="0"/>
    </xf>
    <xf numFmtId="0" fontId="23" fillId="0" borderId="6" xfId="0" applyFont="1" applyBorder="1" applyAlignment="1" applyProtection="1">
      <alignment horizontal="right" vertical="center" wrapText="1"/>
      <protection locked="0"/>
    </xf>
    <xf numFmtId="0" fontId="23" fillId="0" borderId="0" xfId="0" applyFont="1" applyAlignment="1" applyProtection="1">
      <alignment horizontal="right" vertical="center" wrapText="1"/>
      <protection locked="0"/>
    </xf>
    <xf numFmtId="0" fontId="28" fillId="0" borderId="0" xfId="0" applyFont="1" applyAlignment="1" applyProtection="1">
      <alignment vertical="center" wrapText="1"/>
      <protection locked="0"/>
    </xf>
    <xf numFmtId="0" fontId="9" fillId="0" borderId="0" xfId="0" applyFont="1" applyAlignment="1" applyProtection="1">
      <alignment horizontal="left" vertical="center" wrapText="1"/>
      <protection locked="0"/>
    </xf>
    <xf numFmtId="0" fontId="16" fillId="0" borderId="0" xfId="0" applyFont="1" applyAlignment="1" applyProtection="1">
      <alignment horizontal="right" vertical="center" wrapText="1"/>
      <protection locked="0"/>
    </xf>
    <xf numFmtId="0" fontId="14" fillId="0" borderId="30" xfId="0" applyFont="1" applyBorder="1" applyAlignment="1" applyProtection="1">
      <alignment vertical="center" wrapText="1"/>
      <protection locked="0"/>
    </xf>
    <xf numFmtId="0" fontId="14" fillId="0" borderId="20" xfId="0" applyFont="1" applyBorder="1" applyAlignment="1" applyProtection="1">
      <alignment vertical="center"/>
      <protection locked="0"/>
    </xf>
    <xf numFmtId="0" fontId="14" fillId="0" borderId="20" xfId="0" applyFont="1" applyBorder="1" applyAlignment="1" applyProtection="1">
      <alignment vertical="center" wrapText="1"/>
      <protection locked="0"/>
    </xf>
    <xf numFmtId="0" fontId="14" fillId="0" borderId="26" xfId="0" applyFont="1" applyBorder="1" applyAlignment="1" applyProtection="1">
      <alignment vertical="center" wrapText="1"/>
      <protection locked="0"/>
    </xf>
    <xf numFmtId="0" fontId="14" fillId="13" borderId="55" xfId="0" applyFont="1" applyFill="1" applyBorder="1" applyAlignment="1" applyProtection="1">
      <alignment horizontal="center" vertical="center"/>
      <protection locked="0"/>
    </xf>
    <xf numFmtId="0" fontId="14" fillId="13" borderId="56" xfId="0" applyFont="1" applyFill="1" applyBorder="1" applyAlignment="1" applyProtection="1">
      <alignment horizontal="center" vertical="center"/>
      <protection locked="0"/>
    </xf>
    <xf numFmtId="0" fontId="14" fillId="13" borderId="57" xfId="0" applyFont="1" applyFill="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41" fillId="0" borderId="3" xfId="0" applyFont="1" applyBorder="1" applyAlignment="1" applyProtection="1">
      <alignment horizontal="right" vertical="center"/>
      <protection locked="0"/>
    </xf>
    <xf numFmtId="0" fontId="16" fillId="0" borderId="11" xfId="0" applyFont="1" applyFill="1" applyBorder="1" applyAlignment="1">
      <alignment horizontal="left" vertical="center" wrapText="1"/>
    </xf>
    <xf numFmtId="0" fontId="16" fillId="0" borderId="11" xfId="0" applyFont="1" applyFill="1" applyBorder="1" applyAlignment="1">
      <alignment horizontal="left" vertical="center" wrapText="1" shrinkToFit="1"/>
    </xf>
    <xf numFmtId="0" fontId="40" fillId="0" borderId="13" xfId="0" applyFont="1" applyFill="1" applyBorder="1" applyAlignment="1">
      <alignment horizontal="center" vertical="center"/>
    </xf>
    <xf numFmtId="38" fontId="16" fillId="0" borderId="14" xfId="5" quotePrefix="1" applyFont="1" applyFill="1" applyBorder="1" applyAlignment="1" applyProtection="1">
      <alignment horizontal="right" vertical="center" shrinkToFit="1"/>
    </xf>
    <xf numFmtId="0" fontId="40" fillId="0" borderId="41" xfId="0" applyFont="1" applyFill="1" applyBorder="1" applyAlignment="1">
      <alignment horizontal="left" vertical="center" wrapText="1"/>
    </xf>
    <xf numFmtId="0" fontId="40" fillId="0" borderId="44" xfId="0" applyFont="1" applyFill="1" applyBorder="1" applyAlignment="1">
      <alignment horizontal="left" vertical="center" wrapText="1"/>
    </xf>
    <xf numFmtId="38" fontId="16" fillId="0" borderId="21" xfId="5" applyFont="1" applyFill="1" applyBorder="1" applyAlignment="1" applyProtection="1">
      <alignment horizontal="center" vertical="center" shrinkToFit="1"/>
    </xf>
    <xf numFmtId="0" fontId="43" fillId="7" borderId="21" xfId="0" applyFont="1" applyFill="1" applyBorder="1" applyAlignment="1" applyProtection="1">
      <alignment vertical="center" wrapText="1"/>
      <protection locked="0"/>
    </xf>
    <xf numFmtId="0" fontId="43" fillId="7" borderId="21" xfId="0" applyFont="1" applyFill="1" applyBorder="1" applyAlignment="1" applyProtection="1">
      <alignment vertical="center" shrinkToFit="1"/>
      <protection locked="0"/>
    </xf>
    <xf numFmtId="0" fontId="14" fillId="7" borderId="14" xfId="0" applyFont="1" applyFill="1" applyBorder="1" applyAlignment="1" applyProtection="1">
      <alignment horizontal="center" vertical="center" wrapText="1" shrinkToFit="1"/>
      <protection locked="0"/>
    </xf>
    <xf numFmtId="0" fontId="14" fillId="7" borderId="47" xfId="0" applyFont="1" applyFill="1" applyBorder="1" applyAlignment="1" applyProtection="1">
      <alignment vertical="center" shrinkToFit="1"/>
      <protection locked="0"/>
    </xf>
    <xf numFmtId="0" fontId="14" fillId="7" borderId="21" xfId="0" applyFont="1" applyFill="1" applyBorder="1" applyAlignment="1" applyProtection="1">
      <alignment vertical="center" shrinkToFit="1"/>
      <protection locked="0"/>
    </xf>
    <xf numFmtId="0" fontId="27" fillId="13" borderId="14" xfId="0" applyFont="1" applyFill="1" applyBorder="1" applyAlignment="1" applyProtection="1">
      <alignment horizontal="right" vertical="top"/>
      <protection locked="0"/>
    </xf>
    <xf numFmtId="0" fontId="27" fillId="13" borderId="14" xfId="0" applyFont="1" applyFill="1" applyBorder="1" applyAlignment="1" applyProtection="1">
      <alignment horizontal="center" vertical="top"/>
      <protection locked="0"/>
    </xf>
    <xf numFmtId="0" fontId="40" fillId="0" borderId="14" xfId="0" applyFont="1" applyFill="1" applyBorder="1" applyAlignment="1">
      <alignment horizontal="center" vertical="center"/>
    </xf>
    <xf numFmtId="0" fontId="28" fillId="7" borderId="47" xfId="0" applyFont="1" applyFill="1" applyBorder="1" applyAlignment="1" applyProtection="1">
      <alignment horizontal="center"/>
      <protection locked="0"/>
    </xf>
    <xf numFmtId="0" fontId="28" fillId="7" borderId="47" xfId="0" applyFont="1" applyFill="1" applyBorder="1" applyAlignment="1" applyProtection="1">
      <alignment horizontal="center" shrinkToFit="1"/>
      <protection locked="0"/>
    </xf>
    <xf numFmtId="38" fontId="40" fillId="0" borderId="20" xfId="5" applyFont="1" applyFill="1" applyBorder="1" applyAlignment="1">
      <alignment vertical="center"/>
    </xf>
    <xf numFmtId="0" fontId="40" fillId="0" borderId="11" xfId="0" applyFont="1" applyFill="1" applyBorder="1" applyAlignment="1">
      <alignment vertical="center" wrapText="1"/>
    </xf>
    <xf numFmtId="0" fontId="40" fillId="0" borderId="43" xfId="0" applyFont="1" applyFill="1" applyBorder="1" applyAlignment="1">
      <alignment vertical="center" wrapText="1"/>
    </xf>
    <xf numFmtId="3" fontId="40" fillId="0" borderId="20" xfId="0" applyNumberFormat="1" applyFont="1" applyFill="1" applyBorder="1" applyAlignment="1">
      <alignment vertical="center"/>
    </xf>
    <xf numFmtId="0" fontId="40" fillId="0" borderId="20" xfId="0" applyFont="1" applyFill="1" applyBorder="1" applyAlignment="1">
      <alignment vertical="center"/>
    </xf>
    <xf numFmtId="0" fontId="40" fillId="0" borderId="20" xfId="0" applyFont="1" applyFill="1" applyBorder="1" applyAlignment="1">
      <alignment horizontal="center" vertical="center"/>
    </xf>
    <xf numFmtId="0" fontId="40" fillId="0" borderId="41" xfId="0" applyFont="1" applyFill="1" applyBorder="1" applyAlignment="1">
      <alignment vertical="center" wrapText="1"/>
    </xf>
    <xf numFmtId="0" fontId="40" fillId="0" borderId="44" xfId="0" applyFont="1" applyFill="1" applyBorder="1" applyAlignment="1">
      <alignment vertical="center" wrapText="1"/>
    </xf>
    <xf numFmtId="3" fontId="40" fillId="0" borderId="30" xfId="0" applyNumberFormat="1" applyFont="1" applyFill="1" applyBorder="1" applyAlignment="1">
      <alignment vertical="center"/>
    </xf>
    <xf numFmtId="41" fontId="40" fillId="0" borderId="30" xfId="0" applyNumberFormat="1" applyFont="1" applyFill="1" applyBorder="1" applyAlignment="1">
      <alignment vertical="center"/>
    </xf>
    <xf numFmtId="0" fontId="40" fillId="0" borderId="30" xfId="0" applyFont="1" applyFill="1" applyBorder="1" applyAlignment="1">
      <alignment vertical="center"/>
    </xf>
    <xf numFmtId="0" fontId="40" fillId="0" borderId="30" xfId="0" applyFont="1" applyFill="1" applyBorder="1" applyAlignment="1">
      <alignment horizontal="center" vertical="center"/>
    </xf>
    <xf numFmtId="3" fontId="40" fillId="0" borderId="14" xfId="0" applyNumberFormat="1" applyFont="1" applyFill="1" applyBorder="1" applyAlignment="1">
      <alignment vertical="center"/>
    </xf>
    <xf numFmtId="38" fontId="16" fillId="0" borderId="21" xfId="5" applyFont="1" applyFill="1" applyBorder="1" applyAlignment="1">
      <alignment horizontal="center" vertical="center" shrinkToFit="1"/>
    </xf>
    <xf numFmtId="0" fontId="40" fillId="0" borderId="0" xfId="0" applyFont="1" applyFill="1" applyAlignment="1">
      <alignment vertical="center" wrapText="1"/>
    </xf>
    <xf numFmtId="38" fontId="16" fillId="0" borderId="14" xfId="5" applyFont="1" applyFill="1" applyBorder="1" applyAlignment="1" applyProtection="1">
      <alignment vertical="center" wrapText="1" shrinkToFit="1"/>
    </xf>
    <xf numFmtId="38" fontId="16" fillId="0" borderId="13" xfId="5" applyFont="1" applyFill="1" applyBorder="1" applyAlignment="1" applyProtection="1">
      <alignment vertical="center" wrapText="1" shrinkToFit="1"/>
    </xf>
    <xf numFmtId="38" fontId="16" fillId="0" borderId="21" xfId="5" applyFont="1" applyFill="1" applyBorder="1" applyAlignment="1" applyProtection="1">
      <alignment horizontal="right" vertical="center" shrinkToFit="1"/>
    </xf>
    <xf numFmtId="38" fontId="16" fillId="0" borderId="28" xfId="5" applyFont="1" applyFill="1" applyBorder="1" applyAlignment="1" applyProtection="1">
      <alignment horizontal="right" vertical="center" shrinkToFit="1"/>
    </xf>
    <xf numFmtId="38" fontId="16" fillId="0" borderId="20" xfId="5" applyFont="1" applyFill="1" applyBorder="1" applyAlignment="1" applyProtection="1">
      <alignment horizontal="right" vertical="center" shrinkToFit="1"/>
    </xf>
    <xf numFmtId="38" fontId="16" fillId="0" borderId="7" xfId="5" applyFont="1" applyFill="1" applyBorder="1" applyAlignment="1" applyProtection="1">
      <alignment horizontal="right" vertical="center" shrinkToFit="1"/>
    </xf>
    <xf numFmtId="38" fontId="16" fillId="0" borderId="14" xfId="5" applyFont="1" applyFill="1" applyBorder="1" applyAlignment="1" applyProtection="1">
      <alignment vertical="center" shrinkToFit="1"/>
    </xf>
    <xf numFmtId="38" fontId="16" fillId="0" borderId="13" xfId="5" applyFont="1" applyFill="1" applyBorder="1" applyAlignment="1" applyProtection="1">
      <alignment vertical="center" shrinkToFit="1"/>
    </xf>
    <xf numFmtId="38" fontId="16" fillId="0" borderId="47" xfId="5" applyFont="1" applyFill="1" applyBorder="1" applyAlignment="1" applyProtection="1">
      <alignment horizontal="right" vertical="center" shrinkToFit="1"/>
    </xf>
    <xf numFmtId="38" fontId="16" fillId="0" borderId="49" xfId="5" applyFont="1" applyFill="1" applyBorder="1" applyAlignment="1" applyProtection="1">
      <alignment horizontal="right" vertical="center" shrinkToFit="1"/>
    </xf>
    <xf numFmtId="38" fontId="16" fillId="0" borderId="48" xfId="5" applyFont="1" applyFill="1" applyBorder="1" applyAlignment="1" applyProtection="1">
      <alignment horizontal="right" vertical="center" shrinkToFit="1"/>
    </xf>
    <xf numFmtId="38" fontId="16" fillId="0" borderId="50" xfId="5" applyFont="1" applyFill="1" applyBorder="1" applyAlignment="1" applyProtection="1">
      <alignment horizontal="right" vertical="center" shrinkToFit="1"/>
    </xf>
    <xf numFmtId="0" fontId="16" fillId="0" borderId="14"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shrinkToFit="1"/>
      <protection locked="0"/>
    </xf>
    <xf numFmtId="0" fontId="41" fillId="0" borderId="14" xfId="0" applyFont="1" applyFill="1" applyBorder="1" applyAlignment="1" applyProtection="1">
      <alignment horizontal="center" vertical="center" wrapText="1" shrinkToFit="1"/>
      <protection locked="0"/>
    </xf>
    <xf numFmtId="3" fontId="41" fillId="0" borderId="14" xfId="0" applyNumberFormat="1" applyFont="1" applyFill="1" applyBorder="1" applyAlignment="1" applyProtection="1">
      <alignment horizontal="right" vertical="center" wrapText="1" shrinkToFit="1"/>
      <protection locked="0"/>
    </xf>
    <xf numFmtId="0" fontId="16" fillId="0" borderId="14" xfId="0" applyFont="1" applyFill="1" applyBorder="1" applyAlignment="1" applyProtection="1">
      <alignment horizontal="center" vertical="center"/>
      <protection locked="0"/>
    </xf>
    <xf numFmtId="0" fontId="16" fillId="0" borderId="13" xfId="0" applyFont="1" applyFill="1" applyBorder="1" applyAlignment="1" applyProtection="1">
      <alignment horizontal="center" vertical="center"/>
      <protection locked="0"/>
    </xf>
    <xf numFmtId="0" fontId="16" fillId="0" borderId="41" xfId="0" applyFont="1" applyFill="1" applyBorder="1" applyAlignment="1">
      <alignment horizontal="left" vertical="center" wrapText="1" shrinkToFit="1"/>
    </xf>
    <xf numFmtId="0" fontId="16" fillId="0" borderId="41" xfId="0" applyFont="1" applyFill="1" applyBorder="1" applyAlignment="1">
      <alignment horizontal="left" vertical="center" shrinkToFit="1"/>
    </xf>
    <xf numFmtId="3" fontId="40" fillId="0" borderId="13" xfId="0" applyNumberFormat="1" applyFont="1" applyFill="1" applyBorder="1" applyAlignment="1">
      <alignment vertical="center"/>
    </xf>
    <xf numFmtId="0" fontId="16"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41" xfId="0" applyFont="1" applyFill="1" applyBorder="1" applyAlignment="1">
      <alignment horizontal="left" vertical="center" wrapText="1"/>
    </xf>
    <xf numFmtId="38" fontId="16" fillId="0" borderId="13" xfId="5" applyFont="1" applyFill="1" applyBorder="1" applyAlignment="1" applyProtection="1">
      <alignment horizontal="right" vertical="center" wrapText="1" shrinkToFit="1"/>
    </xf>
    <xf numFmtId="0" fontId="42" fillId="0" borderId="11" xfId="0" applyFont="1" applyFill="1" applyBorder="1" applyAlignment="1">
      <alignment horizontal="left" vertical="center" wrapText="1"/>
    </xf>
    <xf numFmtId="0" fontId="42" fillId="0" borderId="11" xfId="0" applyFont="1" applyFill="1" applyBorder="1" applyAlignment="1">
      <alignment horizontal="left" vertical="center" wrapText="1" shrinkToFit="1"/>
    </xf>
    <xf numFmtId="0" fontId="40" fillId="0" borderId="11" xfId="0" applyFont="1" applyFill="1" applyBorder="1" applyAlignment="1">
      <alignment horizontal="left" vertical="center" wrapText="1"/>
    </xf>
    <xf numFmtId="0" fontId="40" fillId="0" borderId="43" xfId="0" applyFont="1" applyFill="1" applyBorder="1" applyAlignment="1">
      <alignment horizontal="left" vertical="center" wrapText="1"/>
    </xf>
    <xf numFmtId="176" fontId="40" fillId="0" borderId="14" xfId="0" applyNumberFormat="1" applyFont="1" applyFill="1" applyBorder="1" applyAlignment="1">
      <alignment horizontal="right" vertical="center"/>
    </xf>
    <xf numFmtId="176" fontId="40" fillId="0" borderId="30" xfId="0" applyNumberFormat="1" applyFont="1" applyFill="1" applyBorder="1" applyAlignment="1">
      <alignment horizontal="right" vertical="center"/>
    </xf>
    <xf numFmtId="176" fontId="40" fillId="0" borderId="29" xfId="0" applyNumberFormat="1" applyFont="1" applyFill="1" applyBorder="1" applyAlignment="1">
      <alignment horizontal="right" vertical="center"/>
    </xf>
    <xf numFmtId="0" fontId="16" fillId="0" borderId="11" xfId="0" applyFont="1" applyFill="1" applyBorder="1" applyAlignment="1">
      <alignment horizontal="left" vertical="center" shrinkToFit="1"/>
    </xf>
    <xf numFmtId="38" fontId="16" fillId="0" borderId="14" xfId="5" applyFont="1" applyFill="1" applyBorder="1" applyAlignment="1" applyProtection="1">
      <alignment horizontal="right" vertical="center" wrapText="1" shrinkToFit="1"/>
    </xf>
    <xf numFmtId="0" fontId="14" fillId="14" borderId="47" xfId="0" applyFont="1" applyFill="1" applyBorder="1" applyAlignment="1" applyProtection="1">
      <alignment wrapText="1"/>
      <protection locked="0"/>
    </xf>
    <xf numFmtId="0" fontId="14" fillId="14" borderId="21" xfId="0" applyFont="1" applyFill="1" applyBorder="1" applyAlignment="1" applyProtection="1">
      <alignment vertical="top" wrapText="1"/>
      <protection locked="0"/>
    </xf>
    <xf numFmtId="0" fontId="23" fillId="0" borderId="58" xfId="0" applyFont="1" applyBorder="1" applyAlignment="1" applyProtection="1">
      <alignment horizontal="left" vertical="center"/>
      <protection locked="0"/>
    </xf>
    <xf numFmtId="0" fontId="28" fillId="0" borderId="58" xfId="0" applyFont="1" applyBorder="1" applyAlignment="1" applyProtection="1">
      <alignment horizontal="right" vertical="center"/>
      <protection locked="0"/>
    </xf>
    <xf numFmtId="0" fontId="30" fillId="0" borderId="58" xfId="0" applyFont="1" applyBorder="1" applyAlignment="1" applyProtection="1">
      <alignment horizontal="left" vertical="center"/>
      <protection locked="0"/>
    </xf>
    <xf numFmtId="0" fontId="15" fillId="0" borderId="11" xfId="0" applyFont="1" applyFill="1" applyBorder="1" applyAlignment="1">
      <alignment horizontal="left" vertical="center" wrapText="1"/>
    </xf>
    <xf numFmtId="0" fontId="15" fillId="0" borderId="11" xfId="0" applyFont="1" applyFill="1" applyBorder="1" applyAlignment="1">
      <alignment horizontal="left" vertical="center" wrapText="1" shrinkToFit="1"/>
    </xf>
    <xf numFmtId="38" fontId="15" fillId="0" borderId="13" xfId="5" applyFont="1" applyFill="1" applyBorder="1" applyAlignment="1" applyProtection="1">
      <alignment horizontal="center" vertical="center" shrinkToFit="1"/>
    </xf>
    <xf numFmtId="0" fontId="40" fillId="0" borderId="20" xfId="0" applyFont="1" applyFill="1" applyBorder="1" applyAlignment="1">
      <alignment horizontal="right" vertical="center"/>
    </xf>
    <xf numFmtId="0" fontId="40" fillId="0" borderId="7" xfId="0" applyFont="1" applyFill="1" applyBorder="1" applyAlignment="1">
      <alignment horizontal="right" vertical="center"/>
    </xf>
    <xf numFmtId="3" fontId="40" fillId="0" borderId="30" xfId="0" applyNumberFormat="1" applyFont="1" applyFill="1" applyBorder="1" applyAlignment="1">
      <alignment horizontal="right" vertical="center"/>
    </xf>
    <xf numFmtId="0" fontId="40" fillId="0" borderId="30" xfId="0" applyFont="1" applyFill="1" applyBorder="1" applyAlignment="1">
      <alignment horizontal="right" vertical="center"/>
    </xf>
    <xf numFmtId="0" fontId="40" fillId="0" borderId="29" xfId="0" applyFont="1" applyFill="1" applyBorder="1" applyAlignment="1">
      <alignment horizontal="right" vertical="center"/>
    </xf>
    <xf numFmtId="0" fontId="23" fillId="0" borderId="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9" fillId="0" borderId="0" xfId="0" applyFont="1" applyBorder="1" applyAlignment="1" applyProtection="1">
      <alignment horizontal="left" vertical="center" shrinkToFit="1"/>
      <protection locked="0"/>
    </xf>
    <xf numFmtId="0" fontId="8" fillId="0" borderId="0" xfId="0" applyFont="1" applyBorder="1" applyAlignment="1">
      <alignment horizontal="left" vertical="center"/>
    </xf>
    <xf numFmtId="0" fontId="39" fillId="0" borderId="0" xfId="0" applyFont="1" applyBorder="1" applyAlignment="1">
      <alignment horizontal="left" vertical="center"/>
    </xf>
    <xf numFmtId="0" fontId="38" fillId="0" borderId="0" xfId="0" applyFont="1" applyBorder="1" applyAlignment="1">
      <alignment horizontal="left" vertical="center"/>
    </xf>
    <xf numFmtId="0" fontId="14" fillId="14" borderId="14" xfId="0" applyFont="1" applyFill="1" applyBorder="1" applyAlignment="1" applyProtection="1">
      <alignment wrapText="1"/>
      <protection locked="0"/>
    </xf>
    <xf numFmtId="0" fontId="14" fillId="14" borderId="14" xfId="0" applyFont="1" applyFill="1" applyBorder="1" applyAlignment="1" applyProtection="1">
      <alignment vertical="top" wrapText="1"/>
      <protection locked="0"/>
    </xf>
    <xf numFmtId="38" fontId="16" fillId="0" borderId="14" xfId="5" applyFont="1" applyFill="1" applyBorder="1" applyAlignment="1" applyProtection="1">
      <alignment horizontal="center" vertical="center" wrapText="1" shrinkToFit="1"/>
    </xf>
    <xf numFmtId="38" fontId="16" fillId="0" borderId="18" xfId="5" applyFont="1" applyFill="1" applyBorder="1" applyAlignment="1" applyProtection="1">
      <alignment horizontal="left" vertical="center" wrapText="1" shrinkToFit="1"/>
    </xf>
    <xf numFmtId="38" fontId="16" fillId="0" borderId="20" xfId="5" applyFont="1" applyFill="1" applyBorder="1" applyAlignment="1" applyProtection="1">
      <alignment horizontal="left" vertical="center" wrapText="1" shrinkToFit="1"/>
    </xf>
    <xf numFmtId="0" fontId="39" fillId="0" borderId="0" xfId="0" applyFont="1" applyFill="1" applyBorder="1" applyAlignment="1">
      <alignment horizontal="left" vertical="center" wrapText="1"/>
    </xf>
    <xf numFmtId="0" fontId="36" fillId="0" borderId="13" xfId="0" applyFont="1" applyBorder="1" applyAlignment="1" applyProtection="1">
      <alignment horizontal="left" vertical="center" wrapText="1"/>
      <protection locked="0"/>
    </xf>
    <xf numFmtId="0" fontId="36" fillId="0" borderId="20" xfId="0" applyFont="1" applyBorder="1" applyAlignment="1" applyProtection="1">
      <alignment horizontal="left" vertical="center" wrapText="1"/>
      <protection locked="0"/>
    </xf>
    <xf numFmtId="0" fontId="36" fillId="0" borderId="24" xfId="0" applyFont="1" applyBorder="1" applyAlignment="1" applyProtection="1">
      <alignment horizontal="left" vertical="center" wrapText="1"/>
      <protection locked="0"/>
    </xf>
    <xf numFmtId="0" fontId="36" fillId="0" borderId="26" xfId="0" applyFont="1" applyBorder="1" applyAlignment="1" applyProtection="1">
      <alignment horizontal="left" vertical="center" wrapText="1"/>
      <protection locked="0"/>
    </xf>
    <xf numFmtId="0" fontId="33" fillId="0" borderId="27" xfId="0" applyFont="1" applyBorder="1" applyAlignment="1" applyProtection="1">
      <alignment horizontal="left" vertical="center" wrapText="1"/>
      <protection locked="0"/>
    </xf>
    <xf numFmtId="0" fontId="33" fillId="0" borderId="53" xfId="0" applyFont="1" applyBorder="1" applyAlignment="1" applyProtection="1">
      <alignment horizontal="left" vertical="center" wrapText="1"/>
      <protection locked="0"/>
    </xf>
    <xf numFmtId="0" fontId="14" fillId="0" borderId="37"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31" fillId="0" borderId="24" xfId="0" applyFont="1" applyBorder="1" applyAlignment="1" applyProtection="1">
      <alignment horizontal="left" vertical="center" wrapText="1"/>
      <protection locked="0"/>
    </xf>
    <xf numFmtId="0" fontId="31" fillId="0" borderId="25" xfId="0" applyFont="1" applyBorder="1" applyAlignment="1" applyProtection="1">
      <alignment horizontal="left" vertical="center" wrapText="1"/>
      <protection locked="0"/>
    </xf>
    <xf numFmtId="0" fontId="33" fillId="0" borderId="24" xfId="0" applyFont="1" applyBorder="1" applyAlignment="1" applyProtection="1">
      <alignment horizontal="left" vertical="center" wrapText="1"/>
      <protection locked="0"/>
    </xf>
    <xf numFmtId="0" fontId="33" fillId="0" borderId="25" xfId="0" applyFont="1" applyBorder="1" applyAlignment="1" applyProtection="1">
      <alignment horizontal="left" vertical="center" wrapText="1"/>
      <protection locked="0"/>
    </xf>
    <xf numFmtId="0" fontId="33" fillId="0" borderId="40" xfId="0" applyFont="1" applyBorder="1" applyAlignment="1" applyProtection="1">
      <alignment horizontal="left" vertical="center" wrapText="1"/>
      <protection locked="0"/>
    </xf>
    <xf numFmtId="0" fontId="33" fillId="0" borderId="14" xfId="0" applyFont="1" applyBorder="1" applyAlignment="1" applyProtection="1">
      <alignment horizontal="left" vertical="center" wrapText="1"/>
      <protection locked="0"/>
    </xf>
    <xf numFmtId="0" fontId="33" fillId="0" borderId="52"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31" fillId="0" borderId="7" xfId="0" applyFont="1" applyBorder="1" applyAlignment="1" applyProtection="1">
      <alignment horizontal="left" vertical="center" wrapText="1"/>
      <protection locked="0"/>
    </xf>
    <xf numFmtId="0" fontId="33" fillId="0" borderId="13"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39"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25" fillId="0" borderId="0" xfId="0" applyFont="1" applyAlignment="1" applyProtection="1">
      <alignment horizontal="center" vertical="center"/>
      <protection locked="0"/>
    </xf>
    <xf numFmtId="0" fontId="27" fillId="13" borderId="22" xfId="0" applyFont="1" applyFill="1" applyBorder="1" applyAlignment="1" applyProtection="1">
      <alignment horizontal="center" vertical="center"/>
      <protection locked="0"/>
    </xf>
    <xf numFmtId="0" fontId="27" fillId="13" borderId="12" xfId="0" applyFont="1" applyFill="1" applyBorder="1" applyAlignment="1" applyProtection="1">
      <alignment horizontal="center" vertical="center"/>
      <protection locked="0"/>
    </xf>
    <xf numFmtId="0" fontId="28" fillId="13" borderId="17" xfId="0" applyFont="1" applyFill="1" applyBorder="1" applyAlignment="1" applyProtection="1">
      <alignment horizontal="center" vertical="center"/>
      <protection locked="0"/>
    </xf>
    <xf numFmtId="0" fontId="28" fillId="13" borderId="34" xfId="0" applyFont="1" applyFill="1" applyBorder="1" applyAlignment="1" applyProtection="1">
      <alignment horizontal="center" vertical="center"/>
      <protection locked="0"/>
    </xf>
    <xf numFmtId="0" fontId="28" fillId="13" borderId="23" xfId="0" applyFont="1" applyFill="1" applyBorder="1" applyAlignment="1" applyProtection="1">
      <alignment horizontal="center" vertical="center"/>
      <protection locked="0"/>
    </xf>
    <xf numFmtId="0" fontId="28" fillId="13" borderId="32" xfId="0" applyFont="1" applyFill="1" applyBorder="1" applyAlignment="1" applyProtection="1">
      <alignment horizontal="center" vertical="center"/>
      <protection locked="0"/>
    </xf>
    <xf numFmtId="0" fontId="35" fillId="0" borderId="28"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2" fillId="0" borderId="54"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protection locked="0"/>
    </xf>
    <xf numFmtId="0" fontId="14" fillId="0" borderId="2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31" fillId="0" borderId="28" xfId="0" applyFont="1" applyBorder="1" applyAlignment="1" applyProtection="1">
      <alignment horizontal="left" vertical="center"/>
      <protection locked="0"/>
    </xf>
    <xf numFmtId="0" fontId="31" fillId="0" borderId="29" xfId="0" applyFont="1" applyBorder="1" applyAlignment="1" applyProtection="1">
      <alignment horizontal="left" vertical="center"/>
      <protection locked="0"/>
    </xf>
    <xf numFmtId="0" fontId="33" fillId="0" borderId="28" xfId="0" applyFont="1" applyBorder="1" applyAlignment="1" applyProtection="1">
      <alignment horizontal="left" vertical="center" wrapText="1"/>
      <protection locked="0"/>
    </xf>
    <xf numFmtId="0" fontId="33" fillId="0" borderId="29" xfId="0" applyFont="1" applyBorder="1" applyAlignment="1" applyProtection="1">
      <alignment horizontal="left" vertical="center"/>
      <protection locked="0"/>
    </xf>
    <xf numFmtId="0" fontId="33" fillId="0" borderId="38" xfId="0" applyFont="1" applyBorder="1" applyAlignment="1" applyProtection="1">
      <alignment horizontal="left" vertical="center"/>
      <protection locked="0"/>
    </xf>
    <xf numFmtId="0" fontId="28" fillId="9" borderId="21" xfId="0" applyFont="1" applyFill="1" applyBorder="1" applyAlignment="1" applyProtection="1">
      <alignment horizontal="center" vertical="center"/>
      <protection locked="0"/>
    </xf>
    <xf numFmtId="0" fontId="28" fillId="9" borderId="14" xfId="0" applyFont="1" applyFill="1" applyBorder="1" applyAlignment="1" applyProtection="1">
      <alignment horizontal="center" vertical="center"/>
      <protection locked="0"/>
    </xf>
    <xf numFmtId="0" fontId="43" fillId="7" borderId="28" xfId="0" applyFont="1" applyFill="1" applyBorder="1" applyAlignment="1" applyProtection="1">
      <alignment horizontal="center" vertical="center" wrapText="1" shrinkToFit="1"/>
      <protection locked="0"/>
    </xf>
    <xf numFmtId="0" fontId="43" fillId="7" borderId="30" xfId="0" applyFont="1" applyFill="1" applyBorder="1" applyAlignment="1" applyProtection="1">
      <alignment horizontal="center" vertical="center" wrapText="1" shrinkToFit="1"/>
      <protection locked="0"/>
    </xf>
    <xf numFmtId="0" fontId="16" fillId="0" borderId="13" xfId="0" applyFont="1" applyFill="1" applyBorder="1" applyAlignment="1" applyProtection="1">
      <alignment vertical="center" wrapText="1" shrinkToFit="1"/>
      <protection locked="0"/>
    </xf>
    <xf numFmtId="0" fontId="16" fillId="0" borderId="20" xfId="0" applyFont="1" applyFill="1" applyBorder="1" applyAlignment="1" applyProtection="1">
      <alignment vertical="center" wrapText="1" shrinkToFit="1"/>
      <protection locked="0"/>
    </xf>
    <xf numFmtId="0" fontId="16" fillId="0" borderId="14" xfId="0" applyFont="1" applyFill="1" applyBorder="1" applyAlignment="1" applyProtection="1">
      <alignment horizontal="left" vertical="center" wrapText="1" shrinkToFit="1"/>
      <protection locked="0"/>
    </xf>
    <xf numFmtId="38" fontId="16" fillId="0" borderId="13" xfId="5" applyFont="1" applyFill="1" applyBorder="1" applyAlignment="1" applyProtection="1">
      <alignment horizontal="left" vertical="center" wrapText="1" shrinkToFit="1"/>
    </xf>
    <xf numFmtId="38" fontId="16" fillId="0" borderId="59" xfId="5" applyFont="1" applyFill="1" applyBorder="1" applyAlignment="1" applyProtection="1">
      <alignment horizontal="left" vertical="center" wrapText="1" shrinkToFit="1"/>
    </xf>
    <xf numFmtId="38" fontId="16" fillId="0" borderId="30" xfId="5" applyFont="1" applyFill="1" applyBorder="1" applyAlignment="1" applyProtection="1">
      <alignment horizontal="left" vertical="center" wrapText="1" shrinkToFit="1"/>
    </xf>
    <xf numFmtId="38" fontId="41" fillId="0" borderId="18" xfId="5" applyFont="1" applyFill="1" applyBorder="1" applyAlignment="1" applyProtection="1">
      <alignment horizontal="left" vertical="center" wrapText="1" shrinkToFit="1"/>
    </xf>
    <xf numFmtId="38" fontId="41" fillId="0" borderId="20" xfId="5" applyFont="1" applyFill="1" applyBorder="1" applyAlignment="1" applyProtection="1">
      <alignment horizontal="left" vertical="center" wrapText="1" shrinkToFit="1"/>
    </xf>
    <xf numFmtId="38" fontId="16" fillId="0" borderId="42" xfId="5" applyFont="1" applyFill="1" applyBorder="1" applyAlignment="1" applyProtection="1">
      <alignment horizontal="left" vertical="center" wrapText="1" shrinkToFit="1"/>
    </xf>
    <xf numFmtId="38" fontId="15" fillId="0" borderId="18" xfId="5" applyFont="1" applyFill="1" applyBorder="1" applyAlignment="1" applyProtection="1">
      <alignment horizontal="left" vertical="center" wrapText="1" shrinkToFit="1"/>
    </xf>
    <xf numFmtId="38" fontId="15" fillId="0" borderId="20" xfId="5" applyFont="1" applyFill="1" applyBorder="1" applyAlignment="1" applyProtection="1">
      <alignment horizontal="left" vertical="center" wrapText="1" shrinkToFit="1"/>
    </xf>
    <xf numFmtId="0" fontId="28" fillId="7" borderId="13" xfId="0" applyFont="1" applyFill="1" applyBorder="1" applyAlignment="1" applyProtection="1">
      <alignment horizontal="center" vertical="center" wrapText="1" shrinkToFit="1"/>
      <protection locked="0"/>
    </xf>
    <xf numFmtId="0" fontId="28" fillId="7" borderId="7" xfId="0" applyFont="1" applyFill="1" applyBorder="1" applyAlignment="1" applyProtection="1">
      <alignment horizontal="center" vertical="center" wrapText="1" shrinkToFit="1"/>
      <protection locked="0"/>
    </xf>
    <xf numFmtId="0" fontId="28" fillId="7" borderId="30" xfId="0" applyFont="1" applyFill="1" applyBorder="1" applyAlignment="1" applyProtection="1">
      <alignment horizontal="center" vertical="center" wrapText="1" shrinkToFit="1"/>
      <protection locked="0"/>
    </xf>
    <xf numFmtId="0" fontId="28" fillId="7" borderId="49" xfId="0" applyFont="1" applyFill="1" applyBorder="1" applyAlignment="1" applyProtection="1">
      <alignment horizontal="center" wrapText="1" shrinkToFit="1"/>
      <protection locked="0"/>
    </xf>
    <xf numFmtId="0" fontId="28" fillId="7" borderId="51" xfId="0" applyFont="1" applyFill="1" applyBorder="1" applyAlignment="1" applyProtection="1">
      <alignment horizontal="center" wrapText="1" shrinkToFit="1"/>
      <protection locked="0"/>
    </xf>
    <xf numFmtId="38" fontId="16" fillId="0" borderId="18" xfId="5" applyFont="1" applyFill="1" applyBorder="1" applyAlignment="1" applyProtection="1">
      <alignment horizontal="left" vertical="top" wrapText="1" shrinkToFit="1"/>
    </xf>
    <xf numFmtId="38" fontId="16" fillId="0" borderId="20" xfId="5" applyFont="1" applyFill="1" applyBorder="1" applyAlignment="1" applyProtection="1">
      <alignment horizontal="left" vertical="top" wrapText="1" shrinkToFit="1"/>
    </xf>
    <xf numFmtId="0" fontId="23" fillId="0" borderId="0" xfId="0" applyFont="1" applyBorder="1" applyAlignment="1" applyProtection="1">
      <alignment horizontal="center" vertical="center"/>
      <protection locked="0"/>
    </xf>
    <xf numFmtId="38" fontId="16" fillId="0" borderId="45" xfId="5" applyFont="1" applyFill="1" applyBorder="1" applyAlignment="1" applyProtection="1">
      <alignment horizontal="left" vertical="center" wrapText="1" shrinkToFit="1"/>
    </xf>
    <xf numFmtId="38" fontId="16" fillId="0" borderId="46" xfId="5" applyFont="1" applyFill="1" applyBorder="1" applyAlignment="1" applyProtection="1">
      <alignment horizontal="left" vertical="center" wrapText="1" shrinkToFit="1"/>
    </xf>
    <xf numFmtId="0" fontId="40" fillId="0" borderId="7"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0" borderId="7" xfId="0" applyFont="1" applyFill="1" applyBorder="1" applyAlignment="1">
      <alignment vertical="center" wrapText="1"/>
    </xf>
    <xf numFmtId="0" fontId="40" fillId="0" borderId="42" xfId="0" applyFont="1" applyFill="1" applyBorder="1" applyAlignment="1">
      <alignment vertical="center" wrapText="1"/>
    </xf>
    <xf numFmtId="0" fontId="40" fillId="0" borderId="14"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40" fillId="0" borderId="20" xfId="0" applyFont="1" applyFill="1" applyBorder="1" applyAlignment="1">
      <alignment horizontal="left" vertical="center" wrapText="1"/>
    </xf>
    <xf numFmtId="38" fontId="42" fillId="0" borderId="18" xfId="5" applyFont="1" applyFill="1" applyBorder="1" applyAlignment="1" applyProtection="1">
      <alignment horizontal="left" vertical="center" wrapText="1" shrinkToFit="1"/>
    </xf>
    <xf numFmtId="38" fontId="42" fillId="0" borderId="20" xfId="5" applyFont="1" applyFill="1" applyBorder="1" applyAlignment="1" applyProtection="1">
      <alignment horizontal="left" vertical="center" wrapText="1" shrinkToFit="1"/>
    </xf>
    <xf numFmtId="0" fontId="9" fillId="0" borderId="0"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39" fillId="0" borderId="0" xfId="0" applyFont="1" applyBorder="1" applyAlignment="1">
      <alignment horizontal="center" vertical="center" wrapText="1"/>
    </xf>
    <xf numFmtId="0" fontId="35" fillId="0" borderId="21"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protection locked="0"/>
    </xf>
    <xf numFmtId="0" fontId="36" fillId="0" borderId="14" xfId="0" applyFont="1" applyBorder="1" applyAlignment="1" applyProtection="1">
      <alignment horizontal="left" vertical="center" wrapText="1"/>
      <protection locked="0"/>
    </xf>
    <xf numFmtId="0" fontId="36" fillId="0" borderId="27" xfId="0" applyFont="1" applyBorder="1" applyAlignment="1" applyProtection="1">
      <alignment horizontal="left" vertical="center" wrapText="1"/>
      <protection locked="0"/>
    </xf>
    <xf numFmtId="38" fontId="40" fillId="0" borderId="18" xfId="5" applyFont="1" applyFill="1" applyBorder="1" applyAlignment="1" applyProtection="1">
      <alignment horizontal="left" vertical="center" wrapText="1" shrinkToFit="1"/>
    </xf>
    <xf numFmtId="0" fontId="28" fillId="7" borderId="20" xfId="0" applyFont="1" applyFill="1" applyBorder="1" applyAlignment="1" applyProtection="1">
      <alignment horizontal="center" vertical="center" wrapText="1" shrinkToFit="1"/>
      <protection locked="0"/>
    </xf>
    <xf numFmtId="0" fontId="17" fillId="0" borderId="20" xfId="0" applyFont="1" applyFill="1" applyBorder="1" applyAlignment="1">
      <alignment horizontal="left" vertical="center" wrapText="1" shrinkToFit="1"/>
    </xf>
  </cellXfs>
  <cellStyles count="19">
    <cellStyle name="桁区切り" xfId="5" builtinId="6"/>
    <cellStyle name="桁区切り 2" xfId="3" xr:uid="{00000000-0005-0000-0000-000001000000}"/>
    <cellStyle name="桁区切り 3" xfId="4" xr:uid="{00000000-0005-0000-0000-000002000000}"/>
    <cellStyle name="桁区切り 4" xfId="10" xr:uid="{00000000-0005-0000-0000-000003000000}"/>
    <cellStyle name="桁区切り 4 2" xfId="13" xr:uid="{00000000-0005-0000-0000-000004000000}"/>
    <cellStyle name="桁区切り 4 2 2" xfId="18" xr:uid="{00000000-0005-0000-0000-000005000000}"/>
    <cellStyle name="桁区切り 4 3" xfId="15" xr:uid="{00000000-0005-0000-0000-000006000000}"/>
    <cellStyle name="桁区切り 5" xfId="6" xr:uid="{00000000-0005-0000-0000-000007000000}"/>
    <cellStyle name="桁区切り 6" xfId="17" xr:uid="{00000000-0005-0000-0000-000008000000}"/>
    <cellStyle name="桁区切り 8" xfId="16" xr:uid="{00000000-0005-0000-0000-000009000000}"/>
    <cellStyle name="標準" xfId="0" builtinId="0"/>
    <cellStyle name="標準 2" xfId="1" xr:uid="{00000000-0005-0000-0000-00000B000000}"/>
    <cellStyle name="標準 2 2" xfId="2" xr:uid="{00000000-0005-0000-0000-00000C000000}"/>
    <cellStyle name="標準 2 2 2" xfId="9" xr:uid="{00000000-0005-0000-0000-00000D000000}"/>
    <cellStyle name="標準 3" xfId="7" xr:uid="{00000000-0005-0000-0000-00000E000000}"/>
    <cellStyle name="標準 3 2" xfId="12" xr:uid="{00000000-0005-0000-0000-00000F000000}"/>
    <cellStyle name="標準 3 3" xfId="14" xr:uid="{00000000-0005-0000-0000-000010000000}"/>
    <cellStyle name="標準 4" xfId="8" xr:uid="{00000000-0005-0000-0000-000011000000}"/>
    <cellStyle name="標準 5" xfId="11" xr:uid="{00000000-0005-0000-0000-000012000000}"/>
  </cellStyles>
  <dxfs count="4">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0000FF"/>
      <color rgb="FFFFFF66"/>
      <color rgb="FFFFFFCC"/>
      <color rgb="FF66FFFF"/>
      <color rgb="FFFF66FF"/>
      <color rgb="FFFFCC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Meiryo UI">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B3CA-A9E2-467E-935F-890CDDEA713A}">
  <sheetPr>
    <pageSetUpPr fitToPage="1"/>
  </sheetPr>
  <dimension ref="A1:AO150"/>
  <sheetViews>
    <sheetView showGridLines="0" view="pageBreakPreview" topLeftCell="A15" zoomScale="75" zoomScaleNormal="70" zoomScaleSheetLayoutView="75" zoomScalePageLayoutView="45" workbookViewId="0">
      <selection activeCell="E146" sqref="E146:F146"/>
    </sheetView>
  </sheetViews>
  <sheetFormatPr defaultColWidth="8.85546875" defaultRowHeight="17.5"/>
  <cols>
    <col min="1" max="1" width="8.640625" style="81" customWidth="1"/>
    <col min="2" max="2" width="17.140625" style="32" customWidth="1"/>
    <col min="3" max="3" width="10" style="32" customWidth="1"/>
    <col min="4" max="4" width="8.640625" style="21" customWidth="1"/>
    <col min="5" max="5" width="23.78515625" style="21" customWidth="1"/>
    <col min="6" max="7" width="8.640625" style="21" customWidth="1"/>
    <col min="8" max="8" width="8.640625" style="15" customWidth="1"/>
    <col min="9" max="9" width="8.640625" style="22" customWidth="1"/>
    <col min="10" max="10" width="4.35546875" style="23" customWidth="1"/>
    <col min="11" max="12" width="4.35546875" style="29" customWidth="1"/>
    <col min="13" max="13" width="4.35546875" style="30" customWidth="1"/>
    <col min="14" max="18" width="4.35546875" style="31" customWidth="1"/>
    <col min="19" max="19" width="4.85546875" style="31" customWidth="1"/>
    <col min="20" max="20" width="8.7109375" style="31" customWidth="1"/>
    <col min="21" max="27" width="4.85546875" style="104" customWidth="1"/>
    <col min="28" max="30" width="4.85546875" style="31" customWidth="1"/>
    <col min="31" max="32" width="7" style="31" customWidth="1"/>
    <col min="33" max="33" width="6.78515625" style="31" customWidth="1"/>
    <col min="34" max="34" width="14.2109375" style="31" customWidth="1"/>
    <col min="35" max="36" width="8.85546875" style="9"/>
    <col min="37" max="37" width="12" style="9" customWidth="1"/>
    <col min="38" max="16384" width="8.85546875" style="9"/>
  </cols>
  <sheetData>
    <row r="1" spans="1:41" ht="21.75" hidden="1" customHeight="1" thickBot="1">
      <c r="A1" s="231"/>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41" ht="24" hidden="1" customHeight="1" thickBot="1">
      <c r="D2" s="1"/>
      <c r="E2" s="16"/>
      <c r="F2" s="2"/>
      <c r="G2" s="2"/>
      <c r="H2" s="2"/>
      <c r="I2" s="2"/>
      <c r="J2" s="2"/>
      <c r="K2" s="24"/>
      <c r="L2" s="24"/>
      <c r="M2" s="24"/>
      <c r="N2" s="24"/>
      <c r="O2" s="24"/>
      <c r="P2" s="24"/>
      <c r="Q2" s="24"/>
      <c r="R2" s="24"/>
      <c r="S2" s="24"/>
      <c r="T2" s="24"/>
      <c r="U2" s="95"/>
      <c r="V2" s="95"/>
      <c r="W2" s="95"/>
      <c r="X2" s="95"/>
      <c r="Y2" s="95"/>
      <c r="Z2" s="95"/>
      <c r="AA2" s="95"/>
      <c r="AB2" s="24"/>
      <c r="AC2" s="24"/>
      <c r="AD2" s="24"/>
      <c r="AE2" s="24"/>
      <c r="AF2" s="24"/>
      <c r="AG2" s="24"/>
      <c r="AH2" s="24"/>
    </row>
    <row r="3" spans="1:41" s="13" customFormat="1" ht="25" hidden="1" customHeight="1">
      <c r="A3" s="82"/>
      <c r="B3" s="33"/>
      <c r="C3" s="33"/>
      <c r="D3" s="3" t="s">
        <v>0</v>
      </c>
      <c r="E3" s="17"/>
      <c r="F3" s="4"/>
      <c r="G3" s="4"/>
      <c r="H3" s="4"/>
      <c r="I3" s="4"/>
      <c r="J3" s="4"/>
      <c r="K3" s="25"/>
      <c r="L3" s="25"/>
      <c r="M3" s="25"/>
      <c r="N3" s="25"/>
      <c r="O3" s="25"/>
      <c r="P3" s="25"/>
      <c r="Q3" s="25"/>
      <c r="R3" s="25"/>
      <c r="S3" s="25"/>
      <c r="T3" s="112"/>
      <c r="U3" s="96"/>
      <c r="V3" s="96"/>
      <c r="W3" s="96"/>
      <c r="X3" s="96"/>
      <c r="Y3" s="96"/>
      <c r="Z3" s="96"/>
      <c r="AA3" s="96"/>
      <c r="AB3" s="25"/>
      <c r="AC3" s="25"/>
      <c r="AD3" s="25"/>
      <c r="AE3" s="25"/>
      <c r="AF3" s="25"/>
      <c r="AG3" s="25"/>
      <c r="AH3" s="25"/>
    </row>
    <row r="4" spans="1:41" s="13" customFormat="1" ht="30" hidden="1" customHeight="1">
      <c r="A4" s="83"/>
      <c r="B4" s="34"/>
      <c r="C4" s="34"/>
      <c r="D4" s="10" t="s">
        <v>1</v>
      </c>
      <c r="E4" s="18"/>
      <c r="F4" s="11"/>
      <c r="G4" s="11"/>
      <c r="H4" s="11"/>
      <c r="I4" s="11"/>
      <c r="J4" s="11"/>
      <c r="K4" s="26"/>
      <c r="L4" s="26"/>
      <c r="M4" s="26"/>
      <c r="N4" s="26"/>
      <c r="O4" s="26"/>
      <c r="P4" s="26"/>
      <c r="Q4" s="26"/>
      <c r="R4" s="26"/>
      <c r="S4" s="26"/>
      <c r="T4" s="45"/>
      <c r="U4" s="97"/>
      <c r="V4" s="97"/>
      <c r="W4" s="97"/>
      <c r="X4" s="97"/>
      <c r="Y4" s="97"/>
      <c r="Z4" s="97"/>
      <c r="AA4" s="97"/>
      <c r="AB4" s="26"/>
      <c r="AC4" s="26"/>
      <c r="AD4" s="26"/>
      <c r="AE4" s="26"/>
      <c r="AF4" s="26"/>
      <c r="AG4" s="26"/>
      <c r="AH4" s="26"/>
    </row>
    <row r="5" spans="1:41" s="13" customFormat="1" ht="21.65" hidden="1" customHeight="1">
      <c r="A5" s="84"/>
      <c r="B5" s="35"/>
      <c r="C5" s="35"/>
      <c r="D5" s="5" t="s">
        <v>2</v>
      </c>
      <c r="E5" s="19"/>
      <c r="F5" s="6"/>
      <c r="G5" s="6"/>
      <c r="H5" s="6"/>
      <c r="I5" s="6"/>
      <c r="J5" s="6"/>
      <c r="K5" s="27"/>
      <c r="L5" s="27"/>
      <c r="M5" s="27"/>
      <c r="N5" s="27"/>
      <c r="O5" s="27"/>
      <c r="P5" s="27"/>
      <c r="Q5" s="27"/>
      <c r="R5" s="27"/>
      <c r="S5" s="27"/>
      <c r="T5" s="113"/>
      <c r="U5" s="98"/>
      <c r="V5" s="98"/>
      <c r="W5" s="98"/>
      <c r="X5" s="98"/>
      <c r="Y5" s="98"/>
      <c r="Z5" s="98"/>
      <c r="AA5" s="98"/>
      <c r="AB5" s="27"/>
      <c r="AC5" s="27"/>
      <c r="AD5" s="27"/>
      <c r="AE5" s="27"/>
      <c r="AF5" s="27"/>
      <c r="AG5" s="27"/>
      <c r="AH5" s="27"/>
    </row>
    <row r="6" spans="1:41" s="13" customFormat="1" ht="26.5" hidden="1" customHeight="1">
      <c r="A6" s="85"/>
      <c r="B6" s="36"/>
      <c r="C6" s="36"/>
      <c r="D6" s="5" t="s">
        <v>3</v>
      </c>
      <c r="E6" s="19"/>
      <c r="F6" s="6"/>
      <c r="G6" s="6"/>
      <c r="H6" s="6"/>
      <c r="I6" s="6"/>
      <c r="J6" s="6"/>
      <c r="K6" s="27"/>
      <c r="L6" s="27"/>
      <c r="M6" s="27"/>
      <c r="N6" s="27"/>
      <c r="O6" s="27"/>
      <c r="P6" s="27"/>
      <c r="Q6" s="27"/>
      <c r="R6" s="27"/>
      <c r="S6" s="27"/>
      <c r="T6" s="113"/>
      <c r="U6" s="98"/>
      <c r="V6" s="98"/>
      <c r="W6" s="98"/>
      <c r="X6" s="98"/>
      <c r="Y6" s="98"/>
      <c r="Z6" s="98"/>
      <c r="AA6" s="98"/>
      <c r="AB6" s="27"/>
      <c r="AC6" s="27"/>
      <c r="AD6" s="27"/>
      <c r="AE6" s="27"/>
      <c r="AF6" s="27"/>
      <c r="AG6" s="27"/>
      <c r="AH6" s="27"/>
    </row>
    <row r="7" spans="1:41" s="13" customFormat="1" ht="24" hidden="1" customHeight="1">
      <c r="A7" s="86"/>
      <c r="B7" s="37"/>
      <c r="C7" s="37"/>
      <c r="D7" s="7" t="s">
        <v>4</v>
      </c>
      <c r="E7" s="20"/>
      <c r="F7" s="8"/>
      <c r="G7" s="8"/>
      <c r="H7" s="8"/>
      <c r="I7" s="8"/>
      <c r="J7" s="8"/>
      <c r="K7" s="28"/>
      <c r="L7" s="28"/>
      <c r="M7" s="28"/>
      <c r="N7" s="28"/>
      <c r="O7" s="28"/>
      <c r="P7" s="28"/>
      <c r="Q7" s="28"/>
      <c r="R7" s="28"/>
      <c r="S7" s="28"/>
      <c r="T7" s="28"/>
      <c r="U7" s="99"/>
      <c r="V7" s="99"/>
      <c r="W7" s="99"/>
      <c r="X7" s="99"/>
      <c r="Y7" s="99"/>
      <c r="Z7" s="99"/>
      <c r="AA7" s="99"/>
      <c r="AB7" s="28"/>
      <c r="AC7" s="28"/>
      <c r="AD7" s="28"/>
      <c r="AE7" s="28"/>
      <c r="AF7" s="28"/>
      <c r="AG7" s="28"/>
      <c r="AH7" s="28"/>
    </row>
    <row r="8" spans="1:41" s="13" customFormat="1" ht="19" hidden="1" customHeight="1">
      <c r="A8" s="87" t="s">
        <v>5</v>
      </c>
      <c r="B8" s="38"/>
      <c r="C8" s="38"/>
      <c r="D8" s="42" t="s">
        <v>6</v>
      </c>
      <c r="E8" s="43"/>
      <c r="F8" s="44"/>
      <c r="G8" s="44"/>
      <c r="H8" s="44"/>
      <c r="I8" s="44"/>
      <c r="J8" s="44"/>
      <c r="K8" s="45"/>
      <c r="L8" s="45"/>
      <c r="M8" s="45"/>
      <c r="N8" s="45"/>
      <c r="O8" s="45"/>
      <c r="P8" s="45"/>
      <c r="Q8" s="45"/>
      <c r="R8" s="45"/>
      <c r="S8" s="45"/>
      <c r="T8" s="45"/>
      <c r="U8" s="100"/>
      <c r="V8" s="100"/>
      <c r="W8" s="100"/>
      <c r="X8" s="100"/>
      <c r="Y8" s="100"/>
      <c r="Z8" s="100"/>
      <c r="AA8" s="100"/>
      <c r="AB8" s="45"/>
      <c r="AC8" s="45"/>
      <c r="AD8" s="45"/>
      <c r="AE8" s="45"/>
      <c r="AF8" s="45"/>
      <c r="AG8" s="45"/>
      <c r="AH8" s="45"/>
    </row>
    <row r="9" spans="1:41" s="13" customFormat="1" ht="26.15" customHeight="1">
      <c r="A9" s="88"/>
      <c r="B9" s="70" t="s">
        <v>7</v>
      </c>
      <c r="C9" s="40"/>
      <c r="D9" s="40"/>
      <c r="E9" s="40"/>
      <c r="F9" s="70" t="s">
        <v>647</v>
      </c>
      <c r="G9" s="40"/>
      <c r="H9" s="46"/>
      <c r="I9" s="46"/>
      <c r="J9" s="46"/>
      <c r="K9" s="46"/>
      <c r="L9" s="46"/>
      <c r="M9" s="46"/>
      <c r="N9" s="46"/>
      <c r="O9" s="46"/>
      <c r="P9" s="46"/>
      <c r="Q9" s="46"/>
      <c r="R9" s="46"/>
      <c r="S9" s="46"/>
      <c r="T9" s="46"/>
      <c r="U9" s="101"/>
      <c r="V9" s="101"/>
      <c r="W9" s="101"/>
      <c r="X9" s="101"/>
      <c r="Y9" s="101"/>
      <c r="Z9" s="101"/>
      <c r="AA9" s="101"/>
      <c r="AB9" s="46"/>
      <c r="AC9" s="46"/>
      <c r="AD9" s="46"/>
      <c r="AE9" s="46"/>
    </row>
    <row r="10" spans="1:41" s="13" customFormat="1" ht="19" customHeight="1" thickBot="1">
      <c r="A10" s="89"/>
      <c r="B10" s="41"/>
      <c r="C10" s="40"/>
      <c r="D10" s="40"/>
      <c r="E10" s="40"/>
      <c r="F10" s="40"/>
      <c r="G10" s="40"/>
      <c r="H10" s="46"/>
      <c r="I10" s="46"/>
      <c r="J10" s="46"/>
      <c r="K10" s="46"/>
      <c r="L10" s="46"/>
      <c r="M10" s="46"/>
      <c r="N10" s="46"/>
      <c r="O10" s="46"/>
      <c r="P10" s="46"/>
      <c r="Q10" s="46"/>
      <c r="R10" s="46"/>
      <c r="S10" s="46"/>
      <c r="T10" s="46"/>
      <c r="U10" s="101"/>
      <c r="V10" s="101"/>
      <c r="W10" s="101"/>
      <c r="X10" s="101"/>
      <c r="Y10" s="101"/>
      <c r="Z10" s="101"/>
      <c r="AA10" s="101"/>
      <c r="AB10" s="46"/>
      <c r="AC10" s="46"/>
      <c r="AD10" s="46"/>
      <c r="AE10" s="46"/>
    </row>
    <row r="11" spans="1:41" s="13" customFormat="1" ht="21.65" customHeight="1" thickBot="1">
      <c r="A11" s="232" t="s">
        <v>8</v>
      </c>
      <c r="B11" s="233"/>
      <c r="C11" s="234" t="s">
        <v>9</v>
      </c>
      <c r="D11" s="235"/>
      <c r="E11" s="63" t="s">
        <v>10</v>
      </c>
      <c r="F11" s="64"/>
      <c r="G11" s="69"/>
      <c r="H11" s="40"/>
      <c r="I11" s="65" t="s">
        <v>11</v>
      </c>
      <c r="J11" s="66"/>
      <c r="K11" s="67"/>
      <c r="L11" s="68"/>
      <c r="M11" s="68"/>
      <c r="N11" s="234" t="s">
        <v>9</v>
      </c>
      <c r="O11" s="236"/>
      <c r="P11" s="236"/>
      <c r="Q11" s="236"/>
      <c r="R11" s="234" t="s">
        <v>12</v>
      </c>
      <c r="S11" s="236"/>
      <c r="T11" s="236"/>
      <c r="U11" s="236"/>
      <c r="V11" s="236"/>
      <c r="W11" s="236"/>
      <c r="X11" s="237"/>
      <c r="Y11" s="102"/>
      <c r="Z11" s="102"/>
      <c r="AA11" s="102"/>
      <c r="AB11" s="56"/>
      <c r="AC11" s="56"/>
      <c r="AD11" s="47"/>
      <c r="AE11" s="47"/>
      <c r="AF11" s="40"/>
      <c r="AG11" s="46"/>
      <c r="AH11" s="46"/>
      <c r="AI11" s="46"/>
      <c r="AJ11" s="46"/>
      <c r="AK11" s="46"/>
      <c r="AL11" s="46"/>
      <c r="AM11" s="40"/>
      <c r="AN11" s="41"/>
      <c r="AO11" s="40"/>
    </row>
    <row r="12" spans="1:41" s="13" customFormat="1" ht="50.5" customHeight="1">
      <c r="A12" s="109" t="s">
        <v>13</v>
      </c>
      <c r="B12" s="60" t="s">
        <v>14</v>
      </c>
      <c r="C12" s="238" t="s">
        <v>315</v>
      </c>
      <c r="D12" s="239"/>
      <c r="E12" s="240" t="s">
        <v>16</v>
      </c>
      <c r="F12" s="240"/>
      <c r="G12" s="241"/>
      <c r="H12" s="40"/>
      <c r="I12" s="109" t="s">
        <v>17</v>
      </c>
      <c r="J12" s="242" t="s">
        <v>18</v>
      </c>
      <c r="K12" s="243"/>
      <c r="L12" s="243"/>
      <c r="M12" s="244"/>
      <c r="N12" s="245" t="s">
        <v>19</v>
      </c>
      <c r="O12" s="246"/>
      <c r="P12" s="246"/>
      <c r="Q12" s="246"/>
      <c r="R12" s="247" t="s">
        <v>20</v>
      </c>
      <c r="S12" s="248"/>
      <c r="T12" s="248"/>
      <c r="U12" s="248"/>
      <c r="V12" s="248"/>
      <c r="W12" s="248"/>
      <c r="X12" s="249"/>
      <c r="Y12" s="103"/>
      <c r="Z12" s="101"/>
      <c r="AA12" s="101"/>
      <c r="AB12" s="46"/>
      <c r="AC12" s="46"/>
      <c r="AD12" s="46"/>
      <c r="AE12" s="46"/>
      <c r="AF12" s="46">
        <v>5</v>
      </c>
      <c r="AG12" s="46"/>
      <c r="AH12" s="46"/>
      <c r="AI12" s="46"/>
      <c r="AJ12" s="46"/>
      <c r="AK12" s="46"/>
      <c r="AL12" s="46"/>
      <c r="AM12" s="41"/>
      <c r="AN12" s="40"/>
    </row>
    <row r="13" spans="1:41" s="13" customFormat="1" ht="39" customHeight="1">
      <c r="A13" s="110" t="s">
        <v>21</v>
      </c>
      <c r="B13" s="57" t="s">
        <v>22</v>
      </c>
      <c r="C13" s="206" t="s">
        <v>23</v>
      </c>
      <c r="D13" s="207"/>
      <c r="E13" s="220" t="s">
        <v>24</v>
      </c>
      <c r="F13" s="220"/>
      <c r="G13" s="221"/>
      <c r="H13" s="40"/>
      <c r="I13" s="110" t="s">
        <v>25</v>
      </c>
      <c r="J13" s="222" t="s">
        <v>26</v>
      </c>
      <c r="K13" s="223"/>
      <c r="L13" s="223"/>
      <c r="M13" s="224"/>
      <c r="N13" s="225" t="s">
        <v>27</v>
      </c>
      <c r="O13" s="226"/>
      <c r="P13" s="226"/>
      <c r="Q13" s="226"/>
      <c r="R13" s="227" t="s">
        <v>28</v>
      </c>
      <c r="S13" s="228"/>
      <c r="T13" s="228"/>
      <c r="U13" s="228"/>
      <c r="V13" s="228"/>
      <c r="W13" s="228"/>
      <c r="X13" s="229"/>
      <c r="Y13" s="103"/>
      <c r="Z13" s="101"/>
      <c r="AA13" s="101"/>
      <c r="AB13" s="46"/>
      <c r="AC13" s="46"/>
      <c r="AD13" s="46"/>
      <c r="AE13" s="46"/>
      <c r="AF13" s="46">
        <v>2</v>
      </c>
      <c r="AG13" s="46"/>
      <c r="AH13" s="46"/>
      <c r="AI13" s="46"/>
      <c r="AJ13" s="46"/>
      <c r="AK13" s="46"/>
      <c r="AL13" s="46"/>
      <c r="AM13" s="41"/>
      <c r="AN13" s="40"/>
    </row>
    <row r="14" spans="1:41" s="13" customFormat="1" ht="58" customHeight="1">
      <c r="A14" s="110" t="s">
        <v>29</v>
      </c>
      <c r="B14" s="58" t="s">
        <v>30</v>
      </c>
      <c r="C14" s="206" t="s">
        <v>316</v>
      </c>
      <c r="D14" s="207"/>
      <c r="E14" s="220" t="s">
        <v>32</v>
      </c>
      <c r="F14" s="220"/>
      <c r="G14" s="221"/>
      <c r="H14" s="40"/>
      <c r="I14" s="110" t="s">
        <v>33</v>
      </c>
      <c r="J14" s="222" t="s">
        <v>34</v>
      </c>
      <c r="K14" s="223"/>
      <c r="L14" s="223"/>
      <c r="M14" s="224"/>
      <c r="N14" s="206" t="s">
        <v>35</v>
      </c>
      <c r="O14" s="230"/>
      <c r="P14" s="230"/>
      <c r="Q14" s="230"/>
      <c r="R14" s="227" t="s">
        <v>36</v>
      </c>
      <c r="S14" s="228"/>
      <c r="T14" s="228"/>
      <c r="U14" s="228"/>
      <c r="V14" s="228"/>
      <c r="W14" s="228"/>
      <c r="X14" s="229"/>
      <c r="Y14" s="51"/>
      <c r="Z14" s="51"/>
      <c r="AA14" s="51"/>
      <c r="AB14" s="51"/>
      <c r="AC14" s="51"/>
      <c r="AD14" s="51"/>
      <c r="AE14" s="51"/>
      <c r="AF14" s="53">
        <v>9</v>
      </c>
      <c r="AG14" s="51"/>
      <c r="AH14" s="46"/>
      <c r="AI14" s="46"/>
      <c r="AJ14" s="46"/>
      <c r="AK14" s="46"/>
      <c r="AL14" s="46"/>
      <c r="AM14" s="41"/>
      <c r="AN14" s="40"/>
    </row>
    <row r="15" spans="1:41" s="13" customFormat="1" ht="54.65" customHeight="1">
      <c r="A15" s="110" t="s">
        <v>37</v>
      </c>
      <c r="B15" s="57" t="s">
        <v>38</v>
      </c>
      <c r="C15" s="206" t="s">
        <v>317</v>
      </c>
      <c r="D15" s="207"/>
      <c r="E15" s="220" t="s">
        <v>40</v>
      </c>
      <c r="F15" s="220"/>
      <c r="G15" s="221"/>
      <c r="H15" s="40"/>
      <c r="I15" s="110" t="s">
        <v>41</v>
      </c>
      <c r="J15" s="222" t="s">
        <v>42</v>
      </c>
      <c r="K15" s="223"/>
      <c r="L15" s="223"/>
      <c r="M15" s="224"/>
      <c r="N15" s="206" t="s">
        <v>43</v>
      </c>
      <c r="O15" s="230"/>
      <c r="P15" s="230"/>
      <c r="Q15" s="230"/>
      <c r="R15" s="227" t="s">
        <v>44</v>
      </c>
      <c r="S15" s="228"/>
      <c r="T15" s="228"/>
      <c r="U15" s="228"/>
      <c r="V15" s="228"/>
      <c r="W15" s="228"/>
      <c r="X15" s="229"/>
      <c r="Y15" s="51"/>
      <c r="Z15" s="51"/>
      <c r="AA15" s="51"/>
      <c r="AB15" s="52"/>
      <c r="AC15" s="52"/>
      <c r="AD15" s="52"/>
      <c r="AE15" s="52"/>
      <c r="AF15" s="54">
        <v>2</v>
      </c>
      <c r="AG15" s="52"/>
      <c r="AH15" s="46"/>
      <c r="AI15" s="46"/>
      <c r="AJ15" s="46"/>
      <c r="AK15" s="46"/>
      <c r="AL15" s="46"/>
      <c r="AM15" s="41"/>
      <c r="AN15" s="40"/>
    </row>
    <row r="16" spans="1:41" s="13" customFormat="1" ht="112.5" customHeight="1" thickBot="1">
      <c r="A16" s="111" t="s">
        <v>45</v>
      </c>
      <c r="B16" s="59" t="s">
        <v>46</v>
      </c>
      <c r="C16" s="208" t="s">
        <v>47</v>
      </c>
      <c r="D16" s="209"/>
      <c r="E16" s="210" t="s">
        <v>48</v>
      </c>
      <c r="F16" s="210"/>
      <c r="G16" s="211"/>
      <c r="H16" s="40"/>
      <c r="I16" s="111" t="s">
        <v>49</v>
      </c>
      <c r="J16" s="212" t="s">
        <v>50</v>
      </c>
      <c r="K16" s="213"/>
      <c r="L16" s="213"/>
      <c r="M16" s="214"/>
      <c r="N16" s="215" t="s">
        <v>51</v>
      </c>
      <c r="O16" s="216"/>
      <c r="P16" s="216"/>
      <c r="Q16" s="216"/>
      <c r="R16" s="217" t="s">
        <v>52</v>
      </c>
      <c r="S16" s="218"/>
      <c r="T16" s="218"/>
      <c r="U16" s="218"/>
      <c r="V16" s="218"/>
      <c r="W16" s="218"/>
      <c r="X16" s="219"/>
      <c r="Y16" s="51"/>
      <c r="Z16" s="51"/>
      <c r="AA16" s="51"/>
      <c r="AB16" s="52"/>
      <c r="AC16" s="52"/>
      <c r="AD16" s="52"/>
      <c r="AE16" s="51"/>
      <c r="AF16" s="53">
        <v>2</v>
      </c>
      <c r="AG16" s="51"/>
      <c r="AH16" s="46"/>
      <c r="AI16" s="46"/>
      <c r="AJ16" s="46"/>
      <c r="AK16" s="46"/>
      <c r="AL16" s="46"/>
      <c r="AM16" s="41"/>
      <c r="AN16" s="40"/>
    </row>
    <row r="17" spans="1:34" s="13" customFormat="1" ht="10" customHeight="1">
      <c r="A17" s="90"/>
      <c r="B17" s="71"/>
      <c r="C17" s="71"/>
      <c r="D17" s="48"/>
      <c r="E17" s="72"/>
      <c r="F17" s="55"/>
      <c r="G17" s="55"/>
      <c r="H17" s="49"/>
      <c r="I17" s="185"/>
      <c r="J17" s="183"/>
      <c r="K17" s="184"/>
      <c r="L17" s="55"/>
      <c r="M17" s="55"/>
      <c r="N17" s="55"/>
      <c r="O17" s="49"/>
      <c r="P17" s="49"/>
      <c r="Q17" s="49"/>
      <c r="R17" s="49"/>
      <c r="S17" s="49"/>
      <c r="T17" s="49"/>
      <c r="U17" s="49"/>
      <c r="V17" s="49"/>
      <c r="W17" s="49"/>
      <c r="X17" s="49"/>
      <c r="Y17" s="49"/>
      <c r="Z17" s="51"/>
      <c r="AA17" s="53"/>
      <c r="AB17" s="51"/>
      <c r="AC17" s="46"/>
      <c r="AD17" s="46"/>
      <c r="AE17" s="46"/>
      <c r="AF17" s="46"/>
      <c r="AG17" s="46"/>
      <c r="AH17" s="41"/>
    </row>
    <row r="18" spans="1:34" s="13" customFormat="1" ht="29.15" customHeight="1">
      <c r="A18" s="124"/>
      <c r="B18" s="129" t="s">
        <v>620</v>
      </c>
      <c r="C18" s="130" t="s">
        <v>54</v>
      </c>
      <c r="D18" s="130" t="s">
        <v>55</v>
      </c>
      <c r="E18" s="268" t="s">
        <v>56</v>
      </c>
      <c r="F18" s="269"/>
      <c r="G18" s="265" t="s">
        <v>621</v>
      </c>
      <c r="H18" s="266"/>
      <c r="I18" s="267"/>
      <c r="J18" s="250" t="s">
        <v>53</v>
      </c>
      <c r="K18" s="250"/>
      <c r="L18" s="251"/>
      <c r="M18" s="251"/>
      <c r="N18" s="251"/>
      <c r="O18" s="251"/>
      <c r="P18" s="251"/>
      <c r="Q18" s="251"/>
      <c r="R18" s="251"/>
      <c r="S18" s="251"/>
      <c r="T18" s="200" t="s">
        <v>644</v>
      </c>
      <c r="U18" s="272"/>
      <c r="V18" s="272"/>
      <c r="W18" s="272"/>
      <c r="X18" s="272"/>
      <c r="Y18" s="194"/>
      <c r="Z18" s="195"/>
    </row>
    <row r="19" spans="1:34" s="14" customFormat="1" ht="32" customHeight="1">
      <c r="A19" s="125"/>
      <c r="B19" s="121"/>
      <c r="C19" s="122"/>
      <c r="D19" s="122"/>
      <c r="E19" s="252"/>
      <c r="F19" s="253"/>
      <c r="G19" s="123" t="s">
        <v>622</v>
      </c>
      <c r="H19" s="123" t="s">
        <v>623</v>
      </c>
      <c r="I19" s="123" t="s">
        <v>624</v>
      </c>
      <c r="J19" s="126" t="s">
        <v>318</v>
      </c>
      <c r="K19" s="126" t="s">
        <v>319</v>
      </c>
      <c r="L19" s="126" t="s">
        <v>320</v>
      </c>
      <c r="M19" s="126" t="s">
        <v>321</v>
      </c>
      <c r="N19" s="126" t="s">
        <v>322</v>
      </c>
      <c r="O19" s="127" t="s">
        <v>323</v>
      </c>
      <c r="P19" s="127" t="s">
        <v>324</v>
      </c>
      <c r="Q19" s="127" t="s">
        <v>325</v>
      </c>
      <c r="R19" s="127" t="s">
        <v>326</v>
      </c>
      <c r="S19" s="127" t="s">
        <v>327</v>
      </c>
      <c r="T19" s="201" t="s">
        <v>645</v>
      </c>
      <c r="U19" s="272"/>
      <c r="V19" s="272"/>
      <c r="W19" s="272"/>
      <c r="X19" s="272"/>
      <c r="Y19" s="196"/>
      <c r="Z19" s="196"/>
    </row>
    <row r="20" spans="1:34" s="14" customFormat="1" ht="90.65" customHeight="1">
      <c r="A20" s="92">
        <v>1</v>
      </c>
      <c r="B20" s="158" t="s">
        <v>328</v>
      </c>
      <c r="C20" s="159" t="s">
        <v>329</v>
      </c>
      <c r="D20" s="159" t="s">
        <v>330</v>
      </c>
      <c r="E20" s="254" t="s">
        <v>331</v>
      </c>
      <c r="F20" s="255"/>
      <c r="G20" s="160" t="s">
        <v>87</v>
      </c>
      <c r="H20" s="161">
        <v>14000</v>
      </c>
      <c r="I20" s="161">
        <v>54600</v>
      </c>
      <c r="J20" s="162" t="s">
        <v>61</v>
      </c>
      <c r="K20" s="162"/>
      <c r="L20" s="162"/>
      <c r="M20" s="162"/>
      <c r="N20" s="162" t="s">
        <v>61</v>
      </c>
      <c r="O20" s="162"/>
      <c r="P20" s="162"/>
      <c r="Q20" s="162"/>
      <c r="R20" s="162"/>
      <c r="S20" s="163"/>
      <c r="T20" s="162" t="s">
        <v>61</v>
      </c>
      <c r="U20" s="284"/>
      <c r="V20" s="284"/>
      <c r="W20" s="284"/>
      <c r="X20" s="284"/>
      <c r="Y20" s="196"/>
      <c r="Z20" s="196"/>
    </row>
    <row r="21" spans="1:34" s="14" customFormat="1" ht="104.15" customHeight="1">
      <c r="A21" s="92">
        <v>2</v>
      </c>
      <c r="B21" s="158" t="s">
        <v>332</v>
      </c>
      <c r="C21" s="159" t="s">
        <v>329</v>
      </c>
      <c r="D21" s="159" t="s">
        <v>330</v>
      </c>
      <c r="E21" s="256" t="s">
        <v>333</v>
      </c>
      <c r="F21" s="256"/>
      <c r="G21" s="160" t="s">
        <v>87</v>
      </c>
      <c r="H21" s="161">
        <v>88860</v>
      </c>
      <c r="I21" s="161">
        <v>68022</v>
      </c>
      <c r="J21" s="162"/>
      <c r="K21" s="162"/>
      <c r="L21" s="162"/>
      <c r="M21" s="162"/>
      <c r="N21" s="162" t="s">
        <v>61</v>
      </c>
      <c r="O21" s="162" t="s">
        <v>61</v>
      </c>
      <c r="P21" s="162"/>
      <c r="Q21" s="162" t="s">
        <v>61</v>
      </c>
      <c r="R21" s="162"/>
      <c r="S21" s="163"/>
      <c r="T21" s="162" t="s">
        <v>61</v>
      </c>
      <c r="U21" s="284"/>
      <c r="V21" s="284"/>
      <c r="W21" s="284"/>
      <c r="X21" s="284"/>
      <c r="Y21" s="196"/>
      <c r="Z21" s="196"/>
    </row>
    <row r="22" spans="1:34" s="12" customFormat="1" ht="51.65" customHeight="1">
      <c r="A22" s="92">
        <v>3</v>
      </c>
      <c r="B22" s="114" t="s">
        <v>334</v>
      </c>
      <c r="C22" s="115" t="s">
        <v>329</v>
      </c>
      <c r="D22" s="115" t="s">
        <v>335</v>
      </c>
      <c r="E22" s="203" t="s">
        <v>336</v>
      </c>
      <c r="F22" s="204"/>
      <c r="G22" s="77">
        <v>377086</v>
      </c>
      <c r="H22" s="77">
        <v>391916</v>
      </c>
      <c r="I22" s="79">
        <v>332507</v>
      </c>
      <c r="J22" s="75"/>
      <c r="K22" s="75" t="s">
        <v>61</v>
      </c>
      <c r="L22" s="75"/>
      <c r="M22" s="75"/>
      <c r="N22" s="75"/>
      <c r="O22" s="75" t="s">
        <v>61</v>
      </c>
      <c r="P22" s="75"/>
      <c r="Q22" s="75"/>
      <c r="R22" s="75"/>
      <c r="S22" s="94"/>
      <c r="T22" s="75" t="s">
        <v>61</v>
      </c>
      <c r="U22" s="284"/>
      <c r="V22" s="284"/>
      <c r="W22" s="284"/>
      <c r="X22" s="284"/>
      <c r="Y22" s="197"/>
      <c r="Z22" s="197"/>
    </row>
    <row r="23" spans="1:34" s="12" customFormat="1" ht="45" customHeight="1">
      <c r="A23" s="92">
        <v>4</v>
      </c>
      <c r="B23" s="114" t="s">
        <v>337</v>
      </c>
      <c r="C23" s="115" t="s">
        <v>329</v>
      </c>
      <c r="D23" s="115" t="s">
        <v>338</v>
      </c>
      <c r="E23" s="203" t="s">
        <v>339</v>
      </c>
      <c r="F23" s="204"/>
      <c r="G23" s="77">
        <v>14979</v>
      </c>
      <c r="H23" s="77">
        <v>18062</v>
      </c>
      <c r="I23" s="79">
        <v>17441</v>
      </c>
      <c r="J23" s="75"/>
      <c r="K23" s="75"/>
      <c r="L23" s="75"/>
      <c r="M23" s="75"/>
      <c r="N23" s="75"/>
      <c r="O23" s="75" t="s">
        <v>61</v>
      </c>
      <c r="P23" s="75"/>
      <c r="Q23" s="75"/>
      <c r="R23" s="75"/>
      <c r="S23" s="94"/>
      <c r="T23" s="75" t="s">
        <v>61</v>
      </c>
      <c r="U23" s="284"/>
      <c r="V23" s="284"/>
      <c r="W23" s="284"/>
      <c r="X23" s="284"/>
      <c r="Y23" s="197"/>
      <c r="Z23" s="197"/>
    </row>
    <row r="24" spans="1:34" s="12" customFormat="1" ht="45" customHeight="1">
      <c r="A24" s="92">
        <v>5</v>
      </c>
      <c r="B24" s="114" t="s">
        <v>340</v>
      </c>
      <c r="C24" s="115" t="s">
        <v>329</v>
      </c>
      <c r="D24" s="115" t="s">
        <v>338</v>
      </c>
      <c r="E24" s="203" t="s">
        <v>341</v>
      </c>
      <c r="F24" s="204"/>
      <c r="G24" s="146" t="s">
        <v>342</v>
      </c>
      <c r="H24" s="146" t="s">
        <v>342</v>
      </c>
      <c r="I24" s="147" t="s">
        <v>342</v>
      </c>
      <c r="J24" s="75"/>
      <c r="K24" s="75"/>
      <c r="L24" s="75"/>
      <c r="M24" s="75"/>
      <c r="N24" s="75"/>
      <c r="O24" s="75" t="s">
        <v>61</v>
      </c>
      <c r="P24" s="75"/>
      <c r="Q24" s="75" t="s">
        <v>72</v>
      </c>
      <c r="R24" s="75"/>
      <c r="S24" s="94"/>
      <c r="T24" s="75" t="s">
        <v>61</v>
      </c>
      <c r="U24" s="284"/>
      <c r="V24" s="284"/>
      <c r="W24" s="284"/>
      <c r="X24" s="284"/>
      <c r="Y24" s="197"/>
      <c r="Z24" s="197"/>
    </row>
    <row r="25" spans="1:34" s="12" customFormat="1" ht="45" customHeight="1">
      <c r="A25" s="92">
        <v>6</v>
      </c>
      <c r="B25" s="114" t="s">
        <v>343</v>
      </c>
      <c r="C25" s="115" t="s">
        <v>329</v>
      </c>
      <c r="D25" s="115" t="s">
        <v>338</v>
      </c>
      <c r="E25" s="203" t="s">
        <v>344</v>
      </c>
      <c r="F25" s="204"/>
      <c r="G25" s="77">
        <v>374</v>
      </c>
      <c r="H25" s="77">
        <v>402</v>
      </c>
      <c r="I25" s="79">
        <v>525</v>
      </c>
      <c r="J25" s="75"/>
      <c r="K25" s="75"/>
      <c r="L25" s="75"/>
      <c r="M25" s="75"/>
      <c r="N25" s="75"/>
      <c r="O25" s="75" t="s">
        <v>61</v>
      </c>
      <c r="P25" s="75"/>
      <c r="Q25" s="75"/>
      <c r="R25" s="75"/>
      <c r="S25" s="94"/>
      <c r="T25" s="75"/>
      <c r="U25" s="284"/>
      <c r="V25" s="284"/>
      <c r="W25" s="284"/>
      <c r="X25" s="284"/>
      <c r="Y25" s="197"/>
      <c r="Z25" s="197"/>
    </row>
    <row r="26" spans="1:34" s="12" customFormat="1" ht="45" customHeight="1">
      <c r="A26" s="92">
        <v>7</v>
      </c>
      <c r="B26" s="114" t="s">
        <v>345</v>
      </c>
      <c r="C26" s="115" t="s">
        <v>329</v>
      </c>
      <c r="D26" s="115" t="s">
        <v>338</v>
      </c>
      <c r="E26" s="203" t="s">
        <v>346</v>
      </c>
      <c r="F26" s="204"/>
      <c r="G26" s="77">
        <v>515</v>
      </c>
      <c r="H26" s="77">
        <v>515</v>
      </c>
      <c r="I26" s="79">
        <v>310</v>
      </c>
      <c r="J26" s="75" t="s">
        <v>61</v>
      </c>
      <c r="K26" s="75"/>
      <c r="L26" s="75"/>
      <c r="M26" s="75"/>
      <c r="N26" s="75" t="s">
        <v>61</v>
      </c>
      <c r="O26" s="75" t="s">
        <v>61</v>
      </c>
      <c r="P26" s="75"/>
      <c r="Q26" s="75"/>
      <c r="R26" s="75"/>
      <c r="S26" s="94"/>
      <c r="T26" s="75"/>
      <c r="U26" s="284"/>
      <c r="V26" s="284"/>
      <c r="W26" s="284"/>
      <c r="X26" s="284"/>
      <c r="Y26" s="197"/>
      <c r="Z26" s="197"/>
    </row>
    <row r="27" spans="1:34" s="12" customFormat="1" ht="65.150000000000006" customHeight="1">
      <c r="A27" s="92">
        <v>8</v>
      </c>
      <c r="B27" s="114" t="s">
        <v>347</v>
      </c>
      <c r="C27" s="115" t="s">
        <v>329</v>
      </c>
      <c r="D27" s="115" t="s">
        <v>348</v>
      </c>
      <c r="E27" s="203" t="s">
        <v>349</v>
      </c>
      <c r="F27" s="204"/>
      <c r="G27" s="77">
        <v>141801</v>
      </c>
      <c r="H27" s="77">
        <v>86914</v>
      </c>
      <c r="I27" s="79">
        <v>118746</v>
      </c>
      <c r="J27" s="75"/>
      <c r="K27" s="75"/>
      <c r="L27" s="75"/>
      <c r="M27" s="75"/>
      <c r="N27" s="75" t="s">
        <v>61</v>
      </c>
      <c r="O27" s="75"/>
      <c r="P27" s="75"/>
      <c r="Q27" s="75" t="s">
        <v>61</v>
      </c>
      <c r="R27" s="75"/>
      <c r="S27" s="94"/>
      <c r="T27" s="75"/>
      <c r="U27" s="284"/>
      <c r="V27" s="284"/>
      <c r="W27" s="284"/>
      <c r="X27" s="284"/>
      <c r="Y27" s="197"/>
      <c r="Z27" s="197"/>
    </row>
    <row r="28" spans="1:34" s="12" customFormat="1" ht="45" customHeight="1">
      <c r="A28" s="92">
        <v>9</v>
      </c>
      <c r="B28" s="114" t="s">
        <v>350</v>
      </c>
      <c r="C28" s="115" t="s">
        <v>329</v>
      </c>
      <c r="D28" s="115" t="s">
        <v>338</v>
      </c>
      <c r="E28" s="203" t="s">
        <v>351</v>
      </c>
      <c r="F28" s="204"/>
      <c r="G28" s="77">
        <v>6023</v>
      </c>
      <c r="H28" s="77">
        <v>6070</v>
      </c>
      <c r="I28" s="79">
        <v>7218</v>
      </c>
      <c r="J28" s="75"/>
      <c r="K28" s="75" t="s">
        <v>72</v>
      </c>
      <c r="L28" s="75"/>
      <c r="M28" s="75"/>
      <c r="N28" s="75"/>
      <c r="O28" s="75"/>
      <c r="P28" s="75"/>
      <c r="Q28" s="75" t="s">
        <v>72</v>
      </c>
      <c r="R28" s="75"/>
      <c r="S28" s="94"/>
      <c r="T28" s="75"/>
      <c r="U28" s="284"/>
      <c r="V28" s="284"/>
      <c r="W28" s="284"/>
      <c r="X28" s="284"/>
      <c r="Y28" s="197"/>
      <c r="Z28" s="197"/>
    </row>
    <row r="29" spans="1:34" s="76" customFormat="1" ht="89.5" customHeight="1">
      <c r="A29" s="92">
        <v>10</v>
      </c>
      <c r="B29" s="114" t="s">
        <v>352</v>
      </c>
      <c r="C29" s="115" t="s">
        <v>329</v>
      </c>
      <c r="D29" s="115" t="s">
        <v>338</v>
      </c>
      <c r="E29" s="203" t="s">
        <v>631</v>
      </c>
      <c r="F29" s="204"/>
      <c r="G29" s="77">
        <v>14915</v>
      </c>
      <c r="H29" s="77">
        <v>14468</v>
      </c>
      <c r="I29" s="79">
        <v>25067</v>
      </c>
      <c r="J29" s="75"/>
      <c r="K29" s="75" t="s">
        <v>72</v>
      </c>
      <c r="L29" s="75"/>
      <c r="M29" s="75"/>
      <c r="N29" s="75" t="s">
        <v>72</v>
      </c>
      <c r="O29" s="75"/>
      <c r="P29" s="75"/>
      <c r="Q29" s="75"/>
      <c r="R29" s="75"/>
      <c r="S29" s="94" t="s">
        <v>72</v>
      </c>
      <c r="T29" s="75" t="s">
        <v>61</v>
      </c>
      <c r="U29" s="284"/>
      <c r="V29" s="284"/>
      <c r="W29" s="284"/>
      <c r="X29" s="284"/>
      <c r="Y29" s="198"/>
      <c r="Z29" s="198"/>
    </row>
    <row r="30" spans="1:34" s="12" customFormat="1" ht="46" customHeight="1">
      <c r="A30" s="92">
        <v>11</v>
      </c>
      <c r="B30" s="114" t="s">
        <v>353</v>
      </c>
      <c r="C30" s="115" t="s">
        <v>338</v>
      </c>
      <c r="D30" s="115" t="s">
        <v>338</v>
      </c>
      <c r="E30" s="203" t="s">
        <v>354</v>
      </c>
      <c r="F30" s="204"/>
      <c r="G30" s="77">
        <v>722</v>
      </c>
      <c r="H30" s="77">
        <v>704</v>
      </c>
      <c r="I30" s="79">
        <v>665</v>
      </c>
      <c r="J30" s="75" t="s">
        <v>72</v>
      </c>
      <c r="K30" s="75"/>
      <c r="L30" s="75"/>
      <c r="M30" s="75"/>
      <c r="N30" s="75"/>
      <c r="O30" s="75"/>
      <c r="P30" s="75"/>
      <c r="Q30" s="75"/>
      <c r="R30" s="75"/>
      <c r="S30" s="94"/>
      <c r="T30" s="75" t="s">
        <v>61</v>
      </c>
      <c r="U30" s="284"/>
      <c r="V30" s="284"/>
      <c r="W30" s="284"/>
      <c r="X30" s="284"/>
      <c r="Y30" s="197"/>
      <c r="Z30" s="197"/>
    </row>
    <row r="31" spans="1:34" s="12" customFormat="1" ht="61.5" customHeight="1">
      <c r="A31" s="92">
        <v>12</v>
      </c>
      <c r="B31" s="114" t="s">
        <v>355</v>
      </c>
      <c r="C31" s="115" t="s">
        <v>329</v>
      </c>
      <c r="D31" s="115" t="s">
        <v>356</v>
      </c>
      <c r="E31" s="203" t="s">
        <v>632</v>
      </c>
      <c r="F31" s="204"/>
      <c r="G31" s="77">
        <v>44415</v>
      </c>
      <c r="H31" s="77">
        <v>46102</v>
      </c>
      <c r="I31" s="79">
        <v>51470</v>
      </c>
      <c r="J31" s="75"/>
      <c r="K31" s="75"/>
      <c r="L31" s="75" t="s">
        <v>61</v>
      </c>
      <c r="M31" s="75"/>
      <c r="N31" s="75"/>
      <c r="O31" s="75"/>
      <c r="P31" s="75"/>
      <c r="Q31" s="75"/>
      <c r="R31" s="75" t="s">
        <v>61</v>
      </c>
      <c r="S31" s="94"/>
      <c r="T31" s="75"/>
      <c r="U31" s="284"/>
      <c r="V31" s="284"/>
      <c r="W31" s="284"/>
      <c r="X31" s="284"/>
      <c r="Y31" s="197"/>
      <c r="Z31" s="197"/>
    </row>
    <row r="32" spans="1:34" s="12" customFormat="1" ht="62.5" customHeight="1">
      <c r="A32" s="92">
        <v>13</v>
      </c>
      <c r="B32" s="114" t="s">
        <v>357</v>
      </c>
      <c r="C32" s="115" t="s">
        <v>329</v>
      </c>
      <c r="D32" s="115" t="s">
        <v>356</v>
      </c>
      <c r="E32" s="203" t="s">
        <v>358</v>
      </c>
      <c r="F32" s="204"/>
      <c r="G32" s="77">
        <v>288</v>
      </c>
      <c r="H32" s="77">
        <v>238</v>
      </c>
      <c r="I32" s="79">
        <v>238</v>
      </c>
      <c r="J32" s="75"/>
      <c r="K32" s="75"/>
      <c r="L32" s="75" t="s">
        <v>61</v>
      </c>
      <c r="M32" s="75"/>
      <c r="N32" s="75"/>
      <c r="O32" s="75"/>
      <c r="P32" s="75"/>
      <c r="Q32" s="75"/>
      <c r="R32" s="75" t="s">
        <v>61</v>
      </c>
      <c r="S32" s="94"/>
      <c r="T32" s="75"/>
      <c r="U32" s="284"/>
      <c r="V32" s="284"/>
      <c r="W32" s="284"/>
      <c r="X32" s="284"/>
      <c r="Y32" s="197"/>
      <c r="Z32" s="197"/>
    </row>
    <row r="33" spans="1:26" s="12" customFormat="1" ht="58.5" customHeight="1">
      <c r="A33" s="92">
        <v>14</v>
      </c>
      <c r="B33" s="114" t="s">
        <v>359</v>
      </c>
      <c r="C33" s="115" t="s">
        <v>329</v>
      </c>
      <c r="D33" s="115" t="s">
        <v>356</v>
      </c>
      <c r="E33" s="203" t="s">
        <v>360</v>
      </c>
      <c r="F33" s="204"/>
      <c r="G33" s="77">
        <v>2133</v>
      </c>
      <c r="H33" s="77">
        <v>2769</v>
      </c>
      <c r="I33" s="79">
        <v>2946</v>
      </c>
      <c r="J33" s="75"/>
      <c r="K33" s="75"/>
      <c r="L33" s="75" t="s">
        <v>61</v>
      </c>
      <c r="M33" s="75"/>
      <c r="N33" s="75"/>
      <c r="O33" s="75"/>
      <c r="P33" s="75"/>
      <c r="Q33" s="75"/>
      <c r="R33" s="75" t="s">
        <v>61</v>
      </c>
      <c r="S33" s="94"/>
      <c r="T33" s="75"/>
      <c r="U33" s="284"/>
      <c r="V33" s="284"/>
      <c r="W33" s="284"/>
      <c r="X33" s="284"/>
      <c r="Y33" s="197"/>
      <c r="Z33" s="197"/>
    </row>
    <row r="34" spans="1:26" s="12" customFormat="1" ht="47.5" customHeight="1">
      <c r="A34" s="92">
        <v>15</v>
      </c>
      <c r="B34" s="164" t="s">
        <v>361</v>
      </c>
      <c r="C34" s="164" t="s">
        <v>329</v>
      </c>
      <c r="D34" s="165" t="s">
        <v>362</v>
      </c>
      <c r="E34" s="257" t="s">
        <v>363</v>
      </c>
      <c r="F34" s="204"/>
      <c r="G34" s="148">
        <f>3693417+19771</f>
        <v>3713188</v>
      </c>
      <c r="H34" s="148">
        <v>3573331</v>
      </c>
      <c r="I34" s="149">
        <v>3500569</v>
      </c>
      <c r="J34" s="75"/>
      <c r="K34" s="75"/>
      <c r="L34" s="75"/>
      <c r="M34" s="75"/>
      <c r="N34" s="75" t="s">
        <v>72</v>
      </c>
      <c r="O34" s="75"/>
      <c r="P34" s="75"/>
      <c r="Q34" s="75"/>
      <c r="R34" s="75"/>
      <c r="S34" s="94" t="s">
        <v>61</v>
      </c>
      <c r="T34" s="75" t="s">
        <v>61</v>
      </c>
      <c r="U34" s="284"/>
      <c r="V34" s="284"/>
      <c r="W34" s="284"/>
      <c r="X34" s="284"/>
      <c r="Y34" s="197"/>
      <c r="Z34" s="197"/>
    </row>
    <row r="35" spans="1:26" s="12" customFormat="1" ht="58.5" customHeight="1">
      <c r="A35" s="92">
        <v>16</v>
      </c>
      <c r="B35" s="114" t="s">
        <v>364</v>
      </c>
      <c r="C35" s="115" t="s">
        <v>329</v>
      </c>
      <c r="D35" s="115" t="s">
        <v>362</v>
      </c>
      <c r="E35" s="257" t="s">
        <v>365</v>
      </c>
      <c r="F35" s="204"/>
      <c r="G35" s="77">
        <v>1626</v>
      </c>
      <c r="H35" s="77">
        <v>1768</v>
      </c>
      <c r="I35" s="79">
        <v>1812</v>
      </c>
      <c r="J35" s="75"/>
      <c r="K35" s="75"/>
      <c r="L35" s="75"/>
      <c r="M35" s="75"/>
      <c r="N35" s="75" t="s">
        <v>72</v>
      </c>
      <c r="O35" s="75"/>
      <c r="P35" s="75"/>
      <c r="Q35" s="75"/>
      <c r="R35" s="75"/>
      <c r="S35" s="94" t="s">
        <v>72</v>
      </c>
      <c r="T35" s="75"/>
      <c r="U35" s="284"/>
      <c r="V35" s="284"/>
      <c r="W35" s="284"/>
      <c r="X35" s="284"/>
      <c r="Y35" s="197"/>
      <c r="Z35" s="197"/>
    </row>
    <row r="36" spans="1:26" s="12" customFormat="1" ht="46.5" customHeight="1">
      <c r="A36" s="92">
        <v>17</v>
      </c>
      <c r="B36" s="114" t="s">
        <v>366</v>
      </c>
      <c r="C36" s="115" t="s">
        <v>329</v>
      </c>
      <c r="D36" s="115" t="s">
        <v>362</v>
      </c>
      <c r="E36" s="257" t="s">
        <v>367</v>
      </c>
      <c r="F36" s="204"/>
      <c r="G36" s="77">
        <v>661318</v>
      </c>
      <c r="H36" s="77">
        <v>665958</v>
      </c>
      <c r="I36" s="79">
        <v>673344</v>
      </c>
      <c r="J36" s="75"/>
      <c r="K36" s="75"/>
      <c r="L36" s="75"/>
      <c r="M36" s="75"/>
      <c r="N36" s="75" t="s">
        <v>72</v>
      </c>
      <c r="O36" s="75"/>
      <c r="P36" s="75"/>
      <c r="Q36" s="75"/>
      <c r="R36" s="75"/>
      <c r="S36" s="94" t="s">
        <v>61</v>
      </c>
      <c r="T36" s="75" t="s">
        <v>61</v>
      </c>
      <c r="U36" s="284"/>
      <c r="V36" s="284"/>
      <c r="W36" s="284"/>
      <c r="X36" s="284"/>
      <c r="Y36" s="197"/>
      <c r="Z36" s="197"/>
    </row>
    <row r="37" spans="1:26" s="12" customFormat="1" ht="77.150000000000006" customHeight="1">
      <c r="A37" s="92">
        <v>18</v>
      </c>
      <c r="B37" s="114" t="s">
        <v>368</v>
      </c>
      <c r="C37" s="115" t="s">
        <v>329</v>
      </c>
      <c r="D37" s="115" t="s">
        <v>362</v>
      </c>
      <c r="E37" s="257" t="s">
        <v>369</v>
      </c>
      <c r="F37" s="204"/>
      <c r="G37" s="77">
        <v>12110</v>
      </c>
      <c r="H37" s="150">
        <v>12110</v>
      </c>
      <c r="I37" s="151">
        <v>12911</v>
      </c>
      <c r="J37" s="75"/>
      <c r="K37" s="75"/>
      <c r="L37" s="75"/>
      <c r="M37" s="75"/>
      <c r="N37" s="75" t="s">
        <v>72</v>
      </c>
      <c r="O37" s="75"/>
      <c r="P37" s="75"/>
      <c r="Q37" s="75"/>
      <c r="R37" s="75"/>
      <c r="S37" s="94" t="s">
        <v>72</v>
      </c>
      <c r="T37" s="75"/>
      <c r="U37" s="284"/>
      <c r="V37" s="284"/>
      <c r="W37" s="284"/>
      <c r="X37" s="284"/>
      <c r="Y37" s="197"/>
      <c r="Z37" s="197"/>
    </row>
    <row r="38" spans="1:26" s="12" customFormat="1" ht="56.15" customHeight="1">
      <c r="A38" s="92">
        <v>19</v>
      </c>
      <c r="B38" s="114" t="s">
        <v>370</v>
      </c>
      <c r="C38" s="115" t="s">
        <v>329</v>
      </c>
      <c r="D38" s="115" t="s">
        <v>362</v>
      </c>
      <c r="E38" s="257" t="s">
        <v>371</v>
      </c>
      <c r="F38" s="204"/>
      <c r="G38" s="77">
        <v>9632</v>
      </c>
      <c r="H38" s="77">
        <v>6739</v>
      </c>
      <c r="I38" s="79">
        <v>5709</v>
      </c>
      <c r="J38" s="75"/>
      <c r="K38" s="75"/>
      <c r="L38" s="75"/>
      <c r="M38" s="75"/>
      <c r="N38" s="75" t="s">
        <v>72</v>
      </c>
      <c r="O38" s="75"/>
      <c r="P38" s="75"/>
      <c r="Q38" s="75"/>
      <c r="R38" s="75"/>
      <c r="S38" s="94" t="s">
        <v>72</v>
      </c>
      <c r="T38" s="75"/>
      <c r="U38" s="284"/>
      <c r="V38" s="284"/>
      <c r="W38" s="284"/>
      <c r="X38" s="284"/>
      <c r="Y38" s="197"/>
      <c r="Z38" s="197"/>
    </row>
    <row r="39" spans="1:26" s="12" customFormat="1" ht="31" customHeight="1">
      <c r="A39" s="92">
        <v>20</v>
      </c>
      <c r="B39" s="114" t="s">
        <v>372</v>
      </c>
      <c r="C39" s="115" t="s">
        <v>329</v>
      </c>
      <c r="D39" s="115" t="s">
        <v>362</v>
      </c>
      <c r="E39" s="257" t="s">
        <v>373</v>
      </c>
      <c r="F39" s="204"/>
      <c r="G39" s="75" t="s">
        <v>374</v>
      </c>
      <c r="H39" s="75" t="s">
        <v>87</v>
      </c>
      <c r="I39" s="94" t="s">
        <v>87</v>
      </c>
      <c r="J39" s="75"/>
      <c r="K39" s="75"/>
      <c r="L39" s="75"/>
      <c r="M39" s="75"/>
      <c r="N39" s="75" t="s">
        <v>72</v>
      </c>
      <c r="O39" s="75"/>
      <c r="P39" s="75"/>
      <c r="Q39" s="75"/>
      <c r="R39" s="75"/>
      <c r="S39" s="94" t="s">
        <v>61</v>
      </c>
      <c r="T39" s="75"/>
      <c r="U39" s="284"/>
      <c r="V39" s="284"/>
      <c r="W39" s="284"/>
      <c r="X39" s="284"/>
      <c r="Y39" s="197"/>
      <c r="Z39" s="197"/>
    </row>
    <row r="40" spans="1:26" s="12" customFormat="1" ht="69.650000000000006" customHeight="1">
      <c r="A40" s="92">
        <v>21</v>
      </c>
      <c r="B40" s="114" t="s">
        <v>375</v>
      </c>
      <c r="C40" s="115" t="s">
        <v>329</v>
      </c>
      <c r="D40" s="115" t="s">
        <v>376</v>
      </c>
      <c r="E40" s="257" t="s">
        <v>377</v>
      </c>
      <c r="F40" s="204"/>
      <c r="G40" s="77">
        <v>22640</v>
      </c>
      <c r="H40" s="77">
        <v>26400</v>
      </c>
      <c r="I40" s="79">
        <v>25440</v>
      </c>
      <c r="J40" s="75"/>
      <c r="K40" s="75"/>
      <c r="L40" s="75"/>
      <c r="M40" s="75" t="s">
        <v>72</v>
      </c>
      <c r="N40" s="75"/>
      <c r="O40" s="75"/>
      <c r="P40" s="75" t="s">
        <v>72</v>
      </c>
      <c r="Q40" s="75"/>
      <c r="R40" s="75" t="s">
        <v>72</v>
      </c>
      <c r="S40" s="94"/>
      <c r="T40" s="75"/>
      <c r="U40" s="284"/>
      <c r="V40" s="284"/>
      <c r="W40" s="284"/>
      <c r="X40" s="284"/>
      <c r="Y40" s="197"/>
      <c r="Z40" s="197"/>
    </row>
    <row r="41" spans="1:26" s="12" customFormat="1" ht="136.5" customHeight="1">
      <c r="A41" s="92">
        <v>22</v>
      </c>
      <c r="B41" s="114" t="s">
        <v>378</v>
      </c>
      <c r="C41" s="115" t="s">
        <v>329</v>
      </c>
      <c r="D41" s="115" t="s">
        <v>379</v>
      </c>
      <c r="E41" s="257" t="s">
        <v>653</v>
      </c>
      <c r="F41" s="204"/>
      <c r="G41" s="77">
        <v>126276836</v>
      </c>
      <c r="H41" s="77">
        <v>125946012</v>
      </c>
      <c r="I41" s="79">
        <f>4612979+25582944+52282095+12632024+30777091+278879+254661</f>
        <v>126420673</v>
      </c>
      <c r="J41" s="75"/>
      <c r="K41" s="75"/>
      <c r="L41" s="75"/>
      <c r="M41" s="75"/>
      <c r="N41" s="75"/>
      <c r="O41" s="75" t="s">
        <v>61</v>
      </c>
      <c r="P41" s="75"/>
      <c r="Q41" s="75"/>
      <c r="R41" s="75"/>
      <c r="S41" s="94"/>
      <c r="T41" s="75"/>
      <c r="U41" s="284"/>
      <c r="V41" s="284"/>
      <c r="W41" s="284"/>
      <c r="X41" s="284"/>
      <c r="Y41" s="197"/>
      <c r="Z41" s="197"/>
    </row>
    <row r="42" spans="1:26" s="12" customFormat="1" ht="76.5" customHeight="1">
      <c r="A42" s="92">
        <v>23</v>
      </c>
      <c r="B42" s="114" t="s">
        <v>380</v>
      </c>
      <c r="C42" s="115" t="s">
        <v>329</v>
      </c>
      <c r="D42" s="115" t="s">
        <v>381</v>
      </c>
      <c r="E42" s="257" t="s">
        <v>594</v>
      </c>
      <c r="F42" s="204"/>
      <c r="G42" s="77">
        <f>468650+406850</f>
        <v>875500</v>
      </c>
      <c r="H42" s="77">
        <v>798250</v>
      </c>
      <c r="I42" s="79">
        <v>721000</v>
      </c>
      <c r="J42" s="75" t="s">
        <v>61</v>
      </c>
      <c r="K42" s="75"/>
      <c r="L42" s="75"/>
      <c r="M42" s="75"/>
      <c r="N42" s="75"/>
      <c r="O42" s="75" t="s">
        <v>61</v>
      </c>
      <c r="P42" s="75"/>
      <c r="Q42" s="75"/>
      <c r="R42" s="75"/>
      <c r="S42" s="94"/>
      <c r="T42" s="75"/>
      <c r="U42" s="284"/>
      <c r="V42" s="284"/>
      <c r="W42" s="284"/>
      <c r="X42" s="284"/>
      <c r="Y42" s="197"/>
      <c r="Z42" s="197"/>
    </row>
    <row r="43" spans="1:26" s="12" customFormat="1" ht="62.5" customHeight="1">
      <c r="A43" s="92">
        <v>24</v>
      </c>
      <c r="B43" s="114" t="s">
        <v>382</v>
      </c>
      <c r="C43" s="115" t="s">
        <v>329</v>
      </c>
      <c r="D43" s="115" t="s">
        <v>381</v>
      </c>
      <c r="E43" s="257" t="s">
        <v>383</v>
      </c>
      <c r="F43" s="204"/>
      <c r="G43" s="143">
        <f>80813+308+6130</f>
        <v>87251</v>
      </c>
      <c r="H43" s="77">
        <v>87891</v>
      </c>
      <c r="I43" s="166">
        <v>98468</v>
      </c>
      <c r="J43" s="75" t="s">
        <v>61</v>
      </c>
      <c r="K43" s="75"/>
      <c r="L43" s="75"/>
      <c r="M43" s="75"/>
      <c r="N43" s="75"/>
      <c r="O43" s="75" t="s">
        <v>61</v>
      </c>
      <c r="P43" s="75"/>
      <c r="Q43" s="75"/>
      <c r="R43" s="75"/>
      <c r="S43" s="94"/>
      <c r="T43" s="75"/>
      <c r="U43" s="284"/>
      <c r="V43" s="284"/>
      <c r="W43" s="284"/>
      <c r="X43" s="284"/>
      <c r="Y43" s="197"/>
      <c r="Z43" s="197"/>
    </row>
    <row r="44" spans="1:26" s="12" customFormat="1" ht="61" customHeight="1">
      <c r="A44" s="92">
        <v>25</v>
      </c>
      <c r="B44" s="114" t="s">
        <v>384</v>
      </c>
      <c r="C44" s="115" t="s">
        <v>329</v>
      </c>
      <c r="D44" s="115" t="s">
        <v>381</v>
      </c>
      <c r="E44" s="257" t="s">
        <v>385</v>
      </c>
      <c r="F44" s="204"/>
      <c r="G44" s="143">
        <f>58945+246+7035</f>
        <v>66226</v>
      </c>
      <c r="H44" s="77">
        <v>55107</v>
      </c>
      <c r="I44" s="166">
        <v>62149</v>
      </c>
      <c r="J44" s="75"/>
      <c r="K44" s="75"/>
      <c r="L44" s="75"/>
      <c r="M44" s="75"/>
      <c r="N44" s="75"/>
      <c r="O44" s="75" t="s">
        <v>61</v>
      </c>
      <c r="P44" s="75"/>
      <c r="Q44" s="75"/>
      <c r="R44" s="75"/>
      <c r="S44" s="94"/>
      <c r="T44" s="75"/>
      <c r="U44" s="284"/>
      <c r="V44" s="284"/>
      <c r="W44" s="284"/>
      <c r="X44" s="284"/>
      <c r="Y44" s="197"/>
      <c r="Z44" s="197"/>
    </row>
    <row r="45" spans="1:26" s="12" customFormat="1" ht="69" customHeight="1">
      <c r="A45" s="92">
        <v>26</v>
      </c>
      <c r="B45" s="114" t="s">
        <v>386</v>
      </c>
      <c r="C45" s="115" t="s">
        <v>329</v>
      </c>
      <c r="D45" s="115" t="s">
        <v>362</v>
      </c>
      <c r="E45" s="257" t="s">
        <v>387</v>
      </c>
      <c r="F45" s="204"/>
      <c r="G45" s="77">
        <f>559267+1215859+51500+1675+101052</f>
        <v>1929353</v>
      </c>
      <c r="H45" s="77">
        <f>1466416+707217+51500+729+118241</f>
        <v>2344103</v>
      </c>
      <c r="I45" s="79">
        <f>763174+1510679+51500+792+107716</f>
        <v>2433861</v>
      </c>
      <c r="J45" s="75"/>
      <c r="K45" s="75"/>
      <c r="L45" s="75"/>
      <c r="M45" s="75"/>
      <c r="N45" s="75"/>
      <c r="O45" s="75"/>
      <c r="P45" s="75" t="s">
        <v>72</v>
      </c>
      <c r="Q45" s="75" t="s">
        <v>72</v>
      </c>
      <c r="R45" s="75"/>
      <c r="S45" s="94"/>
      <c r="T45" s="75"/>
      <c r="U45" s="284"/>
      <c r="V45" s="284"/>
      <c r="W45" s="284"/>
      <c r="X45" s="284"/>
      <c r="Y45" s="197"/>
      <c r="Z45" s="197"/>
    </row>
    <row r="46" spans="1:26" s="12" customFormat="1" ht="45" customHeight="1">
      <c r="A46" s="92">
        <v>27</v>
      </c>
      <c r="B46" s="114" t="s">
        <v>388</v>
      </c>
      <c r="C46" s="115" t="s">
        <v>329</v>
      </c>
      <c r="D46" s="115" t="s">
        <v>389</v>
      </c>
      <c r="E46" s="257" t="s">
        <v>390</v>
      </c>
      <c r="F46" s="204"/>
      <c r="G46" s="77">
        <v>285086</v>
      </c>
      <c r="H46" s="77">
        <v>305175</v>
      </c>
      <c r="I46" s="151">
        <v>339618</v>
      </c>
      <c r="J46" s="75"/>
      <c r="K46" s="75" t="s">
        <v>72</v>
      </c>
      <c r="L46" s="75"/>
      <c r="M46" s="75"/>
      <c r="N46" s="75" t="s">
        <v>72</v>
      </c>
      <c r="O46" s="75"/>
      <c r="P46" s="75"/>
      <c r="Q46" s="75" t="s">
        <v>72</v>
      </c>
      <c r="R46" s="75"/>
      <c r="S46" s="94"/>
      <c r="T46" s="75"/>
      <c r="U46" s="284"/>
      <c r="V46" s="284"/>
      <c r="W46" s="284"/>
      <c r="X46" s="284"/>
      <c r="Y46" s="197"/>
      <c r="Z46" s="197"/>
    </row>
    <row r="47" spans="1:26" s="12" customFormat="1" ht="54">
      <c r="A47" s="92">
        <v>28</v>
      </c>
      <c r="B47" s="114" t="s">
        <v>391</v>
      </c>
      <c r="C47" s="115" t="s">
        <v>329</v>
      </c>
      <c r="D47" s="115" t="s">
        <v>392</v>
      </c>
      <c r="E47" s="257" t="s">
        <v>393</v>
      </c>
      <c r="F47" s="204"/>
      <c r="G47" s="75" t="s">
        <v>87</v>
      </c>
      <c r="H47" s="75" t="s">
        <v>87</v>
      </c>
      <c r="I47" s="151">
        <f>25686</f>
        <v>25686</v>
      </c>
      <c r="J47" s="75"/>
      <c r="K47" s="75" t="s">
        <v>72</v>
      </c>
      <c r="L47" s="75"/>
      <c r="M47" s="75"/>
      <c r="N47" s="75"/>
      <c r="O47" s="75"/>
      <c r="P47" s="75"/>
      <c r="Q47" s="75" t="s">
        <v>72</v>
      </c>
      <c r="R47" s="75"/>
      <c r="S47" s="94" t="s">
        <v>72</v>
      </c>
      <c r="T47" s="75"/>
      <c r="U47" s="284"/>
      <c r="V47" s="284"/>
      <c r="W47" s="284"/>
      <c r="X47" s="284"/>
      <c r="Y47" s="197"/>
      <c r="Z47" s="197"/>
    </row>
    <row r="48" spans="1:26" s="12" customFormat="1" ht="55.5" customHeight="1">
      <c r="A48" s="92">
        <v>29</v>
      </c>
      <c r="B48" s="114" t="s">
        <v>394</v>
      </c>
      <c r="C48" s="115" t="s">
        <v>329</v>
      </c>
      <c r="D48" s="115" t="s">
        <v>362</v>
      </c>
      <c r="E48" s="257" t="s">
        <v>395</v>
      </c>
      <c r="F48" s="204"/>
      <c r="G48" s="143">
        <f>514062+67852</f>
        <v>581914</v>
      </c>
      <c r="H48" s="143">
        <f>498297+80556</f>
        <v>578853</v>
      </c>
      <c r="I48" s="166">
        <v>654875</v>
      </c>
      <c r="J48" s="75"/>
      <c r="K48" s="75"/>
      <c r="L48" s="75"/>
      <c r="M48" s="75"/>
      <c r="N48" s="75" t="s">
        <v>72</v>
      </c>
      <c r="O48" s="75"/>
      <c r="P48" s="75"/>
      <c r="Q48" s="75" t="s">
        <v>61</v>
      </c>
      <c r="R48" s="75"/>
      <c r="S48" s="94"/>
      <c r="T48" s="75"/>
      <c r="U48" s="284"/>
      <c r="V48" s="284"/>
      <c r="W48" s="284"/>
      <c r="X48" s="284"/>
      <c r="Y48" s="197"/>
      <c r="Z48" s="197"/>
    </row>
    <row r="49" spans="1:30" s="12" customFormat="1" ht="59.15" customHeight="1">
      <c r="A49" s="92">
        <v>30</v>
      </c>
      <c r="B49" s="114" t="s">
        <v>396</v>
      </c>
      <c r="C49" s="115" t="s">
        <v>329</v>
      </c>
      <c r="D49" s="115" t="s">
        <v>397</v>
      </c>
      <c r="E49" s="257" t="s">
        <v>633</v>
      </c>
      <c r="F49" s="204"/>
      <c r="G49" s="75" t="s">
        <v>87</v>
      </c>
      <c r="H49" s="75" t="s">
        <v>87</v>
      </c>
      <c r="I49" s="79">
        <v>187769</v>
      </c>
      <c r="J49" s="75"/>
      <c r="K49" s="75"/>
      <c r="L49" s="75"/>
      <c r="M49" s="75"/>
      <c r="N49" s="75" t="s">
        <v>72</v>
      </c>
      <c r="O49" s="75"/>
      <c r="P49" s="75"/>
      <c r="Q49" s="75" t="s">
        <v>61</v>
      </c>
      <c r="R49" s="75"/>
      <c r="S49" s="94"/>
      <c r="T49" s="75" t="s">
        <v>61</v>
      </c>
      <c r="U49" s="284"/>
      <c r="V49" s="284"/>
      <c r="W49" s="284"/>
      <c r="X49" s="284"/>
      <c r="Y49" s="197"/>
      <c r="Z49" s="197"/>
    </row>
    <row r="50" spans="1:30" s="12" customFormat="1" ht="67.5">
      <c r="A50" s="92">
        <v>31</v>
      </c>
      <c r="B50" s="114" t="s">
        <v>398</v>
      </c>
      <c r="C50" s="115" t="s">
        <v>329</v>
      </c>
      <c r="D50" s="115" t="s">
        <v>399</v>
      </c>
      <c r="E50" s="257" t="s">
        <v>400</v>
      </c>
      <c r="F50" s="204"/>
      <c r="G50" s="77">
        <v>203864</v>
      </c>
      <c r="H50" s="77">
        <v>203864</v>
      </c>
      <c r="I50" s="79">
        <v>208237</v>
      </c>
      <c r="J50" s="75"/>
      <c r="K50" s="75"/>
      <c r="L50" s="75"/>
      <c r="M50" s="75"/>
      <c r="N50" s="75" t="s">
        <v>72</v>
      </c>
      <c r="O50" s="75"/>
      <c r="P50" s="75"/>
      <c r="Q50" s="75" t="s">
        <v>72</v>
      </c>
      <c r="R50" s="75"/>
      <c r="S50" s="94"/>
      <c r="T50" s="75" t="s">
        <v>61</v>
      </c>
      <c r="U50" s="284"/>
      <c r="V50" s="284"/>
      <c r="W50" s="284"/>
      <c r="X50" s="284"/>
      <c r="Y50" s="197"/>
      <c r="Z50" s="197"/>
    </row>
    <row r="51" spans="1:30" s="12" customFormat="1" ht="45" customHeight="1">
      <c r="A51" s="92">
        <v>32</v>
      </c>
      <c r="B51" s="114" t="s">
        <v>401</v>
      </c>
      <c r="C51" s="115" t="s">
        <v>329</v>
      </c>
      <c r="D51" s="115" t="s">
        <v>634</v>
      </c>
      <c r="E51" s="257" t="s">
        <v>402</v>
      </c>
      <c r="F51" s="204"/>
      <c r="G51" s="77">
        <v>53020</v>
      </c>
      <c r="H51" s="77">
        <v>53020</v>
      </c>
      <c r="I51" s="79">
        <v>58160</v>
      </c>
      <c r="J51" s="75"/>
      <c r="K51" s="75"/>
      <c r="L51" s="75"/>
      <c r="M51" s="75"/>
      <c r="N51" s="75" t="s">
        <v>72</v>
      </c>
      <c r="O51" s="75"/>
      <c r="P51" s="75"/>
      <c r="Q51" s="75" t="s">
        <v>61</v>
      </c>
      <c r="R51" s="75"/>
      <c r="S51" s="94"/>
      <c r="T51" s="75" t="s">
        <v>61</v>
      </c>
      <c r="U51" s="284"/>
      <c r="V51" s="284"/>
      <c r="W51" s="284"/>
      <c r="X51" s="284"/>
      <c r="Y51" s="197"/>
      <c r="Z51" s="197"/>
    </row>
    <row r="52" spans="1:30" s="12" customFormat="1" ht="54.65" customHeight="1">
      <c r="A52" s="92">
        <v>33</v>
      </c>
      <c r="B52" s="114" t="s">
        <v>403</v>
      </c>
      <c r="C52" s="115" t="s">
        <v>329</v>
      </c>
      <c r="D52" s="115" t="s">
        <v>362</v>
      </c>
      <c r="E52" s="257" t="s">
        <v>404</v>
      </c>
      <c r="F52" s="204"/>
      <c r="G52" s="77">
        <v>200000</v>
      </c>
      <c r="H52" s="77">
        <v>200000</v>
      </c>
      <c r="I52" s="79">
        <v>200000</v>
      </c>
      <c r="J52" s="75"/>
      <c r="K52" s="75"/>
      <c r="L52" s="75"/>
      <c r="M52" s="75"/>
      <c r="N52" s="75" t="s">
        <v>72</v>
      </c>
      <c r="O52" s="75"/>
      <c r="P52" s="75" t="s">
        <v>72</v>
      </c>
      <c r="Q52" s="75" t="s">
        <v>72</v>
      </c>
      <c r="R52" s="75"/>
      <c r="S52" s="94"/>
      <c r="T52" s="75"/>
      <c r="U52" s="284"/>
      <c r="V52" s="284"/>
      <c r="W52" s="284"/>
      <c r="X52" s="284"/>
      <c r="Y52" s="197"/>
      <c r="Z52" s="197"/>
    </row>
    <row r="53" spans="1:30" s="12" customFormat="1" ht="45" customHeight="1">
      <c r="A53" s="92">
        <v>34</v>
      </c>
      <c r="B53" s="114" t="s">
        <v>405</v>
      </c>
      <c r="C53" s="115" t="s">
        <v>329</v>
      </c>
      <c r="D53" s="115" t="s">
        <v>362</v>
      </c>
      <c r="E53" s="257" t="s">
        <v>406</v>
      </c>
      <c r="F53" s="204"/>
      <c r="G53" s="75" t="s">
        <v>87</v>
      </c>
      <c r="H53" s="77">
        <v>153884</v>
      </c>
      <c r="I53" s="79">
        <v>2067324</v>
      </c>
      <c r="J53" s="75" t="s">
        <v>61</v>
      </c>
      <c r="K53" s="75"/>
      <c r="L53" s="75"/>
      <c r="M53" s="75"/>
      <c r="N53" s="75" t="s">
        <v>72</v>
      </c>
      <c r="O53" s="75"/>
      <c r="P53" s="75" t="s">
        <v>61</v>
      </c>
      <c r="Q53" s="75" t="s">
        <v>61</v>
      </c>
      <c r="R53" s="75"/>
      <c r="S53" s="94"/>
      <c r="T53" s="75" t="s">
        <v>61</v>
      </c>
      <c r="U53" s="284"/>
      <c r="V53" s="284"/>
      <c r="W53" s="284"/>
      <c r="X53" s="284"/>
      <c r="Y53" s="197"/>
      <c r="Z53" s="197"/>
    </row>
    <row r="54" spans="1:30" s="12" customFormat="1" ht="71.150000000000006" customHeight="1">
      <c r="A54" s="92">
        <v>35</v>
      </c>
      <c r="B54" s="114" t="s">
        <v>407</v>
      </c>
      <c r="C54" s="115" t="s">
        <v>329</v>
      </c>
      <c r="D54" s="115" t="s">
        <v>389</v>
      </c>
      <c r="E54" s="257" t="s">
        <v>408</v>
      </c>
      <c r="F54" s="204"/>
      <c r="G54" s="77">
        <v>73711</v>
      </c>
      <c r="H54" s="77">
        <v>395748</v>
      </c>
      <c r="I54" s="79">
        <v>317168</v>
      </c>
      <c r="J54" s="75"/>
      <c r="K54" s="75" t="s">
        <v>72</v>
      </c>
      <c r="L54" s="75"/>
      <c r="M54" s="75"/>
      <c r="N54" s="75" t="s">
        <v>61</v>
      </c>
      <c r="O54" s="75"/>
      <c r="P54" s="75" t="s">
        <v>61</v>
      </c>
      <c r="Q54" s="75" t="s">
        <v>61</v>
      </c>
      <c r="R54" s="75"/>
      <c r="S54" s="94"/>
      <c r="T54" s="75" t="s">
        <v>61</v>
      </c>
      <c r="U54" s="284"/>
      <c r="V54" s="284"/>
      <c r="W54" s="284"/>
      <c r="X54" s="284"/>
      <c r="Y54" s="197"/>
      <c r="Z54" s="197"/>
    </row>
    <row r="55" spans="1:30" s="12" customFormat="1" ht="27">
      <c r="A55" s="92">
        <v>36</v>
      </c>
      <c r="B55" s="114" t="s">
        <v>409</v>
      </c>
      <c r="C55" s="115" t="s">
        <v>329</v>
      </c>
      <c r="D55" s="115" t="s">
        <v>362</v>
      </c>
      <c r="E55" s="257" t="s">
        <v>410</v>
      </c>
      <c r="F55" s="204"/>
      <c r="G55" s="77">
        <v>1640000</v>
      </c>
      <c r="H55" s="77">
        <v>1348200</v>
      </c>
      <c r="I55" s="79">
        <v>1640000</v>
      </c>
      <c r="J55" s="75"/>
      <c r="K55" s="75"/>
      <c r="L55" s="75"/>
      <c r="M55" s="75"/>
      <c r="N55" s="75"/>
      <c r="O55" s="75"/>
      <c r="P55" s="75" t="s">
        <v>61</v>
      </c>
      <c r="Q55" s="75" t="s">
        <v>61</v>
      </c>
      <c r="R55" s="75"/>
      <c r="S55" s="94"/>
      <c r="T55" s="75" t="s">
        <v>61</v>
      </c>
      <c r="U55" s="284"/>
      <c r="V55" s="284"/>
      <c r="W55" s="284"/>
      <c r="X55" s="284"/>
      <c r="Y55" s="197"/>
      <c r="Z55" s="197"/>
    </row>
    <row r="56" spans="1:30" s="12" customFormat="1" ht="60" customHeight="1">
      <c r="A56" s="92">
        <v>37</v>
      </c>
      <c r="B56" s="114" t="s">
        <v>411</v>
      </c>
      <c r="C56" s="115" t="s">
        <v>329</v>
      </c>
      <c r="D56" s="115" t="s">
        <v>362</v>
      </c>
      <c r="E56" s="257" t="s">
        <v>412</v>
      </c>
      <c r="F56" s="204"/>
      <c r="G56" s="75" t="s">
        <v>87</v>
      </c>
      <c r="H56" s="75" t="s">
        <v>87</v>
      </c>
      <c r="I56" s="79">
        <v>670670</v>
      </c>
      <c r="J56" s="75"/>
      <c r="K56" s="75"/>
      <c r="L56" s="75"/>
      <c r="M56" s="75"/>
      <c r="N56" s="75"/>
      <c r="O56" s="75"/>
      <c r="P56" s="75" t="s">
        <v>61</v>
      </c>
      <c r="Q56" s="75"/>
      <c r="R56" s="75"/>
      <c r="S56" s="94"/>
      <c r="T56" s="75" t="s">
        <v>61</v>
      </c>
      <c r="U56" s="284"/>
      <c r="V56" s="284"/>
      <c r="W56" s="284"/>
      <c r="X56" s="284"/>
      <c r="Y56" s="197"/>
      <c r="Z56" s="197"/>
    </row>
    <row r="57" spans="1:30" s="12" customFormat="1" ht="72" customHeight="1">
      <c r="A57" s="92">
        <v>38</v>
      </c>
      <c r="B57" s="114" t="s">
        <v>413</v>
      </c>
      <c r="C57" s="115" t="s">
        <v>329</v>
      </c>
      <c r="D57" s="115" t="s">
        <v>362</v>
      </c>
      <c r="E57" s="257" t="s">
        <v>414</v>
      </c>
      <c r="F57" s="204"/>
      <c r="G57" s="75" t="s">
        <v>87</v>
      </c>
      <c r="H57" s="77">
        <v>10910</v>
      </c>
      <c r="I57" s="79">
        <v>16661</v>
      </c>
      <c r="J57" s="75"/>
      <c r="K57" s="75"/>
      <c r="L57" s="75"/>
      <c r="M57" s="75"/>
      <c r="N57" s="75"/>
      <c r="O57" s="75"/>
      <c r="P57" s="75" t="s">
        <v>61</v>
      </c>
      <c r="Q57" s="75"/>
      <c r="R57" s="75"/>
      <c r="S57" s="94"/>
      <c r="T57" s="75"/>
      <c r="U57" s="284"/>
      <c r="V57" s="284"/>
      <c r="W57" s="284"/>
      <c r="X57" s="284"/>
      <c r="Y57" s="197"/>
      <c r="Z57" s="197"/>
    </row>
    <row r="58" spans="1:30" s="12" customFormat="1" ht="36" customHeight="1">
      <c r="A58" s="92">
        <v>39</v>
      </c>
      <c r="B58" s="114" t="s">
        <v>415</v>
      </c>
      <c r="C58" s="115" t="s">
        <v>329</v>
      </c>
      <c r="D58" s="115" t="s">
        <v>362</v>
      </c>
      <c r="E58" s="257" t="s">
        <v>416</v>
      </c>
      <c r="F58" s="204"/>
      <c r="G58" s="77">
        <v>116466</v>
      </c>
      <c r="H58" s="77">
        <v>98451</v>
      </c>
      <c r="I58" s="79">
        <v>98451</v>
      </c>
      <c r="J58" s="75"/>
      <c r="K58" s="75"/>
      <c r="L58" s="75"/>
      <c r="M58" s="75"/>
      <c r="N58" s="75"/>
      <c r="O58" s="75"/>
      <c r="P58" s="75" t="s">
        <v>72</v>
      </c>
      <c r="Q58" s="75"/>
      <c r="R58" s="75"/>
      <c r="S58" s="94"/>
      <c r="T58" s="75"/>
      <c r="U58" s="284"/>
      <c r="V58" s="284"/>
      <c r="W58" s="284"/>
      <c r="X58" s="284"/>
      <c r="Y58" s="199"/>
      <c r="Z58" s="199"/>
      <c r="AA58" s="93"/>
      <c r="AB58" s="93"/>
      <c r="AC58" s="93"/>
      <c r="AD58" s="93"/>
    </row>
    <row r="59" spans="1:30" s="12" customFormat="1" ht="54">
      <c r="A59" s="92">
        <v>40</v>
      </c>
      <c r="B59" s="114" t="s">
        <v>417</v>
      </c>
      <c r="C59" s="114" t="s">
        <v>418</v>
      </c>
      <c r="D59" s="114" t="s">
        <v>419</v>
      </c>
      <c r="E59" s="257" t="s">
        <v>420</v>
      </c>
      <c r="F59" s="204"/>
      <c r="G59" s="167" t="s">
        <v>87</v>
      </c>
      <c r="H59" s="167" t="s">
        <v>87</v>
      </c>
      <c r="I59" s="168" t="s">
        <v>87</v>
      </c>
      <c r="J59" s="167"/>
      <c r="K59" s="167"/>
      <c r="L59" s="167"/>
      <c r="M59" s="167"/>
      <c r="N59" s="167"/>
      <c r="O59" s="167"/>
      <c r="P59" s="167" t="s">
        <v>72</v>
      </c>
      <c r="Q59" s="167"/>
      <c r="R59" s="167"/>
      <c r="S59" s="168"/>
      <c r="T59" s="167"/>
      <c r="U59" s="284"/>
      <c r="V59" s="284"/>
      <c r="W59" s="284"/>
      <c r="X59" s="284"/>
      <c r="Y59" s="199"/>
      <c r="Z59" s="199"/>
      <c r="AA59" s="93"/>
      <c r="AB59" s="93"/>
      <c r="AC59" s="93"/>
      <c r="AD59" s="93"/>
    </row>
    <row r="60" spans="1:30" s="12" customFormat="1" ht="54">
      <c r="A60" s="92">
        <v>41</v>
      </c>
      <c r="B60" s="169" t="s">
        <v>421</v>
      </c>
      <c r="C60" s="114" t="s">
        <v>418</v>
      </c>
      <c r="D60" s="114" t="s">
        <v>419</v>
      </c>
      <c r="E60" s="257" t="s">
        <v>422</v>
      </c>
      <c r="F60" s="204"/>
      <c r="G60" s="167" t="s">
        <v>87</v>
      </c>
      <c r="H60" s="167" t="s">
        <v>87</v>
      </c>
      <c r="I60" s="167" t="s">
        <v>87</v>
      </c>
      <c r="J60" s="167"/>
      <c r="K60" s="167"/>
      <c r="L60" s="167"/>
      <c r="M60" s="167"/>
      <c r="N60" s="167"/>
      <c r="O60" s="167"/>
      <c r="P60" s="167" t="s">
        <v>72</v>
      </c>
      <c r="Q60" s="167"/>
      <c r="R60" s="167"/>
      <c r="S60" s="168"/>
      <c r="T60" s="167"/>
      <c r="U60" s="284"/>
      <c r="V60" s="284"/>
      <c r="W60" s="284"/>
      <c r="X60" s="284"/>
      <c r="Y60" s="197"/>
      <c r="Z60" s="197"/>
    </row>
    <row r="61" spans="1:30" s="12" customFormat="1" ht="45" customHeight="1">
      <c r="A61" s="92">
        <v>42</v>
      </c>
      <c r="B61" s="170" t="s">
        <v>423</v>
      </c>
      <c r="C61" s="164" t="s">
        <v>329</v>
      </c>
      <c r="D61" s="164" t="s">
        <v>424</v>
      </c>
      <c r="E61" s="258" t="s">
        <v>425</v>
      </c>
      <c r="F61" s="259"/>
      <c r="G61" s="148">
        <v>33784</v>
      </c>
      <c r="H61" s="148">
        <v>36138</v>
      </c>
      <c r="I61" s="149">
        <v>45519</v>
      </c>
      <c r="J61" s="75"/>
      <c r="K61" s="75"/>
      <c r="L61" s="75"/>
      <c r="M61" s="75"/>
      <c r="N61" s="75"/>
      <c r="O61" s="75" t="s">
        <v>61</v>
      </c>
      <c r="P61" s="75"/>
      <c r="Q61" s="75"/>
      <c r="R61" s="75"/>
      <c r="S61" s="94"/>
      <c r="T61" s="75"/>
      <c r="U61" s="284"/>
      <c r="V61" s="284"/>
      <c r="W61" s="284"/>
      <c r="X61" s="284"/>
      <c r="Y61" s="197"/>
      <c r="Z61" s="197"/>
    </row>
    <row r="62" spans="1:30" s="12" customFormat="1" ht="45" customHeight="1">
      <c r="A62" s="92">
        <v>43</v>
      </c>
      <c r="B62" s="114" t="s">
        <v>426</v>
      </c>
      <c r="C62" s="115" t="s">
        <v>329</v>
      </c>
      <c r="D62" s="115" t="s">
        <v>424</v>
      </c>
      <c r="E62" s="203" t="s">
        <v>427</v>
      </c>
      <c r="F62" s="204"/>
      <c r="G62" s="77">
        <v>4048</v>
      </c>
      <c r="H62" s="77">
        <v>4048</v>
      </c>
      <c r="I62" s="79">
        <v>4407</v>
      </c>
      <c r="J62" s="75"/>
      <c r="K62" s="75"/>
      <c r="L62" s="75"/>
      <c r="M62" s="75"/>
      <c r="N62" s="75"/>
      <c r="O62" s="75" t="s">
        <v>61</v>
      </c>
      <c r="P62" s="75"/>
      <c r="Q62" s="75"/>
      <c r="R62" s="75"/>
      <c r="S62" s="94"/>
      <c r="T62" s="75"/>
      <c r="U62" s="284"/>
      <c r="V62" s="284"/>
      <c r="W62" s="284"/>
      <c r="X62" s="284"/>
      <c r="Y62" s="197"/>
      <c r="Z62" s="197"/>
    </row>
    <row r="63" spans="1:30" s="12" customFormat="1" ht="45" customHeight="1">
      <c r="A63" s="92">
        <v>44</v>
      </c>
      <c r="B63" s="114" t="s">
        <v>428</v>
      </c>
      <c r="C63" s="115" t="s">
        <v>329</v>
      </c>
      <c r="D63" s="115" t="s">
        <v>424</v>
      </c>
      <c r="E63" s="203" t="s">
        <v>429</v>
      </c>
      <c r="F63" s="204"/>
      <c r="G63" s="77">
        <v>1498</v>
      </c>
      <c r="H63" s="77">
        <v>1542</v>
      </c>
      <c r="I63" s="79">
        <v>1544</v>
      </c>
      <c r="J63" s="75"/>
      <c r="K63" s="75"/>
      <c r="L63" s="75"/>
      <c r="M63" s="75"/>
      <c r="N63" s="75"/>
      <c r="O63" s="75" t="s">
        <v>61</v>
      </c>
      <c r="P63" s="75"/>
      <c r="Q63" s="75"/>
      <c r="R63" s="75"/>
      <c r="S63" s="94"/>
      <c r="T63" s="75"/>
      <c r="U63" s="284"/>
      <c r="V63" s="284"/>
      <c r="W63" s="284"/>
      <c r="X63" s="284"/>
      <c r="Y63" s="197"/>
      <c r="Z63" s="197"/>
    </row>
    <row r="64" spans="1:30" s="12" customFormat="1" ht="45" customHeight="1">
      <c r="A64" s="92">
        <v>45</v>
      </c>
      <c r="B64" s="114" t="s">
        <v>430</v>
      </c>
      <c r="C64" s="115" t="s">
        <v>329</v>
      </c>
      <c r="D64" s="115" t="s">
        <v>431</v>
      </c>
      <c r="E64" s="203" t="s">
        <v>432</v>
      </c>
      <c r="F64" s="204"/>
      <c r="G64" s="75" t="s">
        <v>87</v>
      </c>
      <c r="H64" s="75" t="s">
        <v>87</v>
      </c>
      <c r="I64" s="94" t="s">
        <v>87</v>
      </c>
      <c r="J64" s="75"/>
      <c r="K64" s="75"/>
      <c r="L64" s="75"/>
      <c r="M64" s="75"/>
      <c r="N64" s="75" t="s">
        <v>61</v>
      </c>
      <c r="O64" s="75" t="s">
        <v>61</v>
      </c>
      <c r="P64" s="75"/>
      <c r="Q64" s="75"/>
      <c r="R64" s="75"/>
      <c r="S64" s="94"/>
      <c r="T64" s="75"/>
      <c r="U64" s="284"/>
      <c r="V64" s="284"/>
      <c r="W64" s="284"/>
      <c r="X64" s="284"/>
      <c r="Y64" s="197"/>
      <c r="Z64" s="197"/>
    </row>
    <row r="65" spans="1:26" s="12" customFormat="1" ht="45" customHeight="1">
      <c r="A65" s="92">
        <v>46</v>
      </c>
      <c r="B65" s="114" t="s">
        <v>433</v>
      </c>
      <c r="C65" s="115" t="s">
        <v>329</v>
      </c>
      <c r="D65" s="115" t="s">
        <v>431</v>
      </c>
      <c r="E65" s="203" t="s">
        <v>434</v>
      </c>
      <c r="F65" s="204"/>
      <c r="G65" s="75" t="s">
        <v>87</v>
      </c>
      <c r="H65" s="75" t="s">
        <v>87</v>
      </c>
      <c r="I65" s="94" t="s">
        <v>87</v>
      </c>
      <c r="J65" s="75"/>
      <c r="K65" s="75"/>
      <c r="L65" s="75"/>
      <c r="M65" s="75"/>
      <c r="N65" s="75"/>
      <c r="O65" s="75" t="s">
        <v>61</v>
      </c>
      <c r="P65" s="75"/>
      <c r="Q65" s="75"/>
      <c r="R65" s="75"/>
      <c r="S65" s="94"/>
      <c r="T65" s="75" t="s">
        <v>61</v>
      </c>
      <c r="U65" s="284"/>
      <c r="V65" s="284"/>
      <c r="W65" s="284"/>
      <c r="X65" s="284"/>
      <c r="Y65" s="197"/>
      <c r="Z65" s="197"/>
    </row>
    <row r="66" spans="1:26" s="12" customFormat="1" ht="45" customHeight="1">
      <c r="A66" s="92">
        <v>47</v>
      </c>
      <c r="B66" s="114" t="s">
        <v>435</v>
      </c>
      <c r="C66" s="115" t="s">
        <v>436</v>
      </c>
      <c r="D66" s="115" t="s">
        <v>431</v>
      </c>
      <c r="E66" s="203" t="s">
        <v>437</v>
      </c>
      <c r="F66" s="204"/>
      <c r="G66" s="75" t="s">
        <v>68</v>
      </c>
      <c r="H66" s="75" t="s">
        <v>68</v>
      </c>
      <c r="I66" s="94" t="s">
        <v>68</v>
      </c>
      <c r="J66" s="75"/>
      <c r="K66" s="75"/>
      <c r="L66" s="75"/>
      <c r="M66" s="75"/>
      <c r="N66" s="75"/>
      <c r="O66" s="75" t="s">
        <v>61</v>
      </c>
      <c r="P66" s="75"/>
      <c r="Q66" s="75"/>
      <c r="R66" s="75"/>
      <c r="S66" s="94"/>
      <c r="T66" s="75" t="s">
        <v>61</v>
      </c>
      <c r="U66" s="284"/>
      <c r="V66" s="284"/>
      <c r="W66" s="284"/>
      <c r="X66" s="284"/>
      <c r="Y66" s="197"/>
      <c r="Z66" s="197"/>
    </row>
    <row r="67" spans="1:26" s="12" customFormat="1" ht="45" customHeight="1">
      <c r="A67" s="92">
        <v>48</v>
      </c>
      <c r="B67" s="114" t="s">
        <v>438</v>
      </c>
      <c r="C67" s="115" t="s">
        <v>436</v>
      </c>
      <c r="D67" s="115" t="s">
        <v>431</v>
      </c>
      <c r="E67" s="203" t="s">
        <v>439</v>
      </c>
      <c r="F67" s="204"/>
      <c r="G67" s="75" t="s">
        <v>68</v>
      </c>
      <c r="H67" s="75" t="s">
        <v>68</v>
      </c>
      <c r="I67" s="94" t="s">
        <v>68</v>
      </c>
      <c r="J67" s="75"/>
      <c r="K67" s="75"/>
      <c r="L67" s="75"/>
      <c r="M67" s="75"/>
      <c r="N67" s="75"/>
      <c r="O67" s="75" t="s">
        <v>61</v>
      </c>
      <c r="P67" s="75"/>
      <c r="Q67" s="75"/>
      <c r="R67" s="75"/>
      <c r="S67" s="94"/>
      <c r="T67" s="75" t="s">
        <v>61</v>
      </c>
      <c r="U67" s="284"/>
      <c r="V67" s="284"/>
      <c r="W67" s="284"/>
      <c r="X67" s="284"/>
      <c r="Y67" s="197"/>
      <c r="Z67" s="197"/>
    </row>
    <row r="68" spans="1:26" s="12" customFormat="1" ht="45" customHeight="1">
      <c r="A68" s="92">
        <v>49</v>
      </c>
      <c r="B68" s="114" t="s">
        <v>440</v>
      </c>
      <c r="C68" s="115" t="s">
        <v>436</v>
      </c>
      <c r="D68" s="115" t="s">
        <v>431</v>
      </c>
      <c r="E68" s="203" t="s">
        <v>441</v>
      </c>
      <c r="F68" s="204"/>
      <c r="G68" s="75" t="s">
        <v>68</v>
      </c>
      <c r="H68" s="75" t="s">
        <v>68</v>
      </c>
      <c r="I68" s="94" t="s">
        <v>68</v>
      </c>
      <c r="J68" s="75"/>
      <c r="K68" s="75"/>
      <c r="L68" s="75"/>
      <c r="M68" s="75"/>
      <c r="N68" s="75"/>
      <c r="O68" s="75" t="s">
        <v>61</v>
      </c>
      <c r="P68" s="75"/>
      <c r="Q68" s="75"/>
      <c r="R68" s="75"/>
      <c r="S68" s="94"/>
      <c r="T68" s="75" t="s">
        <v>61</v>
      </c>
      <c r="U68" s="284"/>
      <c r="V68" s="284"/>
      <c r="W68" s="284"/>
      <c r="X68" s="284"/>
      <c r="Y68" s="197"/>
      <c r="Z68" s="197"/>
    </row>
    <row r="69" spans="1:26" s="12" customFormat="1" ht="45" customHeight="1">
      <c r="A69" s="92">
        <v>50</v>
      </c>
      <c r="B69" s="114" t="s">
        <v>442</v>
      </c>
      <c r="C69" s="115" t="s">
        <v>329</v>
      </c>
      <c r="D69" s="115" t="s">
        <v>443</v>
      </c>
      <c r="E69" s="203" t="s">
        <v>444</v>
      </c>
      <c r="F69" s="204"/>
      <c r="G69" s="152">
        <f>2323+1163</f>
        <v>3486</v>
      </c>
      <c r="H69" s="152">
        <f>2129+1087</f>
        <v>3216</v>
      </c>
      <c r="I69" s="153">
        <f>2391+1199</f>
        <v>3590</v>
      </c>
      <c r="J69" s="75"/>
      <c r="K69" s="75"/>
      <c r="L69" s="75"/>
      <c r="M69" s="75"/>
      <c r="N69" s="75"/>
      <c r="O69" s="75" t="s">
        <v>61</v>
      </c>
      <c r="P69" s="75"/>
      <c r="Q69" s="75"/>
      <c r="R69" s="75"/>
      <c r="S69" s="94"/>
      <c r="T69" s="75"/>
      <c r="U69" s="284"/>
      <c r="V69" s="284"/>
      <c r="W69" s="284"/>
      <c r="X69" s="284"/>
      <c r="Y69" s="197"/>
      <c r="Z69" s="197"/>
    </row>
    <row r="70" spans="1:26" s="12" customFormat="1" ht="98" customHeight="1">
      <c r="A70" s="92">
        <v>51</v>
      </c>
      <c r="B70" s="114" t="s">
        <v>635</v>
      </c>
      <c r="C70" s="115" t="s">
        <v>436</v>
      </c>
      <c r="D70" s="115" t="s">
        <v>431</v>
      </c>
      <c r="E70" s="203" t="s">
        <v>595</v>
      </c>
      <c r="F70" s="204"/>
      <c r="G70" s="75" t="s">
        <v>68</v>
      </c>
      <c r="H70" s="75" t="s">
        <v>68</v>
      </c>
      <c r="I70" s="171">
        <v>328515</v>
      </c>
      <c r="J70" s="75"/>
      <c r="K70" s="75"/>
      <c r="L70" s="75"/>
      <c r="M70" s="75"/>
      <c r="N70" s="75"/>
      <c r="O70" s="75" t="s">
        <v>61</v>
      </c>
      <c r="P70" s="75"/>
      <c r="Q70" s="75"/>
      <c r="R70" s="75"/>
      <c r="S70" s="94"/>
      <c r="T70" s="75" t="s">
        <v>61</v>
      </c>
      <c r="U70" s="284"/>
      <c r="V70" s="284"/>
      <c r="W70" s="284"/>
      <c r="X70" s="284"/>
      <c r="Y70" s="197"/>
      <c r="Z70" s="197"/>
    </row>
    <row r="71" spans="1:26" s="12" customFormat="1" ht="45" customHeight="1">
      <c r="A71" s="92">
        <v>52</v>
      </c>
      <c r="B71" s="172" t="s">
        <v>445</v>
      </c>
      <c r="C71" s="173" t="s">
        <v>436</v>
      </c>
      <c r="D71" s="173" t="s">
        <v>431</v>
      </c>
      <c r="E71" s="282" t="s">
        <v>446</v>
      </c>
      <c r="F71" s="283"/>
      <c r="G71" s="75" t="s">
        <v>68</v>
      </c>
      <c r="H71" s="75" t="s">
        <v>68</v>
      </c>
      <c r="I71" s="94" t="s">
        <v>68</v>
      </c>
      <c r="J71" s="75" t="s">
        <v>61</v>
      </c>
      <c r="K71" s="75"/>
      <c r="L71" s="75"/>
      <c r="M71" s="75"/>
      <c r="N71" s="75"/>
      <c r="O71" s="75" t="s">
        <v>61</v>
      </c>
      <c r="P71" s="75"/>
      <c r="Q71" s="75"/>
      <c r="R71" s="75"/>
      <c r="S71" s="94"/>
      <c r="T71" s="75"/>
      <c r="U71" s="284"/>
      <c r="V71" s="284"/>
      <c r="W71" s="284"/>
      <c r="X71" s="284"/>
      <c r="Y71" s="197"/>
      <c r="Z71" s="197"/>
    </row>
    <row r="72" spans="1:26" s="12" customFormat="1" ht="76.5" customHeight="1">
      <c r="A72" s="92">
        <v>53</v>
      </c>
      <c r="B72" s="114" t="s">
        <v>447</v>
      </c>
      <c r="C72" s="115" t="s">
        <v>448</v>
      </c>
      <c r="D72" s="115" t="s">
        <v>476</v>
      </c>
      <c r="E72" s="203" t="s">
        <v>599</v>
      </c>
      <c r="F72" s="204"/>
      <c r="G72" s="77">
        <v>2149</v>
      </c>
      <c r="H72" s="77">
        <v>2125</v>
      </c>
      <c r="I72" s="79">
        <v>2125</v>
      </c>
      <c r="J72" s="75"/>
      <c r="K72" s="75"/>
      <c r="L72" s="75"/>
      <c r="M72" s="75"/>
      <c r="N72" s="75" t="s">
        <v>72</v>
      </c>
      <c r="O72" s="75"/>
      <c r="P72" s="75"/>
      <c r="Q72" s="75"/>
      <c r="R72" s="75"/>
      <c r="S72" s="94"/>
      <c r="T72" s="75" t="s">
        <v>61</v>
      </c>
      <c r="U72" s="284"/>
      <c r="V72" s="284"/>
      <c r="W72" s="284"/>
      <c r="X72" s="284"/>
      <c r="Y72" s="197"/>
      <c r="Z72" s="197"/>
    </row>
    <row r="73" spans="1:26" s="12" customFormat="1" ht="60" customHeight="1">
      <c r="A73" s="92">
        <v>54</v>
      </c>
      <c r="B73" s="114" t="s">
        <v>449</v>
      </c>
      <c r="C73" s="115" t="s">
        <v>448</v>
      </c>
      <c r="D73" s="115" t="s">
        <v>450</v>
      </c>
      <c r="E73" s="203" t="s">
        <v>451</v>
      </c>
      <c r="F73" s="204"/>
      <c r="G73" s="77">
        <v>244076</v>
      </c>
      <c r="H73" s="77">
        <v>257648</v>
      </c>
      <c r="I73" s="79">
        <v>258939</v>
      </c>
      <c r="J73" s="75"/>
      <c r="K73" s="75" t="s">
        <v>72</v>
      </c>
      <c r="L73" s="75"/>
      <c r="M73" s="75"/>
      <c r="N73" s="75" t="s">
        <v>72</v>
      </c>
      <c r="O73" s="75"/>
      <c r="P73" s="75"/>
      <c r="Q73" s="75"/>
      <c r="R73" s="75"/>
      <c r="S73" s="94"/>
      <c r="T73" s="75" t="s">
        <v>61</v>
      </c>
      <c r="U73" s="284"/>
      <c r="V73" s="284"/>
      <c r="W73" s="284"/>
      <c r="X73" s="284"/>
      <c r="Y73" s="197"/>
      <c r="Z73" s="197"/>
    </row>
    <row r="74" spans="1:26" s="12" customFormat="1" ht="87" customHeight="1">
      <c r="A74" s="92">
        <v>55</v>
      </c>
      <c r="B74" s="114" t="s">
        <v>452</v>
      </c>
      <c r="C74" s="115" t="s">
        <v>448</v>
      </c>
      <c r="D74" s="115" t="s">
        <v>450</v>
      </c>
      <c r="E74" s="203" t="s">
        <v>453</v>
      </c>
      <c r="F74" s="204"/>
      <c r="G74" s="77">
        <v>10792</v>
      </c>
      <c r="H74" s="77">
        <v>15423</v>
      </c>
      <c r="I74" s="79">
        <v>18551</v>
      </c>
      <c r="J74" s="75"/>
      <c r="K74" s="75" t="s">
        <v>72</v>
      </c>
      <c r="L74" s="75"/>
      <c r="M74" s="75"/>
      <c r="N74" s="75" t="s">
        <v>72</v>
      </c>
      <c r="O74" s="75"/>
      <c r="P74" s="75"/>
      <c r="Q74" s="75"/>
      <c r="R74" s="75"/>
      <c r="S74" s="94"/>
      <c r="T74" s="75" t="s">
        <v>61</v>
      </c>
      <c r="U74" s="284"/>
      <c r="V74" s="284"/>
      <c r="W74" s="284"/>
      <c r="X74" s="284"/>
      <c r="Y74" s="197"/>
      <c r="Z74" s="197"/>
    </row>
    <row r="75" spans="1:26" s="12" customFormat="1" ht="38.5" customHeight="1">
      <c r="A75" s="92">
        <v>56</v>
      </c>
      <c r="B75" s="114" t="s">
        <v>454</v>
      </c>
      <c r="C75" s="115" t="s">
        <v>448</v>
      </c>
      <c r="D75" s="115" t="s">
        <v>450</v>
      </c>
      <c r="E75" s="203" t="s">
        <v>455</v>
      </c>
      <c r="F75" s="204"/>
      <c r="G75" s="77">
        <v>36302</v>
      </c>
      <c r="H75" s="77">
        <v>36045</v>
      </c>
      <c r="I75" s="79">
        <v>41797</v>
      </c>
      <c r="J75" s="75"/>
      <c r="K75" s="75" t="s">
        <v>72</v>
      </c>
      <c r="L75" s="75"/>
      <c r="M75" s="75"/>
      <c r="N75" s="75" t="s">
        <v>72</v>
      </c>
      <c r="O75" s="75"/>
      <c r="P75" s="75"/>
      <c r="Q75" s="75"/>
      <c r="R75" s="75"/>
      <c r="S75" s="94"/>
      <c r="T75" s="75" t="s">
        <v>61</v>
      </c>
      <c r="U75" s="284"/>
      <c r="V75" s="284"/>
      <c r="W75" s="284"/>
      <c r="X75" s="284"/>
      <c r="Y75" s="197"/>
      <c r="Z75" s="197"/>
    </row>
    <row r="76" spans="1:26" s="12" customFormat="1" ht="62.15" customHeight="1">
      <c r="A76" s="92">
        <v>57</v>
      </c>
      <c r="B76" s="114" t="s">
        <v>456</v>
      </c>
      <c r="C76" s="115" t="s">
        <v>448</v>
      </c>
      <c r="D76" s="115" t="s">
        <v>450</v>
      </c>
      <c r="E76" s="203" t="s">
        <v>457</v>
      </c>
      <c r="F76" s="204"/>
      <c r="G76" s="77">
        <v>4317</v>
      </c>
      <c r="H76" s="77">
        <v>2748</v>
      </c>
      <c r="I76" s="79">
        <v>3220</v>
      </c>
      <c r="J76" s="75"/>
      <c r="K76" s="75"/>
      <c r="L76" s="75"/>
      <c r="M76" s="75"/>
      <c r="N76" s="75"/>
      <c r="O76" s="75"/>
      <c r="P76" s="75"/>
      <c r="Q76" s="75" t="s">
        <v>72</v>
      </c>
      <c r="R76" s="75"/>
      <c r="S76" s="94"/>
      <c r="T76" s="75" t="s">
        <v>61</v>
      </c>
      <c r="U76" s="284"/>
      <c r="V76" s="284"/>
      <c r="W76" s="284"/>
      <c r="X76" s="284"/>
      <c r="Y76" s="197"/>
      <c r="Z76" s="197"/>
    </row>
    <row r="77" spans="1:26" s="12" customFormat="1" ht="59.15" customHeight="1">
      <c r="A77" s="92">
        <v>58</v>
      </c>
      <c r="B77" s="114" t="s">
        <v>610</v>
      </c>
      <c r="C77" s="115" t="s">
        <v>448</v>
      </c>
      <c r="D77" s="115" t="s">
        <v>450</v>
      </c>
      <c r="E77" s="203" t="s">
        <v>458</v>
      </c>
      <c r="F77" s="204"/>
      <c r="G77" s="77">
        <v>1320</v>
      </c>
      <c r="H77" s="77">
        <v>732</v>
      </c>
      <c r="I77" s="79">
        <v>718</v>
      </c>
      <c r="J77" s="75" t="s">
        <v>72</v>
      </c>
      <c r="K77" s="75"/>
      <c r="L77" s="75"/>
      <c r="M77" s="75"/>
      <c r="N77" s="75" t="s">
        <v>72</v>
      </c>
      <c r="O77" s="75"/>
      <c r="P77" s="75"/>
      <c r="Q77" s="75"/>
      <c r="R77" s="75"/>
      <c r="S77" s="94"/>
      <c r="T77" s="75" t="s">
        <v>61</v>
      </c>
      <c r="U77" s="284"/>
      <c r="V77" s="284"/>
      <c r="W77" s="284"/>
      <c r="X77" s="284"/>
      <c r="Y77" s="197"/>
      <c r="Z77" s="197"/>
    </row>
    <row r="78" spans="1:26" s="12" customFormat="1" ht="70" customHeight="1">
      <c r="A78" s="92">
        <v>59</v>
      </c>
      <c r="B78" s="114" t="s">
        <v>459</v>
      </c>
      <c r="C78" s="115" t="s">
        <v>448</v>
      </c>
      <c r="D78" s="115" t="s">
        <v>450</v>
      </c>
      <c r="E78" s="203" t="s">
        <v>460</v>
      </c>
      <c r="F78" s="204"/>
      <c r="G78" s="77" t="s">
        <v>461</v>
      </c>
      <c r="H78" s="77" t="s">
        <v>461</v>
      </c>
      <c r="I78" s="79" t="s">
        <v>461</v>
      </c>
      <c r="J78" s="75" t="s">
        <v>72</v>
      </c>
      <c r="K78" s="75"/>
      <c r="L78" s="75"/>
      <c r="M78" s="75"/>
      <c r="N78" s="75" t="s">
        <v>72</v>
      </c>
      <c r="O78" s="75"/>
      <c r="P78" s="75"/>
      <c r="Q78" s="75" t="s">
        <v>72</v>
      </c>
      <c r="R78" s="75"/>
      <c r="S78" s="94"/>
      <c r="T78" s="75" t="s">
        <v>61</v>
      </c>
      <c r="U78" s="284"/>
      <c r="V78" s="284"/>
      <c r="W78" s="284"/>
      <c r="X78" s="284"/>
      <c r="Y78" s="197"/>
      <c r="Z78" s="197"/>
    </row>
    <row r="79" spans="1:26" s="12" customFormat="1" ht="69" customHeight="1">
      <c r="A79" s="92">
        <v>60</v>
      </c>
      <c r="B79" s="114" t="s">
        <v>462</v>
      </c>
      <c r="C79" s="115" t="s">
        <v>448</v>
      </c>
      <c r="D79" s="115" t="s">
        <v>463</v>
      </c>
      <c r="E79" s="203" t="s">
        <v>464</v>
      </c>
      <c r="F79" s="204"/>
      <c r="G79" s="77">
        <v>5178</v>
      </c>
      <c r="H79" s="77">
        <v>5236</v>
      </c>
      <c r="I79" s="79">
        <v>5251</v>
      </c>
      <c r="J79" s="75" t="s">
        <v>72</v>
      </c>
      <c r="K79" s="75"/>
      <c r="L79" s="75"/>
      <c r="M79" s="75"/>
      <c r="N79" s="75" t="s">
        <v>72</v>
      </c>
      <c r="O79" s="75"/>
      <c r="P79" s="75"/>
      <c r="Q79" s="75"/>
      <c r="R79" s="75"/>
      <c r="S79" s="94"/>
      <c r="T79" s="75" t="s">
        <v>61</v>
      </c>
      <c r="U79" s="284"/>
      <c r="V79" s="284"/>
      <c r="W79" s="284"/>
      <c r="X79" s="284"/>
      <c r="Y79" s="197"/>
      <c r="Z79" s="197"/>
    </row>
    <row r="80" spans="1:26" s="12" customFormat="1" ht="56.15" customHeight="1">
      <c r="A80" s="92">
        <v>61</v>
      </c>
      <c r="B80" s="174" t="s">
        <v>465</v>
      </c>
      <c r="C80" s="175" t="s">
        <v>448</v>
      </c>
      <c r="D80" s="175" t="s">
        <v>450</v>
      </c>
      <c r="E80" s="275" t="s">
        <v>616</v>
      </c>
      <c r="F80" s="276"/>
      <c r="G80" s="189">
        <v>53</v>
      </c>
      <c r="H80" s="189">
        <v>51</v>
      </c>
      <c r="I80" s="190">
        <v>51</v>
      </c>
      <c r="J80" s="128" t="s">
        <v>72</v>
      </c>
      <c r="K80" s="128"/>
      <c r="L80" s="128"/>
      <c r="M80" s="128"/>
      <c r="N80" s="128"/>
      <c r="O80" s="128"/>
      <c r="P80" s="128"/>
      <c r="Q80" s="128"/>
      <c r="R80" s="128" t="s">
        <v>72</v>
      </c>
      <c r="S80" s="116"/>
      <c r="T80" s="75" t="s">
        <v>61</v>
      </c>
      <c r="U80" s="284"/>
      <c r="V80" s="284"/>
      <c r="W80" s="284"/>
      <c r="X80" s="284"/>
      <c r="Y80" s="197"/>
      <c r="Z80" s="197"/>
    </row>
    <row r="81" spans="1:26" s="12" customFormat="1" ht="55" customHeight="1">
      <c r="A81" s="92">
        <v>62</v>
      </c>
      <c r="B81" s="118" t="s">
        <v>466</v>
      </c>
      <c r="C81" s="119" t="s">
        <v>448</v>
      </c>
      <c r="D81" s="119" t="s">
        <v>450</v>
      </c>
      <c r="E81" s="275" t="s">
        <v>611</v>
      </c>
      <c r="F81" s="276"/>
      <c r="G81" s="191">
        <v>1223</v>
      </c>
      <c r="H81" s="192">
        <v>774</v>
      </c>
      <c r="I81" s="193">
        <v>773</v>
      </c>
      <c r="J81" s="128"/>
      <c r="K81" s="128" t="s">
        <v>72</v>
      </c>
      <c r="L81" s="128" t="s">
        <v>72</v>
      </c>
      <c r="M81" s="128"/>
      <c r="N81" s="128"/>
      <c r="O81" s="128"/>
      <c r="P81" s="128"/>
      <c r="Q81" s="128"/>
      <c r="R81" s="128"/>
      <c r="S81" s="116"/>
      <c r="T81" s="128" t="s">
        <v>61</v>
      </c>
      <c r="U81" s="284"/>
      <c r="V81" s="284"/>
      <c r="W81" s="284"/>
      <c r="X81" s="284"/>
      <c r="Y81" s="197"/>
      <c r="Z81" s="197"/>
    </row>
    <row r="82" spans="1:26" s="12" customFormat="1" ht="45" customHeight="1">
      <c r="A82" s="92">
        <v>63</v>
      </c>
      <c r="B82" s="118" t="s">
        <v>467</v>
      </c>
      <c r="C82" s="119" t="s">
        <v>448</v>
      </c>
      <c r="D82" s="119" t="s">
        <v>450</v>
      </c>
      <c r="E82" s="275" t="s">
        <v>468</v>
      </c>
      <c r="F82" s="276"/>
      <c r="G82" s="192">
        <v>205</v>
      </c>
      <c r="H82" s="192">
        <v>249</v>
      </c>
      <c r="I82" s="193">
        <v>205</v>
      </c>
      <c r="J82" s="128"/>
      <c r="K82" s="128" t="s">
        <v>72</v>
      </c>
      <c r="L82" s="128" t="s">
        <v>72</v>
      </c>
      <c r="M82" s="128" t="s">
        <v>72</v>
      </c>
      <c r="N82" s="128"/>
      <c r="O82" s="128"/>
      <c r="P82" s="128"/>
      <c r="Q82" s="128"/>
      <c r="R82" s="128"/>
      <c r="S82" s="116"/>
      <c r="T82" s="128"/>
      <c r="U82" s="284"/>
      <c r="V82" s="284"/>
      <c r="W82" s="284"/>
      <c r="X82" s="284"/>
      <c r="Y82" s="197"/>
      <c r="Z82" s="197"/>
    </row>
    <row r="83" spans="1:26" s="12" customFormat="1" ht="58" customHeight="1">
      <c r="A83" s="92">
        <v>64</v>
      </c>
      <c r="B83" s="118" t="s">
        <v>469</v>
      </c>
      <c r="C83" s="119" t="s">
        <v>448</v>
      </c>
      <c r="D83" s="119" t="s">
        <v>450</v>
      </c>
      <c r="E83" s="277" t="s">
        <v>612</v>
      </c>
      <c r="F83" s="278"/>
      <c r="G83" s="192">
        <v>454</v>
      </c>
      <c r="H83" s="192">
        <v>301</v>
      </c>
      <c r="I83" s="193">
        <v>301</v>
      </c>
      <c r="J83" s="128"/>
      <c r="K83" s="128" t="s">
        <v>72</v>
      </c>
      <c r="L83" s="128" t="s">
        <v>72</v>
      </c>
      <c r="M83" s="128" t="s">
        <v>72</v>
      </c>
      <c r="N83" s="128"/>
      <c r="O83" s="128"/>
      <c r="P83" s="128"/>
      <c r="Q83" s="128"/>
      <c r="R83" s="128"/>
      <c r="S83" s="116"/>
      <c r="T83" s="128" t="s">
        <v>61</v>
      </c>
      <c r="U83" s="284"/>
      <c r="V83" s="284"/>
      <c r="W83" s="284"/>
      <c r="X83" s="284"/>
      <c r="Y83" s="197"/>
      <c r="Z83" s="197"/>
    </row>
    <row r="84" spans="1:26" s="12" customFormat="1" ht="55" customHeight="1">
      <c r="A84" s="92">
        <v>65</v>
      </c>
      <c r="B84" s="114" t="s">
        <v>470</v>
      </c>
      <c r="C84" s="115" t="s">
        <v>448</v>
      </c>
      <c r="D84" s="115" t="s">
        <v>450</v>
      </c>
      <c r="E84" s="203" t="s">
        <v>471</v>
      </c>
      <c r="F84" s="204"/>
      <c r="G84" s="77"/>
      <c r="H84" s="77"/>
      <c r="I84" s="79">
        <v>25686</v>
      </c>
      <c r="J84" s="75" t="s">
        <v>72</v>
      </c>
      <c r="K84" s="75" t="s">
        <v>72</v>
      </c>
      <c r="L84" s="75"/>
      <c r="M84" s="75"/>
      <c r="N84" s="75"/>
      <c r="O84" s="75"/>
      <c r="P84" s="75"/>
      <c r="Q84" s="75" t="s">
        <v>72</v>
      </c>
      <c r="R84" s="75"/>
      <c r="S84" s="94" t="s">
        <v>72</v>
      </c>
      <c r="T84" s="128" t="s">
        <v>61</v>
      </c>
      <c r="U84" s="284"/>
      <c r="V84" s="284"/>
      <c r="W84" s="284"/>
      <c r="X84" s="284"/>
      <c r="Y84" s="197"/>
      <c r="Z84" s="197"/>
    </row>
    <row r="85" spans="1:26" s="12" customFormat="1" ht="142" customHeight="1">
      <c r="A85" s="92">
        <v>66</v>
      </c>
      <c r="B85" s="118" t="s">
        <v>472</v>
      </c>
      <c r="C85" s="119" t="s">
        <v>448</v>
      </c>
      <c r="D85" s="119" t="s">
        <v>450</v>
      </c>
      <c r="E85" s="279" t="s">
        <v>613</v>
      </c>
      <c r="F85" s="279"/>
      <c r="G85" s="176">
        <v>103390</v>
      </c>
      <c r="H85" s="177">
        <v>98434</v>
      </c>
      <c r="I85" s="178">
        <v>98434</v>
      </c>
      <c r="J85" s="128"/>
      <c r="K85" s="128"/>
      <c r="L85" s="128"/>
      <c r="M85" s="128"/>
      <c r="N85" s="128" t="s">
        <v>72</v>
      </c>
      <c r="O85" s="128"/>
      <c r="P85" s="128"/>
      <c r="Q85" s="128"/>
      <c r="R85" s="128"/>
      <c r="S85" s="116" t="s">
        <v>72</v>
      </c>
      <c r="T85" s="128" t="s">
        <v>61</v>
      </c>
      <c r="U85" s="284"/>
      <c r="V85" s="284"/>
      <c r="W85" s="284"/>
      <c r="X85" s="284"/>
      <c r="Y85" s="197"/>
      <c r="Z85" s="197"/>
    </row>
    <row r="86" spans="1:26" s="12" customFormat="1" ht="63.65" customHeight="1">
      <c r="A86" s="92">
        <v>67</v>
      </c>
      <c r="B86" s="118" t="s">
        <v>473</v>
      </c>
      <c r="C86" s="119" t="s">
        <v>448</v>
      </c>
      <c r="D86" s="119" t="s">
        <v>450</v>
      </c>
      <c r="E86" s="280" t="s">
        <v>474</v>
      </c>
      <c r="F86" s="281"/>
      <c r="G86" s="75" t="s">
        <v>87</v>
      </c>
      <c r="H86" s="75" t="s">
        <v>87</v>
      </c>
      <c r="I86" s="75" t="s">
        <v>87</v>
      </c>
      <c r="J86" s="128"/>
      <c r="K86" s="128"/>
      <c r="L86" s="128"/>
      <c r="M86" s="128" t="s">
        <v>72</v>
      </c>
      <c r="N86" s="128"/>
      <c r="O86" s="128"/>
      <c r="P86" s="128"/>
      <c r="Q86" s="128"/>
      <c r="R86" s="128"/>
      <c r="S86" s="116"/>
      <c r="T86" s="128" t="s">
        <v>61</v>
      </c>
      <c r="U86" s="284"/>
      <c r="V86" s="284"/>
      <c r="W86" s="284"/>
      <c r="X86" s="284"/>
      <c r="Y86" s="197"/>
      <c r="Z86" s="197"/>
    </row>
    <row r="87" spans="1:26" s="12" customFormat="1" ht="68.150000000000006" customHeight="1">
      <c r="A87" s="92">
        <v>68</v>
      </c>
      <c r="B87" s="114" t="s">
        <v>475</v>
      </c>
      <c r="C87" s="115" t="s">
        <v>448</v>
      </c>
      <c r="D87" s="115" t="s">
        <v>476</v>
      </c>
      <c r="E87" s="203" t="s">
        <v>477</v>
      </c>
      <c r="F87" s="204"/>
      <c r="G87" s="75" t="s">
        <v>87</v>
      </c>
      <c r="H87" s="75" t="s">
        <v>87</v>
      </c>
      <c r="I87" s="75" t="s">
        <v>87</v>
      </c>
      <c r="J87" s="75"/>
      <c r="K87" s="75" t="s">
        <v>72</v>
      </c>
      <c r="L87" s="75"/>
      <c r="M87" s="75"/>
      <c r="N87" s="75"/>
      <c r="O87" s="75"/>
      <c r="P87" s="75"/>
      <c r="Q87" s="75"/>
      <c r="R87" s="75"/>
      <c r="S87" s="94"/>
      <c r="T87" s="128" t="s">
        <v>61</v>
      </c>
      <c r="U87" s="284"/>
      <c r="V87" s="284"/>
      <c r="W87" s="284"/>
      <c r="X87" s="284"/>
      <c r="Y87" s="197"/>
      <c r="Z87" s="197"/>
    </row>
    <row r="88" spans="1:26" s="12" customFormat="1" ht="75.650000000000006" customHeight="1">
      <c r="A88" s="92">
        <v>69</v>
      </c>
      <c r="B88" s="114" t="s">
        <v>478</v>
      </c>
      <c r="C88" s="115" t="s">
        <v>329</v>
      </c>
      <c r="D88" s="115" t="s">
        <v>479</v>
      </c>
      <c r="E88" s="203" t="s">
        <v>480</v>
      </c>
      <c r="F88" s="204"/>
      <c r="G88" s="77">
        <v>8275</v>
      </c>
      <c r="H88" s="77">
        <v>7685</v>
      </c>
      <c r="I88" s="79">
        <v>7800</v>
      </c>
      <c r="J88" s="75" t="s">
        <v>61</v>
      </c>
      <c r="K88" s="75"/>
      <c r="L88" s="75"/>
      <c r="M88" s="75"/>
      <c r="N88" s="75"/>
      <c r="O88" s="75"/>
      <c r="P88" s="75"/>
      <c r="Q88" s="75"/>
      <c r="R88" s="75" t="s">
        <v>61</v>
      </c>
      <c r="S88" s="94"/>
      <c r="T88" s="75" t="s">
        <v>61</v>
      </c>
      <c r="U88" s="284"/>
      <c r="V88" s="284"/>
      <c r="W88" s="284"/>
      <c r="X88" s="284"/>
      <c r="Y88" s="197"/>
      <c r="Z88" s="197"/>
    </row>
    <row r="89" spans="1:26" s="12" customFormat="1" ht="167.5" customHeight="1">
      <c r="A89" s="92">
        <v>70</v>
      </c>
      <c r="B89" s="114" t="s">
        <v>481</v>
      </c>
      <c r="C89" s="115" t="s">
        <v>329</v>
      </c>
      <c r="D89" s="115" t="s">
        <v>482</v>
      </c>
      <c r="E89" s="203" t="s">
        <v>483</v>
      </c>
      <c r="F89" s="204"/>
      <c r="G89" s="77">
        <v>705</v>
      </c>
      <c r="H89" s="77">
        <v>490</v>
      </c>
      <c r="I89" s="79">
        <v>490</v>
      </c>
      <c r="J89" s="75" t="s">
        <v>72</v>
      </c>
      <c r="K89" s="75"/>
      <c r="L89" s="75" t="s">
        <v>72</v>
      </c>
      <c r="M89" s="75"/>
      <c r="N89" s="75"/>
      <c r="O89" s="75"/>
      <c r="P89" s="75"/>
      <c r="Q89" s="75"/>
      <c r="R89" s="75"/>
      <c r="S89" s="94"/>
      <c r="T89" s="75" t="s">
        <v>61</v>
      </c>
      <c r="U89" s="284"/>
      <c r="V89" s="284"/>
      <c r="W89" s="284"/>
      <c r="X89" s="284"/>
      <c r="Y89" s="197"/>
      <c r="Z89" s="197"/>
    </row>
    <row r="90" spans="1:26" s="12" customFormat="1" ht="58.5" customHeight="1">
      <c r="A90" s="92">
        <v>71</v>
      </c>
      <c r="B90" s="114" t="s">
        <v>484</v>
      </c>
      <c r="C90" s="115" t="s">
        <v>329</v>
      </c>
      <c r="D90" s="115" t="s">
        <v>479</v>
      </c>
      <c r="E90" s="203" t="s">
        <v>485</v>
      </c>
      <c r="F90" s="204"/>
      <c r="G90" s="77">
        <v>1484</v>
      </c>
      <c r="H90" s="77">
        <v>1484</v>
      </c>
      <c r="I90" s="79">
        <v>1484</v>
      </c>
      <c r="J90" s="75" t="s">
        <v>72</v>
      </c>
      <c r="K90" s="75"/>
      <c r="L90" s="75" t="s">
        <v>72</v>
      </c>
      <c r="M90" s="75"/>
      <c r="N90" s="75"/>
      <c r="O90" s="75"/>
      <c r="P90" s="75"/>
      <c r="Q90" s="75"/>
      <c r="R90" s="75"/>
      <c r="S90" s="94"/>
      <c r="T90" s="75"/>
      <c r="U90" s="284"/>
      <c r="V90" s="284"/>
      <c r="W90" s="284"/>
      <c r="X90" s="284"/>
      <c r="Y90" s="197"/>
      <c r="Z90" s="197"/>
    </row>
    <row r="91" spans="1:26" s="12" customFormat="1" ht="97" customHeight="1">
      <c r="A91" s="92">
        <v>72</v>
      </c>
      <c r="B91" s="114" t="s">
        <v>486</v>
      </c>
      <c r="C91" s="115" t="s">
        <v>329</v>
      </c>
      <c r="D91" s="115" t="s">
        <v>479</v>
      </c>
      <c r="E91" s="203" t="s">
        <v>487</v>
      </c>
      <c r="F91" s="204"/>
      <c r="G91" s="77">
        <v>3672</v>
      </c>
      <c r="H91" s="77">
        <v>3799</v>
      </c>
      <c r="I91" s="79">
        <v>3878</v>
      </c>
      <c r="J91" s="75"/>
      <c r="K91" s="75"/>
      <c r="L91" s="75"/>
      <c r="M91" s="75"/>
      <c r="N91" s="75" t="s">
        <v>72</v>
      </c>
      <c r="O91" s="75"/>
      <c r="P91" s="75"/>
      <c r="Q91" s="75"/>
      <c r="R91" s="75"/>
      <c r="S91" s="94"/>
      <c r="T91" s="75" t="s">
        <v>61</v>
      </c>
      <c r="U91" s="284"/>
      <c r="V91" s="284"/>
      <c r="W91" s="284"/>
      <c r="X91" s="284"/>
      <c r="Y91" s="197"/>
      <c r="Z91" s="197"/>
    </row>
    <row r="92" spans="1:26" s="12" customFormat="1" ht="78.650000000000006" customHeight="1">
      <c r="A92" s="92">
        <v>73</v>
      </c>
      <c r="B92" s="114" t="s">
        <v>488</v>
      </c>
      <c r="C92" s="115" t="s">
        <v>329</v>
      </c>
      <c r="D92" s="115" t="s">
        <v>479</v>
      </c>
      <c r="E92" s="203" t="s">
        <v>489</v>
      </c>
      <c r="F92" s="204"/>
      <c r="G92" s="77">
        <v>114554</v>
      </c>
      <c r="H92" s="77">
        <v>117325</v>
      </c>
      <c r="I92" s="79">
        <v>115615</v>
      </c>
      <c r="J92" s="75"/>
      <c r="K92" s="75"/>
      <c r="L92" s="75"/>
      <c r="M92" s="75"/>
      <c r="N92" s="75" t="s">
        <v>72</v>
      </c>
      <c r="O92" s="75"/>
      <c r="P92" s="75"/>
      <c r="Q92" s="75"/>
      <c r="R92" s="75"/>
      <c r="S92" s="94"/>
      <c r="T92" s="75"/>
      <c r="U92" s="284"/>
      <c r="V92" s="284"/>
      <c r="W92" s="284"/>
      <c r="X92" s="284"/>
      <c r="Y92" s="197"/>
      <c r="Z92" s="197"/>
    </row>
    <row r="93" spans="1:26" s="12" customFormat="1" ht="83.5" customHeight="1">
      <c r="A93" s="92">
        <v>74</v>
      </c>
      <c r="B93" s="114" t="s">
        <v>490</v>
      </c>
      <c r="C93" s="115" t="s">
        <v>329</v>
      </c>
      <c r="D93" s="115" t="s">
        <v>479</v>
      </c>
      <c r="E93" s="203" t="s">
        <v>491</v>
      </c>
      <c r="F93" s="204"/>
      <c r="G93" s="75" t="s">
        <v>87</v>
      </c>
      <c r="H93" s="77">
        <v>4332</v>
      </c>
      <c r="I93" s="79">
        <v>4329</v>
      </c>
      <c r="J93" s="75"/>
      <c r="K93" s="75"/>
      <c r="L93" s="75"/>
      <c r="M93" s="75"/>
      <c r="N93" s="75" t="s">
        <v>72</v>
      </c>
      <c r="O93" s="75"/>
      <c r="P93" s="75"/>
      <c r="Q93" s="75"/>
      <c r="R93" s="75"/>
      <c r="S93" s="94" t="s">
        <v>72</v>
      </c>
      <c r="T93" s="75" t="s">
        <v>61</v>
      </c>
      <c r="U93" s="284"/>
      <c r="V93" s="284"/>
      <c r="W93" s="284"/>
      <c r="X93" s="284"/>
      <c r="Y93" s="197"/>
      <c r="Z93" s="197"/>
    </row>
    <row r="94" spans="1:26" s="12" customFormat="1" ht="87" customHeight="1">
      <c r="A94" s="92">
        <v>75</v>
      </c>
      <c r="B94" s="114" t="s">
        <v>492</v>
      </c>
      <c r="C94" s="115" t="s">
        <v>329</v>
      </c>
      <c r="D94" s="115" t="s">
        <v>479</v>
      </c>
      <c r="E94" s="203" t="s">
        <v>493</v>
      </c>
      <c r="F94" s="204"/>
      <c r="G94" s="77">
        <v>161476</v>
      </c>
      <c r="H94" s="77">
        <v>195050</v>
      </c>
      <c r="I94" s="79">
        <v>194923</v>
      </c>
      <c r="J94" s="75"/>
      <c r="K94" s="75"/>
      <c r="L94" s="75"/>
      <c r="M94" s="75"/>
      <c r="N94" s="75" t="s">
        <v>61</v>
      </c>
      <c r="O94" s="75"/>
      <c r="P94" s="75"/>
      <c r="Q94" s="75" t="s">
        <v>61</v>
      </c>
      <c r="R94" s="75"/>
      <c r="S94" s="94"/>
      <c r="T94" s="75" t="s">
        <v>61</v>
      </c>
      <c r="U94" s="284"/>
      <c r="V94" s="284"/>
      <c r="W94" s="284"/>
      <c r="X94" s="284"/>
      <c r="Y94" s="197"/>
      <c r="Z94" s="197"/>
    </row>
    <row r="95" spans="1:26" s="12" customFormat="1" ht="146.5" customHeight="1">
      <c r="A95" s="92">
        <v>76</v>
      </c>
      <c r="B95" s="114" t="s">
        <v>494</v>
      </c>
      <c r="C95" s="115" t="s">
        <v>329</v>
      </c>
      <c r="D95" s="115" t="s">
        <v>479</v>
      </c>
      <c r="E95" s="273" t="s">
        <v>495</v>
      </c>
      <c r="F95" s="274"/>
      <c r="G95" s="77">
        <v>44802</v>
      </c>
      <c r="H95" s="77">
        <v>45426</v>
      </c>
      <c r="I95" s="79">
        <v>45582</v>
      </c>
      <c r="J95" s="75"/>
      <c r="K95" s="75"/>
      <c r="L95" s="75"/>
      <c r="M95" s="75" t="s">
        <v>72</v>
      </c>
      <c r="N95" s="75"/>
      <c r="O95" s="75"/>
      <c r="P95" s="75"/>
      <c r="Q95" s="75"/>
      <c r="R95" s="75"/>
      <c r="S95" s="94" t="s">
        <v>72</v>
      </c>
      <c r="T95" s="75" t="s">
        <v>61</v>
      </c>
      <c r="U95" s="284"/>
      <c r="V95" s="284"/>
      <c r="W95" s="284"/>
      <c r="X95" s="284"/>
      <c r="Y95" s="197"/>
      <c r="Z95" s="197"/>
    </row>
    <row r="96" spans="1:26" s="12" customFormat="1" ht="78.650000000000006" customHeight="1">
      <c r="A96" s="92">
        <v>77</v>
      </c>
      <c r="B96" s="114" t="s">
        <v>496</v>
      </c>
      <c r="C96" s="115" t="s">
        <v>329</v>
      </c>
      <c r="D96" s="115" t="s">
        <v>479</v>
      </c>
      <c r="E96" s="203" t="s">
        <v>497</v>
      </c>
      <c r="F96" s="204"/>
      <c r="G96" s="77">
        <v>371</v>
      </c>
      <c r="H96" s="77">
        <v>477</v>
      </c>
      <c r="I96" s="79">
        <v>370</v>
      </c>
      <c r="J96" s="75"/>
      <c r="K96" s="75"/>
      <c r="L96" s="75"/>
      <c r="M96" s="75"/>
      <c r="N96" s="75" t="s">
        <v>61</v>
      </c>
      <c r="O96" s="75"/>
      <c r="P96" s="75" t="s">
        <v>72</v>
      </c>
      <c r="Q96" s="75" t="s">
        <v>72</v>
      </c>
      <c r="R96" s="75"/>
      <c r="S96" s="94"/>
      <c r="T96" s="75" t="s">
        <v>61</v>
      </c>
      <c r="U96" s="284"/>
      <c r="V96" s="284"/>
      <c r="W96" s="284"/>
      <c r="X96" s="284"/>
      <c r="Y96" s="197"/>
      <c r="Z96" s="197"/>
    </row>
    <row r="97" spans="1:26" s="12" customFormat="1" ht="72.650000000000006" customHeight="1">
      <c r="A97" s="92">
        <v>78</v>
      </c>
      <c r="B97" s="114" t="s">
        <v>498</v>
      </c>
      <c r="C97" s="115" t="s">
        <v>329</v>
      </c>
      <c r="D97" s="115" t="s">
        <v>479</v>
      </c>
      <c r="E97" s="203" t="s">
        <v>499</v>
      </c>
      <c r="F97" s="204"/>
      <c r="G97" s="77">
        <v>21586</v>
      </c>
      <c r="H97" s="77">
        <v>21163</v>
      </c>
      <c r="I97" s="79">
        <v>21163</v>
      </c>
      <c r="J97" s="75"/>
      <c r="K97" s="75"/>
      <c r="L97" s="75" t="s">
        <v>61</v>
      </c>
      <c r="M97" s="75"/>
      <c r="N97" s="75" t="s">
        <v>61</v>
      </c>
      <c r="O97" s="75"/>
      <c r="P97" s="75" t="s">
        <v>61</v>
      </c>
      <c r="Q97" s="75"/>
      <c r="R97" s="75"/>
      <c r="S97" s="94"/>
      <c r="T97" s="75"/>
      <c r="U97" s="284"/>
      <c r="V97" s="284"/>
      <c r="W97" s="284"/>
      <c r="X97" s="284"/>
      <c r="Y97" s="197"/>
      <c r="Z97" s="197"/>
    </row>
    <row r="98" spans="1:26" s="12" customFormat="1" ht="81" customHeight="1">
      <c r="A98" s="92">
        <v>79</v>
      </c>
      <c r="B98" s="114" t="s">
        <v>500</v>
      </c>
      <c r="C98" s="115" t="s">
        <v>329</v>
      </c>
      <c r="D98" s="115" t="s">
        <v>479</v>
      </c>
      <c r="E98" s="203" t="s">
        <v>501</v>
      </c>
      <c r="F98" s="204"/>
      <c r="G98" s="77">
        <v>7724</v>
      </c>
      <c r="H98" s="77">
        <v>15027</v>
      </c>
      <c r="I98" s="79">
        <v>14802</v>
      </c>
      <c r="J98" s="75"/>
      <c r="K98" s="75"/>
      <c r="L98" s="75" t="s">
        <v>61</v>
      </c>
      <c r="M98" s="75"/>
      <c r="N98" s="75"/>
      <c r="O98" s="75"/>
      <c r="P98" s="75"/>
      <c r="Q98" s="75" t="s">
        <v>61</v>
      </c>
      <c r="R98" s="75" t="s">
        <v>61</v>
      </c>
      <c r="S98" s="94"/>
      <c r="T98" s="75"/>
      <c r="U98" s="284"/>
      <c r="V98" s="284"/>
      <c r="W98" s="284"/>
      <c r="X98" s="284"/>
      <c r="Y98" s="197"/>
      <c r="Z98" s="197"/>
    </row>
    <row r="99" spans="1:26" s="12" customFormat="1" ht="73" customHeight="1">
      <c r="A99" s="92">
        <v>80</v>
      </c>
      <c r="B99" s="179" t="s">
        <v>502</v>
      </c>
      <c r="C99" s="115" t="s">
        <v>329</v>
      </c>
      <c r="D99" s="115" t="s">
        <v>479</v>
      </c>
      <c r="E99" s="203" t="s">
        <v>503</v>
      </c>
      <c r="F99" s="204"/>
      <c r="G99" s="78" t="s">
        <v>374</v>
      </c>
      <c r="H99" s="78" t="s">
        <v>374</v>
      </c>
      <c r="I99" s="80" t="s">
        <v>374</v>
      </c>
      <c r="J99" s="75"/>
      <c r="K99" s="75"/>
      <c r="L99" s="75"/>
      <c r="M99" s="75"/>
      <c r="N99" s="75" t="s">
        <v>61</v>
      </c>
      <c r="O99" s="75"/>
      <c r="P99" s="75"/>
      <c r="Q99" s="75"/>
      <c r="R99" s="75"/>
      <c r="S99" s="94"/>
      <c r="T99" s="75" t="s">
        <v>61</v>
      </c>
      <c r="U99" s="284"/>
      <c r="V99" s="284"/>
      <c r="W99" s="284"/>
      <c r="X99" s="284"/>
      <c r="Y99" s="197"/>
      <c r="Z99" s="197"/>
    </row>
    <row r="100" spans="1:26" s="12" customFormat="1" ht="128.5" customHeight="1">
      <c r="A100" s="92">
        <v>81</v>
      </c>
      <c r="B100" s="114" t="s">
        <v>504</v>
      </c>
      <c r="C100" s="115" t="s">
        <v>329</v>
      </c>
      <c r="D100" s="115" t="s">
        <v>479</v>
      </c>
      <c r="E100" s="203" t="s">
        <v>505</v>
      </c>
      <c r="F100" s="204"/>
      <c r="G100" s="78" t="s">
        <v>374</v>
      </c>
      <c r="H100" s="78" t="s">
        <v>374</v>
      </c>
      <c r="I100" s="79">
        <v>52888</v>
      </c>
      <c r="J100" s="75"/>
      <c r="K100" s="75"/>
      <c r="L100" s="75"/>
      <c r="M100" s="75"/>
      <c r="N100" s="75" t="s">
        <v>72</v>
      </c>
      <c r="O100" s="75" t="s">
        <v>61</v>
      </c>
      <c r="P100" s="75"/>
      <c r="Q100" s="75" t="s">
        <v>72</v>
      </c>
      <c r="R100" s="75"/>
      <c r="S100" s="94"/>
      <c r="T100" s="75" t="s">
        <v>61</v>
      </c>
      <c r="U100" s="284"/>
      <c r="V100" s="284"/>
      <c r="W100" s="284"/>
      <c r="X100" s="284"/>
      <c r="Y100" s="197"/>
      <c r="Z100" s="197"/>
    </row>
    <row r="101" spans="1:26" s="12" customFormat="1" ht="125.15" customHeight="1">
      <c r="A101" s="92">
        <v>82</v>
      </c>
      <c r="B101" s="114" t="s">
        <v>506</v>
      </c>
      <c r="C101" s="115" t="s">
        <v>329</v>
      </c>
      <c r="D101" s="115" t="s">
        <v>479</v>
      </c>
      <c r="E101" s="203" t="s">
        <v>507</v>
      </c>
      <c r="F101" s="204"/>
      <c r="G101" s="78" t="s">
        <v>374</v>
      </c>
      <c r="H101" s="78" t="s">
        <v>374</v>
      </c>
      <c r="I101" s="79">
        <v>7282</v>
      </c>
      <c r="J101" s="75"/>
      <c r="K101" s="75"/>
      <c r="L101" s="75"/>
      <c r="M101" s="75"/>
      <c r="N101" s="75" t="s">
        <v>72</v>
      </c>
      <c r="O101" s="75" t="s">
        <v>61</v>
      </c>
      <c r="P101" s="75"/>
      <c r="Q101" s="75" t="s">
        <v>72</v>
      </c>
      <c r="R101" s="75"/>
      <c r="S101" s="94"/>
      <c r="T101" s="75" t="s">
        <v>61</v>
      </c>
      <c r="U101" s="284"/>
      <c r="V101" s="284"/>
      <c r="W101" s="284"/>
      <c r="X101" s="284"/>
      <c r="Y101" s="197"/>
      <c r="Z101" s="197"/>
    </row>
    <row r="102" spans="1:26" s="12" customFormat="1" ht="91.5" customHeight="1">
      <c r="A102" s="92">
        <v>83</v>
      </c>
      <c r="B102" s="114" t="s">
        <v>508</v>
      </c>
      <c r="C102" s="115" t="s">
        <v>329</v>
      </c>
      <c r="D102" s="115" t="s">
        <v>479</v>
      </c>
      <c r="E102" s="203" t="s">
        <v>604</v>
      </c>
      <c r="F102" s="204"/>
      <c r="G102" s="78"/>
      <c r="H102" s="78"/>
      <c r="I102" s="79"/>
      <c r="J102" s="75" t="s">
        <v>72</v>
      </c>
      <c r="K102" s="75"/>
      <c r="L102" s="75" t="s">
        <v>72</v>
      </c>
      <c r="M102" s="75"/>
      <c r="N102" s="75"/>
      <c r="O102" s="75"/>
      <c r="P102" s="75"/>
      <c r="Q102" s="75"/>
      <c r="R102" s="75"/>
      <c r="S102" s="94"/>
      <c r="T102" s="75" t="s">
        <v>602</v>
      </c>
      <c r="U102" s="284"/>
      <c r="V102" s="284"/>
      <c r="W102" s="284"/>
      <c r="X102" s="284"/>
      <c r="Y102" s="197"/>
      <c r="Z102" s="197"/>
    </row>
    <row r="103" spans="1:26" s="12" customFormat="1" ht="104.5" customHeight="1">
      <c r="A103" s="92">
        <v>84</v>
      </c>
      <c r="B103" s="114" t="s">
        <v>509</v>
      </c>
      <c r="C103" s="115" t="s">
        <v>329</v>
      </c>
      <c r="D103" s="115" t="s">
        <v>479</v>
      </c>
      <c r="E103" s="203" t="s">
        <v>600</v>
      </c>
      <c r="F103" s="204"/>
      <c r="G103" s="78">
        <v>2143</v>
      </c>
      <c r="H103" s="78">
        <v>2138</v>
      </c>
      <c r="I103" s="79">
        <v>1517</v>
      </c>
      <c r="J103" s="75" t="s">
        <v>72</v>
      </c>
      <c r="K103" s="75"/>
      <c r="L103" s="75"/>
      <c r="M103" s="75"/>
      <c r="N103" s="75"/>
      <c r="O103" s="75"/>
      <c r="P103" s="75"/>
      <c r="Q103" s="75"/>
      <c r="R103" s="75"/>
      <c r="S103" s="94"/>
      <c r="T103" s="75" t="s">
        <v>61</v>
      </c>
      <c r="U103" s="284"/>
      <c r="V103" s="284"/>
      <c r="W103" s="284"/>
      <c r="X103" s="284"/>
      <c r="Y103" s="197"/>
      <c r="Z103" s="197"/>
    </row>
    <row r="104" spans="1:26" s="12" customFormat="1" ht="126.5" customHeight="1">
      <c r="A104" s="92">
        <v>85</v>
      </c>
      <c r="B104" s="114" t="s">
        <v>510</v>
      </c>
      <c r="C104" s="115" t="s">
        <v>329</v>
      </c>
      <c r="D104" s="115" t="s">
        <v>479</v>
      </c>
      <c r="E104" s="203" t="s">
        <v>609</v>
      </c>
      <c r="F104" s="204"/>
      <c r="G104" s="117">
        <v>403</v>
      </c>
      <c r="H104" s="117">
        <v>407</v>
      </c>
      <c r="I104" s="79">
        <v>427</v>
      </c>
      <c r="J104" s="75" t="s">
        <v>72</v>
      </c>
      <c r="K104" s="75" t="s">
        <v>72</v>
      </c>
      <c r="L104" s="75" t="s">
        <v>72</v>
      </c>
      <c r="M104" s="75"/>
      <c r="N104" s="75"/>
      <c r="O104" s="75"/>
      <c r="P104" s="75"/>
      <c r="Q104" s="75"/>
      <c r="R104" s="75"/>
      <c r="S104" s="94"/>
      <c r="T104" s="75" t="s">
        <v>61</v>
      </c>
      <c r="U104" s="284"/>
      <c r="V104" s="284"/>
      <c r="W104" s="284"/>
      <c r="X104" s="284"/>
      <c r="Y104" s="197"/>
      <c r="Z104" s="197"/>
    </row>
    <row r="105" spans="1:26" s="12" customFormat="1" ht="81.5" customHeight="1">
      <c r="A105" s="92">
        <v>86</v>
      </c>
      <c r="B105" s="114" t="s">
        <v>511</v>
      </c>
      <c r="C105" s="115" t="s">
        <v>329</v>
      </c>
      <c r="D105" s="115" t="s">
        <v>479</v>
      </c>
      <c r="E105" s="203" t="s">
        <v>603</v>
      </c>
      <c r="F105" s="204"/>
      <c r="G105" s="117">
        <v>9448</v>
      </c>
      <c r="H105" s="117">
        <v>9921</v>
      </c>
      <c r="I105" s="79">
        <v>9749</v>
      </c>
      <c r="J105" s="75"/>
      <c r="K105" s="75"/>
      <c r="L105" s="75"/>
      <c r="M105" s="75" t="s">
        <v>72</v>
      </c>
      <c r="N105" s="75"/>
      <c r="O105" s="75"/>
      <c r="P105" s="75"/>
      <c r="Q105" s="75"/>
      <c r="R105" s="75"/>
      <c r="S105" s="75" t="s">
        <v>72</v>
      </c>
      <c r="T105" s="75" t="s">
        <v>61</v>
      </c>
      <c r="U105" s="284"/>
      <c r="V105" s="284"/>
      <c r="W105" s="284"/>
      <c r="X105" s="284"/>
      <c r="Y105" s="197"/>
      <c r="Z105" s="197"/>
    </row>
    <row r="106" spans="1:26" s="12" customFormat="1" ht="60" customHeight="1">
      <c r="A106" s="92">
        <v>87</v>
      </c>
      <c r="B106" s="114" t="s">
        <v>512</v>
      </c>
      <c r="C106" s="115" t="s">
        <v>329</v>
      </c>
      <c r="D106" s="115" t="s">
        <v>479</v>
      </c>
      <c r="E106" s="203" t="s">
        <v>605</v>
      </c>
      <c r="F106" s="204"/>
      <c r="G106" s="78" t="s">
        <v>87</v>
      </c>
      <c r="H106" s="78" t="s">
        <v>87</v>
      </c>
      <c r="I106" s="94" t="s">
        <v>87</v>
      </c>
      <c r="J106" s="75"/>
      <c r="K106" s="75"/>
      <c r="L106" s="75"/>
      <c r="M106" s="75" t="s">
        <v>72</v>
      </c>
      <c r="N106" s="75"/>
      <c r="O106" s="75"/>
      <c r="P106" s="75"/>
      <c r="Q106" s="75"/>
      <c r="R106" s="75"/>
      <c r="S106" s="94"/>
      <c r="T106" s="75" t="s">
        <v>61</v>
      </c>
      <c r="U106" s="284"/>
      <c r="V106" s="284"/>
      <c r="W106" s="284"/>
      <c r="X106" s="284"/>
      <c r="Y106" s="197"/>
      <c r="Z106" s="197"/>
    </row>
    <row r="107" spans="1:26" s="12" customFormat="1" ht="93.5" customHeight="1">
      <c r="A107" s="92">
        <v>88</v>
      </c>
      <c r="B107" s="114" t="s">
        <v>513</v>
      </c>
      <c r="C107" s="115" t="s">
        <v>329</v>
      </c>
      <c r="D107" s="115" t="s">
        <v>479</v>
      </c>
      <c r="E107" s="203" t="s">
        <v>606</v>
      </c>
      <c r="F107" s="204"/>
      <c r="G107" s="78" t="s">
        <v>87</v>
      </c>
      <c r="H107" s="78" t="s">
        <v>87</v>
      </c>
      <c r="I107" s="94" t="s">
        <v>87</v>
      </c>
      <c r="J107" s="75"/>
      <c r="K107" s="75"/>
      <c r="L107" s="75"/>
      <c r="M107" s="75" t="s">
        <v>61</v>
      </c>
      <c r="N107" s="75"/>
      <c r="O107" s="75"/>
      <c r="P107" s="75"/>
      <c r="Q107" s="75"/>
      <c r="R107" s="75"/>
      <c r="S107" s="94" t="s">
        <v>61</v>
      </c>
      <c r="T107" s="75" t="s">
        <v>61</v>
      </c>
      <c r="U107" s="285"/>
      <c r="V107" s="285"/>
      <c r="W107" s="285"/>
      <c r="X107" s="285"/>
      <c r="Y107" s="197"/>
      <c r="Z107" s="197"/>
    </row>
    <row r="108" spans="1:26" s="12" customFormat="1" ht="60" customHeight="1">
      <c r="A108" s="92">
        <v>89</v>
      </c>
      <c r="B108" s="114" t="s">
        <v>514</v>
      </c>
      <c r="C108" s="115" t="s">
        <v>329</v>
      </c>
      <c r="D108" s="115" t="s">
        <v>479</v>
      </c>
      <c r="E108" s="203" t="s">
        <v>607</v>
      </c>
      <c r="F108" s="204"/>
      <c r="G108" s="78" t="s">
        <v>87</v>
      </c>
      <c r="H108" s="117">
        <v>56</v>
      </c>
      <c r="I108" s="79">
        <v>56</v>
      </c>
      <c r="J108" s="75"/>
      <c r="K108" s="75"/>
      <c r="L108" s="75"/>
      <c r="M108" s="75" t="s">
        <v>61</v>
      </c>
      <c r="N108" s="75"/>
      <c r="O108" s="75"/>
      <c r="P108" s="75"/>
      <c r="Q108" s="75"/>
      <c r="R108" s="75"/>
      <c r="S108" s="94" t="s">
        <v>61</v>
      </c>
      <c r="T108" s="75" t="s">
        <v>61</v>
      </c>
      <c r="U108" s="285"/>
      <c r="V108" s="285"/>
      <c r="W108" s="285"/>
      <c r="X108" s="285"/>
      <c r="Y108" s="197"/>
      <c r="Z108" s="197"/>
    </row>
    <row r="109" spans="1:26" s="12" customFormat="1" ht="60" customHeight="1">
      <c r="A109" s="92">
        <v>90</v>
      </c>
      <c r="B109" s="114" t="s">
        <v>515</v>
      </c>
      <c r="C109" s="115" t="s">
        <v>329</v>
      </c>
      <c r="D109" s="115" t="s">
        <v>479</v>
      </c>
      <c r="E109" s="270" t="s">
        <v>601</v>
      </c>
      <c r="F109" s="271"/>
      <c r="G109" s="78" t="s">
        <v>87</v>
      </c>
      <c r="H109" s="78" t="s">
        <v>87</v>
      </c>
      <c r="I109" s="94" t="s">
        <v>87</v>
      </c>
      <c r="J109" s="75"/>
      <c r="K109" s="75"/>
      <c r="L109" s="75"/>
      <c r="M109" s="75"/>
      <c r="N109" s="75"/>
      <c r="O109" s="94" t="s">
        <v>61</v>
      </c>
      <c r="P109" s="75"/>
      <c r="Q109" s="94" t="s">
        <v>61</v>
      </c>
      <c r="R109" s="75"/>
      <c r="S109" s="94"/>
      <c r="T109" s="75" t="s">
        <v>61</v>
      </c>
      <c r="U109" s="285"/>
      <c r="V109" s="285"/>
      <c r="W109" s="285"/>
      <c r="X109" s="285"/>
      <c r="Y109" s="197"/>
      <c r="Z109" s="197"/>
    </row>
    <row r="110" spans="1:26" s="12" customFormat="1" ht="101.5" customHeight="1">
      <c r="A110" s="92">
        <v>91</v>
      </c>
      <c r="B110" s="114" t="s">
        <v>516</v>
      </c>
      <c r="C110" s="115" t="s">
        <v>329</v>
      </c>
      <c r="D110" s="115" t="s">
        <v>479</v>
      </c>
      <c r="E110" s="203" t="s">
        <v>608</v>
      </c>
      <c r="F110" s="204"/>
      <c r="G110" s="78" t="s">
        <v>87</v>
      </c>
      <c r="H110" s="117">
        <v>713</v>
      </c>
      <c r="I110" s="79">
        <v>712</v>
      </c>
      <c r="J110" s="75" t="s">
        <v>61</v>
      </c>
      <c r="K110" s="75"/>
      <c r="L110" s="75"/>
      <c r="M110" s="75"/>
      <c r="N110" s="75" t="s">
        <v>61</v>
      </c>
      <c r="O110" s="75"/>
      <c r="P110" s="75"/>
      <c r="Q110" s="75"/>
      <c r="R110" s="75"/>
      <c r="S110" s="94"/>
      <c r="T110" s="75" t="s">
        <v>61</v>
      </c>
      <c r="U110" s="285"/>
      <c r="V110" s="285"/>
      <c r="W110" s="285"/>
      <c r="X110" s="285"/>
      <c r="Y110" s="197"/>
      <c r="Z110" s="197"/>
    </row>
    <row r="111" spans="1:26" s="12" customFormat="1" ht="90" customHeight="1">
      <c r="A111" s="92">
        <v>92</v>
      </c>
      <c r="B111" s="114" t="s">
        <v>650</v>
      </c>
      <c r="C111" s="115" t="s">
        <v>329</v>
      </c>
      <c r="D111" s="115" t="s">
        <v>651</v>
      </c>
      <c r="E111" s="203" t="s">
        <v>652</v>
      </c>
      <c r="F111" s="204"/>
      <c r="G111" s="78" t="s">
        <v>87</v>
      </c>
      <c r="H111" s="78" t="s">
        <v>87</v>
      </c>
      <c r="I111" s="94" t="s">
        <v>87</v>
      </c>
      <c r="J111" s="75"/>
      <c r="K111" s="75"/>
      <c r="L111" s="75"/>
      <c r="M111" s="75"/>
      <c r="N111" s="75"/>
      <c r="O111" s="75"/>
      <c r="P111" s="75"/>
      <c r="Q111" s="75"/>
      <c r="R111" s="75" t="s">
        <v>72</v>
      </c>
      <c r="S111" s="94"/>
      <c r="T111" s="75" t="s">
        <v>61</v>
      </c>
      <c r="U111" s="205"/>
      <c r="V111" s="205"/>
      <c r="W111" s="205"/>
      <c r="X111" s="205"/>
      <c r="Y111" s="197"/>
      <c r="Z111" s="197"/>
    </row>
    <row r="112" spans="1:26" s="12" customFormat="1" ht="45" customHeight="1">
      <c r="A112" s="92">
        <v>93</v>
      </c>
      <c r="B112" s="114" t="s">
        <v>598</v>
      </c>
      <c r="C112" s="115" t="s">
        <v>329</v>
      </c>
      <c r="D112" s="115" t="s">
        <v>517</v>
      </c>
      <c r="E112" s="203" t="s">
        <v>518</v>
      </c>
      <c r="F112" s="204"/>
      <c r="G112" s="77">
        <v>4235</v>
      </c>
      <c r="H112" s="77">
        <v>3887</v>
      </c>
      <c r="I112" s="79">
        <v>3887</v>
      </c>
      <c r="J112" s="75"/>
      <c r="K112" s="75" t="s">
        <v>61</v>
      </c>
      <c r="L112" s="75"/>
      <c r="M112" s="75"/>
      <c r="N112" s="75"/>
      <c r="O112" s="75"/>
      <c r="P112" s="75"/>
      <c r="Q112" s="75"/>
      <c r="R112" s="75"/>
      <c r="S112" s="94"/>
      <c r="T112" s="75" t="s">
        <v>61</v>
      </c>
      <c r="U112" s="285"/>
      <c r="V112" s="285"/>
      <c r="W112" s="285"/>
      <c r="X112" s="285"/>
      <c r="Y112" s="197"/>
      <c r="Z112" s="197"/>
    </row>
    <row r="113" spans="1:26" s="12" customFormat="1" ht="45" customHeight="1">
      <c r="A113" s="92">
        <v>94</v>
      </c>
      <c r="B113" s="114" t="s">
        <v>519</v>
      </c>
      <c r="C113" s="115" t="s">
        <v>329</v>
      </c>
      <c r="D113" s="115" t="s">
        <v>517</v>
      </c>
      <c r="E113" s="203" t="s">
        <v>520</v>
      </c>
      <c r="F113" s="204"/>
      <c r="G113" s="77">
        <v>19446</v>
      </c>
      <c r="H113" s="77">
        <v>19416</v>
      </c>
      <c r="I113" s="79">
        <v>23257</v>
      </c>
      <c r="J113" s="75" t="s">
        <v>61</v>
      </c>
      <c r="K113" s="75" t="s">
        <v>61</v>
      </c>
      <c r="L113" s="75"/>
      <c r="M113" s="75"/>
      <c r="N113" s="75"/>
      <c r="O113" s="75"/>
      <c r="P113" s="75"/>
      <c r="Q113" s="75"/>
      <c r="R113" s="75"/>
      <c r="S113" s="94"/>
      <c r="T113" s="75" t="s">
        <v>61</v>
      </c>
      <c r="U113" s="285"/>
      <c r="V113" s="285"/>
      <c r="W113" s="285"/>
      <c r="X113" s="285"/>
      <c r="Y113" s="197"/>
      <c r="Z113" s="197"/>
    </row>
    <row r="114" spans="1:26" s="12" customFormat="1" ht="40" customHeight="1">
      <c r="A114" s="92">
        <v>95</v>
      </c>
      <c r="B114" s="114" t="s">
        <v>521</v>
      </c>
      <c r="C114" s="115" t="s">
        <v>329</v>
      </c>
      <c r="D114" s="115" t="s">
        <v>517</v>
      </c>
      <c r="E114" s="203" t="s">
        <v>522</v>
      </c>
      <c r="F114" s="204"/>
      <c r="G114" s="77">
        <v>133927</v>
      </c>
      <c r="H114" s="77">
        <v>4256</v>
      </c>
      <c r="I114" s="79">
        <v>2281</v>
      </c>
      <c r="J114" s="75"/>
      <c r="K114" s="75" t="s">
        <v>61</v>
      </c>
      <c r="L114" s="75"/>
      <c r="M114" s="75"/>
      <c r="N114" s="75" t="s">
        <v>61</v>
      </c>
      <c r="O114" s="75"/>
      <c r="P114" s="75" t="s">
        <v>61</v>
      </c>
      <c r="Q114" s="75"/>
      <c r="R114" s="75"/>
      <c r="S114" s="94"/>
      <c r="T114" s="75" t="s">
        <v>61</v>
      </c>
      <c r="U114" s="285"/>
      <c r="V114" s="285"/>
      <c r="W114" s="285"/>
      <c r="X114" s="285"/>
      <c r="Y114" s="197"/>
      <c r="Z114" s="197"/>
    </row>
    <row r="115" spans="1:26" s="12" customFormat="1" ht="40" customHeight="1">
      <c r="A115" s="92">
        <v>96</v>
      </c>
      <c r="B115" s="114" t="s">
        <v>523</v>
      </c>
      <c r="C115" s="115" t="s">
        <v>329</v>
      </c>
      <c r="D115" s="115" t="s">
        <v>517</v>
      </c>
      <c r="E115" s="203" t="s">
        <v>524</v>
      </c>
      <c r="F115" s="204"/>
      <c r="G115" s="77">
        <v>3670</v>
      </c>
      <c r="H115" s="77">
        <v>3670</v>
      </c>
      <c r="I115" s="79">
        <v>3670</v>
      </c>
      <c r="J115" s="75" t="s">
        <v>61</v>
      </c>
      <c r="K115" s="75" t="s">
        <v>61</v>
      </c>
      <c r="L115" s="75"/>
      <c r="M115" s="75"/>
      <c r="N115" s="75"/>
      <c r="O115" s="75"/>
      <c r="P115" s="75"/>
      <c r="Q115" s="75"/>
      <c r="R115" s="75"/>
      <c r="S115" s="94"/>
      <c r="T115" s="75"/>
      <c r="U115" s="285"/>
      <c r="V115" s="285"/>
      <c r="W115" s="285"/>
      <c r="X115" s="285"/>
      <c r="Y115" s="197"/>
      <c r="Z115" s="197"/>
    </row>
    <row r="116" spans="1:26" s="12" customFormat="1" ht="90" customHeight="1">
      <c r="A116" s="92">
        <v>97</v>
      </c>
      <c r="B116" s="114" t="s">
        <v>525</v>
      </c>
      <c r="C116" s="115" t="s">
        <v>329</v>
      </c>
      <c r="D116" s="115" t="s">
        <v>517</v>
      </c>
      <c r="E116" s="203" t="s">
        <v>526</v>
      </c>
      <c r="F116" s="204"/>
      <c r="G116" s="77">
        <v>545</v>
      </c>
      <c r="H116" s="77">
        <v>542</v>
      </c>
      <c r="I116" s="79">
        <v>542</v>
      </c>
      <c r="J116" s="75"/>
      <c r="K116" s="75" t="s">
        <v>61</v>
      </c>
      <c r="L116" s="75"/>
      <c r="M116" s="75"/>
      <c r="N116" s="75"/>
      <c r="O116" s="75"/>
      <c r="P116" s="75" t="s">
        <v>61</v>
      </c>
      <c r="Q116" s="75"/>
      <c r="R116" s="75"/>
      <c r="S116" s="94"/>
      <c r="T116" s="75" t="s">
        <v>61</v>
      </c>
      <c r="U116" s="285"/>
      <c r="V116" s="285"/>
      <c r="W116" s="285"/>
      <c r="X116" s="285"/>
      <c r="Y116" s="197"/>
      <c r="Z116" s="197"/>
    </row>
    <row r="117" spans="1:26" s="12" customFormat="1" ht="40" customHeight="1">
      <c r="A117" s="92">
        <v>98</v>
      </c>
      <c r="B117" s="114" t="s">
        <v>527</v>
      </c>
      <c r="C117" s="115" t="s">
        <v>329</v>
      </c>
      <c r="D117" s="115" t="s">
        <v>517</v>
      </c>
      <c r="E117" s="203" t="s">
        <v>528</v>
      </c>
      <c r="F117" s="204"/>
      <c r="G117" s="75" t="s">
        <v>87</v>
      </c>
      <c r="H117" s="75" t="s">
        <v>87</v>
      </c>
      <c r="I117" s="79">
        <v>4396</v>
      </c>
      <c r="J117" s="75"/>
      <c r="K117" s="75"/>
      <c r="L117" s="75"/>
      <c r="M117" s="75"/>
      <c r="N117" s="75"/>
      <c r="O117" s="75"/>
      <c r="P117" s="75" t="s">
        <v>61</v>
      </c>
      <c r="Q117" s="75"/>
      <c r="R117" s="75"/>
      <c r="S117" s="94"/>
      <c r="T117" s="75" t="s">
        <v>61</v>
      </c>
      <c r="U117" s="285"/>
      <c r="V117" s="285"/>
      <c r="W117" s="285"/>
      <c r="X117" s="285"/>
      <c r="Y117" s="197"/>
      <c r="Z117" s="197"/>
    </row>
    <row r="118" spans="1:26" s="12" customFormat="1" ht="40" customHeight="1">
      <c r="A118" s="92">
        <v>99</v>
      </c>
      <c r="B118" s="114" t="s">
        <v>529</v>
      </c>
      <c r="C118" s="115" t="s">
        <v>329</v>
      </c>
      <c r="D118" s="115" t="s">
        <v>517</v>
      </c>
      <c r="E118" s="203" t="s">
        <v>530</v>
      </c>
      <c r="F118" s="204"/>
      <c r="G118" s="77">
        <v>13654</v>
      </c>
      <c r="H118" s="77">
        <v>13640</v>
      </c>
      <c r="I118" s="79">
        <v>13157</v>
      </c>
      <c r="J118" s="75"/>
      <c r="K118" s="75"/>
      <c r="L118" s="75"/>
      <c r="M118" s="75"/>
      <c r="N118" s="75"/>
      <c r="O118" s="75"/>
      <c r="P118" s="75" t="s">
        <v>61</v>
      </c>
      <c r="Q118" s="75"/>
      <c r="R118" s="75"/>
      <c r="S118" s="94"/>
      <c r="T118" s="75"/>
      <c r="U118" s="285"/>
      <c r="V118" s="285"/>
      <c r="W118" s="285"/>
      <c r="X118" s="285"/>
      <c r="Y118" s="197"/>
      <c r="Z118" s="197"/>
    </row>
    <row r="119" spans="1:26" s="12" customFormat="1" ht="74.5" customHeight="1">
      <c r="A119" s="92">
        <v>100</v>
      </c>
      <c r="B119" s="114" t="s">
        <v>531</v>
      </c>
      <c r="C119" s="115" t="s">
        <v>436</v>
      </c>
      <c r="D119" s="115" t="s">
        <v>532</v>
      </c>
      <c r="E119" s="203" t="s">
        <v>533</v>
      </c>
      <c r="F119" s="204"/>
      <c r="G119" s="75" t="s">
        <v>87</v>
      </c>
      <c r="H119" s="75" t="s">
        <v>87</v>
      </c>
      <c r="I119" s="79">
        <v>26847</v>
      </c>
      <c r="J119" s="75"/>
      <c r="K119" s="75"/>
      <c r="L119" s="75"/>
      <c r="M119" s="75"/>
      <c r="N119" s="75" t="s">
        <v>61</v>
      </c>
      <c r="O119" s="75"/>
      <c r="P119" s="75"/>
      <c r="Q119" s="75" t="s">
        <v>61</v>
      </c>
      <c r="R119" s="75"/>
      <c r="S119" s="94"/>
      <c r="T119" s="75" t="s">
        <v>61</v>
      </c>
      <c r="U119" s="285"/>
      <c r="V119" s="285"/>
      <c r="W119" s="285"/>
      <c r="X119" s="285"/>
      <c r="Y119" s="197"/>
      <c r="Z119" s="197"/>
    </row>
    <row r="120" spans="1:26" s="12" customFormat="1" ht="75" customHeight="1">
      <c r="A120" s="92">
        <v>101</v>
      </c>
      <c r="B120" s="114" t="s">
        <v>597</v>
      </c>
      <c r="C120" s="115" t="s">
        <v>436</v>
      </c>
      <c r="D120" s="115" t="s">
        <v>532</v>
      </c>
      <c r="E120" s="203" t="s">
        <v>534</v>
      </c>
      <c r="F120" s="204"/>
      <c r="G120" s="75" t="s">
        <v>87</v>
      </c>
      <c r="H120" s="75" t="s">
        <v>87</v>
      </c>
      <c r="I120" s="79">
        <v>77825</v>
      </c>
      <c r="J120" s="75"/>
      <c r="K120" s="75"/>
      <c r="L120" s="75"/>
      <c r="M120" s="75"/>
      <c r="N120" s="75" t="s">
        <v>61</v>
      </c>
      <c r="O120" s="75"/>
      <c r="P120" s="75"/>
      <c r="Q120" s="75"/>
      <c r="R120" s="75"/>
      <c r="S120" s="94"/>
      <c r="T120" s="75" t="s">
        <v>61</v>
      </c>
      <c r="U120" s="285"/>
      <c r="V120" s="285"/>
      <c r="W120" s="285"/>
      <c r="X120" s="285"/>
      <c r="Y120" s="197"/>
      <c r="Z120" s="197"/>
    </row>
    <row r="121" spans="1:26" s="12" customFormat="1" ht="110.5" customHeight="1">
      <c r="A121" s="92">
        <v>102</v>
      </c>
      <c r="B121" s="186" t="s">
        <v>535</v>
      </c>
      <c r="C121" s="187" t="s">
        <v>436</v>
      </c>
      <c r="D121" s="187" t="s">
        <v>532</v>
      </c>
      <c r="E121" s="263" t="s">
        <v>536</v>
      </c>
      <c r="F121" s="264"/>
      <c r="G121" s="75" t="s">
        <v>87</v>
      </c>
      <c r="H121" s="75" t="s">
        <v>87</v>
      </c>
      <c r="I121" s="75" t="s">
        <v>87</v>
      </c>
      <c r="J121" s="61"/>
      <c r="K121" s="61"/>
      <c r="L121" s="61"/>
      <c r="M121" s="61"/>
      <c r="N121" s="61"/>
      <c r="O121" s="61"/>
      <c r="P121" s="61" t="s">
        <v>61</v>
      </c>
      <c r="Q121" s="61"/>
      <c r="R121" s="61"/>
      <c r="S121" s="188"/>
      <c r="T121" s="61"/>
      <c r="U121" s="285"/>
      <c r="V121" s="285"/>
      <c r="W121" s="285"/>
      <c r="X121" s="285"/>
      <c r="Y121" s="197"/>
      <c r="Z121" s="197"/>
    </row>
    <row r="122" spans="1:26" s="12" customFormat="1" ht="45" customHeight="1">
      <c r="A122" s="92">
        <v>103</v>
      </c>
      <c r="B122" s="114" t="s">
        <v>537</v>
      </c>
      <c r="C122" s="115" t="s">
        <v>329</v>
      </c>
      <c r="D122" s="115" t="s">
        <v>538</v>
      </c>
      <c r="E122" s="203" t="s">
        <v>539</v>
      </c>
      <c r="F122" s="204"/>
      <c r="G122" s="77">
        <v>100741</v>
      </c>
      <c r="H122" s="77">
        <v>100890</v>
      </c>
      <c r="I122" s="79">
        <v>120756</v>
      </c>
      <c r="J122" s="75"/>
      <c r="K122" s="75"/>
      <c r="L122" s="75" t="s">
        <v>61</v>
      </c>
      <c r="M122" s="75"/>
      <c r="N122" s="75"/>
      <c r="O122" s="75"/>
      <c r="P122" s="75"/>
      <c r="Q122" s="75"/>
      <c r="R122" s="75" t="s">
        <v>61</v>
      </c>
      <c r="S122" s="94"/>
      <c r="T122" s="75" t="s">
        <v>61</v>
      </c>
      <c r="U122" s="285"/>
      <c r="V122" s="285"/>
      <c r="W122" s="285"/>
      <c r="X122" s="285"/>
      <c r="Y122" s="197"/>
      <c r="Z122" s="197"/>
    </row>
    <row r="123" spans="1:26" s="12" customFormat="1" ht="45" customHeight="1">
      <c r="A123" s="92">
        <v>104</v>
      </c>
      <c r="B123" s="114" t="s">
        <v>540</v>
      </c>
      <c r="C123" s="115" t="s">
        <v>329</v>
      </c>
      <c r="D123" s="115" t="s">
        <v>538</v>
      </c>
      <c r="E123" s="203" t="s">
        <v>541</v>
      </c>
      <c r="F123" s="204"/>
      <c r="G123" s="77">
        <v>494</v>
      </c>
      <c r="H123" s="77">
        <v>433</v>
      </c>
      <c r="I123" s="79">
        <v>494</v>
      </c>
      <c r="J123" s="75"/>
      <c r="K123" s="75"/>
      <c r="L123" s="75" t="s">
        <v>61</v>
      </c>
      <c r="M123" s="75"/>
      <c r="N123" s="75"/>
      <c r="O123" s="75"/>
      <c r="P123" s="75"/>
      <c r="Q123" s="75"/>
      <c r="R123" s="75"/>
      <c r="S123" s="94"/>
      <c r="T123" s="75" t="s">
        <v>61</v>
      </c>
      <c r="U123" s="285"/>
      <c r="V123" s="285"/>
      <c r="W123" s="285"/>
      <c r="X123" s="285"/>
      <c r="Y123" s="197"/>
      <c r="Z123" s="197"/>
    </row>
    <row r="124" spans="1:26" s="12" customFormat="1" ht="45" customHeight="1">
      <c r="A124" s="92">
        <v>105</v>
      </c>
      <c r="B124" s="114" t="s">
        <v>542</v>
      </c>
      <c r="C124" s="115" t="s">
        <v>329</v>
      </c>
      <c r="D124" s="115" t="s">
        <v>538</v>
      </c>
      <c r="E124" s="203" t="s">
        <v>543</v>
      </c>
      <c r="F124" s="204"/>
      <c r="G124" s="77">
        <v>159845</v>
      </c>
      <c r="H124" s="77">
        <v>193447</v>
      </c>
      <c r="I124" s="79">
        <v>202830</v>
      </c>
      <c r="J124" s="75"/>
      <c r="K124" s="75"/>
      <c r="L124" s="75" t="s">
        <v>72</v>
      </c>
      <c r="M124" s="75"/>
      <c r="N124" s="75"/>
      <c r="O124" s="75"/>
      <c r="P124" s="75"/>
      <c r="Q124" s="75"/>
      <c r="R124" s="75" t="s">
        <v>72</v>
      </c>
      <c r="S124" s="94"/>
      <c r="T124" s="75" t="s">
        <v>61</v>
      </c>
      <c r="U124" s="285"/>
      <c r="V124" s="285"/>
      <c r="W124" s="285"/>
      <c r="X124" s="285"/>
      <c r="Y124" s="197"/>
      <c r="Z124" s="197"/>
    </row>
    <row r="125" spans="1:26" s="12" customFormat="1" ht="67.5" customHeight="1">
      <c r="A125" s="92">
        <v>106</v>
      </c>
      <c r="B125" s="114" t="s">
        <v>544</v>
      </c>
      <c r="C125" s="115" t="s">
        <v>329</v>
      </c>
      <c r="D125" s="115" t="s">
        <v>538</v>
      </c>
      <c r="E125" s="203" t="s">
        <v>545</v>
      </c>
      <c r="F125" s="204"/>
      <c r="G125" s="77">
        <v>111798</v>
      </c>
      <c r="H125" s="77">
        <v>99912</v>
      </c>
      <c r="I125" s="79">
        <v>107368</v>
      </c>
      <c r="J125" s="75"/>
      <c r="K125" s="75"/>
      <c r="L125" s="75" t="s">
        <v>72</v>
      </c>
      <c r="M125" s="75"/>
      <c r="N125" s="75"/>
      <c r="O125" s="75"/>
      <c r="P125" s="75"/>
      <c r="Q125" s="75"/>
      <c r="R125" s="75" t="s">
        <v>72</v>
      </c>
      <c r="S125" s="94"/>
      <c r="T125" s="75" t="s">
        <v>61</v>
      </c>
      <c r="U125" s="285"/>
      <c r="V125" s="285"/>
      <c r="W125" s="285"/>
      <c r="X125" s="285"/>
      <c r="Y125" s="197"/>
      <c r="Z125" s="197"/>
    </row>
    <row r="126" spans="1:26" s="12" customFormat="1" ht="54" customHeight="1">
      <c r="A126" s="92">
        <v>107</v>
      </c>
      <c r="B126" s="114" t="s">
        <v>546</v>
      </c>
      <c r="C126" s="115" t="s">
        <v>329</v>
      </c>
      <c r="D126" s="115" t="s">
        <v>538</v>
      </c>
      <c r="E126" s="203" t="s">
        <v>547</v>
      </c>
      <c r="F126" s="204"/>
      <c r="G126" s="75" t="s">
        <v>87</v>
      </c>
      <c r="H126" s="77">
        <v>29721</v>
      </c>
      <c r="I126" s="79">
        <v>27310</v>
      </c>
      <c r="J126" s="75"/>
      <c r="K126" s="75" t="s">
        <v>72</v>
      </c>
      <c r="L126" s="75"/>
      <c r="M126" s="75"/>
      <c r="N126" s="75"/>
      <c r="O126" s="75"/>
      <c r="P126" s="75"/>
      <c r="Q126" s="75"/>
      <c r="R126" s="75"/>
      <c r="S126" s="94" t="s">
        <v>72</v>
      </c>
      <c r="T126" s="75" t="s">
        <v>61</v>
      </c>
      <c r="U126" s="285"/>
      <c r="V126" s="285"/>
      <c r="W126" s="285"/>
      <c r="X126" s="285"/>
      <c r="Y126" s="197"/>
      <c r="Z126" s="197"/>
    </row>
    <row r="127" spans="1:26" s="12" customFormat="1" ht="60" customHeight="1">
      <c r="A127" s="92">
        <v>108</v>
      </c>
      <c r="B127" s="114" t="s">
        <v>548</v>
      </c>
      <c r="C127" s="115" t="s">
        <v>329</v>
      </c>
      <c r="D127" s="115" t="s">
        <v>549</v>
      </c>
      <c r="E127" s="203" t="s">
        <v>550</v>
      </c>
      <c r="F127" s="204"/>
      <c r="G127" s="77">
        <v>135</v>
      </c>
      <c r="H127" s="77">
        <v>108</v>
      </c>
      <c r="I127" s="79">
        <v>109</v>
      </c>
      <c r="J127" s="75"/>
      <c r="K127" s="75"/>
      <c r="L127" s="75" t="s">
        <v>72</v>
      </c>
      <c r="M127" s="75"/>
      <c r="N127" s="75"/>
      <c r="O127" s="75"/>
      <c r="P127" s="75"/>
      <c r="Q127" s="75"/>
      <c r="R127" s="75" t="s">
        <v>61</v>
      </c>
      <c r="S127" s="94"/>
      <c r="T127" s="75"/>
      <c r="U127" s="285"/>
      <c r="V127" s="285"/>
      <c r="W127" s="285"/>
      <c r="X127" s="285"/>
      <c r="Y127" s="197"/>
      <c r="Z127" s="197"/>
    </row>
    <row r="128" spans="1:26" s="12" customFormat="1" ht="57" customHeight="1">
      <c r="A128" s="92">
        <v>109</v>
      </c>
      <c r="B128" s="114" t="s">
        <v>551</v>
      </c>
      <c r="C128" s="115" t="s">
        <v>329</v>
      </c>
      <c r="D128" s="115" t="s">
        <v>549</v>
      </c>
      <c r="E128" s="203" t="s">
        <v>552</v>
      </c>
      <c r="F128" s="204"/>
      <c r="G128" s="77">
        <v>712</v>
      </c>
      <c r="H128" s="77">
        <v>710</v>
      </c>
      <c r="I128" s="79">
        <v>767</v>
      </c>
      <c r="J128" s="75"/>
      <c r="K128" s="75"/>
      <c r="L128" s="75" t="s">
        <v>72</v>
      </c>
      <c r="M128" s="75"/>
      <c r="N128" s="75"/>
      <c r="O128" s="75"/>
      <c r="P128" s="75"/>
      <c r="Q128" s="75"/>
      <c r="R128" s="75" t="s">
        <v>61</v>
      </c>
      <c r="S128" s="94"/>
      <c r="T128" s="75" t="s">
        <v>61</v>
      </c>
      <c r="U128" s="285"/>
      <c r="V128" s="285"/>
      <c r="W128" s="285"/>
      <c r="X128" s="285"/>
      <c r="Y128" s="197"/>
      <c r="Z128" s="197"/>
    </row>
    <row r="129" spans="1:26" s="12" customFormat="1" ht="50.15" customHeight="1">
      <c r="A129" s="92">
        <v>110</v>
      </c>
      <c r="B129" s="114" t="s">
        <v>553</v>
      </c>
      <c r="C129" s="115" t="s">
        <v>329</v>
      </c>
      <c r="D129" s="115" t="s">
        <v>549</v>
      </c>
      <c r="E129" s="203" t="s">
        <v>554</v>
      </c>
      <c r="F129" s="204"/>
      <c r="G129" s="75" t="s">
        <v>374</v>
      </c>
      <c r="H129" s="75" t="s">
        <v>374</v>
      </c>
      <c r="I129" s="94" t="s">
        <v>374</v>
      </c>
      <c r="J129" s="75"/>
      <c r="K129" s="75"/>
      <c r="L129" s="75" t="s">
        <v>72</v>
      </c>
      <c r="M129" s="75"/>
      <c r="N129" s="75"/>
      <c r="O129" s="75"/>
      <c r="P129" s="75"/>
      <c r="Q129" s="75"/>
      <c r="R129" s="75" t="s">
        <v>61</v>
      </c>
      <c r="S129" s="94"/>
      <c r="T129" s="75" t="s">
        <v>61</v>
      </c>
      <c r="U129" s="285"/>
      <c r="V129" s="285"/>
      <c r="W129" s="285"/>
      <c r="X129" s="285"/>
      <c r="Y129" s="197"/>
      <c r="Z129" s="197"/>
    </row>
    <row r="130" spans="1:26" s="12" customFormat="1" ht="74.5" customHeight="1">
      <c r="A130" s="92">
        <v>111</v>
      </c>
      <c r="B130" s="114" t="s">
        <v>555</v>
      </c>
      <c r="C130" s="115" t="s">
        <v>329</v>
      </c>
      <c r="D130" s="115" t="s">
        <v>549</v>
      </c>
      <c r="E130" s="203" t="s">
        <v>636</v>
      </c>
      <c r="F130" s="204"/>
      <c r="G130" s="77">
        <v>599</v>
      </c>
      <c r="H130" s="77">
        <v>592</v>
      </c>
      <c r="I130" s="79">
        <v>597</v>
      </c>
      <c r="J130" s="75"/>
      <c r="K130" s="75"/>
      <c r="L130" s="75"/>
      <c r="M130" s="75"/>
      <c r="N130" s="75"/>
      <c r="O130" s="75"/>
      <c r="P130" s="75"/>
      <c r="Q130" s="75"/>
      <c r="R130" s="75" t="s">
        <v>61</v>
      </c>
      <c r="S130" s="94"/>
      <c r="T130" s="75" t="s">
        <v>61</v>
      </c>
      <c r="U130" s="285"/>
      <c r="V130" s="285"/>
      <c r="W130" s="285"/>
      <c r="X130" s="285"/>
      <c r="Y130" s="197"/>
      <c r="Z130" s="197"/>
    </row>
    <row r="131" spans="1:26" s="12" customFormat="1" ht="45" customHeight="1">
      <c r="A131" s="92">
        <v>112</v>
      </c>
      <c r="B131" s="114" t="s">
        <v>649</v>
      </c>
      <c r="C131" s="115" t="s">
        <v>329</v>
      </c>
      <c r="D131" s="115" t="s">
        <v>549</v>
      </c>
      <c r="E131" s="203" t="s">
        <v>556</v>
      </c>
      <c r="F131" s="204"/>
      <c r="G131" s="77">
        <v>34882</v>
      </c>
      <c r="H131" s="77">
        <v>32518</v>
      </c>
      <c r="I131" s="180">
        <v>7088</v>
      </c>
      <c r="J131" s="75"/>
      <c r="K131" s="75"/>
      <c r="L131" s="75"/>
      <c r="M131" s="75"/>
      <c r="N131" s="75"/>
      <c r="O131" s="75"/>
      <c r="P131" s="75"/>
      <c r="Q131" s="75"/>
      <c r="R131" s="75" t="s">
        <v>61</v>
      </c>
      <c r="S131" s="94"/>
      <c r="T131" s="75" t="s">
        <v>61</v>
      </c>
      <c r="U131" s="286"/>
      <c r="V131" s="286"/>
      <c r="W131" s="286"/>
      <c r="X131" s="286"/>
      <c r="Y131" s="197"/>
      <c r="Z131" s="197"/>
    </row>
    <row r="132" spans="1:26" s="12" customFormat="1" ht="45" customHeight="1">
      <c r="A132" s="92">
        <v>113</v>
      </c>
      <c r="B132" s="114" t="s">
        <v>557</v>
      </c>
      <c r="C132" s="115" t="s">
        <v>329</v>
      </c>
      <c r="D132" s="115" t="s">
        <v>549</v>
      </c>
      <c r="E132" s="203" t="s">
        <v>558</v>
      </c>
      <c r="F132" s="204"/>
      <c r="G132" s="77">
        <v>358</v>
      </c>
      <c r="H132" s="77">
        <v>305</v>
      </c>
      <c r="I132" s="79">
        <v>358</v>
      </c>
      <c r="J132" s="75"/>
      <c r="K132" s="75"/>
      <c r="L132" s="75"/>
      <c r="M132" s="75"/>
      <c r="N132" s="75"/>
      <c r="O132" s="75"/>
      <c r="P132" s="75"/>
      <c r="Q132" s="75"/>
      <c r="R132" s="75" t="s">
        <v>61</v>
      </c>
      <c r="S132" s="94"/>
      <c r="T132" s="75"/>
      <c r="U132" s="285"/>
      <c r="V132" s="285"/>
      <c r="W132" s="285"/>
      <c r="X132" s="285"/>
      <c r="Y132" s="197"/>
      <c r="Z132" s="197"/>
    </row>
    <row r="133" spans="1:26" s="12" customFormat="1" ht="45" customHeight="1">
      <c r="A133" s="92">
        <v>114</v>
      </c>
      <c r="B133" s="114" t="s">
        <v>559</v>
      </c>
      <c r="C133" s="115" t="s">
        <v>329</v>
      </c>
      <c r="D133" s="115" t="s">
        <v>549</v>
      </c>
      <c r="E133" s="260" t="s">
        <v>637</v>
      </c>
      <c r="F133" s="261"/>
      <c r="G133" s="154">
        <v>535</v>
      </c>
      <c r="H133" s="154">
        <v>577</v>
      </c>
      <c r="I133" s="155">
        <v>2969</v>
      </c>
      <c r="J133" s="75"/>
      <c r="K133" s="75"/>
      <c r="L133" s="75"/>
      <c r="M133" s="75"/>
      <c r="N133" s="75"/>
      <c r="O133" s="75"/>
      <c r="P133" s="75"/>
      <c r="Q133" s="75"/>
      <c r="R133" s="75" t="s">
        <v>61</v>
      </c>
      <c r="S133" s="94"/>
      <c r="T133" s="75" t="s">
        <v>61</v>
      </c>
      <c r="U133" s="285"/>
      <c r="V133" s="285"/>
      <c r="W133" s="285"/>
      <c r="X133" s="285"/>
      <c r="Y133" s="197"/>
      <c r="Z133" s="197"/>
    </row>
    <row r="134" spans="1:26" s="12" customFormat="1" ht="60" customHeight="1">
      <c r="A134" s="92">
        <v>115</v>
      </c>
      <c r="B134" s="179" t="s">
        <v>560</v>
      </c>
      <c r="C134" s="115" t="s">
        <v>329</v>
      </c>
      <c r="D134" s="115" t="s">
        <v>549</v>
      </c>
      <c r="E134" s="203" t="s">
        <v>638</v>
      </c>
      <c r="F134" s="262"/>
      <c r="G134" s="156">
        <v>493</v>
      </c>
      <c r="H134" s="156">
        <v>492</v>
      </c>
      <c r="I134" s="157">
        <v>486</v>
      </c>
      <c r="J134" s="75"/>
      <c r="K134" s="75"/>
      <c r="L134" s="75"/>
      <c r="M134" s="75"/>
      <c r="N134" s="75"/>
      <c r="O134" s="75"/>
      <c r="P134" s="75"/>
      <c r="Q134" s="75"/>
      <c r="R134" s="75" t="s">
        <v>61</v>
      </c>
      <c r="S134" s="94"/>
      <c r="T134" s="75" t="s">
        <v>619</v>
      </c>
      <c r="U134" s="285"/>
      <c r="V134" s="285"/>
      <c r="W134" s="285"/>
      <c r="X134" s="285"/>
      <c r="Y134" s="197"/>
      <c r="Z134" s="197"/>
    </row>
    <row r="135" spans="1:26" s="12" customFormat="1" ht="45" customHeight="1">
      <c r="A135" s="92">
        <v>116</v>
      </c>
      <c r="B135" s="114" t="s">
        <v>561</v>
      </c>
      <c r="C135" s="115" t="s">
        <v>329</v>
      </c>
      <c r="D135" s="115" t="s">
        <v>549</v>
      </c>
      <c r="E135" s="203" t="s">
        <v>562</v>
      </c>
      <c r="F135" s="204"/>
      <c r="G135" s="148">
        <v>390</v>
      </c>
      <c r="H135" s="148">
        <v>390</v>
      </c>
      <c r="I135" s="149">
        <v>390</v>
      </c>
      <c r="J135" s="75"/>
      <c r="K135" s="75" t="s">
        <v>61</v>
      </c>
      <c r="L135" s="75"/>
      <c r="M135" s="75"/>
      <c r="N135" s="75"/>
      <c r="O135" s="75"/>
      <c r="P135" s="75"/>
      <c r="Q135" s="75"/>
      <c r="R135" s="75"/>
      <c r="S135" s="94"/>
      <c r="T135" s="75"/>
      <c r="U135" s="285"/>
      <c r="V135" s="285"/>
      <c r="W135" s="285"/>
      <c r="X135" s="285"/>
      <c r="Y135" s="197"/>
      <c r="Z135" s="197"/>
    </row>
    <row r="136" spans="1:26" s="12" customFormat="1" ht="45" customHeight="1">
      <c r="A136" s="92">
        <v>117</v>
      </c>
      <c r="B136" s="114" t="s">
        <v>563</v>
      </c>
      <c r="C136" s="115" t="s">
        <v>329</v>
      </c>
      <c r="D136" s="115" t="s">
        <v>549</v>
      </c>
      <c r="E136" s="203" t="s">
        <v>564</v>
      </c>
      <c r="F136" s="204"/>
      <c r="G136" s="77">
        <v>422</v>
      </c>
      <c r="H136" s="77">
        <v>421</v>
      </c>
      <c r="I136" s="79">
        <v>384</v>
      </c>
      <c r="J136" s="75"/>
      <c r="K136" s="75" t="s">
        <v>61</v>
      </c>
      <c r="L136" s="75"/>
      <c r="M136" s="75"/>
      <c r="N136" s="75"/>
      <c r="O136" s="75"/>
      <c r="P136" s="75"/>
      <c r="Q136" s="75"/>
      <c r="R136" s="75"/>
      <c r="S136" s="94"/>
      <c r="T136" s="75"/>
      <c r="U136" s="285"/>
      <c r="V136" s="285"/>
      <c r="W136" s="285"/>
      <c r="X136" s="285"/>
      <c r="Y136" s="197"/>
      <c r="Z136" s="197"/>
    </row>
    <row r="137" spans="1:26" s="12" customFormat="1" ht="53.65" customHeight="1">
      <c r="A137" s="92">
        <v>118</v>
      </c>
      <c r="B137" s="114" t="s">
        <v>565</v>
      </c>
      <c r="C137" s="115" t="s">
        <v>329</v>
      </c>
      <c r="D137" s="115" t="s">
        <v>549</v>
      </c>
      <c r="E137" s="203" t="s">
        <v>566</v>
      </c>
      <c r="F137" s="204"/>
      <c r="G137" s="77">
        <v>3500</v>
      </c>
      <c r="H137" s="77">
        <v>3500</v>
      </c>
      <c r="I137" s="79">
        <v>3500</v>
      </c>
      <c r="J137" s="75"/>
      <c r="K137" s="75" t="s">
        <v>61</v>
      </c>
      <c r="L137" s="75"/>
      <c r="M137" s="75"/>
      <c r="N137" s="75"/>
      <c r="O137" s="75"/>
      <c r="P137" s="75"/>
      <c r="Q137" s="75"/>
      <c r="R137" s="75"/>
      <c r="S137" s="94"/>
      <c r="T137" s="75"/>
      <c r="U137" s="285"/>
      <c r="V137" s="285"/>
      <c r="W137" s="285"/>
      <c r="X137" s="285"/>
      <c r="Y137" s="197"/>
      <c r="Z137" s="197"/>
    </row>
    <row r="138" spans="1:26" s="12" customFormat="1" ht="59.5" customHeight="1">
      <c r="A138" s="92">
        <v>119</v>
      </c>
      <c r="B138" s="114" t="s">
        <v>639</v>
      </c>
      <c r="C138" s="115" t="s">
        <v>329</v>
      </c>
      <c r="D138" s="115" t="s">
        <v>567</v>
      </c>
      <c r="E138" s="203" t="s">
        <v>640</v>
      </c>
      <c r="F138" s="204"/>
      <c r="G138" s="77">
        <v>50</v>
      </c>
      <c r="H138" s="77">
        <v>49</v>
      </c>
      <c r="I138" s="79">
        <v>49</v>
      </c>
      <c r="J138" s="75"/>
      <c r="K138" s="75"/>
      <c r="L138" s="75"/>
      <c r="M138" s="75"/>
      <c r="N138" s="75"/>
      <c r="O138" s="75"/>
      <c r="P138" s="75"/>
      <c r="Q138" s="75"/>
      <c r="R138" s="75" t="s">
        <v>61</v>
      </c>
      <c r="S138" s="94"/>
      <c r="T138" s="75" t="s">
        <v>61</v>
      </c>
      <c r="U138" s="285"/>
      <c r="V138" s="285"/>
      <c r="W138" s="285"/>
      <c r="X138" s="285"/>
      <c r="Y138" s="197"/>
      <c r="Z138" s="197"/>
    </row>
    <row r="139" spans="1:26" s="12" customFormat="1" ht="75.400000000000006" customHeight="1">
      <c r="A139" s="92">
        <v>120</v>
      </c>
      <c r="B139" s="114" t="s">
        <v>568</v>
      </c>
      <c r="C139" s="115" t="s">
        <v>436</v>
      </c>
      <c r="D139" s="115" t="s">
        <v>538</v>
      </c>
      <c r="E139" s="203" t="s">
        <v>569</v>
      </c>
      <c r="F139" s="204"/>
      <c r="G139" s="77">
        <v>67773</v>
      </c>
      <c r="H139" s="77">
        <v>67773</v>
      </c>
      <c r="I139" s="79">
        <v>67773</v>
      </c>
      <c r="J139" s="75"/>
      <c r="K139" s="75"/>
      <c r="L139" s="75" t="s">
        <v>61</v>
      </c>
      <c r="M139" s="75"/>
      <c r="N139" s="75"/>
      <c r="O139" s="75"/>
      <c r="P139" s="75"/>
      <c r="Q139" s="75"/>
      <c r="R139" s="75" t="s">
        <v>72</v>
      </c>
      <c r="S139" s="94"/>
      <c r="T139" s="75"/>
      <c r="U139" s="285"/>
      <c r="V139" s="285"/>
      <c r="W139" s="285"/>
      <c r="X139" s="285"/>
      <c r="Y139" s="197"/>
      <c r="Z139" s="197"/>
    </row>
    <row r="140" spans="1:26" s="12" customFormat="1" ht="70.150000000000006" customHeight="1">
      <c r="A140" s="92">
        <v>121</v>
      </c>
      <c r="B140" s="114" t="s">
        <v>570</v>
      </c>
      <c r="C140" s="115" t="s">
        <v>436</v>
      </c>
      <c r="D140" s="115" t="s">
        <v>538</v>
      </c>
      <c r="E140" s="203" t="s">
        <v>571</v>
      </c>
      <c r="F140" s="204"/>
      <c r="G140" s="77">
        <v>8000</v>
      </c>
      <c r="H140" s="77">
        <v>7837</v>
      </c>
      <c r="I140" s="79">
        <v>7837</v>
      </c>
      <c r="J140" s="75"/>
      <c r="K140" s="75"/>
      <c r="L140" s="75" t="s">
        <v>61</v>
      </c>
      <c r="M140" s="75"/>
      <c r="N140" s="75"/>
      <c r="O140" s="75"/>
      <c r="P140" s="75"/>
      <c r="Q140" s="75"/>
      <c r="R140" s="75"/>
      <c r="S140" s="94" t="s">
        <v>61</v>
      </c>
      <c r="T140" s="75" t="s">
        <v>72</v>
      </c>
      <c r="U140" s="285"/>
      <c r="V140" s="285"/>
      <c r="W140" s="285"/>
      <c r="X140" s="285"/>
      <c r="Y140" s="197"/>
      <c r="Z140" s="197"/>
    </row>
    <row r="141" spans="1:26" s="12" customFormat="1" ht="40" customHeight="1">
      <c r="A141" s="92">
        <v>122</v>
      </c>
      <c r="B141" s="114" t="s">
        <v>572</v>
      </c>
      <c r="C141" s="115" t="s">
        <v>436</v>
      </c>
      <c r="D141" s="115" t="s">
        <v>538</v>
      </c>
      <c r="E141" s="203" t="s">
        <v>573</v>
      </c>
      <c r="F141" s="204"/>
      <c r="G141" s="77">
        <v>2244</v>
      </c>
      <c r="H141" s="77">
        <v>1993</v>
      </c>
      <c r="I141" s="79">
        <v>1993</v>
      </c>
      <c r="J141" s="75"/>
      <c r="K141" s="75"/>
      <c r="L141" s="75" t="s">
        <v>61</v>
      </c>
      <c r="M141" s="75"/>
      <c r="N141" s="75"/>
      <c r="O141" s="75"/>
      <c r="P141" s="75"/>
      <c r="Q141" s="75"/>
      <c r="R141" s="75" t="s">
        <v>72</v>
      </c>
      <c r="S141" s="94"/>
      <c r="T141" s="75" t="s">
        <v>72</v>
      </c>
      <c r="U141" s="285"/>
      <c r="V141" s="285"/>
      <c r="W141" s="285"/>
      <c r="X141" s="285"/>
      <c r="Y141" s="197"/>
      <c r="Z141" s="197"/>
    </row>
    <row r="142" spans="1:26" s="12" customFormat="1" ht="54" customHeight="1">
      <c r="A142" s="92">
        <v>123</v>
      </c>
      <c r="B142" s="114" t="s">
        <v>574</v>
      </c>
      <c r="C142" s="115" t="s">
        <v>436</v>
      </c>
      <c r="D142" s="115" t="s">
        <v>538</v>
      </c>
      <c r="E142" s="203" t="s">
        <v>575</v>
      </c>
      <c r="F142" s="204"/>
      <c r="G142" s="77">
        <v>113880</v>
      </c>
      <c r="H142" s="77">
        <v>118162</v>
      </c>
      <c r="I142" s="79">
        <v>138241</v>
      </c>
      <c r="J142" s="75"/>
      <c r="K142" s="75"/>
      <c r="L142" s="75" t="s">
        <v>61</v>
      </c>
      <c r="M142" s="75"/>
      <c r="N142" s="75"/>
      <c r="O142" s="75"/>
      <c r="P142" s="75"/>
      <c r="Q142" s="75"/>
      <c r="R142" s="75" t="s">
        <v>72</v>
      </c>
      <c r="S142" s="94"/>
      <c r="T142" s="75" t="s">
        <v>61</v>
      </c>
      <c r="U142" s="285"/>
      <c r="V142" s="285"/>
      <c r="W142" s="285"/>
      <c r="X142" s="285"/>
      <c r="Y142" s="197"/>
      <c r="Z142" s="197"/>
    </row>
    <row r="143" spans="1:26" s="12" customFormat="1" ht="71.150000000000006" customHeight="1">
      <c r="A143" s="92">
        <v>124</v>
      </c>
      <c r="B143" s="114" t="s">
        <v>576</v>
      </c>
      <c r="C143" s="115" t="s">
        <v>329</v>
      </c>
      <c r="D143" s="115" t="s">
        <v>577</v>
      </c>
      <c r="E143" s="203" t="s">
        <v>578</v>
      </c>
      <c r="F143" s="204"/>
      <c r="G143" s="77">
        <v>4660</v>
      </c>
      <c r="H143" s="77">
        <v>4660</v>
      </c>
      <c r="I143" s="79">
        <v>4660</v>
      </c>
      <c r="J143" s="75"/>
      <c r="K143" s="75"/>
      <c r="L143" s="75"/>
      <c r="M143" s="75" t="s">
        <v>61</v>
      </c>
      <c r="N143" s="75"/>
      <c r="O143" s="75"/>
      <c r="P143" s="75"/>
      <c r="Q143" s="75"/>
      <c r="R143" s="75"/>
      <c r="S143" s="94"/>
      <c r="T143" s="75" t="s">
        <v>72</v>
      </c>
      <c r="U143" s="285"/>
      <c r="V143" s="285"/>
      <c r="W143" s="285"/>
      <c r="X143" s="285"/>
      <c r="Y143" s="197"/>
      <c r="Z143" s="197"/>
    </row>
    <row r="144" spans="1:26" s="12" customFormat="1" ht="45" customHeight="1">
      <c r="A144" s="92">
        <v>125</v>
      </c>
      <c r="B144" s="114" t="s">
        <v>579</v>
      </c>
      <c r="C144" s="115" t="s">
        <v>329</v>
      </c>
      <c r="D144" s="115" t="s">
        <v>580</v>
      </c>
      <c r="E144" s="203" t="s">
        <v>581</v>
      </c>
      <c r="F144" s="204"/>
      <c r="G144" s="77">
        <v>11784</v>
      </c>
      <c r="H144" s="77">
        <v>25123</v>
      </c>
      <c r="I144" s="79">
        <v>61901</v>
      </c>
      <c r="J144" s="75"/>
      <c r="K144" s="75"/>
      <c r="L144" s="75"/>
      <c r="M144" s="75"/>
      <c r="N144" s="75"/>
      <c r="O144" s="75" t="s">
        <v>61</v>
      </c>
      <c r="P144" s="75"/>
      <c r="Q144" s="75"/>
      <c r="R144" s="75"/>
      <c r="S144" s="94"/>
      <c r="T144" s="75" t="s">
        <v>72</v>
      </c>
      <c r="U144" s="285"/>
      <c r="V144" s="285"/>
      <c r="W144" s="285"/>
      <c r="X144" s="285"/>
      <c r="Y144" s="197"/>
      <c r="Z144" s="197"/>
    </row>
    <row r="145" spans="1:26" s="12" customFormat="1" ht="144" customHeight="1">
      <c r="A145" s="92">
        <v>126</v>
      </c>
      <c r="B145" s="114" t="s">
        <v>582</v>
      </c>
      <c r="C145" s="115" t="s">
        <v>436</v>
      </c>
      <c r="D145" s="115" t="s">
        <v>583</v>
      </c>
      <c r="E145" s="203" t="s">
        <v>584</v>
      </c>
      <c r="F145" s="204"/>
      <c r="G145" s="77">
        <v>3974</v>
      </c>
      <c r="H145" s="77">
        <v>47764</v>
      </c>
      <c r="I145" s="79">
        <v>44666</v>
      </c>
      <c r="J145" s="75"/>
      <c r="K145" s="75"/>
      <c r="L145" s="75" t="s">
        <v>61</v>
      </c>
      <c r="M145" s="75"/>
      <c r="N145" s="75" t="s">
        <v>61</v>
      </c>
      <c r="O145" s="75" t="s">
        <v>61</v>
      </c>
      <c r="P145" s="75"/>
      <c r="Q145" s="75"/>
      <c r="R145" s="75" t="s">
        <v>61</v>
      </c>
      <c r="S145" s="94"/>
      <c r="T145" s="75" t="s">
        <v>72</v>
      </c>
      <c r="U145" s="285"/>
      <c r="V145" s="285"/>
      <c r="W145" s="285"/>
      <c r="X145" s="285"/>
      <c r="Y145" s="197"/>
      <c r="Z145" s="197"/>
    </row>
    <row r="146" spans="1:26" s="12" customFormat="1" ht="82" customHeight="1">
      <c r="A146" s="92">
        <v>127</v>
      </c>
      <c r="B146" s="114" t="s">
        <v>585</v>
      </c>
      <c r="C146" s="115" t="s">
        <v>436</v>
      </c>
      <c r="D146" s="115" t="s">
        <v>577</v>
      </c>
      <c r="E146" s="203" t="s">
        <v>654</v>
      </c>
      <c r="F146" s="204"/>
      <c r="G146" s="77">
        <v>290</v>
      </c>
      <c r="H146" s="77">
        <v>290</v>
      </c>
      <c r="I146" s="79">
        <v>290</v>
      </c>
      <c r="J146" s="75"/>
      <c r="K146" s="75" t="s">
        <v>61</v>
      </c>
      <c r="L146" s="75"/>
      <c r="M146" s="75" t="s">
        <v>61</v>
      </c>
      <c r="N146" s="75"/>
      <c r="O146" s="75"/>
      <c r="P146" s="75"/>
      <c r="Q146" s="75"/>
      <c r="R146" s="75"/>
      <c r="S146" s="94"/>
      <c r="T146" s="75" t="s">
        <v>72</v>
      </c>
      <c r="U146" s="285"/>
      <c r="V146" s="285"/>
      <c r="W146" s="285"/>
      <c r="X146" s="285"/>
      <c r="Y146" s="197"/>
      <c r="Z146" s="197"/>
    </row>
    <row r="147" spans="1:26" s="12" customFormat="1" ht="105" customHeight="1">
      <c r="A147" s="92">
        <v>128</v>
      </c>
      <c r="B147" s="114" t="s">
        <v>586</v>
      </c>
      <c r="C147" s="115" t="s">
        <v>436</v>
      </c>
      <c r="D147" s="115" t="s">
        <v>577</v>
      </c>
      <c r="E147" s="203" t="s">
        <v>587</v>
      </c>
      <c r="F147" s="204"/>
      <c r="G147" s="77">
        <v>764</v>
      </c>
      <c r="H147" s="77">
        <v>769</v>
      </c>
      <c r="I147" s="79">
        <v>769</v>
      </c>
      <c r="J147" s="75"/>
      <c r="K147" s="75"/>
      <c r="L147" s="75"/>
      <c r="M147" s="75" t="s">
        <v>61</v>
      </c>
      <c r="N147" s="75"/>
      <c r="O147" s="75"/>
      <c r="P147" s="75"/>
      <c r="Q147" s="75"/>
      <c r="R147" s="75"/>
      <c r="S147" s="94"/>
      <c r="T147" s="75"/>
      <c r="U147" s="285"/>
      <c r="V147" s="285"/>
      <c r="W147" s="285"/>
      <c r="X147" s="285"/>
      <c r="Y147" s="197"/>
      <c r="Z147" s="197"/>
    </row>
    <row r="148" spans="1:26" s="12" customFormat="1" ht="45" customHeight="1">
      <c r="A148" s="92">
        <v>129</v>
      </c>
      <c r="B148" s="114" t="s">
        <v>588</v>
      </c>
      <c r="C148" s="115" t="s">
        <v>436</v>
      </c>
      <c r="D148" s="115" t="s">
        <v>577</v>
      </c>
      <c r="E148" s="203" t="s">
        <v>589</v>
      </c>
      <c r="F148" s="204"/>
      <c r="G148" s="77">
        <v>56896</v>
      </c>
      <c r="H148" s="77">
        <v>58420</v>
      </c>
      <c r="I148" s="79">
        <v>59561</v>
      </c>
      <c r="J148" s="75"/>
      <c r="K148" s="75"/>
      <c r="L148" s="75"/>
      <c r="M148" s="75" t="s">
        <v>61</v>
      </c>
      <c r="N148" s="75"/>
      <c r="O148" s="75"/>
      <c r="P148" s="75"/>
      <c r="Q148" s="75"/>
      <c r="R148" s="75"/>
      <c r="S148" s="94"/>
      <c r="T148" s="75" t="s">
        <v>61</v>
      </c>
      <c r="U148" s="285"/>
      <c r="V148" s="285"/>
      <c r="W148" s="285"/>
      <c r="X148" s="285"/>
      <c r="Y148" s="197"/>
      <c r="Z148" s="197"/>
    </row>
    <row r="149" spans="1:26" s="12" customFormat="1" ht="45" customHeight="1">
      <c r="A149" s="92">
        <v>130</v>
      </c>
      <c r="B149" s="114" t="s">
        <v>590</v>
      </c>
      <c r="C149" s="115" t="s">
        <v>436</v>
      </c>
      <c r="D149" s="115" t="s">
        <v>577</v>
      </c>
      <c r="E149" s="203" t="s">
        <v>591</v>
      </c>
      <c r="F149" s="204"/>
      <c r="G149" s="77">
        <v>28</v>
      </c>
      <c r="H149" s="75" t="s">
        <v>87</v>
      </c>
      <c r="I149" s="94" t="s">
        <v>87</v>
      </c>
      <c r="J149" s="75"/>
      <c r="K149" s="75"/>
      <c r="L149" s="75"/>
      <c r="M149" s="75" t="s">
        <v>61</v>
      </c>
      <c r="N149" s="75"/>
      <c r="O149" s="75"/>
      <c r="P149" s="75"/>
      <c r="Q149" s="75"/>
      <c r="R149" s="75"/>
      <c r="S149" s="94"/>
      <c r="T149" s="75" t="s">
        <v>72</v>
      </c>
      <c r="U149" s="285"/>
      <c r="V149" s="285"/>
      <c r="W149" s="285"/>
      <c r="X149" s="285"/>
      <c r="Y149" s="197"/>
      <c r="Z149" s="197"/>
    </row>
    <row r="150" spans="1:26" s="12" customFormat="1" ht="45" customHeight="1">
      <c r="A150" s="92">
        <v>131</v>
      </c>
      <c r="B150" s="114" t="s">
        <v>592</v>
      </c>
      <c r="C150" s="115" t="s">
        <v>436</v>
      </c>
      <c r="D150" s="115" t="s">
        <v>577</v>
      </c>
      <c r="E150" s="203" t="s">
        <v>596</v>
      </c>
      <c r="F150" s="204"/>
      <c r="G150" s="77">
        <v>3436</v>
      </c>
      <c r="H150" s="77">
        <v>4906</v>
      </c>
      <c r="I150" s="79">
        <v>4906</v>
      </c>
      <c r="J150" s="75"/>
      <c r="K150" s="75"/>
      <c r="L150" s="75"/>
      <c r="M150" s="75" t="s">
        <v>61</v>
      </c>
      <c r="N150" s="75"/>
      <c r="O150" s="75"/>
      <c r="P150" s="75"/>
      <c r="Q150" s="75"/>
      <c r="R150" s="75"/>
      <c r="S150" s="94"/>
      <c r="T150" s="75" t="s">
        <v>72</v>
      </c>
      <c r="U150" s="285"/>
      <c r="V150" s="285"/>
      <c r="W150" s="285"/>
      <c r="X150" s="285"/>
      <c r="Y150" s="197"/>
      <c r="Z150" s="197"/>
    </row>
  </sheetData>
  <sheetProtection insertRows="0" deleteRows="0" autoFilter="0"/>
  <autoFilter ref="A19:T150" xr:uid="{29884687-9F90-4D05-8CEC-ED150F824ED3}">
    <filterColumn colId="4" showButton="0"/>
  </autoFilter>
  <mergeCells count="297">
    <mergeCell ref="U142:X142"/>
    <mergeCell ref="U143:X143"/>
    <mergeCell ref="U144:X144"/>
    <mergeCell ref="U145:X145"/>
    <mergeCell ref="U146:X146"/>
    <mergeCell ref="U147:X147"/>
    <mergeCell ref="U148:X148"/>
    <mergeCell ref="U149:X149"/>
    <mergeCell ref="U150:X150"/>
    <mergeCell ref="U133:X133"/>
    <mergeCell ref="U134:X134"/>
    <mergeCell ref="U135:X135"/>
    <mergeCell ref="U136:X136"/>
    <mergeCell ref="U137:X137"/>
    <mergeCell ref="U138:X138"/>
    <mergeCell ref="U139:X139"/>
    <mergeCell ref="U140:X140"/>
    <mergeCell ref="U141:X141"/>
    <mergeCell ref="U124:X124"/>
    <mergeCell ref="U125:X125"/>
    <mergeCell ref="U126:X126"/>
    <mergeCell ref="U127:X127"/>
    <mergeCell ref="U128:X128"/>
    <mergeCell ref="U129:X129"/>
    <mergeCell ref="U130:X130"/>
    <mergeCell ref="U131:X131"/>
    <mergeCell ref="U132:X132"/>
    <mergeCell ref="U115:X115"/>
    <mergeCell ref="U116:X116"/>
    <mergeCell ref="U117:X117"/>
    <mergeCell ref="U118:X118"/>
    <mergeCell ref="U119:X119"/>
    <mergeCell ref="U120:X120"/>
    <mergeCell ref="U121:X121"/>
    <mergeCell ref="U122:X122"/>
    <mergeCell ref="U123:X123"/>
    <mergeCell ref="U105:X105"/>
    <mergeCell ref="U106:X106"/>
    <mergeCell ref="U107:X107"/>
    <mergeCell ref="U108:X108"/>
    <mergeCell ref="U109:X109"/>
    <mergeCell ref="U110:X110"/>
    <mergeCell ref="U112:X112"/>
    <mergeCell ref="U113:X113"/>
    <mergeCell ref="U114:X114"/>
    <mergeCell ref="U96:X96"/>
    <mergeCell ref="U97:X97"/>
    <mergeCell ref="U98:X98"/>
    <mergeCell ref="U99:X99"/>
    <mergeCell ref="U100:X100"/>
    <mergeCell ref="U101:X101"/>
    <mergeCell ref="U102:X102"/>
    <mergeCell ref="U103:X103"/>
    <mergeCell ref="U104:X104"/>
    <mergeCell ref="U87:X87"/>
    <mergeCell ref="U88:X88"/>
    <mergeCell ref="U89:X89"/>
    <mergeCell ref="U90:X90"/>
    <mergeCell ref="U91:X91"/>
    <mergeCell ref="U92:X92"/>
    <mergeCell ref="U93:X93"/>
    <mergeCell ref="U94:X94"/>
    <mergeCell ref="U95:X95"/>
    <mergeCell ref="U51:X51"/>
    <mergeCell ref="U52:X52"/>
    <mergeCell ref="U53:X53"/>
    <mergeCell ref="U54:X54"/>
    <mergeCell ref="U55:X55"/>
    <mergeCell ref="U56:X56"/>
    <mergeCell ref="U57:X57"/>
    <mergeCell ref="U58:X58"/>
    <mergeCell ref="U59:X59"/>
    <mergeCell ref="U50:X50"/>
    <mergeCell ref="U20:X20"/>
    <mergeCell ref="U21:X21"/>
    <mergeCell ref="U22:X22"/>
    <mergeCell ref="U23:X23"/>
    <mergeCell ref="U24:X24"/>
    <mergeCell ref="U25:X25"/>
    <mergeCell ref="U26:X26"/>
    <mergeCell ref="U27:X27"/>
    <mergeCell ref="U28:X28"/>
    <mergeCell ref="U82:X82"/>
    <mergeCell ref="U29:X29"/>
    <mergeCell ref="U30:X30"/>
    <mergeCell ref="U31:X31"/>
    <mergeCell ref="U32:X32"/>
    <mergeCell ref="U33:X33"/>
    <mergeCell ref="U34:X34"/>
    <mergeCell ref="U35:X35"/>
    <mergeCell ref="U72:X72"/>
    <mergeCell ref="U73:X73"/>
    <mergeCell ref="U36:X36"/>
    <mergeCell ref="U37:X37"/>
    <mergeCell ref="U38:X38"/>
    <mergeCell ref="U39:X39"/>
    <mergeCell ref="U40:X40"/>
    <mergeCell ref="U41:X41"/>
    <mergeCell ref="U42:X42"/>
    <mergeCell ref="U43:X43"/>
    <mergeCell ref="U44:X44"/>
    <mergeCell ref="U45:X45"/>
    <mergeCell ref="U46:X46"/>
    <mergeCell ref="U47:X47"/>
    <mergeCell ref="U48:X48"/>
    <mergeCell ref="U49:X49"/>
    <mergeCell ref="U83:X83"/>
    <mergeCell ref="U84:X84"/>
    <mergeCell ref="U85:X85"/>
    <mergeCell ref="U86:X86"/>
    <mergeCell ref="U60:X60"/>
    <mergeCell ref="U61:X61"/>
    <mergeCell ref="U62:X62"/>
    <mergeCell ref="U63:X63"/>
    <mergeCell ref="U64:X64"/>
    <mergeCell ref="U65:X65"/>
    <mergeCell ref="U66:X66"/>
    <mergeCell ref="U67:X67"/>
    <mergeCell ref="U68:X68"/>
    <mergeCell ref="U69:X69"/>
    <mergeCell ref="U70:X70"/>
    <mergeCell ref="U71:X71"/>
    <mergeCell ref="U74:X74"/>
    <mergeCell ref="U75:X75"/>
    <mergeCell ref="U76:X76"/>
    <mergeCell ref="U77:X77"/>
    <mergeCell ref="U78:X78"/>
    <mergeCell ref="U79:X79"/>
    <mergeCell ref="U80:X80"/>
    <mergeCell ref="U81:X81"/>
    <mergeCell ref="U18:X19"/>
    <mergeCell ref="E92:F92"/>
    <mergeCell ref="E93:F93"/>
    <mergeCell ref="E94:F94"/>
    <mergeCell ref="E95:F95"/>
    <mergeCell ref="E81:F81"/>
    <mergeCell ref="E82:F82"/>
    <mergeCell ref="E83:F83"/>
    <mergeCell ref="E112:F112"/>
    <mergeCell ref="E84:F84"/>
    <mergeCell ref="E88:F88"/>
    <mergeCell ref="E76:F76"/>
    <mergeCell ref="E77:F77"/>
    <mergeCell ref="E78:F78"/>
    <mergeCell ref="E79:F79"/>
    <mergeCell ref="E80:F80"/>
    <mergeCell ref="E85:F85"/>
    <mergeCell ref="E86:F86"/>
    <mergeCell ref="E87:F87"/>
    <mergeCell ref="E71:F71"/>
    <mergeCell ref="E72:F72"/>
    <mergeCell ref="E73:F73"/>
    <mergeCell ref="E74:F74"/>
    <mergeCell ref="E75:F75"/>
    <mergeCell ref="E113:F113"/>
    <mergeCell ref="E89:F89"/>
    <mergeCell ref="E114:F114"/>
    <mergeCell ref="E115:F115"/>
    <mergeCell ref="E116:F116"/>
    <mergeCell ref="E117:F117"/>
    <mergeCell ref="E108:F108"/>
    <mergeCell ref="E110:F110"/>
    <mergeCell ref="G18:I18"/>
    <mergeCell ref="E18:F18"/>
    <mergeCell ref="E102:F102"/>
    <mergeCell ref="E103:F103"/>
    <mergeCell ref="E104:F104"/>
    <mergeCell ref="E105:F105"/>
    <mergeCell ref="E106:F106"/>
    <mergeCell ref="E109:F109"/>
    <mergeCell ref="E96:F96"/>
    <mergeCell ref="E97:F97"/>
    <mergeCell ref="E98:F98"/>
    <mergeCell ref="E99:F99"/>
    <mergeCell ref="E100:F100"/>
    <mergeCell ref="E101:F101"/>
    <mergeCell ref="E90:F90"/>
    <mergeCell ref="E91:F91"/>
    <mergeCell ref="E130:F130"/>
    <mergeCell ref="E131:F131"/>
    <mergeCell ref="E148:F148"/>
    <mergeCell ref="E150:F150"/>
    <mergeCell ref="E118:F118"/>
    <mergeCell ref="E119:F119"/>
    <mergeCell ref="E120:F120"/>
    <mergeCell ref="E132:F132"/>
    <mergeCell ref="E133:F133"/>
    <mergeCell ref="E134:F134"/>
    <mergeCell ref="E135:F135"/>
    <mergeCell ref="E124:F124"/>
    <mergeCell ref="E125:F125"/>
    <mergeCell ref="E126:F126"/>
    <mergeCell ref="E127:F127"/>
    <mergeCell ref="E128:F128"/>
    <mergeCell ref="E129:F129"/>
    <mergeCell ref="E122:F122"/>
    <mergeCell ref="E123:F123"/>
    <mergeCell ref="E121:F121"/>
    <mergeCell ref="E142:F142"/>
    <mergeCell ref="E143:F143"/>
    <mergeCell ref="E144:F144"/>
    <mergeCell ref="E145:F145"/>
    <mergeCell ref="E146:F146"/>
    <mergeCell ref="E147:F147"/>
    <mergeCell ref="E136:F136"/>
    <mergeCell ref="E137:F137"/>
    <mergeCell ref="E138:F138"/>
    <mergeCell ref="E139:F139"/>
    <mergeCell ref="E140:F140"/>
    <mergeCell ref="E141:F141"/>
    <mergeCell ref="E149:F149"/>
    <mergeCell ref="E66:F66"/>
    <mergeCell ref="E67:F67"/>
    <mergeCell ref="E68:F68"/>
    <mergeCell ref="E69:F69"/>
    <mergeCell ref="E70:F70"/>
    <mergeCell ref="E60:F60"/>
    <mergeCell ref="E61:F61"/>
    <mergeCell ref="E62:F62"/>
    <mergeCell ref="E63:F63"/>
    <mergeCell ref="E64:F64"/>
    <mergeCell ref="E65:F65"/>
    <mergeCell ref="E56:F56"/>
    <mergeCell ref="E57:F57"/>
    <mergeCell ref="E58:F58"/>
    <mergeCell ref="E34:F34"/>
    <mergeCell ref="E35:F35"/>
    <mergeCell ref="E48:F48"/>
    <mergeCell ref="E49:F49"/>
    <mergeCell ref="E50:F50"/>
    <mergeCell ref="E51:F51"/>
    <mergeCell ref="E52:F52"/>
    <mergeCell ref="E53:F53"/>
    <mergeCell ref="E42:F42"/>
    <mergeCell ref="E43:F43"/>
    <mergeCell ref="E44:F44"/>
    <mergeCell ref="E45:F45"/>
    <mergeCell ref="E46:F46"/>
    <mergeCell ref="E47:F47"/>
    <mergeCell ref="E28:F28"/>
    <mergeCell ref="E107:F107"/>
    <mergeCell ref="E29:F29"/>
    <mergeCell ref="J18:S18"/>
    <mergeCell ref="E19:F19"/>
    <mergeCell ref="E20:F20"/>
    <mergeCell ref="E21:F21"/>
    <mergeCell ref="E22:F22"/>
    <mergeCell ref="E23:F23"/>
    <mergeCell ref="E24:F24"/>
    <mergeCell ref="E25:F25"/>
    <mergeCell ref="E36:F36"/>
    <mergeCell ref="E37:F37"/>
    <mergeCell ref="E38:F38"/>
    <mergeCell ref="E39:F39"/>
    <mergeCell ref="E40:F40"/>
    <mergeCell ref="E41:F41"/>
    <mergeCell ref="E30:F30"/>
    <mergeCell ref="E31:F31"/>
    <mergeCell ref="E32:F32"/>
    <mergeCell ref="E33:F33"/>
    <mergeCell ref="E59:F59"/>
    <mergeCell ref="E54:F54"/>
    <mergeCell ref="E55:F55"/>
    <mergeCell ref="A1:AH1"/>
    <mergeCell ref="A11:B11"/>
    <mergeCell ref="C11:D11"/>
    <mergeCell ref="N11:Q11"/>
    <mergeCell ref="R11:X11"/>
    <mergeCell ref="C12:D12"/>
    <mergeCell ref="E12:G12"/>
    <mergeCell ref="J12:M12"/>
    <mergeCell ref="N12:Q12"/>
    <mergeCell ref="R12:X12"/>
    <mergeCell ref="E111:F111"/>
    <mergeCell ref="U111:X111"/>
    <mergeCell ref="C15:D15"/>
    <mergeCell ref="C16:D16"/>
    <mergeCell ref="E16:G16"/>
    <mergeCell ref="J16:M16"/>
    <mergeCell ref="N16:Q16"/>
    <mergeCell ref="R16:X16"/>
    <mergeCell ref="C13:D13"/>
    <mergeCell ref="E13:G13"/>
    <mergeCell ref="J13:M13"/>
    <mergeCell ref="N13:Q13"/>
    <mergeCell ref="R13:X13"/>
    <mergeCell ref="C14:D14"/>
    <mergeCell ref="E14:G14"/>
    <mergeCell ref="J14:M14"/>
    <mergeCell ref="N14:Q14"/>
    <mergeCell ref="R14:X14"/>
    <mergeCell ref="E15:G15"/>
    <mergeCell ref="J15:M15"/>
    <mergeCell ref="N15:Q15"/>
    <mergeCell ref="R15:X15"/>
    <mergeCell ref="E26:F26"/>
    <mergeCell ref="E27:F27"/>
  </mergeCells>
  <phoneticPr fontId="7"/>
  <conditionalFormatting sqref="A1:C8 A17:B17 A151:C1048576 A20:A150">
    <cfRule type="cellIs" dxfId="3" priority="5" operator="equal">
      <formula>"〔IDを入力〕"</formula>
    </cfRule>
  </conditionalFormatting>
  <conditionalFormatting sqref="A18">
    <cfRule type="cellIs" dxfId="2" priority="2" operator="equal">
      <formula>"〔IDを入力〕"</formula>
    </cfRule>
  </conditionalFormatting>
  <printOptions horizontalCentered="1"/>
  <pageMargins left="0.55118110236220474" right="0.55118110236220474" top="0.39370078740157483" bottom="0.39370078740157483" header="0.19685039370078741" footer="0.19685039370078741"/>
  <pageSetup paperSize="9" scale="58"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32D4-6797-4FA3-ACD0-0DD752A3768E}">
  <sheetPr filterMode="1">
    <pageSetUpPr fitToPage="1"/>
  </sheetPr>
  <dimension ref="A1:AO128"/>
  <sheetViews>
    <sheetView showGridLines="0" tabSelected="1" view="pageBreakPreview" topLeftCell="A85" zoomScale="70" zoomScaleNormal="63" zoomScaleSheetLayoutView="70" zoomScalePageLayoutView="45" workbookViewId="0">
      <selection activeCell="E88" sqref="E88:F88"/>
    </sheetView>
  </sheetViews>
  <sheetFormatPr defaultColWidth="8.85546875" defaultRowHeight="17.5"/>
  <cols>
    <col min="1" max="1" width="6.78515625" style="81" customWidth="1"/>
    <col min="2" max="2" width="17.140625" style="32" customWidth="1"/>
    <col min="3" max="3" width="10" style="32" customWidth="1"/>
    <col min="4" max="4" width="8.640625" style="21" customWidth="1"/>
    <col min="5" max="5" width="23.78515625" style="21" customWidth="1"/>
    <col min="6" max="7" width="8.640625" style="21" customWidth="1"/>
    <col min="8" max="8" width="8.640625" style="15" customWidth="1"/>
    <col min="9" max="9" width="8.640625" style="22" customWidth="1"/>
    <col min="10" max="10" width="4.35546875" style="23" customWidth="1"/>
    <col min="11" max="12" width="4.35546875" style="29" customWidth="1"/>
    <col min="13" max="13" width="4.35546875" style="30" customWidth="1"/>
    <col min="14" max="18" width="4.35546875" style="31" customWidth="1"/>
    <col min="19" max="19" width="4.85546875" style="31" customWidth="1"/>
    <col min="20" max="20" width="8.7109375" style="31" customWidth="1"/>
    <col min="21" max="30" width="4.85546875" style="31" customWidth="1"/>
    <col min="31" max="32" width="7" style="31" customWidth="1"/>
    <col min="33" max="33" width="6.78515625" style="31" customWidth="1"/>
    <col min="34" max="34" width="14.2109375" style="31" customWidth="1"/>
    <col min="35" max="36" width="8.85546875" style="9"/>
    <col min="37" max="37" width="12" style="9" customWidth="1"/>
    <col min="38" max="16384" width="8.85546875" style="9"/>
  </cols>
  <sheetData>
    <row r="1" spans="1:41" ht="21.75" hidden="1" customHeight="1" thickBot="1">
      <c r="A1" s="231"/>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row>
    <row r="2" spans="1:41" ht="24" hidden="1" customHeight="1" thickBot="1">
      <c r="D2" s="1"/>
      <c r="E2" s="16"/>
      <c r="F2" s="2"/>
      <c r="G2" s="2"/>
      <c r="H2" s="2"/>
      <c r="I2" s="2"/>
      <c r="J2" s="2"/>
      <c r="K2" s="24"/>
      <c r="L2" s="24"/>
      <c r="M2" s="24"/>
      <c r="N2" s="24"/>
      <c r="O2" s="24"/>
      <c r="P2" s="24"/>
      <c r="Q2" s="24"/>
      <c r="R2" s="24"/>
      <c r="S2" s="24"/>
      <c r="T2" s="24"/>
      <c r="U2" s="24"/>
      <c r="V2" s="24"/>
      <c r="W2" s="24"/>
      <c r="X2" s="24"/>
      <c r="Y2" s="24"/>
      <c r="Z2" s="24"/>
      <c r="AA2" s="24"/>
      <c r="AB2" s="24"/>
      <c r="AC2" s="24"/>
      <c r="AD2" s="24"/>
      <c r="AE2" s="24"/>
      <c r="AF2" s="24"/>
      <c r="AG2" s="24"/>
      <c r="AH2" s="24"/>
    </row>
    <row r="3" spans="1:41" s="13" customFormat="1" ht="25" hidden="1" customHeight="1">
      <c r="A3" s="82"/>
      <c r="B3" s="33"/>
      <c r="C3" s="33"/>
      <c r="D3" s="3" t="s">
        <v>0</v>
      </c>
      <c r="E3" s="17"/>
      <c r="F3" s="4"/>
      <c r="G3" s="4"/>
      <c r="H3" s="4"/>
      <c r="I3" s="4"/>
      <c r="J3" s="4"/>
      <c r="K3" s="25"/>
      <c r="L3" s="25"/>
      <c r="M3" s="25"/>
      <c r="N3" s="25"/>
      <c r="O3" s="25"/>
      <c r="P3" s="25"/>
      <c r="Q3" s="25"/>
      <c r="R3" s="25"/>
      <c r="S3" s="25"/>
      <c r="T3" s="25"/>
      <c r="U3" s="25"/>
      <c r="V3" s="25"/>
      <c r="W3" s="25"/>
      <c r="X3" s="25"/>
      <c r="Y3" s="25"/>
      <c r="Z3" s="25"/>
      <c r="AA3" s="25"/>
      <c r="AB3" s="25"/>
      <c r="AC3" s="25"/>
      <c r="AD3" s="25"/>
      <c r="AE3" s="25"/>
      <c r="AF3" s="25"/>
      <c r="AG3" s="25"/>
      <c r="AH3" s="25"/>
    </row>
    <row r="4" spans="1:41" s="13" customFormat="1" ht="30" hidden="1" customHeight="1">
      <c r="A4" s="83"/>
      <c r="B4" s="34"/>
      <c r="C4" s="34"/>
      <c r="D4" s="10" t="s">
        <v>1</v>
      </c>
      <c r="E4" s="18"/>
      <c r="F4" s="11"/>
      <c r="G4" s="11"/>
      <c r="H4" s="11"/>
      <c r="I4" s="11"/>
      <c r="J4" s="11"/>
      <c r="K4" s="26"/>
      <c r="L4" s="26"/>
      <c r="M4" s="26"/>
      <c r="N4" s="26"/>
      <c r="O4" s="26"/>
      <c r="P4" s="26"/>
      <c r="Q4" s="26"/>
      <c r="R4" s="26"/>
      <c r="S4" s="26"/>
      <c r="T4" s="26"/>
      <c r="U4" s="26"/>
      <c r="V4" s="26"/>
      <c r="W4" s="26"/>
      <c r="X4" s="26"/>
      <c r="Y4" s="26"/>
      <c r="Z4" s="26"/>
      <c r="AA4" s="26"/>
      <c r="AB4" s="26"/>
      <c r="AC4" s="26"/>
      <c r="AD4" s="26"/>
      <c r="AE4" s="26"/>
      <c r="AF4" s="26"/>
      <c r="AG4" s="26"/>
      <c r="AH4" s="26"/>
    </row>
    <row r="5" spans="1:41" s="13" customFormat="1" ht="21.65" hidden="1" customHeight="1">
      <c r="A5" s="84"/>
      <c r="B5" s="35"/>
      <c r="C5" s="35"/>
      <c r="D5" s="5" t="s">
        <v>2</v>
      </c>
      <c r="E5" s="19"/>
      <c r="F5" s="6"/>
      <c r="G5" s="6"/>
      <c r="H5" s="6"/>
      <c r="I5" s="6"/>
      <c r="J5" s="6"/>
      <c r="K5" s="27"/>
      <c r="L5" s="27"/>
      <c r="M5" s="27"/>
      <c r="N5" s="27"/>
      <c r="O5" s="27"/>
      <c r="P5" s="27"/>
      <c r="Q5" s="27"/>
      <c r="R5" s="27"/>
      <c r="S5" s="27"/>
      <c r="T5" s="27"/>
      <c r="U5" s="27"/>
      <c r="V5" s="27"/>
      <c r="W5" s="27"/>
      <c r="X5" s="27"/>
      <c r="Y5" s="27"/>
      <c r="Z5" s="27"/>
      <c r="AA5" s="27"/>
      <c r="AB5" s="27"/>
      <c r="AC5" s="27"/>
      <c r="AD5" s="27"/>
      <c r="AE5" s="27"/>
      <c r="AF5" s="27"/>
      <c r="AG5" s="27"/>
      <c r="AH5" s="27"/>
    </row>
    <row r="6" spans="1:41" s="13" customFormat="1" ht="26.5" hidden="1" customHeight="1">
      <c r="A6" s="85"/>
      <c r="B6" s="36"/>
      <c r="C6" s="36"/>
      <c r="D6" s="5" t="s">
        <v>3</v>
      </c>
      <c r="E6" s="19"/>
      <c r="F6" s="6"/>
      <c r="G6" s="6"/>
      <c r="H6" s="6"/>
      <c r="I6" s="6"/>
      <c r="J6" s="6"/>
      <c r="K6" s="27"/>
      <c r="L6" s="27"/>
      <c r="M6" s="27"/>
      <c r="N6" s="27"/>
      <c r="O6" s="27"/>
      <c r="P6" s="27"/>
      <c r="Q6" s="27"/>
      <c r="R6" s="27"/>
      <c r="S6" s="27"/>
      <c r="T6" s="27"/>
      <c r="U6" s="27"/>
      <c r="V6" s="27"/>
      <c r="W6" s="27"/>
      <c r="X6" s="27"/>
      <c r="Y6" s="27"/>
      <c r="Z6" s="27"/>
      <c r="AA6" s="27"/>
      <c r="AB6" s="27"/>
      <c r="AC6" s="27"/>
      <c r="AD6" s="27"/>
      <c r="AE6" s="27"/>
      <c r="AF6" s="27"/>
      <c r="AG6" s="27"/>
      <c r="AH6" s="27"/>
    </row>
    <row r="7" spans="1:41" s="13" customFormat="1" ht="24" hidden="1" customHeight="1">
      <c r="A7" s="86"/>
      <c r="B7" s="37"/>
      <c r="C7" s="37"/>
      <c r="D7" s="7" t="s">
        <v>4</v>
      </c>
      <c r="E7" s="20"/>
      <c r="F7" s="8"/>
      <c r="G7" s="8"/>
      <c r="H7" s="8"/>
      <c r="I7" s="8"/>
      <c r="J7" s="8"/>
      <c r="K7" s="28"/>
      <c r="L7" s="28"/>
      <c r="M7" s="28"/>
      <c r="N7" s="28"/>
      <c r="O7" s="28"/>
      <c r="P7" s="28"/>
      <c r="Q7" s="28"/>
      <c r="R7" s="28"/>
      <c r="S7" s="28"/>
      <c r="T7" s="28"/>
      <c r="U7" s="28"/>
      <c r="V7" s="28"/>
      <c r="W7" s="28"/>
      <c r="X7" s="28"/>
      <c r="Y7" s="28"/>
      <c r="Z7" s="28"/>
      <c r="AA7" s="28"/>
      <c r="AB7" s="28"/>
      <c r="AC7" s="28"/>
      <c r="AD7" s="28"/>
      <c r="AE7" s="28"/>
      <c r="AF7" s="28"/>
      <c r="AG7" s="28"/>
      <c r="AH7" s="28"/>
    </row>
    <row r="8" spans="1:41" s="13" customFormat="1" ht="19" hidden="1" customHeight="1">
      <c r="A8" s="87" t="s">
        <v>5</v>
      </c>
      <c r="B8" s="38"/>
      <c r="C8" s="38"/>
      <c r="D8" s="42" t="s">
        <v>6</v>
      </c>
      <c r="E8" s="43"/>
      <c r="F8" s="44"/>
      <c r="G8" s="44"/>
      <c r="H8" s="44"/>
      <c r="I8" s="44"/>
      <c r="J8" s="44"/>
      <c r="K8" s="45"/>
      <c r="L8" s="45"/>
      <c r="M8" s="45"/>
      <c r="N8" s="45"/>
      <c r="O8" s="45"/>
      <c r="P8" s="45"/>
      <c r="Q8" s="45"/>
      <c r="R8" s="45"/>
      <c r="S8" s="45"/>
      <c r="T8" s="45"/>
      <c r="U8" s="45"/>
      <c r="V8" s="45"/>
      <c r="W8" s="45"/>
      <c r="X8" s="45"/>
      <c r="Y8" s="45"/>
      <c r="Z8" s="45"/>
      <c r="AA8" s="45"/>
      <c r="AB8" s="45"/>
      <c r="AC8" s="45"/>
      <c r="AD8" s="45"/>
      <c r="AE8" s="45"/>
      <c r="AF8" s="45"/>
      <c r="AG8" s="45"/>
      <c r="AH8" s="45"/>
    </row>
    <row r="9" spans="1:41" s="13" customFormat="1" ht="26.15" customHeight="1">
      <c r="A9" s="88"/>
      <c r="B9" s="70" t="s">
        <v>7</v>
      </c>
      <c r="C9" s="40"/>
      <c r="D9" s="40"/>
      <c r="E9" s="40"/>
      <c r="F9" s="70" t="s">
        <v>648</v>
      </c>
      <c r="G9" s="40"/>
      <c r="H9" s="46"/>
      <c r="I9" s="46"/>
      <c r="J9" s="46"/>
      <c r="K9" s="46"/>
      <c r="L9" s="46"/>
      <c r="M9" s="46"/>
      <c r="N9" s="46"/>
      <c r="O9" s="46"/>
      <c r="P9" s="46"/>
      <c r="Q9" s="46"/>
      <c r="R9" s="46"/>
      <c r="S9" s="46"/>
      <c r="T9" s="46"/>
      <c r="U9" s="46"/>
      <c r="V9" s="46"/>
      <c r="W9" s="46"/>
      <c r="X9" s="46"/>
      <c r="Y9" s="46"/>
      <c r="Z9" s="46"/>
      <c r="AA9" s="46"/>
      <c r="AB9" s="46"/>
      <c r="AC9" s="46"/>
      <c r="AD9" s="46"/>
      <c r="AE9" s="46"/>
    </row>
    <row r="10" spans="1:41" s="13" customFormat="1" ht="19" customHeight="1" thickBot="1">
      <c r="A10" s="89"/>
      <c r="B10" s="41"/>
      <c r="C10" s="40"/>
      <c r="D10" s="40"/>
      <c r="E10" s="40"/>
      <c r="F10" s="40"/>
      <c r="G10" s="40"/>
      <c r="H10" s="46"/>
      <c r="I10" s="46"/>
      <c r="J10" s="46"/>
      <c r="K10" s="46"/>
      <c r="L10" s="46"/>
      <c r="M10" s="46"/>
      <c r="N10" s="46"/>
      <c r="O10" s="46"/>
      <c r="P10" s="46"/>
      <c r="Q10" s="46"/>
      <c r="R10" s="46"/>
      <c r="S10" s="46"/>
      <c r="T10" s="46"/>
      <c r="U10" s="46"/>
      <c r="V10" s="46"/>
      <c r="W10" s="46"/>
      <c r="X10" s="46"/>
      <c r="Y10" s="46"/>
      <c r="Z10" s="46"/>
      <c r="AA10" s="46"/>
      <c r="AB10" s="46"/>
      <c r="AC10" s="46"/>
      <c r="AD10" s="46"/>
      <c r="AE10" s="46"/>
    </row>
    <row r="11" spans="1:41" s="13" customFormat="1" ht="21.65" customHeight="1" thickBot="1">
      <c r="A11" s="232" t="s">
        <v>8</v>
      </c>
      <c r="B11" s="233"/>
      <c r="C11" s="234" t="s">
        <v>9</v>
      </c>
      <c r="D11" s="235"/>
      <c r="E11" s="63" t="s">
        <v>10</v>
      </c>
      <c r="F11" s="64"/>
      <c r="G11" s="69"/>
      <c r="H11" s="40"/>
      <c r="I11" s="65" t="s">
        <v>11</v>
      </c>
      <c r="J11" s="66"/>
      <c r="K11" s="67"/>
      <c r="L11" s="68"/>
      <c r="M11" s="68"/>
      <c r="N11" s="234" t="s">
        <v>9</v>
      </c>
      <c r="O11" s="236"/>
      <c r="P11" s="236"/>
      <c r="Q11" s="236"/>
      <c r="R11" s="234" t="s">
        <v>12</v>
      </c>
      <c r="S11" s="236"/>
      <c r="T11" s="236"/>
      <c r="U11" s="236"/>
      <c r="V11" s="236"/>
      <c r="W11" s="236"/>
      <c r="X11" s="237"/>
      <c r="Y11" s="56"/>
      <c r="Z11" s="56"/>
      <c r="AA11" s="56"/>
      <c r="AB11" s="56"/>
      <c r="AC11" s="56"/>
      <c r="AD11" s="47"/>
      <c r="AE11" s="47"/>
      <c r="AF11" s="40"/>
      <c r="AG11" s="46"/>
      <c r="AH11" s="46"/>
      <c r="AI11" s="46"/>
      <c r="AJ11" s="46"/>
      <c r="AK11" s="46"/>
      <c r="AL11" s="46"/>
      <c r="AM11" s="40"/>
      <c r="AN11" s="41"/>
      <c r="AO11" s="40"/>
    </row>
    <row r="12" spans="1:41" s="13" customFormat="1" ht="49.5" customHeight="1">
      <c r="A12" s="109" t="s">
        <v>13</v>
      </c>
      <c r="B12" s="105" t="s">
        <v>14</v>
      </c>
      <c r="C12" s="287" t="s">
        <v>15</v>
      </c>
      <c r="D12" s="287"/>
      <c r="E12" s="240" t="s">
        <v>16</v>
      </c>
      <c r="F12" s="240"/>
      <c r="G12" s="241"/>
      <c r="H12" s="40"/>
      <c r="I12" s="109" t="s">
        <v>17</v>
      </c>
      <c r="J12" s="288" t="s">
        <v>18</v>
      </c>
      <c r="K12" s="243"/>
      <c r="L12" s="243"/>
      <c r="M12" s="244"/>
      <c r="N12" s="245" t="s">
        <v>19</v>
      </c>
      <c r="O12" s="246"/>
      <c r="P12" s="246"/>
      <c r="Q12" s="246"/>
      <c r="R12" s="247" t="s">
        <v>20</v>
      </c>
      <c r="S12" s="248"/>
      <c r="T12" s="248"/>
      <c r="U12" s="248"/>
      <c r="V12" s="248"/>
      <c r="W12" s="248"/>
      <c r="X12" s="249"/>
      <c r="Z12" s="46"/>
      <c r="AA12" s="46"/>
      <c r="AB12" s="46"/>
      <c r="AC12" s="46"/>
      <c r="AD12" s="46"/>
      <c r="AE12" s="46"/>
      <c r="AF12" s="46">
        <v>5</v>
      </c>
      <c r="AG12" s="46"/>
      <c r="AH12" s="46"/>
      <c r="AI12" s="46"/>
      <c r="AJ12" s="46"/>
      <c r="AK12" s="46"/>
      <c r="AL12" s="46"/>
      <c r="AM12" s="41"/>
      <c r="AN12" s="40"/>
    </row>
    <row r="13" spans="1:41" s="13" customFormat="1" ht="39" customHeight="1">
      <c r="A13" s="110" t="s">
        <v>21</v>
      </c>
      <c r="B13" s="106" t="s">
        <v>22</v>
      </c>
      <c r="C13" s="289" t="s">
        <v>23</v>
      </c>
      <c r="D13" s="289"/>
      <c r="E13" s="220" t="s">
        <v>24</v>
      </c>
      <c r="F13" s="220"/>
      <c r="G13" s="221"/>
      <c r="H13" s="40"/>
      <c r="I13" s="110" t="s">
        <v>25</v>
      </c>
      <c r="J13" s="223" t="s">
        <v>26</v>
      </c>
      <c r="K13" s="223"/>
      <c r="L13" s="223"/>
      <c r="M13" s="224"/>
      <c r="N13" s="225" t="s">
        <v>27</v>
      </c>
      <c r="O13" s="226"/>
      <c r="P13" s="226"/>
      <c r="Q13" s="226"/>
      <c r="R13" s="227" t="s">
        <v>28</v>
      </c>
      <c r="S13" s="228"/>
      <c r="T13" s="228"/>
      <c r="U13" s="228"/>
      <c r="V13" s="228"/>
      <c r="W13" s="228"/>
      <c r="X13" s="229"/>
      <c r="Z13" s="46"/>
      <c r="AA13" s="46"/>
      <c r="AB13" s="46"/>
      <c r="AC13" s="46"/>
      <c r="AD13" s="46"/>
      <c r="AE13" s="46"/>
      <c r="AF13" s="46">
        <v>2</v>
      </c>
      <c r="AG13" s="46"/>
      <c r="AH13" s="46"/>
      <c r="AI13" s="46"/>
      <c r="AJ13" s="46"/>
      <c r="AK13" s="46"/>
      <c r="AL13" s="46"/>
      <c r="AM13" s="41"/>
      <c r="AN13" s="40"/>
    </row>
    <row r="14" spans="1:41" s="13" customFormat="1" ht="53.5" customHeight="1">
      <c r="A14" s="110" t="s">
        <v>29</v>
      </c>
      <c r="B14" s="107" t="s">
        <v>30</v>
      </c>
      <c r="C14" s="289" t="s">
        <v>31</v>
      </c>
      <c r="D14" s="289"/>
      <c r="E14" s="220" t="s">
        <v>32</v>
      </c>
      <c r="F14" s="220"/>
      <c r="G14" s="221"/>
      <c r="H14" s="40"/>
      <c r="I14" s="110" t="s">
        <v>33</v>
      </c>
      <c r="J14" s="223" t="s">
        <v>34</v>
      </c>
      <c r="K14" s="223"/>
      <c r="L14" s="223"/>
      <c r="M14" s="224"/>
      <c r="N14" s="206" t="s">
        <v>35</v>
      </c>
      <c r="O14" s="230"/>
      <c r="P14" s="230"/>
      <c r="Q14" s="230"/>
      <c r="R14" s="227" t="s">
        <v>36</v>
      </c>
      <c r="S14" s="228"/>
      <c r="T14" s="228"/>
      <c r="U14" s="228"/>
      <c r="V14" s="228"/>
      <c r="W14" s="228"/>
      <c r="X14" s="229"/>
      <c r="Y14" s="51"/>
      <c r="Z14" s="51"/>
      <c r="AA14" s="51"/>
      <c r="AB14" s="51"/>
      <c r="AC14" s="51"/>
      <c r="AD14" s="51"/>
      <c r="AE14" s="51"/>
      <c r="AF14" s="53">
        <v>9</v>
      </c>
      <c r="AG14" s="51"/>
      <c r="AH14" s="46"/>
      <c r="AI14" s="46"/>
      <c r="AJ14" s="46"/>
      <c r="AK14" s="46"/>
      <c r="AL14" s="46"/>
      <c r="AM14" s="41"/>
      <c r="AN14" s="40"/>
    </row>
    <row r="15" spans="1:41" s="13" customFormat="1" ht="54.65" customHeight="1">
      <c r="A15" s="110" t="s">
        <v>37</v>
      </c>
      <c r="B15" s="106" t="s">
        <v>38</v>
      </c>
      <c r="C15" s="289" t="s">
        <v>39</v>
      </c>
      <c r="D15" s="289"/>
      <c r="E15" s="220" t="s">
        <v>40</v>
      </c>
      <c r="F15" s="220"/>
      <c r="G15" s="221"/>
      <c r="H15" s="40"/>
      <c r="I15" s="110" t="s">
        <v>41</v>
      </c>
      <c r="J15" s="223" t="s">
        <v>42</v>
      </c>
      <c r="K15" s="223"/>
      <c r="L15" s="223"/>
      <c r="M15" s="224"/>
      <c r="N15" s="206" t="s">
        <v>43</v>
      </c>
      <c r="O15" s="230"/>
      <c r="P15" s="230"/>
      <c r="Q15" s="230"/>
      <c r="R15" s="227" t="s">
        <v>44</v>
      </c>
      <c r="S15" s="228"/>
      <c r="T15" s="228"/>
      <c r="U15" s="228"/>
      <c r="V15" s="228"/>
      <c r="W15" s="228"/>
      <c r="X15" s="229"/>
      <c r="Y15" s="51"/>
      <c r="Z15" s="52"/>
      <c r="AA15" s="52"/>
      <c r="AB15" s="52"/>
      <c r="AC15" s="52"/>
      <c r="AD15" s="52"/>
      <c r="AE15" s="52"/>
      <c r="AF15" s="54">
        <v>2</v>
      </c>
      <c r="AG15" s="52"/>
      <c r="AH15" s="46"/>
      <c r="AI15" s="46"/>
      <c r="AJ15" s="46"/>
      <c r="AK15" s="46"/>
      <c r="AL15" s="46"/>
      <c r="AM15" s="41"/>
      <c r="AN15" s="40"/>
    </row>
    <row r="16" spans="1:41" s="13" customFormat="1" ht="106.5" customHeight="1" thickBot="1">
      <c r="A16" s="111" t="s">
        <v>45</v>
      </c>
      <c r="B16" s="108" t="s">
        <v>46</v>
      </c>
      <c r="C16" s="290" t="s">
        <v>47</v>
      </c>
      <c r="D16" s="290"/>
      <c r="E16" s="210" t="s">
        <v>48</v>
      </c>
      <c r="F16" s="210"/>
      <c r="G16" s="211"/>
      <c r="H16" s="40"/>
      <c r="I16" s="111" t="s">
        <v>49</v>
      </c>
      <c r="J16" s="213" t="s">
        <v>50</v>
      </c>
      <c r="K16" s="213"/>
      <c r="L16" s="213"/>
      <c r="M16" s="214"/>
      <c r="N16" s="215" t="s">
        <v>51</v>
      </c>
      <c r="O16" s="216"/>
      <c r="P16" s="216"/>
      <c r="Q16" s="216"/>
      <c r="R16" s="217" t="s">
        <v>52</v>
      </c>
      <c r="S16" s="218"/>
      <c r="T16" s="218"/>
      <c r="U16" s="218"/>
      <c r="V16" s="218"/>
      <c r="W16" s="218"/>
      <c r="X16" s="219"/>
      <c r="Y16" s="52"/>
      <c r="Z16" s="52"/>
      <c r="AA16" s="52"/>
      <c r="AB16" s="52"/>
      <c r="AC16" s="52"/>
      <c r="AD16" s="52"/>
      <c r="AE16" s="51"/>
      <c r="AF16" s="53">
        <v>2</v>
      </c>
      <c r="AG16" s="51"/>
      <c r="AH16" s="46"/>
      <c r="AI16" s="46"/>
      <c r="AJ16" s="46"/>
      <c r="AK16" s="46"/>
      <c r="AL16" s="46"/>
      <c r="AM16" s="41"/>
      <c r="AN16" s="40"/>
    </row>
    <row r="17" spans="1:34" s="13" customFormat="1" ht="10" customHeight="1" thickBot="1">
      <c r="A17" s="90"/>
      <c r="B17" s="71"/>
      <c r="C17" s="71"/>
      <c r="D17" s="48"/>
      <c r="E17" s="72"/>
      <c r="F17" s="55"/>
      <c r="G17" s="55"/>
      <c r="H17" s="49"/>
      <c r="I17" s="50"/>
      <c r="J17" s="39"/>
      <c r="K17" s="48"/>
      <c r="L17" s="55"/>
      <c r="M17" s="55"/>
      <c r="N17" s="55"/>
      <c r="O17" s="49"/>
      <c r="P17" s="49"/>
      <c r="Q17" s="49"/>
      <c r="R17" s="49"/>
      <c r="S17" s="49"/>
      <c r="T17" s="49"/>
      <c r="U17" s="74"/>
      <c r="V17" s="74"/>
      <c r="W17" s="49"/>
      <c r="X17" s="49"/>
      <c r="Y17" s="49"/>
      <c r="Z17" s="51"/>
      <c r="AA17" s="53"/>
      <c r="AB17" s="51"/>
      <c r="AC17" s="46"/>
      <c r="AD17" s="46"/>
      <c r="AE17" s="46"/>
      <c r="AF17" s="46"/>
      <c r="AG17" s="46"/>
      <c r="AH17" s="41"/>
    </row>
    <row r="18" spans="1:34" s="13" customFormat="1" ht="29.15" customHeight="1">
      <c r="A18" s="124"/>
      <c r="B18" s="129" t="s">
        <v>620</v>
      </c>
      <c r="C18" s="130" t="s">
        <v>54</v>
      </c>
      <c r="D18" s="130" t="s">
        <v>55</v>
      </c>
      <c r="E18" s="268" t="s">
        <v>56</v>
      </c>
      <c r="F18" s="269"/>
      <c r="G18" s="265" t="s">
        <v>621</v>
      </c>
      <c r="H18" s="266"/>
      <c r="I18" s="292"/>
      <c r="J18" s="251" t="s">
        <v>53</v>
      </c>
      <c r="K18" s="251"/>
      <c r="L18" s="251"/>
      <c r="M18" s="251"/>
      <c r="N18" s="251"/>
      <c r="O18" s="251"/>
      <c r="P18" s="251"/>
      <c r="Q18" s="251"/>
      <c r="R18" s="251"/>
      <c r="S18" s="251"/>
      <c r="T18" s="181" t="s">
        <v>644</v>
      </c>
      <c r="U18" s="46"/>
      <c r="V18" s="46"/>
      <c r="W18" s="46"/>
      <c r="X18" s="46"/>
      <c r="Y18" s="41"/>
      <c r="Z18" s="40"/>
    </row>
    <row r="19" spans="1:34" s="14" customFormat="1" ht="34.5" customHeight="1">
      <c r="A19" s="125"/>
      <c r="B19" s="121"/>
      <c r="C19" s="122"/>
      <c r="D19" s="122"/>
      <c r="E19" s="252"/>
      <c r="F19" s="253"/>
      <c r="G19" s="123" t="s">
        <v>622</v>
      </c>
      <c r="H19" s="123" t="s">
        <v>623</v>
      </c>
      <c r="I19" s="123" t="s">
        <v>624</v>
      </c>
      <c r="J19" s="126" t="s">
        <v>318</v>
      </c>
      <c r="K19" s="126" t="s">
        <v>319</v>
      </c>
      <c r="L19" s="126" t="s">
        <v>320</v>
      </c>
      <c r="M19" s="126" t="s">
        <v>321</v>
      </c>
      <c r="N19" s="126" t="s">
        <v>322</v>
      </c>
      <c r="O19" s="127" t="s">
        <v>323</v>
      </c>
      <c r="P19" s="127" t="s">
        <v>324</v>
      </c>
      <c r="Q19" s="127" t="s">
        <v>325</v>
      </c>
      <c r="R19" s="127" t="s">
        <v>326</v>
      </c>
      <c r="S19" s="127" t="s">
        <v>327</v>
      </c>
      <c r="T19" s="182" t="s">
        <v>646</v>
      </c>
    </row>
    <row r="20" spans="1:34" s="12" customFormat="1" ht="60" hidden="1" customHeight="1">
      <c r="A20" s="91">
        <v>1</v>
      </c>
      <c r="B20" s="114" t="s">
        <v>57</v>
      </c>
      <c r="C20" s="115" t="s">
        <v>58</v>
      </c>
      <c r="D20" s="115" t="s">
        <v>59</v>
      </c>
      <c r="E20" s="203" t="s">
        <v>60</v>
      </c>
      <c r="F20" s="204"/>
      <c r="G20" s="77">
        <v>1664016</v>
      </c>
      <c r="H20" s="77">
        <v>1737995</v>
      </c>
      <c r="I20" s="77">
        <v>1726471</v>
      </c>
      <c r="J20" s="75"/>
      <c r="K20" s="75"/>
      <c r="L20" s="75"/>
      <c r="M20" s="75"/>
      <c r="N20" s="75"/>
      <c r="O20" s="75"/>
      <c r="P20" s="75"/>
      <c r="Q20" s="61" t="s">
        <v>61</v>
      </c>
      <c r="R20" s="61"/>
      <c r="S20" s="61"/>
      <c r="T20" s="61"/>
    </row>
    <row r="21" spans="1:34" s="12" customFormat="1" ht="45" hidden="1" customHeight="1">
      <c r="A21" s="91">
        <v>2</v>
      </c>
      <c r="B21" s="114" t="s">
        <v>62</v>
      </c>
      <c r="C21" s="115" t="s">
        <v>58</v>
      </c>
      <c r="D21" s="115" t="s">
        <v>59</v>
      </c>
      <c r="E21" s="203" t="s">
        <v>63</v>
      </c>
      <c r="F21" s="204"/>
      <c r="G21" s="77">
        <v>9990</v>
      </c>
      <c r="H21" s="77">
        <v>83880</v>
      </c>
      <c r="I21" s="77">
        <v>248689</v>
      </c>
      <c r="J21" s="75"/>
      <c r="K21" s="75"/>
      <c r="L21" s="75"/>
      <c r="M21" s="75"/>
      <c r="N21" s="75"/>
      <c r="O21" s="75"/>
      <c r="P21" s="75" t="s">
        <v>61</v>
      </c>
      <c r="Q21" s="61"/>
      <c r="R21" s="61"/>
      <c r="S21" s="61"/>
      <c r="T21" s="61"/>
    </row>
    <row r="22" spans="1:34" s="12" customFormat="1" ht="57" hidden="1" customHeight="1">
      <c r="A22" s="91">
        <v>3</v>
      </c>
      <c r="B22" s="114" t="s">
        <v>64</v>
      </c>
      <c r="C22" s="115" t="s">
        <v>58</v>
      </c>
      <c r="D22" s="115" t="s">
        <v>59</v>
      </c>
      <c r="E22" s="203" t="s">
        <v>65</v>
      </c>
      <c r="F22" s="204"/>
      <c r="G22" s="77">
        <v>101492</v>
      </c>
      <c r="H22" s="77">
        <v>106298</v>
      </c>
      <c r="I22" s="77">
        <v>103499</v>
      </c>
      <c r="J22" s="75"/>
      <c r="K22" s="75"/>
      <c r="L22" s="75"/>
      <c r="M22" s="75"/>
      <c r="N22" s="75"/>
      <c r="O22" s="75"/>
      <c r="P22" s="75"/>
      <c r="Q22" s="61"/>
      <c r="R22" s="61"/>
      <c r="S22" s="61" t="s">
        <v>61</v>
      </c>
      <c r="T22" s="61"/>
    </row>
    <row r="23" spans="1:34" s="12" customFormat="1" ht="57" hidden="1" customHeight="1">
      <c r="A23" s="91">
        <v>4</v>
      </c>
      <c r="B23" s="114" t="s">
        <v>66</v>
      </c>
      <c r="C23" s="115" t="s">
        <v>58</v>
      </c>
      <c r="D23" s="115" t="s">
        <v>59</v>
      </c>
      <c r="E23" s="203" t="s">
        <v>67</v>
      </c>
      <c r="F23" s="204"/>
      <c r="G23" s="75" t="s">
        <v>68</v>
      </c>
      <c r="H23" s="77">
        <v>5000</v>
      </c>
      <c r="I23" s="77">
        <v>5000</v>
      </c>
      <c r="J23" s="75"/>
      <c r="K23" s="75"/>
      <c r="L23" s="75" t="s">
        <v>61</v>
      </c>
      <c r="M23" s="75"/>
      <c r="N23" s="75" t="s">
        <v>61</v>
      </c>
      <c r="O23" s="75"/>
      <c r="P23" s="75"/>
      <c r="Q23" s="62"/>
      <c r="R23" s="62"/>
      <c r="S23" s="62"/>
      <c r="T23" s="202" t="s">
        <v>643</v>
      </c>
    </row>
    <row r="24" spans="1:34" s="12" customFormat="1" ht="87" hidden="1" customHeight="1">
      <c r="A24" s="91">
        <v>5</v>
      </c>
      <c r="B24" s="114" t="s">
        <v>69</v>
      </c>
      <c r="C24" s="115" t="s">
        <v>593</v>
      </c>
      <c r="D24" s="115" t="s">
        <v>70</v>
      </c>
      <c r="E24" s="203" t="s">
        <v>71</v>
      </c>
      <c r="F24" s="204"/>
      <c r="G24" s="77">
        <v>20630</v>
      </c>
      <c r="H24" s="77">
        <v>20630</v>
      </c>
      <c r="I24" s="77">
        <v>20630</v>
      </c>
      <c r="J24" s="75"/>
      <c r="K24" s="75"/>
      <c r="L24" s="75"/>
      <c r="M24" s="75"/>
      <c r="N24" s="75" t="s">
        <v>72</v>
      </c>
      <c r="O24" s="75"/>
      <c r="P24" s="75"/>
      <c r="Q24" s="75" t="s">
        <v>61</v>
      </c>
      <c r="R24" s="61"/>
      <c r="S24" s="61"/>
      <c r="T24" s="61"/>
    </row>
    <row r="25" spans="1:34" s="12" customFormat="1" ht="73" hidden="1" customHeight="1">
      <c r="A25" s="91">
        <v>6</v>
      </c>
      <c r="B25" s="114" t="s">
        <v>73</v>
      </c>
      <c r="C25" s="115" t="s">
        <v>74</v>
      </c>
      <c r="D25" s="115" t="s">
        <v>75</v>
      </c>
      <c r="E25" s="291" t="s">
        <v>76</v>
      </c>
      <c r="F25" s="204"/>
      <c r="G25" s="77">
        <v>3745</v>
      </c>
      <c r="H25" s="77">
        <v>7946</v>
      </c>
      <c r="I25" s="77">
        <v>14390</v>
      </c>
      <c r="J25" s="75"/>
      <c r="K25" s="75" t="s">
        <v>61</v>
      </c>
      <c r="L25" s="75"/>
      <c r="M25" s="75"/>
      <c r="N25" s="75" t="s">
        <v>72</v>
      </c>
      <c r="O25" s="75"/>
      <c r="P25" s="75"/>
      <c r="Q25" s="75"/>
      <c r="R25" s="75"/>
      <c r="S25" s="75"/>
      <c r="T25" s="75"/>
    </row>
    <row r="26" spans="1:34" s="12" customFormat="1" ht="68.5" hidden="1" customHeight="1">
      <c r="A26" s="91">
        <v>7</v>
      </c>
      <c r="B26" s="114" t="s">
        <v>77</v>
      </c>
      <c r="C26" s="115" t="s">
        <v>74</v>
      </c>
      <c r="D26" s="115" t="s">
        <v>75</v>
      </c>
      <c r="E26" s="203" t="s">
        <v>615</v>
      </c>
      <c r="F26" s="204"/>
      <c r="G26" s="77">
        <v>7263</v>
      </c>
      <c r="H26" s="77">
        <v>7257</v>
      </c>
      <c r="I26" s="77">
        <v>7927</v>
      </c>
      <c r="J26" s="75"/>
      <c r="K26" s="75" t="s">
        <v>61</v>
      </c>
      <c r="L26" s="75"/>
      <c r="M26" s="75"/>
      <c r="N26" s="75" t="s">
        <v>72</v>
      </c>
      <c r="O26" s="75"/>
      <c r="P26" s="75"/>
      <c r="Q26" s="75"/>
      <c r="R26" s="61"/>
      <c r="S26" s="61"/>
      <c r="T26" s="61"/>
    </row>
    <row r="27" spans="1:34" s="12" customFormat="1" ht="108.4" hidden="1" customHeight="1">
      <c r="A27" s="91">
        <v>8</v>
      </c>
      <c r="B27" s="114" t="s">
        <v>78</v>
      </c>
      <c r="C27" s="115" t="s">
        <v>79</v>
      </c>
      <c r="D27" s="115" t="s">
        <v>80</v>
      </c>
      <c r="E27" s="203" t="s">
        <v>81</v>
      </c>
      <c r="F27" s="204"/>
      <c r="G27" s="77">
        <v>94</v>
      </c>
      <c r="H27" s="77">
        <v>94</v>
      </c>
      <c r="I27" s="77">
        <v>102</v>
      </c>
      <c r="J27" s="75"/>
      <c r="K27" s="75"/>
      <c r="L27" s="75" t="s">
        <v>72</v>
      </c>
      <c r="M27" s="75"/>
      <c r="N27" s="75"/>
      <c r="O27" s="75"/>
      <c r="P27" s="75"/>
      <c r="Q27" s="61"/>
      <c r="R27" s="61"/>
      <c r="S27" s="61"/>
      <c r="T27" s="61"/>
    </row>
    <row r="28" spans="1:34" s="12" customFormat="1" ht="57" hidden="1" customHeight="1">
      <c r="A28" s="91">
        <v>9</v>
      </c>
      <c r="B28" s="114" t="s">
        <v>82</v>
      </c>
      <c r="C28" s="115" t="s">
        <v>79</v>
      </c>
      <c r="D28" s="115" t="s">
        <v>80</v>
      </c>
      <c r="E28" s="203" t="s">
        <v>614</v>
      </c>
      <c r="F28" s="204"/>
      <c r="G28" s="77">
        <v>500</v>
      </c>
      <c r="H28" s="77">
        <v>500</v>
      </c>
      <c r="I28" s="77">
        <v>500</v>
      </c>
      <c r="J28" s="75"/>
      <c r="K28" s="75"/>
      <c r="L28" s="75" t="s">
        <v>72</v>
      </c>
      <c r="M28" s="75"/>
      <c r="N28" s="75"/>
      <c r="O28" s="75"/>
      <c r="P28" s="75"/>
      <c r="Q28" s="61"/>
      <c r="R28" s="61"/>
      <c r="S28" s="61"/>
      <c r="T28" s="61"/>
    </row>
    <row r="29" spans="1:34" s="12" customFormat="1" ht="70" hidden="1" customHeight="1">
      <c r="A29" s="91">
        <v>10</v>
      </c>
      <c r="B29" s="114" t="s">
        <v>83</v>
      </c>
      <c r="C29" s="115" t="s">
        <v>84</v>
      </c>
      <c r="D29" s="115" t="s">
        <v>85</v>
      </c>
      <c r="E29" s="203" t="s">
        <v>86</v>
      </c>
      <c r="F29" s="204"/>
      <c r="G29" s="75" t="s">
        <v>87</v>
      </c>
      <c r="H29" s="77">
        <v>335</v>
      </c>
      <c r="I29" s="77">
        <v>673</v>
      </c>
      <c r="J29" s="75"/>
      <c r="K29" s="75"/>
      <c r="L29" s="75"/>
      <c r="M29" s="75"/>
      <c r="N29" s="75"/>
      <c r="O29" s="75"/>
      <c r="P29" s="75"/>
      <c r="Q29" s="61"/>
      <c r="R29" s="61"/>
      <c r="S29" s="61" t="s">
        <v>72</v>
      </c>
      <c r="T29" s="61"/>
    </row>
    <row r="30" spans="1:34" s="12" customFormat="1" ht="45" hidden="1" customHeight="1">
      <c r="A30" s="91">
        <v>11</v>
      </c>
      <c r="B30" s="114" t="s">
        <v>88</v>
      </c>
      <c r="C30" s="115" t="s">
        <v>84</v>
      </c>
      <c r="D30" s="115" t="s">
        <v>85</v>
      </c>
      <c r="E30" s="203" t="s">
        <v>89</v>
      </c>
      <c r="F30" s="204"/>
      <c r="G30" s="77">
        <v>1700</v>
      </c>
      <c r="H30" s="77">
        <v>1232</v>
      </c>
      <c r="I30" s="77">
        <v>880</v>
      </c>
      <c r="J30" s="75"/>
      <c r="K30" s="75"/>
      <c r="L30" s="75"/>
      <c r="M30" s="75"/>
      <c r="N30" s="75" t="s">
        <v>72</v>
      </c>
      <c r="O30" s="75"/>
      <c r="P30" s="75"/>
      <c r="Q30" s="61"/>
      <c r="R30" s="61"/>
      <c r="S30" s="61" t="s">
        <v>72</v>
      </c>
      <c r="T30" s="61"/>
    </row>
    <row r="31" spans="1:34" s="12" customFormat="1" ht="69" hidden="1" customHeight="1">
      <c r="A31" s="91">
        <v>12</v>
      </c>
      <c r="B31" s="114" t="s">
        <v>90</v>
      </c>
      <c r="C31" s="115" t="s">
        <v>84</v>
      </c>
      <c r="D31" s="115" t="s">
        <v>85</v>
      </c>
      <c r="E31" s="203" t="s">
        <v>91</v>
      </c>
      <c r="F31" s="204"/>
      <c r="G31" s="77">
        <v>4302</v>
      </c>
      <c r="H31" s="77">
        <v>4172</v>
      </c>
      <c r="I31" s="77">
        <v>6888</v>
      </c>
      <c r="J31" s="75"/>
      <c r="K31" s="75"/>
      <c r="L31" s="75" t="s">
        <v>61</v>
      </c>
      <c r="M31" s="75"/>
      <c r="N31" s="75" t="s">
        <v>72</v>
      </c>
      <c r="O31" s="75"/>
      <c r="P31" s="75"/>
      <c r="Q31" s="61"/>
      <c r="R31" s="75" t="s">
        <v>61</v>
      </c>
      <c r="S31" s="61" t="s">
        <v>72</v>
      </c>
      <c r="T31" s="61"/>
    </row>
    <row r="32" spans="1:34" s="12" customFormat="1" ht="72" hidden="1" customHeight="1">
      <c r="A32" s="91">
        <v>13</v>
      </c>
      <c r="B32" s="114" t="s">
        <v>92</v>
      </c>
      <c r="C32" s="115" t="s">
        <v>84</v>
      </c>
      <c r="D32" s="115" t="s">
        <v>85</v>
      </c>
      <c r="E32" s="203" t="s">
        <v>93</v>
      </c>
      <c r="F32" s="204"/>
      <c r="G32" s="77">
        <v>530</v>
      </c>
      <c r="H32" s="77">
        <v>412</v>
      </c>
      <c r="I32" s="77">
        <v>477</v>
      </c>
      <c r="J32" s="75"/>
      <c r="K32" s="75"/>
      <c r="L32" s="75"/>
      <c r="M32" s="75"/>
      <c r="N32" s="75" t="s">
        <v>72</v>
      </c>
      <c r="O32" s="75"/>
      <c r="P32" s="75"/>
      <c r="Q32" s="61"/>
      <c r="R32" s="61"/>
      <c r="S32" s="61" t="s">
        <v>72</v>
      </c>
      <c r="T32" s="61"/>
    </row>
    <row r="33" spans="1:20" s="12" customFormat="1" ht="45" hidden="1" customHeight="1">
      <c r="A33" s="91">
        <v>14</v>
      </c>
      <c r="B33" s="114" t="s">
        <v>94</v>
      </c>
      <c r="C33" s="115" t="s">
        <v>84</v>
      </c>
      <c r="D33" s="115" t="s">
        <v>95</v>
      </c>
      <c r="E33" s="203" t="s">
        <v>96</v>
      </c>
      <c r="F33" s="204"/>
      <c r="G33" s="77">
        <v>10112</v>
      </c>
      <c r="H33" s="77">
        <v>15572</v>
      </c>
      <c r="I33" s="131">
        <v>43688</v>
      </c>
      <c r="J33" s="75"/>
      <c r="K33" s="75"/>
      <c r="L33" s="75" t="s">
        <v>72</v>
      </c>
      <c r="M33" s="75"/>
      <c r="N33" s="75"/>
      <c r="O33" s="75"/>
      <c r="P33" s="75"/>
      <c r="Q33" s="61"/>
      <c r="R33" s="61"/>
      <c r="S33" s="61"/>
      <c r="T33" s="61"/>
    </row>
    <row r="34" spans="1:20" s="12" customFormat="1" ht="45" hidden="1" customHeight="1">
      <c r="A34" s="91">
        <v>15</v>
      </c>
      <c r="B34" s="114" t="s">
        <v>97</v>
      </c>
      <c r="C34" s="115" t="s">
        <v>84</v>
      </c>
      <c r="D34" s="115" t="s">
        <v>95</v>
      </c>
      <c r="E34" s="203" t="s">
        <v>98</v>
      </c>
      <c r="F34" s="204"/>
      <c r="G34" s="77">
        <v>16963</v>
      </c>
      <c r="H34" s="77">
        <v>21823</v>
      </c>
      <c r="I34" s="77">
        <v>22791</v>
      </c>
      <c r="J34" s="75"/>
      <c r="K34" s="75"/>
      <c r="L34" s="75" t="s">
        <v>72</v>
      </c>
      <c r="M34" s="75"/>
      <c r="N34" s="75"/>
      <c r="O34" s="75"/>
      <c r="P34" s="75"/>
      <c r="Q34" s="61"/>
      <c r="R34" s="61"/>
      <c r="S34" s="61"/>
      <c r="T34" s="61"/>
    </row>
    <row r="35" spans="1:20" s="12" customFormat="1" ht="45" hidden="1" customHeight="1">
      <c r="A35" s="91">
        <v>16</v>
      </c>
      <c r="B35" s="114" t="s">
        <v>99</v>
      </c>
      <c r="C35" s="115" t="s">
        <v>84</v>
      </c>
      <c r="D35" s="115" t="s">
        <v>95</v>
      </c>
      <c r="E35" s="203" t="s">
        <v>100</v>
      </c>
      <c r="F35" s="204"/>
      <c r="G35" s="77">
        <v>12787</v>
      </c>
      <c r="H35" s="77">
        <v>11252</v>
      </c>
      <c r="I35" s="77">
        <v>11218</v>
      </c>
      <c r="J35" s="75"/>
      <c r="K35" s="75"/>
      <c r="L35" s="75" t="s">
        <v>72</v>
      </c>
      <c r="M35" s="75"/>
      <c r="N35" s="75"/>
      <c r="O35" s="75"/>
      <c r="P35" s="75"/>
      <c r="Q35" s="61"/>
      <c r="R35" s="61"/>
      <c r="S35" s="61"/>
      <c r="T35" s="61"/>
    </row>
    <row r="36" spans="1:20" s="12" customFormat="1" ht="45" hidden="1" customHeight="1">
      <c r="A36" s="91">
        <v>17</v>
      </c>
      <c r="B36" s="114" t="s">
        <v>101</v>
      </c>
      <c r="C36" s="115" t="s">
        <v>79</v>
      </c>
      <c r="D36" s="115" t="s">
        <v>102</v>
      </c>
      <c r="E36" s="203" t="s">
        <v>103</v>
      </c>
      <c r="F36" s="204"/>
      <c r="G36" s="77">
        <v>518</v>
      </c>
      <c r="H36" s="77">
        <v>18118</v>
      </c>
      <c r="I36" s="77">
        <v>50551</v>
      </c>
      <c r="J36" s="75"/>
      <c r="K36" s="75"/>
      <c r="L36" s="75" t="s">
        <v>61</v>
      </c>
      <c r="M36" s="75"/>
      <c r="N36" s="75"/>
      <c r="O36" s="75"/>
      <c r="P36" s="75"/>
      <c r="Q36" s="61"/>
      <c r="R36" s="61"/>
      <c r="S36" s="61"/>
      <c r="T36" s="61"/>
    </row>
    <row r="37" spans="1:20" s="12" customFormat="1" ht="45" hidden="1" customHeight="1">
      <c r="A37" s="91">
        <v>18</v>
      </c>
      <c r="B37" s="132" t="s">
        <v>104</v>
      </c>
      <c r="C37" s="133" t="s">
        <v>84</v>
      </c>
      <c r="D37" s="133" t="s">
        <v>95</v>
      </c>
      <c r="E37" s="277" t="s">
        <v>105</v>
      </c>
      <c r="F37" s="278"/>
      <c r="G37" s="134">
        <v>7426</v>
      </c>
      <c r="H37" s="134">
        <v>5456</v>
      </c>
      <c r="I37" s="131">
        <v>4610</v>
      </c>
      <c r="J37" s="135"/>
      <c r="K37" s="135"/>
      <c r="L37" s="136" t="s">
        <v>72</v>
      </c>
      <c r="M37" s="75"/>
      <c r="N37" s="75"/>
      <c r="O37" s="75"/>
      <c r="P37" s="75"/>
      <c r="Q37" s="61"/>
      <c r="R37" s="61"/>
      <c r="S37" s="61"/>
      <c r="T37" s="61"/>
    </row>
    <row r="38" spans="1:20" s="12" customFormat="1" ht="45" hidden="1" customHeight="1">
      <c r="A38" s="91">
        <v>19</v>
      </c>
      <c r="B38" s="114" t="s">
        <v>106</v>
      </c>
      <c r="C38" s="115" t="s">
        <v>84</v>
      </c>
      <c r="D38" s="115" t="s">
        <v>95</v>
      </c>
      <c r="E38" s="203" t="s">
        <v>107</v>
      </c>
      <c r="F38" s="204"/>
      <c r="G38" s="77">
        <v>17590</v>
      </c>
      <c r="H38" s="77">
        <v>17681</v>
      </c>
      <c r="I38" s="77">
        <v>24660</v>
      </c>
      <c r="J38" s="75"/>
      <c r="K38" s="75"/>
      <c r="L38" s="75" t="s">
        <v>61</v>
      </c>
      <c r="M38" s="75"/>
      <c r="N38" s="75"/>
      <c r="O38" s="75"/>
      <c r="P38" s="75"/>
      <c r="Q38" s="61"/>
      <c r="R38" s="61"/>
      <c r="S38" s="61"/>
      <c r="T38" s="61"/>
    </row>
    <row r="39" spans="1:20" s="12" customFormat="1" ht="45" hidden="1" customHeight="1">
      <c r="A39" s="91">
        <v>20</v>
      </c>
      <c r="B39" s="114" t="s">
        <v>108</v>
      </c>
      <c r="C39" s="115" t="s">
        <v>84</v>
      </c>
      <c r="D39" s="115" t="s">
        <v>95</v>
      </c>
      <c r="E39" s="203" t="s">
        <v>109</v>
      </c>
      <c r="F39" s="204"/>
      <c r="G39" s="77">
        <v>14422</v>
      </c>
      <c r="H39" s="77">
        <v>14426</v>
      </c>
      <c r="I39" s="77">
        <v>14560</v>
      </c>
      <c r="J39" s="75"/>
      <c r="K39" s="75"/>
      <c r="L39" s="75" t="s">
        <v>72</v>
      </c>
      <c r="M39" s="75"/>
      <c r="N39" s="75"/>
      <c r="O39" s="75"/>
      <c r="P39" s="75"/>
      <c r="Q39" s="61"/>
      <c r="R39" s="61"/>
      <c r="S39" s="61"/>
      <c r="T39" s="61"/>
    </row>
    <row r="40" spans="1:20" s="12" customFormat="1" ht="45" hidden="1" customHeight="1">
      <c r="A40" s="91">
        <v>21</v>
      </c>
      <c r="B40" s="114" t="s">
        <v>110</v>
      </c>
      <c r="C40" s="115" t="s">
        <v>84</v>
      </c>
      <c r="D40" s="115" t="s">
        <v>95</v>
      </c>
      <c r="E40" s="203" t="s">
        <v>111</v>
      </c>
      <c r="F40" s="204"/>
      <c r="G40" s="77">
        <v>17540</v>
      </c>
      <c r="H40" s="77">
        <v>17540</v>
      </c>
      <c r="I40" s="77">
        <v>17541</v>
      </c>
      <c r="J40" s="75"/>
      <c r="K40" s="75"/>
      <c r="L40" s="75" t="s">
        <v>72</v>
      </c>
      <c r="M40" s="75"/>
      <c r="N40" s="75"/>
      <c r="O40" s="75"/>
      <c r="P40" s="75"/>
      <c r="Q40" s="61"/>
      <c r="R40" s="61"/>
      <c r="S40" s="61"/>
      <c r="T40" s="61"/>
    </row>
    <row r="41" spans="1:20" s="12" customFormat="1" ht="45" hidden="1" customHeight="1">
      <c r="A41" s="91">
        <v>22</v>
      </c>
      <c r="B41" s="114" t="s">
        <v>112</v>
      </c>
      <c r="C41" s="115" t="s">
        <v>84</v>
      </c>
      <c r="D41" s="115" t="s">
        <v>95</v>
      </c>
      <c r="E41" s="203" t="s">
        <v>113</v>
      </c>
      <c r="F41" s="204"/>
      <c r="G41" s="77">
        <v>10000</v>
      </c>
      <c r="H41" s="77">
        <v>10000</v>
      </c>
      <c r="I41" s="77">
        <v>10000</v>
      </c>
      <c r="J41" s="75"/>
      <c r="K41" s="75"/>
      <c r="L41" s="75" t="s">
        <v>72</v>
      </c>
      <c r="M41" s="75"/>
      <c r="N41" s="75"/>
      <c r="O41" s="75"/>
      <c r="P41" s="75"/>
      <c r="Q41" s="61"/>
      <c r="R41" s="61"/>
      <c r="S41" s="61"/>
      <c r="T41" s="61"/>
    </row>
    <row r="42" spans="1:20" s="12" customFormat="1" ht="45" hidden="1" customHeight="1">
      <c r="A42" s="91">
        <v>23</v>
      </c>
      <c r="B42" s="115" t="s">
        <v>114</v>
      </c>
      <c r="C42" s="115" t="s">
        <v>84</v>
      </c>
      <c r="D42" s="115" t="s">
        <v>95</v>
      </c>
      <c r="E42" s="203" t="s">
        <v>115</v>
      </c>
      <c r="F42" s="204"/>
      <c r="G42" s="77">
        <v>220883</v>
      </c>
      <c r="H42" s="77">
        <v>220883</v>
      </c>
      <c r="I42" s="77">
        <v>220883</v>
      </c>
      <c r="J42" s="75"/>
      <c r="K42" s="75"/>
      <c r="L42" s="75" t="s">
        <v>72</v>
      </c>
      <c r="M42" s="75"/>
      <c r="N42" s="75"/>
      <c r="O42" s="75"/>
      <c r="P42" s="75"/>
      <c r="Q42" s="61"/>
      <c r="R42" s="61"/>
      <c r="S42" s="61"/>
      <c r="T42" s="202" t="s">
        <v>643</v>
      </c>
    </row>
    <row r="43" spans="1:20" s="12" customFormat="1" ht="45" hidden="1" customHeight="1">
      <c r="A43" s="91">
        <v>24</v>
      </c>
      <c r="B43" s="114" t="s">
        <v>116</v>
      </c>
      <c r="C43" s="115" t="s">
        <v>84</v>
      </c>
      <c r="D43" s="115" t="s">
        <v>95</v>
      </c>
      <c r="E43" s="203" t="s">
        <v>117</v>
      </c>
      <c r="F43" s="204"/>
      <c r="G43" s="77">
        <v>4250</v>
      </c>
      <c r="H43" s="77">
        <v>4250</v>
      </c>
      <c r="I43" s="77">
        <v>4250</v>
      </c>
      <c r="J43" s="75"/>
      <c r="K43" s="75"/>
      <c r="L43" s="75" t="s">
        <v>72</v>
      </c>
      <c r="M43" s="75"/>
      <c r="N43" s="75"/>
      <c r="O43" s="75"/>
      <c r="P43" s="75"/>
      <c r="Q43" s="61"/>
      <c r="R43" s="61"/>
      <c r="S43" s="61"/>
      <c r="T43" s="202" t="s">
        <v>643</v>
      </c>
    </row>
    <row r="44" spans="1:20" s="12" customFormat="1" ht="45" hidden="1" customHeight="1">
      <c r="A44" s="91">
        <v>25</v>
      </c>
      <c r="B44" s="114" t="s">
        <v>118</v>
      </c>
      <c r="C44" s="115" t="s">
        <v>84</v>
      </c>
      <c r="D44" s="115" t="s">
        <v>95</v>
      </c>
      <c r="E44" s="203" t="s">
        <v>119</v>
      </c>
      <c r="F44" s="204"/>
      <c r="G44" s="77">
        <v>39245</v>
      </c>
      <c r="H44" s="77">
        <v>39245</v>
      </c>
      <c r="I44" s="77">
        <v>39245</v>
      </c>
      <c r="J44" s="75"/>
      <c r="K44" s="75"/>
      <c r="L44" s="75" t="s">
        <v>72</v>
      </c>
      <c r="M44" s="75"/>
      <c r="N44" s="75"/>
      <c r="O44" s="75"/>
      <c r="P44" s="75"/>
      <c r="Q44" s="61"/>
      <c r="R44" s="61"/>
      <c r="S44" s="61"/>
      <c r="T44" s="202" t="s">
        <v>643</v>
      </c>
    </row>
    <row r="45" spans="1:20" s="12" customFormat="1" ht="45" hidden="1" customHeight="1">
      <c r="A45" s="91">
        <v>26</v>
      </c>
      <c r="B45" s="114" t="s">
        <v>120</v>
      </c>
      <c r="C45" s="115" t="s">
        <v>84</v>
      </c>
      <c r="D45" s="115" t="s">
        <v>95</v>
      </c>
      <c r="E45" s="203" t="s">
        <v>121</v>
      </c>
      <c r="F45" s="204"/>
      <c r="G45" s="77">
        <v>21600</v>
      </c>
      <c r="H45" s="77">
        <v>21600</v>
      </c>
      <c r="I45" s="77">
        <v>21600</v>
      </c>
      <c r="J45" s="75"/>
      <c r="K45" s="75"/>
      <c r="L45" s="75" t="s">
        <v>72</v>
      </c>
      <c r="M45" s="75"/>
      <c r="N45" s="75"/>
      <c r="O45" s="75"/>
      <c r="P45" s="75"/>
      <c r="Q45" s="61"/>
      <c r="R45" s="61"/>
      <c r="S45" s="61"/>
      <c r="T45" s="202" t="s">
        <v>643</v>
      </c>
    </row>
    <row r="46" spans="1:20" s="12" customFormat="1" ht="71.5" hidden="1" customHeight="1">
      <c r="A46" s="91">
        <v>27</v>
      </c>
      <c r="B46" s="114" t="s">
        <v>122</v>
      </c>
      <c r="C46" s="115" t="s">
        <v>84</v>
      </c>
      <c r="D46" s="115" t="s">
        <v>95</v>
      </c>
      <c r="E46" s="203" t="s">
        <v>123</v>
      </c>
      <c r="F46" s="204"/>
      <c r="G46" s="77">
        <v>216320</v>
      </c>
      <c r="H46" s="77">
        <v>228908</v>
      </c>
      <c r="I46" s="77">
        <v>241579</v>
      </c>
      <c r="J46" s="75"/>
      <c r="K46" s="75"/>
      <c r="L46" s="75" t="s">
        <v>72</v>
      </c>
      <c r="M46" s="75"/>
      <c r="N46" s="75"/>
      <c r="O46" s="75"/>
      <c r="P46" s="75"/>
      <c r="Q46" s="61"/>
      <c r="R46" s="75" t="s">
        <v>61</v>
      </c>
      <c r="S46" s="61"/>
      <c r="T46" s="202" t="s">
        <v>643</v>
      </c>
    </row>
    <row r="47" spans="1:20" s="12" customFormat="1" ht="45" hidden="1" customHeight="1">
      <c r="A47" s="91">
        <v>28</v>
      </c>
      <c r="B47" s="114" t="s">
        <v>124</v>
      </c>
      <c r="C47" s="115" t="s">
        <v>84</v>
      </c>
      <c r="D47" s="115" t="s">
        <v>95</v>
      </c>
      <c r="E47" s="203" t="s">
        <v>125</v>
      </c>
      <c r="F47" s="204"/>
      <c r="G47" s="77">
        <v>178967</v>
      </c>
      <c r="H47" s="77">
        <v>182615</v>
      </c>
      <c r="I47" s="77">
        <v>185544</v>
      </c>
      <c r="J47" s="75"/>
      <c r="K47" s="75"/>
      <c r="L47" s="75" t="s">
        <v>72</v>
      </c>
      <c r="M47" s="75"/>
      <c r="N47" s="75"/>
      <c r="O47" s="75"/>
      <c r="P47" s="75"/>
      <c r="Q47" s="61"/>
      <c r="R47" s="75" t="s">
        <v>61</v>
      </c>
      <c r="S47" s="61"/>
      <c r="T47" s="202" t="s">
        <v>643</v>
      </c>
    </row>
    <row r="48" spans="1:20" s="12" customFormat="1" ht="45" hidden="1" customHeight="1">
      <c r="A48" s="91">
        <v>29</v>
      </c>
      <c r="B48" s="114" t="s">
        <v>126</v>
      </c>
      <c r="C48" s="115" t="s">
        <v>84</v>
      </c>
      <c r="D48" s="115" t="s">
        <v>95</v>
      </c>
      <c r="E48" s="203" t="s">
        <v>127</v>
      </c>
      <c r="F48" s="204"/>
      <c r="G48" s="77">
        <v>208445</v>
      </c>
      <c r="H48" s="77">
        <v>204493</v>
      </c>
      <c r="I48" s="77">
        <v>207274</v>
      </c>
      <c r="J48" s="75"/>
      <c r="K48" s="75"/>
      <c r="L48" s="75" t="s">
        <v>72</v>
      </c>
      <c r="M48" s="75"/>
      <c r="N48" s="75"/>
      <c r="O48" s="75"/>
      <c r="P48" s="75"/>
      <c r="Q48" s="61"/>
      <c r="R48" s="75" t="s">
        <v>61</v>
      </c>
      <c r="S48" s="61"/>
      <c r="T48" s="202" t="s">
        <v>643</v>
      </c>
    </row>
    <row r="49" spans="1:20" s="12" customFormat="1" ht="45" hidden="1" customHeight="1">
      <c r="A49" s="91">
        <v>30</v>
      </c>
      <c r="B49" s="114" t="s">
        <v>128</v>
      </c>
      <c r="C49" s="115" t="s">
        <v>84</v>
      </c>
      <c r="D49" s="115" t="s">
        <v>95</v>
      </c>
      <c r="E49" s="203" t="s">
        <v>129</v>
      </c>
      <c r="F49" s="204"/>
      <c r="G49" s="77">
        <v>361392</v>
      </c>
      <c r="H49" s="77">
        <v>434075</v>
      </c>
      <c r="I49" s="77">
        <v>364640</v>
      </c>
      <c r="J49" s="75"/>
      <c r="K49" s="75"/>
      <c r="L49" s="75" t="s">
        <v>72</v>
      </c>
      <c r="M49" s="75"/>
      <c r="N49" s="75"/>
      <c r="O49" s="75"/>
      <c r="P49" s="75"/>
      <c r="Q49" s="61"/>
      <c r="R49" s="75" t="s">
        <v>61</v>
      </c>
      <c r="S49" s="61"/>
      <c r="T49" s="202" t="s">
        <v>643</v>
      </c>
    </row>
    <row r="50" spans="1:20" s="12" customFormat="1" ht="45" hidden="1" customHeight="1">
      <c r="A50" s="91">
        <v>31</v>
      </c>
      <c r="B50" s="114" t="s">
        <v>130</v>
      </c>
      <c r="C50" s="115" t="s">
        <v>84</v>
      </c>
      <c r="D50" s="115" t="s">
        <v>95</v>
      </c>
      <c r="E50" s="203" t="s">
        <v>131</v>
      </c>
      <c r="F50" s="204"/>
      <c r="G50" s="77">
        <v>68410</v>
      </c>
      <c r="H50" s="77">
        <v>70320</v>
      </c>
      <c r="I50" s="77">
        <v>71911</v>
      </c>
      <c r="J50" s="75"/>
      <c r="K50" s="75"/>
      <c r="L50" s="75" t="s">
        <v>72</v>
      </c>
      <c r="M50" s="75"/>
      <c r="N50" s="75"/>
      <c r="O50" s="75"/>
      <c r="P50" s="75"/>
      <c r="Q50" s="61"/>
      <c r="R50" s="75" t="s">
        <v>61</v>
      </c>
      <c r="S50" s="61"/>
      <c r="T50" s="202" t="s">
        <v>643</v>
      </c>
    </row>
    <row r="51" spans="1:20" s="12" customFormat="1" ht="45" hidden="1" customHeight="1">
      <c r="A51" s="91">
        <v>32</v>
      </c>
      <c r="B51" s="137" t="s">
        <v>132</v>
      </c>
      <c r="C51" s="138" t="s">
        <v>84</v>
      </c>
      <c r="D51" s="138" t="s">
        <v>95</v>
      </c>
      <c r="E51" s="277" t="s">
        <v>133</v>
      </c>
      <c r="F51" s="278"/>
      <c r="G51" s="139">
        <v>47356</v>
      </c>
      <c r="H51" s="139">
        <v>47354</v>
      </c>
      <c r="I51" s="140">
        <v>48922</v>
      </c>
      <c r="J51" s="141"/>
      <c r="K51" s="141"/>
      <c r="L51" s="142" t="s">
        <v>72</v>
      </c>
      <c r="M51" s="75"/>
      <c r="N51" s="75"/>
      <c r="O51" s="75"/>
      <c r="P51" s="75"/>
      <c r="Q51" s="61"/>
      <c r="R51" s="75" t="s">
        <v>61</v>
      </c>
      <c r="S51" s="61"/>
      <c r="T51" s="202" t="s">
        <v>643</v>
      </c>
    </row>
    <row r="52" spans="1:20" s="12" customFormat="1" ht="45" hidden="1" customHeight="1">
      <c r="A52" s="91">
        <v>33</v>
      </c>
      <c r="B52" s="114" t="s">
        <v>134</v>
      </c>
      <c r="C52" s="115" t="s">
        <v>79</v>
      </c>
      <c r="D52" s="115" t="s">
        <v>135</v>
      </c>
      <c r="E52" s="203" t="s">
        <v>136</v>
      </c>
      <c r="F52" s="204"/>
      <c r="G52" s="77">
        <v>677</v>
      </c>
      <c r="H52" s="77">
        <v>689</v>
      </c>
      <c r="I52" s="77">
        <v>723</v>
      </c>
      <c r="J52" s="75"/>
      <c r="K52" s="75"/>
      <c r="L52" s="75" t="s">
        <v>61</v>
      </c>
      <c r="M52" s="75"/>
      <c r="N52" s="75"/>
      <c r="O52" s="75"/>
      <c r="P52" s="75"/>
      <c r="Q52" s="61"/>
      <c r="R52" s="61"/>
      <c r="S52" s="61"/>
      <c r="T52" s="61"/>
    </row>
    <row r="53" spans="1:20" s="12" customFormat="1" ht="45" hidden="1" customHeight="1">
      <c r="A53" s="91">
        <v>34</v>
      </c>
      <c r="B53" s="114" t="s">
        <v>137</v>
      </c>
      <c r="C53" s="115" t="s">
        <v>79</v>
      </c>
      <c r="D53" s="115" t="s">
        <v>135</v>
      </c>
      <c r="E53" s="203" t="s">
        <v>138</v>
      </c>
      <c r="F53" s="204"/>
      <c r="G53" s="77">
        <v>29880</v>
      </c>
      <c r="H53" s="77">
        <v>30164</v>
      </c>
      <c r="I53" s="77">
        <v>30043</v>
      </c>
      <c r="J53" s="75"/>
      <c r="K53" s="75"/>
      <c r="L53" s="75"/>
      <c r="M53" s="75"/>
      <c r="N53" s="75"/>
      <c r="O53" s="75"/>
      <c r="P53" s="75"/>
      <c r="Q53" s="61"/>
      <c r="R53" s="61" t="s">
        <v>61</v>
      </c>
      <c r="S53" s="61"/>
      <c r="T53" s="61"/>
    </row>
    <row r="54" spans="1:20" s="12" customFormat="1" ht="45" hidden="1" customHeight="1">
      <c r="A54" s="91">
        <v>35</v>
      </c>
      <c r="B54" s="114" t="s">
        <v>655</v>
      </c>
      <c r="C54" s="115" t="s">
        <v>79</v>
      </c>
      <c r="D54" s="115" t="s">
        <v>135</v>
      </c>
      <c r="E54" s="203" t="s">
        <v>139</v>
      </c>
      <c r="F54" s="204"/>
      <c r="G54" s="77">
        <v>227</v>
      </c>
      <c r="H54" s="77">
        <v>222</v>
      </c>
      <c r="I54" s="77">
        <v>258</v>
      </c>
      <c r="J54" s="75" t="s">
        <v>72</v>
      </c>
      <c r="K54" s="75"/>
      <c r="L54" s="75"/>
      <c r="M54" s="75"/>
      <c r="N54" s="75"/>
      <c r="O54" s="75"/>
      <c r="P54" s="75"/>
      <c r="Q54" s="61"/>
      <c r="R54" s="61"/>
      <c r="S54" s="61"/>
      <c r="T54" s="61"/>
    </row>
    <row r="55" spans="1:20" s="12" customFormat="1" ht="60" hidden="1" customHeight="1">
      <c r="A55" s="91">
        <v>36</v>
      </c>
      <c r="B55" s="114" t="s">
        <v>140</v>
      </c>
      <c r="C55" s="115" t="s">
        <v>625</v>
      </c>
      <c r="D55" s="115" t="s">
        <v>141</v>
      </c>
      <c r="E55" s="203" t="s">
        <v>142</v>
      </c>
      <c r="F55" s="204"/>
      <c r="G55" s="77">
        <v>250000</v>
      </c>
      <c r="H55" s="77">
        <v>200000</v>
      </c>
      <c r="I55" s="77">
        <v>240000</v>
      </c>
      <c r="J55" s="75"/>
      <c r="K55" s="75"/>
      <c r="L55" s="75"/>
      <c r="M55" s="75" t="s">
        <v>72</v>
      </c>
      <c r="N55" s="75"/>
      <c r="O55" s="75"/>
      <c r="P55" s="75"/>
      <c r="Q55" s="61"/>
      <c r="R55" s="61"/>
      <c r="S55" s="61"/>
      <c r="T55" s="61"/>
    </row>
    <row r="56" spans="1:20" s="12" customFormat="1" ht="45" hidden="1" customHeight="1">
      <c r="A56" s="91">
        <v>37</v>
      </c>
      <c r="B56" s="114" t="s">
        <v>143</v>
      </c>
      <c r="C56" s="115" t="s">
        <v>625</v>
      </c>
      <c r="D56" s="115" t="s">
        <v>141</v>
      </c>
      <c r="E56" s="203" t="s">
        <v>144</v>
      </c>
      <c r="F56" s="204"/>
      <c r="G56" s="77">
        <v>4000</v>
      </c>
      <c r="H56" s="77">
        <v>4000</v>
      </c>
      <c r="I56" s="77">
        <v>4000</v>
      </c>
      <c r="J56" s="75"/>
      <c r="K56" s="75"/>
      <c r="L56" s="75"/>
      <c r="M56" s="75" t="s">
        <v>72</v>
      </c>
      <c r="N56" s="75"/>
      <c r="O56" s="75"/>
      <c r="P56" s="75"/>
      <c r="Q56" s="61"/>
      <c r="R56" s="61"/>
      <c r="S56" s="61"/>
      <c r="T56" s="61"/>
    </row>
    <row r="57" spans="1:20" s="12" customFormat="1" ht="45" hidden="1" customHeight="1">
      <c r="A57" s="91">
        <v>38</v>
      </c>
      <c r="B57" s="114" t="s">
        <v>145</v>
      </c>
      <c r="C57" s="115" t="s">
        <v>625</v>
      </c>
      <c r="D57" s="115" t="s">
        <v>141</v>
      </c>
      <c r="E57" s="203" t="s">
        <v>146</v>
      </c>
      <c r="F57" s="204"/>
      <c r="G57" s="77">
        <v>1220</v>
      </c>
      <c r="H57" s="77">
        <v>1388</v>
      </c>
      <c r="I57" s="77">
        <v>1388</v>
      </c>
      <c r="J57" s="75"/>
      <c r="K57" s="75"/>
      <c r="L57" s="75"/>
      <c r="M57" s="75"/>
      <c r="N57" s="75"/>
      <c r="O57" s="75"/>
      <c r="P57" s="75"/>
      <c r="Q57" s="61"/>
      <c r="R57" s="61"/>
      <c r="S57" s="61"/>
      <c r="T57" s="61"/>
    </row>
    <row r="58" spans="1:20" s="12" customFormat="1" ht="62.5" hidden="1" customHeight="1">
      <c r="A58" s="91">
        <v>39</v>
      </c>
      <c r="B58" s="114" t="s">
        <v>147</v>
      </c>
      <c r="C58" s="115" t="s">
        <v>625</v>
      </c>
      <c r="D58" s="115" t="s">
        <v>141</v>
      </c>
      <c r="E58" s="203" t="s">
        <v>148</v>
      </c>
      <c r="F58" s="204"/>
      <c r="G58" s="77">
        <v>140869</v>
      </c>
      <c r="H58" s="77">
        <v>135478</v>
      </c>
      <c r="I58" s="77">
        <v>136170</v>
      </c>
      <c r="J58" s="75"/>
      <c r="K58" s="75"/>
      <c r="L58" s="75"/>
      <c r="M58" s="75" t="s">
        <v>72</v>
      </c>
      <c r="N58" s="75"/>
      <c r="O58" s="75"/>
      <c r="P58" s="75"/>
      <c r="Q58" s="61"/>
      <c r="R58" s="61"/>
      <c r="S58" s="61"/>
      <c r="T58" s="61"/>
    </row>
    <row r="59" spans="1:20" s="12" customFormat="1" ht="45" hidden="1" customHeight="1">
      <c r="A59" s="91">
        <v>40</v>
      </c>
      <c r="B59" s="114" t="s">
        <v>149</v>
      </c>
      <c r="C59" s="115" t="s">
        <v>625</v>
      </c>
      <c r="D59" s="115" t="s">
        <v>141</v>
      </c>
      <c r="E59" s="203" t="s">
        <v>150</v>
      </c>
      <c r="F59" s="204"/>
      <c r="G59" s="77">
        <v>70699</v>
      </c>
      <c r="H59" s="77">
        <v>70280</v>
      </c>
      <c r="I59" s="77">
        <v>70280</v>
      </c>
      <c r="J59" s="75"/>
      <c r="K59" s="75"/>
      <c r="L59" s="75"/>
      <c r="M59" s="75" t="s">
        <v>72</v>
      </c>
      <c r="N59" s="75"/>
      <c r="O59" s="75"/>
      <c r="P59" s="75"/>
      <c r="Q59" s="61"/>
      <c r="R59" s="61"/>
      <c r="S59" s="61"/>
      <c r="T59" s="61"/>
    </row>
    <row r="60" spans="1:20" s="12" customFormat="1" ht="156.5" hidden="1" customHeight="1">
      <c r="A60" s="91">
        <v>41</v>
      </c>
      <c r="B60" s="114" t="s">
        <v>151</v>
      </c>
      <c r="C60" s="115" t="s">
        <v>625</v>
      </c>
      <c r="D60" s="115" t="s">
        <v>141</v>
      </c>
      <c r="E60" s="203" t="s">
        <v>656</v>
      </c>
      <c r="F60" s="204"/>
      <c r="G60" s="77">
        <v>7873</v>
      </c>
      <c r="H60" s="77">
        <v>7755</v>
      </c>
      <c r="I60" s="77">
        <v>31465</v>
      </c>
      <c r="J60" s="75"/>
      <c r="K60" s="75"/>
      <c r="L60" s="75"/>
      <c r="M60" s="75" t="s">
        <v>72</v>
      </c>
      <c r="N60" s="75"/>
      <c r="O60" s="75"/>
      <c r="P60" s="75"/>
      <c r="Q60" s="61"/>
      <c r="R60" s="61"/>
      <c r="S60" s="61"/>
      <c r="T60" s="61"/>
    </row>
    <row r="61" spans="1:20" s="12" customFormat="1" ht="103" hidden="1" customHeight="1">
      <c r="A61" s="91">
        <v>42</v>
      </c>
      <c r="B61" s="114" t="s">
        <v>152</v>
      </c>
      <c r="C61" s="115" t="s">
        <v>625</v>
      </c>
      <c r="D61" s="115" t="s">
        <v>141</v>
      </c>
      <c r="E61" s="203" t="s">
        <v>153</v>
      </c>
      <c r="F61" s="204"/>
      <c r="G61" s="77">
        <v>13005</v>
      </c>
      <c r="H61" s="77">
        <v>16234</v>
      </c>
      <c r="I61" s="77">
        <v>17906</v>
      </c>
      <c r="J61" s="75"/>
      <c r="K61" s="75"/>
      <c r="L61" s="75"/>
      <c r="M61" s="75" t="s">
        <v>72</v>
      </c>
      <c r="N61" s="75"/>
      <c r="O61" s="75"/>
      <c r="P61" s="75"/>
      <c r="Q61" s="61"/>
      <c r="R61" s="61"/>
      <c r="S61" s="61"/>
      <c r="T61" s="61"/>
    </row>
    <row r="62" spans="1:20" s="12" customFormat="1" ht="56.5" hidden="1" customHeight="1">
      <c r="A62" s="91">
        <v>43</v>
      </c>
      <c r="B62" s="114" t="s">
        <v>154</v>
      </c>
      <c r="C62" s="115" t="s">
        <v>625</v>
      </c>
      <c r="D62" s="115" t="s">
        <v>141</v>
      </c>
      <c r="E62" s="203" t="s">
        <v>155</v>
      </c>
      <c r="F62" s="204"/>
      <c r="G62" s="77">
        <v>10497</v>
      </c>
      <c r="H62" s="77">
        <v>9116</v>
      </c>
      <c r="I62" s="77">
        <v>9732</v>
      </c>
      <c r="J62" s="75"/>
      <c r="K62" s="75"/>
      <c r="L62" s="75"/>
      <c r="M62" s="75" t="s">
        <v>72</v>
      </c>
      <c r="N62" s="75"/>
      <c r="O62" s="75"/>
      <c r="P62" s="75"/>
      <c r="Q62" s="61"/>
      <c r="R62" s="61"/>
      <c r="S62" s="61"/>
      <c r="T62" s="61"/>
    </row>
    <row r="63" spans="1:20" s="12" customFormat="1" ht="96" hidden="1" customHeight="1">
      <c r="A63" s="91">
        <v>44</v>
      </c>
      <c r="B63" s="114" t="s">
        <v>156</v>
      </c>
      <c r="C63" s="115" t="s">
        <v>625</v>
      </c>
      <c r="D63" s="115" t="s">
        <v>141</v>
      </c>
      <c r="E63" s="203" t="s">
        <v>157</v>
      </c>
      <c r="F63" s="204"/>
      <c r="G63" s="77">
        <v>17628</v>
      </c>
      <c r="H63" s="77">
        <v>22454</v>
      </c>
      <c r="I63" s="77">
        <v>27049</v>
      </c>
      <c r="J63" s="75"/>
      <c r="K63" s="75"/>
      <c r="L63" s="75"/>
      <c r="M63" s="75" t="s">
        <v>72</v>
      </c>
      <c r="N63" s="75"/>
      <c r="O63" s="75"/>
      <c r="P63" s="75"/>
      <c r="Q63" s="61"/>
      <c r="R63" s="61"/>
      <c r="S63" s="61"/>
      <c r="T63" s="61"/>
    </row>
    <row r="64" spans="1:20" s="12" customFormat="1" ht="60" customHeight="1">
      <c r="A64" s="91">
        <v>45</v>
      </c>
      <c r="B64" s="114" t="s">
        <v>158</v>
      </c>
      <c r="C64" s="115" t="s">
        <v>159</v>
      </c>
      <c r="D64" s="115" t="s">
        <v>160</v>
      </c>
      <c r="E64" s="203" t="s">
        <v>161</v>
      </c>
      <c r="F64" s="204"/>
      <c r="G64" s="77">
        <v>72646</v>
      </c>
      <c r="H64" s="77">
        <v>59528</v>
      </c>
      <c r="I64" s="77">
        <v>60867</v>
      </c>
      <c r="J64" s="75"/>
      <c r="K64" s="75"/>
      <c r="L64" s="75"/>
      <c r="M64" s="75" t="s">
        <v>72</v>
      </c>
      <c r="N64" s="75"/>
      <c r="O64" s="75"/>
      <c r="P64" s="75"/>
      <c r="Q64" s="61"/>
      <c r="R64" s="61"/>
      <c r="S64" s="61"/>
      <c r="T64" s="61"/>
    </row>
    <row r="65" spans="1:20" s="12" customFormat="1" ht="70" customHeight="1">
      <c r="A65" s="91">
        <v>46</v>
      </c>
      <c r="B65" s="114" t="s">
        <v>162</v>
      </c>
      <c r="C65" s="115" t="s">
        <v>159</v>
      </c>
      <c r="D65" s="115" t="s">
        <v>160</v>
      </c>
      <c r="E65" s="203" t="s">
        <v>163</v>
      </c>
      <c r="F65" s="204"/>
      <c r="G65" s="77">
        <v>34</v>
      </c>
      <c r="H65" s="77">
        <v>79</v>
      </c>
      <c r="I65" s="77">
        <v>58</v>
      </c>
      <c r="J65" s="75"/>
      <c r="K65" s="75" t="s">
        <v>72</v>
      </c>
      <c r="L65" s="75"/>
      <c r="M65" s="75"/>
      <c r="N65" s="75"/>
      <c r="O65" s="75"/>
      <c r="P65" s="75"/>
      <c r="Q65" s="61"/>
      <c r="R65" s="61"/>
      <c r="S65" s="61"/>
      <c r="T65" s="61"/>
    </row>
    <row r="66" spans="1:20" s="12" customFormat="1" ht="57" customHeight="1">
      <c r="A66" s="91">
        <v>47</v>
      </c>
      <c r="B66" s="114" t="s">
        <v>617</v>
      </c>
      <c r="C66" s="115" t="s">
        <v>159</v>
      </c>
      <c r="D66" s="115" t="s">
        <v>160</v>
      </c>
      <c r="E66" s="203" t="s">
        <v>164</v>
      </c>
      <c r="F66" s="204"/>
      <c r="G66" s="77">
        <v>226</v>
      </c>
      <c r="H66" s="77">
        <v>226</v>
      </c>
      <c r="I66" s="77">
        <v>296</v>
      </c>
      <c r="J66" s="75"/>
      <c r="K66" s="75" t="s">
        <v>72</v>
      </c>
      <c r="L66" s="75"/>
      <c r="M66" s="75"/>
      <c r="N66" s="75"/>
      <c r="O66" s="75"/>
      <c r="P66" s="75"/>
      <c r="Q66" s="61"/>
      <c r="R66" s="61"/>
      <c r="S66" s="61"/>
      <c r="T66" s="61"/>
    </row>
    <row r="67" spans="1:20" s="12" customFormat="1" ht="57" customHeight="1">
      <c r="A67" s="91">
        <v>48</v>
      </c>
      <c r="B67" s="114" t="s">
        <v>165</v>
      </c>
      <c r="C67" s="115" t="s">
        <v>159</v>
      </c>
      <c r="D67" s="115" t="s">
        <v>160</v>
      </c>
      <c r="E67" s="203" t="s">
        <v>166</v>
      </c>
      <c r="F67" s="204"/>
      <c r="G67" s="75" t="s">
        <v>87</v>
      </c>
      <c r="H67" s="77">
        <v>4014</v>
      </c>
      <c r="I67" s="77">
        <v>3975</v>
      </c>
      <c r="J67" s="75" t="s">
        <v>72</v>
      </c>
      <c r="K67" s="75"/>
      <c r="L67" s="75"/>
      <c r="M67" s="75"/>
      <c r="N67" s="75"/>
      <c r="O67" s="75"/>
      <c r="P67" s="75"/>
      <c r="Q67" s="61"/>
      <c r="R67" s="61"/>
      <c r="S67" s="61"/>
      <c r="T67" s="61"/>
    </row>
    <row r="68" spans="1:20" s="12" customFormat="1" ht="78.650000000000006" customHeight="1">
      <c r="A68" s="91">
        <v>49</v>
      </c>
      <c r="B68" s="114" t="s">
        <v>167</v>
      </c>
      <c r="C68" s="115" t="s">
        <v>159</v>
      </c>
      <c r="D68" s="115" t="s">
        <v>160</v>
      </c>
      <c r="E68" s="203" t="s">
        <v>168</v>
      </c>
      <c r="F68" s="204"/>
      <c r="G68" s="77">
        <v>540</v>
      </c>
      <c r="H68" s="77">
        <v>515</v>
      </c>
      <c r="I68" s="77">
        <v>515</v>
      </c>
      <c r="J68" s="75"/>
      <c r="K68" s="75"/>
      <c r="L68" s="75"/>
      <c r="M68" s="75" t="s">
        <v>72</v>
      </c>
      <c r="N68" s="75"/>
      <c r="O68" s="75"/>
      <c r="P68" s="75"/>
      <c r="Q68" s="61"/>
      <c r="R68" s="61"/>
      <c r="S68" s="61"/>
      <c r="T68" s="61"/>
    </row>
    <row r="69" spans="1:20" s="12" customFormat="1" ht="60" customHeight="1">
      <c r="A69" s="91">
        <v>50</v>
      </c>
      <c r="B69" s="114" t="s">
        <v>169</v>
      </c>
      <c r="C69" s="115" t="s">
        <v>170</v>
      </c>
      <c r="D69" s="115" t="s">
        <v>171</v>
      </c>
      <c r="E69" s="203" t="s">
        <v>172</v>
      </c>
      <c r="F69" s="204"/>
      <c r="G69" s="77">
        <v>740</v>
      </c>
      <c r="H69" s="77">
        <v>507</v>
      </c>
      <c r="I69" s="77">
        <v>1157</v>
      </c>
      <c r="J69" s="75"/>
      <c r="K69" s="75"/>
      <c r="L69" s="75" t="s">
        <v>61</v>
      </c>
      <c r="M69" s="75"/>
      <c r="N69" s="75"/>
      <c r="O69" s="75"/>
      <c r="P69" s="75"/>
      <c r="Q69" s="61"/>
      <c r="R69" s="61"/>
      <c r="S69" s="61"/>
      <c r="T69" s="61"/>
    </row>
    <row r="70" spans="1:20" s="12" customFormat="1" ht="38.5" customHeight="1">
      <c r="A70" s="91">
        <v>51</v>
      </c>
      <c r="B70" s="114" t="s">
        <v>173</v>
      </c>
      <c r="C70" s="115" t="s">
        <v>170</v>
      </c>
      <c r="D70" s="115" t="s">
        <v>171</v>
      </c>
      <c r="E70" s="203" t="s">
        <v>174</v>
      </c>
      <c r="F70" s="204"/>
      <c r="G70" s="77">
        <v>14501</v>
      </c>
      <c r="H70" s="77">
        <v>18721</v>
      </c>
      <c r="I70" s="77">
        <v>20363</v>
      </c>
      <c r="J70" s="75"/>
      <c r="K70" s="75"/>
      <c r="L70" s="75"/>
      <c r="M70" s="75" t="s">
        <v>61</v>
      </c>
      <c r="N70" s="75"/>
      <c r="O70" s="75"/>
      <c r="P70" s="75"/>
      <c r="Q70" s="61"/>
      <c r="R70" s="61"/>
      <c r="S70" s="61"/>
      <c r="T70" s="61"/>
    </row>
    <row r="71" spans="1:20" s="12" customFormat="1" ht="57" customHeight="1">
      <c r="A71" s="91">
        <v>52</v>
      </c>
      <c r="B71" s="114" t="s">
        <v>175</v>
      </c>
      <c r="C71" s="115" t="s">
        <v>170</v>
      </c>
      <c r="D71" s="115" t="s">
        <v>171</v>
      </c>
      <c r="E71" s="203" t="s">
        <v>657</v>
      </c>
      <c r="F71" s="204"/>
      <c r="G71" s="77">
        <v>250</v>
      </c>
      <c r="H71" s="77">
        <v>250</v>
      </c>
      <c r="I71" s="77">
        <v>250</v>
      </c>
      <c r="J71" s="75"/>
      <c r="K71" s="75"/>
      <c r="L71" s="75" t="s">
        <v>72</v>
      </c>
      <c r="M71" s="75"/>
      <c r="N71" s="75"/>
      <c r="O71" s="75"/>
      <c r="P71" s="75"/>
      <c r="Q71" s="61"/>
      <c r="R71" s="61"/>
      <c r="S71" s="61"/>
      <c r="T71" s="61"/>
    </row>
    <row r="72" spans="1:20" s="12" customFormat="1" ht="45" customHeight="1">
      <c r="A72" s="91">
        <v>53</v>
      </c>
      <c r="B72" s="114" t="s">
        <v>176</v>
      </c>
      <c r="C72" s="115" t="s">
        <v>159</v>
      </c>
      <c r="D72" s="115" t="s">
        <v>177</v>
      </c>
      <c r="E72" s="203" t="s">
        <v>178</v>
      </c>
      <c r="F72" s="204"/>
      <c r="G72" s="77">
        <v>19908</v>
      </c>
      <c r="H72" s="77">
        <v>18035</v>
      </c>
      <c r="I72" s="77">
        <v>16341</v>
      </c>
      <c r="J72" s="75"/>
      <c r="K72" s="75"/>
      <c r="L72" s="75"/>
      <c r="M72" s="75"/>
      <c r="N72" s="75"/>
      <c r="O72" s="75"/>
      <c r="P72" s="75"/>
      <c r="Q72" s="61"/>
      <c r="R72" s="61"/>
      <c r="S72" s="61" t="s">
        <v>72</v>
      </c>
      <c r="T72" s="61"/>
    </row>
    <row r="73" spans="1:20" s="12" customFormat="1" ht="45" customHeight="1">
      <c r="A73" s="91">
        <v>54</v>
      </c>
      <c r="B73" s="114" t="s">
        <v>179</v>
      </c>
      <c r="C73" s="115" t="s">
        <v>159</v>
      </c>
      <c r="D73" s="115" t="s">
        <v>180</v>
      </c>
      <c r="E73" s="203" t="s">
        <v>181</v>
      </c>
      <c r="F73" s="204"/>
      <c r="G73" s="77">
        <v>5787567</v>
      </c>
      <c r="H73" s="77">
        <v>5777385</v>
      </c>
      <c r="I73" s="77">
        <v>5850413</v>
      </c>
      <c r="J73" s="75"/>
      <c r="K73" s="75"/>
      <c r="L73" s="75"/>
      <c r="M73" s="75"/>
      <c r="N73" s="75"/>
      <c r="O73" s="75"/>
      <c r="P73" s="75"/>
      <c r="Q73" s="61" t="s">
        <v>72</v>
      </c>
      <c r="R73" s="61"/>
      <c r="S73" s="61"/>
      <c r="T73" s="61"/>
    </row>
    <row r="74" spans="1:20" s="12" customFormat="1" ht="45" customHeight="1">
      <c r="A74" s="91">
        <v>55</v>
      </c>
      <c r="B74" s="114" t="s">
        <v>182</v>
      </c>
      <c r="C74" s="115" t="s">
        <v>159</v>
      </c>
      <c r="D74" s="115" t="s">
        <v>180</v>
      </c>
      <c r="E74" s="203" t="s">
        <v>183</v>
      </c>
      <c r="F74" s="204"/>
      <c r="G74" s="77">
        <v>2748082</v>
      </c>
      <c r="H74" s="77">
        <v>2817857</v>
      </c>
      <c r="I74" s="77">
        <v>2758299</v>
      </c>
      <c r="J74" s="75"/>
      <c r="K74" s="75"/>
      <c r="L74" s="75"/>
      <c r="M74" s="75"/>
      <c r="N74" s="75"/>
      <c r="O74" s="75"/>
      <c r="P74" s="75"/>
      <c r="Q74" s="61"/>
      <c r="R74" s="61"/>
      <c r="S74" s="61" t="s">
        <v>72</v>
      </c>
      <c r="T74" s="61"/>
    </row>
    <row r="75" spans="1:20" s="12" customFormat="1" ht="57" customHeight="1">
      <c r="A75" s="91">
        <v>56</v>
      </c>
      <c r="B75" s="114" t="s">
        <v>184</v>
      </c>
      <c r="C75" s="115" t="s">
        <v>159</v>
      </c>
      <c r="D75" s="115" t="s">
        <v>180</v>
      </c>
      <c r="E75" s="203" t="s">
        <v>185</v>
      </c>
      <c r="F75" s="204"/>
      <c r="G75" s="77">
        <v>204550</v>
      </c>
      <c r="H75" s="77">
        <v>190098</v>
      </c>
      <c r="I75" s="77">
        <v>482447</v>
      </c>
      <c r="J75" s="75"/>
      <c r="K75" s="75"/>
      <c r="L75" s="75"/>
      <c r="M75" s="75"/>
      <c r="N75" s="75"/>
      <c r="O75" s="75"/>
      <c r="P75" s="75"/>
      <c r="Q75" s="61"/>
      <c r="R75" s="61"/>
      <c r="S75" s="61" t="s">
        <v>72</v>
      </c>
      <c r="T75" s="61"/>
    </row>
    <row r="76" spans="1:20" s="12" customFormat="1" ht="45" customHeight="1">
      <c r="A76" s="91">
        <v>57</v>
      </c>
      <c r="B76" s="114" t="s">
        <v>186</v>
      </c>
      <c r="C76" s="115" t="s">
        <v>159</v>
      </c>
      <c r="D76" s="115" t="s">
        <v>180</v>
      </c>
      <c r="E76" s="203" t="s">
        <v>187</v>
      </c>
      <c r="F76" s="204"/>
      <c r="G76" s="77">
        <v>211128</v>
      </c>
      <c r="H76" s="77">
        <v>196418</v>
      </c>
      <c r="I76" s="77">
        <v>195154</v>
      </c>
      <c r="J76" s="75"/>
      <c r="K76" s="75"/>
      <c r="L76" s="75"/>
      <c r="M76" s="75"/>
      <c r="N76" s="75"/>
      <c r="O76" s="75"/>
      <c r="P76" s="75"/>
      <c r="Q76" s="61"/>
      <c r="R76" s="61"/>
      <c r="S76" s="61" t="s">
        <v>72</v>
      </c>
      <c r="T76" s="61"/>
    </row>
    <row r="77" spans="1:20" s="12" customFormat="1" ht="45" customHeight="1">
      <c r="A77" s="91">
        <v>58</v>
      </c>
      <c r="B77" s="114" t="s">
        <v>188</v>
      </c>
      <c r="C77" s="115" t="s">
        <v>159</v>
      </c>
      <c r="D77" s="115" t="s">
        <v>180</v>
      </c>
      <c r="E77" s="203" t="s">
        <v>189</v>
      </c>
      <c r="F77" s="204"/>
      <c r="G77" s="77">
        <v>51758</v>
      </c>
      <c r="H77" s="77">
        <v>48142</v>
      </c>
      <c r="I77" s="77">
        <v>44392</v>
      </c>
      <c r="J77" s="75"/>
      <c r="K77" s="75"/>
      <c r="L77" s="75"/>
      <c r="M77" s="75"/>
      <c r="N77" s="75"/>
      <c r="O77" s="75"/>
      <c r="P77" s="75"/>
      <c r="Q77" s="61" t="s">
        <v>72</v>
      </c>
      <c r="R77" s="61"/>
      <c r="S77" s="61" t="s">
        <v>72</v>
      </c>
      <c r="T77" s="61"/>
    </row>
    <row r="78" spans="1:20" s="12" customFormat="1" ht="45" customHeight="1">
      <c r="A78" s="91">
        <v>59</v>
      </c>
      <c r="B78" s="114" t="s">
        <v>190</v>
      </c>
      <c r="C78" s="115" t="s">
        <v>170</v>
      </c>
      <c r="D78" s="115" t="s">
        <v>180</v>
      </c>
      <c r="E78" s="203" t="s">
        <v>191</v>
      </c>
      <c r="F78" s="293"/>
      <c r="G78" s="77">
        <v>1120</v>
      </c>
      <c r="H78" s="77">
        <v>1120</v>
      </c>
      <c r="I78" s="77">
        <v>1120</v>
      </c>
      <c r="J78" s="75"/>
      <c r="K78" s="75"/>
      <c r="L78" s="75"/>
      <c r="M78" s="75"/>
      <c r="N78" s="75"/>
      <c r="O78" s="75" t="s">
        <v>61</v>
      </c>
      <c r="P78" s="75"/>
      <c r="Q78" s="61"/>
      <c r="R78" s="61"/>
      <c r="S78" s="61"/>
      <c r="T78" s="61"/>
    </row>
    <row r="79" spans="1:20" s="12" customFormat="1" ht="55.5" customHeight="1">
      <c r="A79" s="91">
        <v>60</v>
      </c>
      <c r="B79" s="114" t="s">
        <v>192</v>
      </c>
      <c r="C79" s="115" t="s">
        <v>170</v>
      </c>
      <c r="D79" s="115" t="s">
        <v>180</v>
      </c>
      <c r="E79" s="203" t="s">
        <v>193</v>
      </c>
      <c r="F79" s="204"/>
      <c r="G79" s="77">
        <v>85456</v>
      </c>
      <c r="H79" s="77">
        <v>91728</v>
      </c>
      <c r="I79" s="77">
        <v>100352</v>
      </c>
      <c r="J79" s="75"/>
      <c r="K79" s="75"/>
      <c r="L79" s="75"/>
      <c r="M79" s="75"/>
      <c r="N79" s="75"/>
      <c r="O79" s="75"/>
      <c r="P79" s="75"/>
      <c r="Q79" s="61" t="s">
        <v>61</v>
      </c>
      <c r="R79" s="61"/>
      <c r="S79" s="61"/>
      <c r="T79" s="61"/>
    </row>
    <row r="80" spans="1:20" s="12" customFormat="1" ht="59.5" customHeight="1">
      <c r="A80" s="91">
        <v>61</v>
      </c>
      <c r="B80" s="114" t="s">
        <v>626</v>
      </c>
      <c r="C80" s="115" t="s">
        <v>170</v>
      </c>
      <c r="D80" s="115" t="s">
        <v>180</v>
      </c>
      <c r="E80" s="203" t="s">
        <v>627</v>
      </c>
      <c r="F80" s="204"/>
      <c r="G80" s="77">
        <v>85948</v>
      </c>
      <c r="H80" s="77">
        <v>63169</v>
      </c>
      <c r="I80" s="77">
        <v>40675</v>
      </c>
      <c r="J80" s="75"/>
      <c r="K80" s="75"/>
      <c r="L80" s="75"/>
      <c r="M80" s="75"/>
      <c r="N80" s="75"/>
      <c r="O80" s="75"/>
      <c r="P80" s="75" t="s">
        <v>61</v>
      </c>
      <c r="Q80" s="61"/>
      <c r="R80" s="61"/>
      <c r="S80" s="61"/>
      <c r="T80" s="61"/>
    </row>
    <row r="81" spans="1:20" s="12" customFormat="1" ht="59.5" customHeight="1">
      <c r="A81" s="91">
        <v>62</v>
      </c>
      <c r="B81" s="114" t="s">
        <v>194</v>
      </c>
      <c r="C81" s="115" t="s">
        <v>170</v>
      </c>
      <c r="D81" s="115" t="s">
        <v>195</v>
      </c>
      <c r="E81" s="203" t="s">
        <v>196</v>
      </c>
      <c r="F81" s="204"/>
      <c r="G81" s="77">
        <v>36302</v>
      </c>
      <c r="H81" s="77">
        <v>39117</v>
      </c>
      <c r="I81" s="77">
        <v>39530</v>
      </c>
      <c r="J81" s="75"/>
      <c r="K81" s="75"/>
      <c r="L81" s="75"/>
      <c r="M81" s="75"/>
      <c r="N81" s="75"/>
      <c r="O81" s="75"/>
      <c r="P81" s="75" t="s">
        <v>61</v>
      </c>
      <c r="Q81" s="61"/>
      <c r="R81" s="61"/>
      <c r="S81" s="61"/>
      <c r="T81" s="61"/>
    </row>
    <row r="82" spans="1:20" s="12" customFormat="1" ht="45" customHeight="1">
      <c r="A82" s="91">
        <v>63</v>
      </c>
      <c r="B82" s="114" t="s">
        <v>197</v>
      </c>
      <c r="C82" s="115" t="s">
        <v>170</v>
      </c>
      <c r="D82" s="115" t="s">
        <v>180</v>
      </c>
      <c r="E82" s="203" t="s">
        <v>198</v>
      </c>
      <c r="F82" s="204"/>
      <c r="G82" s="77">
        <v>445390</v>
      </c>
      <c r="H82" s="77">
        <v>486007</v>
      </c>
      <c r="I82" s="77">
        <v>620532</v>
      </c>
      <c r="J82" s="75"/>
      <c r="K82" s="75"/>
      <c r="L82" s="75"/>
      <c r="M82" s="75"/>
      <c r="N82" s="75"/>
      <c r="O82" s="75"/>
      <c r="P82" s="75"/>
      <c r="Q82" s="61"/>
      <c r="R82" s="61"/>
      <c r="S82" s="61" t="s">
        <v>61</v>
      </c>
      <c r="T82" s="61"/>
    </row>
    <row r="83" spans="1:20" s="12" customFormat="1" ht="70" customHeight="1">
      <c r="A83" s="91">
        <v>64</v>
      </c>
      <c r="B83" s="114" t="s">
        <v>199</v>
      </c>
      <c r="C83" s="115" t="s">
        <v>170</v>
      </c>
      <c r="D83" s="115" t="s">
        <v>641</v>
      </c>
      <c r="E83" s="203" t="s">
        <v>200</v>
      </c>
      <c r="F83" s="204"/>
      <c r="G83" s="77">
        <v>313</v>
      </c>
      <c r="H83" s="77">
        <v>207</v>
      </c>
      <c r="I83" s="77">
        <v>414</v>
      </c>
      <c r="J83" s="75"/>
      <c r="K83" s="75"/>
      <c r="L83" s="75" t="s">
        <v>61</v>
      </c>
      <c r="M83" s="75"/>
      <c r="N83" s="75"/>
      <c r="O83" s="75"/>
      <c r="P83" s="75"/>
      <c r="Q83" s="61"/>
      <c r="R83" s="61"/>
      <c r="S83" s="61"/>
      <c r="T83" s="61"/>
    </row>
    <row r="84" spans="1:20" s="12" customFormat="1" ht="67.5" customHeight="1">
      <c r="A84" s="91">
        <v>65</v>
      </c>
      <c r="B84" s="114" t="s">
        <v>201</v>
      </c>
      <c r="C84" s="115" t="s">
        <v>170</v>
      </c>
      <c r="D84" s="115" t="s">
        <v>641</v>
      </c>
      <c r="E84" s="203" t="s">
        <v>202</v>
      </c>
      <c r="F84" s="204"/>
      <c r="G84" s="77">
        <v>5321</v>
      </c>
      <c r="H84" s="77">
        <v>17852</v>
      </c>
      <c r="I84" s="77">
        <v>17852</v>
      </c>
      <c r="J84" s="75"/>
      <c r="K84" s="75"/>
      <c r="L84" s="75"/>
      <c r="M84" s="75"/>
      <c r="N84" s="75" t="s">
        <v>61</v>
      </c>
      <c r="O84" s="75"/>
      <c r="P84" s="75"/>
      <c r="Q84" s="61"/>
      <c r="R84" s="61"/>
      <c r="S84" s="61" t="s">
        <v>61</v>
      </c>
      <c r="T84" s="61"/>
    </row>
    <row r="85" spans="1:20" s="12" customFormat="1" ht="45" customHeight="1">
      <c r="A85" s="91">
        <v>66</v>
      </c>
      <c r="B85" s="114" t="s">
        <v>203</v>
      </c>
      <c r="C85" s="115" t="s">
        <v>170</v>
      </c>
      <c r="D85" s="115" t="s">
        <v>641</v>
      </c>
      <c r="E85" s="203" t="s">
        <v>204</v>
      </c>
      <c r="F85" s="204"/>
      <c r="G85" s="77">
        <v>11155</v>
      </c>
      <c r="H85" s="77">
        <v>12800</v>
      </c>
      <c r="I85" s="77">
        <v>14601</v>
      </c>
      <c r="J85" s="75"/>
      <c r="K85" s="75"/>
      <c r="L85" s="75"/>
      <c r="M85" s="75"/>
      <c r="N85" s="75" t="s">
        <v>61</v>
      </c>
      <c r="O85" s="75"/>
      <c r="P85" s="75"/>
      <c r="Q85" s="61"/>
      <c r="R85" s="61"/>
      <c r="S85" s="61" t="s">
        <v>61</v>
      </c>
      <c r="T85" s="61"/>
    </row>
    <row r="86" spans="1:20" s="12" customFormat="1" ht="45" customHeight="1">
      <c r="A86" s="91">
        <v>67</v>
      </c>
      <c r="B86" s="114" t="s">
        <v>205</v>
      </c>
      <c r="C86" s="115" t="s">
        <v>170</v>
      </c>
      <c r="D86" s="115" t="s">
        <v>641</v>
      </c>
      <c r="E86" s="203" t="s">
        <v>206</v>
      </c>
      <c r="F86" s="204"/>
      <c r="G86" s="77">
        <v>3145</v>
      </c>
      <c r="H86" s="77">
        <v>3250</v>
      </c>
      <c r="I86" s="77">
        <v>4209</v>
      </c>
      <c r="J86" s="75"/>
      <c r="K86" s="75"/>
      <c r="L86" s="75"/>
      <c r="M86" s="75"/>
      <c r="N86" s="75" t="s">
        <v>61</v>
      </c>
      <c r="O86" s="75"/>
      <c r="P86" s="75"/>
      <c r="Q86" s="61"/>
      <c r="R86" s="61"/>
      <c r="S86" s="61" t="s">
        <v>61</v>
      </c>
      <c r="T86" s="61"/>
    </row>
    <row r="87" spans="1:20" s="12" customFormat="1" ht="60" customHeight="1">
      <c r="A87" s="91">
        <v>68</v>
      </c>
      <c r="B87" s="114" t="s">
        <v>207</v>
      </c>
      <c r="C87" s="115" t="s">
        <v>170</v>
      </c>
      <c r="D87" s="115" t="s">
        <v>642</v>
      </c>
      <c r="E87" s="203" t="s">
        <v>208</v>
      </c>
      <c r="F87" s="204"/>
      <c r="G87" s="77">
        <v>2894</v>
      </c>
      <c r="H87" s="77">
        <v>3556</v>
      </c>
      <c r="I87" s="77">
        <v>3567</v>
      </c>
      <c r="J87" s="75"/>
      <c r="K87" s="120" t="s">
        <v>72</v>
      </c>
      <c r="L87" s="75"/>
      <c r="M87" s="120" t="s">
        <v>72</v>
      </c>
      <c r="N87" s="75"/>
      <c r="O87" s="75"/>
      <c r="P87" s="75"/>
      <c r="Q87" s="61"/>
      <c r="R87" s="61"/>
      <c r="S87" s="61"/>
      <c r="T87" s="61"/>
    </row>
    <row r="88" spans="1:20" s="12" customFormat="1" ht="150.65" customHeight="1">
      <c r="A88" s="91">
        <v>69</v>
      </c>
      <c r="B88" s="114" t="s">
        <v>209</v>
      </c>
      <c r="C88" s="115" t="s">
        <v>210</v>
      </c>
      <c r="D88" s="115" t="s">
        <v>641</v>
      </c>
      <c r="E88" s="203" t="s">
        <v>658</v>
      </c>
      <c r="F88" s="204"/>
      <c r="G88" s="77">
        <v>4000</v>
      </c>
      <c r="H88" s="77">
        <v>4000</v>
      </c>
      <c r="I88" s="77">
        <v>4000</v>
      </c>
      <c r="J88" s="75"/>
      <c r="K88" s="120"/>
      <c r="L88" s="75"/>
      <c r="M88" s="120" t="s">
        <v>61</v>
      </c>
      <c r="N88" s="75"/>
      <c r="O88" s="75"/>
      <c r="P88" s="75"/>
      <c r="Q88" s="75"/>
      <c r="R88" s="75"/>
      <c r="S88" s="75"/>
      <c r="T88" s="75"/>
    </row>
    <row r="89" spans="1:20" s="12" customFormat="1" ht="77.150000000000006" hidden="1" customHeight="1">
      <c r="A89" s="91">
        <v>70</v>
      </c>
      <c r="B89" s="114" t="s">
        <v>211</v>
      </c>
      <c r="C89" s="115" t="s">
        <v>212</v>
      </c>
      <c r="D89" s="115" t="s">
        <v>213</v>
      </c>
      <c r="E89" s="203" t="s">
        <v>214</v>
      </c>
      <c r="F89" s="204"/>
      <c r="G89" s="77">
        <v>1291</v>
      </c>
      <c r="H89" s="77">
        <v>488</v>
      </c>
      <c r="I89" s="77">
        <v>487</v>
      </c>
      <c r="J89" s="75"/>
      <c r="K89" s="75"/>
      <c r="L89" s="75"/>
      <c r="M89" s="75" t="s">
        <v>61</v>
      </c>
      <c r="N89" s="75"/>
      <c r="O89" s="75"/>
      <c r="P89" s="75"/>
      <c r="Q89" s="61"/>
      <c r="R89" s="61"/>
      <c r="S89" s="61"/>
      <c r="T89" s="61"/>
    </row>
    <row r="90" spans="1:20" s="12" customFormat="1" ht="45" hidden="1" customHeight="1">
      <c r="A90" s="91">
        <v>71</v>
      </c>
      <c r="B90" s="114" t="s">
        <v>215</v>
      </c>
      <c r="C90" s="115" t="s">
        <v>212</v>
      </c>
      <c r="D90" s="115" t="s">
        <v>213</v>
      </c>
      <c r="E90" s="203" t="s">
        <v>216</v>
      </c>
      <c r="F90" s="204"/>
      <c r="G90" s="75" t="s">
        <v>68</v>
      </c>
      <c r="H90" s="75" t="s">
        <v>68</v>
      </c>
      <c r="I90" s="77">
        <v>1777</v>
      </c>
      <c r="J90" s="75"/>
      <c r="K90" s="75"/>
      <c r="L90" s="75"/>
      <c r="M90" s="75" t="s">
        <v>61</v>
      </c>
      <c r="N90" s="75"/>
      <c r="O90" s="75"/>
      <c r="P90" s="75"/>
      <c r="Q90" s="61"/>
      <c r="R90" s="61"/>
      <c r="S90" s="61"/>
      <c r="T90" s="61"/>
    </row>
    <row r="91" spans="1:20" s="12" customFormat="1" ht="60" hidden="1" customHeight="1">
      <c r="A91" s="91">
        <v>72</v>
      </c>
      <c r="B91" s="114" t="s">
        <v>217</v>
      </c>
      <c r="C91" s="115" t="s">
        <v>218</v>
      </c>
      <c r="D91" s="115" t="s">
        <v>219</v>
      </c>
      <c r="E91" s="203" t="s">
        <v>220</v>
      </c>
      <c r="F91" s="204"/>
      <c r="G91" s="77">
        <v>11908</v>
      </c>
      <c r="H91" s="77">
        <v>8351</v>
      </c>
      <c r="I91" s="77">
        <v>8681</v>
      </c>
      <c r="J91" s="75"/>
      <c r="K91" s="75"/>
      <c r="L91" s="75"/>
      <c r="M91" s="75"/>
      <c r="N91" s="75"/>
      <c r="O91" s="75"/>
      <c r="P91" s="75"/>
      <c r="Q91" s="61"/>
      <c r="R91" s="61" t="s">
        <v>72</v>
      </c>
      <c r="S91" s="61"/>
      <c r="T91" s="61"/>
    </row>
    <row r="92" spans="1:20" s="12" customFormat="1" ht="45" customHeight="1">
      <c r="A92" s="91">
        <v>73</v>
      </c>
      <c r="B92" s="114" t="s">
        <v>221</v>
      </c>
      <c r="C92" s="115" t="s">
        <v>170</v>
      </c>
      <c r="D92" s="115" t="s">
        <v>618</v>
      </c>
      <c r="E92" s="203" t="s">
        <v>222</v>
      </c>
      <c r="F92" s="204"/>
      <c r="G92" s="77">
        <v>54940</v>
      </c>
      <c r="H92" s="77">
        <v>55936</v>
      </c>
      <c r="I92" s="77">
        <v>61070</v>
      </c>
      <c r="J92" s="75"/>
      <c r="K92" s="75"/>
      <c r="L92" s="75"/>
      <c r="M92" s="75"/>
      <c r="N92" s="75"/>
      <c r="O92" s="75"/>
      <c r="P92" s="75"/>
      <c r="Q92" s="61"/>
      <c r="R92" s="61" t="s">
        <v>72</v>
      </c>
      <c r="S92" s="61"/>
      <c r="T92" s="61"/>
    </row>
    <row r="93" spans="1:20" s="12" customFormat="1" ht="45" hidden="1" customHeight="1">
      <c r="A93" s="91">
        <v>74</v>
      </c>
      <c r="B93" s="114" t="s">
        <v>223</v>
      </c>
      <c r="C93" s="115" t="s">
        <v>212</v>
      </c>
      <c r="D93" s="115" t="s">
        <v>224</v>
      </c>
      <c r="E93" s="203" t="s">
        <v>225</v>
      </c>
      <c r="F93" s="204"/>
      <c r="G93" s="77">
        <v>17335</v>
      </c>
      <c r="H93" s="77">
        <v>17405</v>
      </c>
      <c r="I93" s="77">
        <v>17405</v>
      </c>
      <c r="J93" s="75"/>
      <c r="K93" s="75"/>
      <c r="L93" s="75"/>
      <c r="M93" s="75"/>
      <c r="N93" s="75"/>
      <c r="O93" s="75"/>
      <c r="P93" s="75"/>
      <c r="Q93" s="61"/>
      <c r="R93" s="61" t="s">
        <v>72</v>
      </c>
      <c r="S93" s="61"/>
      <c r="T93" s="61"/>
    </row>
    <row r="94" spans="1:20" s="12" customFormat="1" ht="57" hidden="1" customHeight="1">
      <c r="A94" s="91">
        <v>75</v>
      </c>
      <c r="B94" s="114" t="s">
        <v>226</v>
      </c>
      <c r="C94" s="115" t="s">
        <v>212</v>
      </c>
      <c r="D94" s="115" t="s">
        <v>224</v>
      </c>
      <c r="E94" s="203" t="s">
        <v>227</v>
      </c>
      <c r="F94" s="204"/>
      <c r="G94" s="75" t="s">
        <v>87</v>
      </c>
      <c r="H94" s="77">
        <v>14927</v>
      </c>
      <c r="I94" s="77">
        <v>11927</v>
      </c>
      <c r="J94" s="75"/>
      <c r="K94" s="75"/>
      <c r="L94" s="75"/>
      <c r="M94" s="75"/>
      <c r="N94" s="75"/>
      <c r="O94" s="75"/>
      <c r="P94" s="75"/>
      <c r="Q94" s="61"/>
      <c r="R94" s="61" t="s">
        <v>72</v>
      </c>
      <c r="S94" s="61"/>
      <c r="T94" s="61"/>
    </row>
    <row r="95" spans="1:20" s="12" customFormat="1" ht="45" hidden="1" customHeight="1">
      <c r="A95" s="91">
        <v>76</v>
      </c>
      <c r="B95" s="114" t="s">
        <v>228</v>
      </c>
      <c r="C95" s="115" t="s">
        <v>218</v>
      </c>
      <c r="D95" s="115" t="s">
        <v>229</v>
      </c>
      <c r="E95" s="203" t="s">
        <v>230</v>
      </c>
      <c r="F95" s="204"/>
      <c r="G95" s="77">
        <v>714</v>
      </c>
      <c r="H95" s="77">
        <v>759</v>
      </c>
      <c r="I95" s="77">
        <v>803</v>
      </c>
      <c r="J95" s="75"/>
      <c r="K95" s="75"/>
      <c r="L95" s="75"/>
      <c r="M95" s="120" t="s">
        <v>72</v>
      </c>
      <c r="N95" s="75"/>
      <c r="O95" s="75"/>
      <c r="P95" s="75"/>
      <c r="Q95" s="61"/>
      <c r="R95" s="61"/>
      <c r="S95" s="61"/>
      <c r="T95" s="61"/>
    </row>
    <row r="96" spans="1:20" s="12" customFormat="1" ht="55.5" hidden="1" customHeight="1">
      <c r="A96" s="91">
        <v>77</v>
      </c>
      <c r="B96" s="114" t="s">
        <v>231</v>
      </c>
      <c r="C96" s="115" t="s">
        <v>218</v>
      </c>
      <c r="D96" s="115" t="s">
        <v>229</v>
      </c>
      <c r="E96" s="203" t="s">
        <v>232</v>
      </c>
      <c r="F96" s="204"/>
      <c r="G96" s="143">
        <v>3081</v>
      </c>
      <c r="H96" s="134">
        <v>3946</v>
      </c>
      <c r="I96" s="134">
        <v>3716</v>
      </c>
      <c r="J96" s="75"/>
      <c r="K96" s="75"/>
      <c r="L96" s="75"/>
      <c r="M96" s="75" t="s">
        <v>72</v>
      </c>
      <c r="N96" s="75"/>
      <c r="O96" s="75"/>
      <c r="P96" s="75"/>
      <c r="Q96" s="61"/>
      <c r="R96" s="61"/>
      <c r="S96" s="61"/>
      <c r="T96" s="61"/>
    </row>
    <row r="97" spans="1:20" s="12" customFormat="1" ht="87" hidden="1" customHeight="1">
      <c r="A97" s="91">
        <v>78</v>
      </c>
      <c r="B97" s="114" t="s">
        <v>233</v>
      </c>
      <c r="C97" s="115" t="s">
        <v>212</v>
      </c>
      <c r="D97" s="115" t="s">
        <v>234</v>
      </c>
      <c r="E97" s="203" t="s">
        <v>235</v>
      </c>
      <c r="F97" s="204"/>
      <c r="G97" s="77">
        <v>5246</v>
      </c>
      <c r="H97" s="77">
        <v>5246</v>
      </c>
      <c r="I97" s="77">
        <v>4470</v>
      </c>
      <c r="J97" s="75"/>
      <c r="K97" s="75"/>
      <c r="L97" s="75"/>
      <c r="M97" s="75" t="s">
        <v>72</v>
      </c>
      <c r="N97" s="75"/>
      <c r="O97" s="75"/>
      <c r="P97" s="75"/>
      <c r="Q97" s="61"/>
      <c r="R97" s="61"/>
      <c r="S97" s="61"/>
      <c r="T97" s="61"/>
    </row>
    <row r="98" spans="1:20" s="12" customFormat="1" ht="91.5" hidden="1" customHeight="1">
      <c r="A98" s="91">
        <v>79</v>
      </c>
      <c r="B98" s="114" t="s">
        <v>236</v>
      </c>
      <c r="C98" s="115" t="s">
        <v>237</v>
      </c>
      <c r="D98" s="115" t="s">
        <v>238</v>
      </c>
      <c r="E98" s="203" t="s">
        <v>239</v>
      </c>
      <c r="F98" s="204"/>
      <c r="G98" s="77">
        <v>441</v>
      </c>
      <c r="H98" s="77">
        <v>441</v>
      </c>
      <c r="I98" s="77">
        <v>423</v>
      </c>
      <c r="J98" s="75" t="s">
        <v>72</v>
      </c>
      <c r="K98" s="75"/>
      <c r="L98" s="75" t="s">
        <v>72</v>
      </c>
      <c r="M98" s="75"/>
      <c r="N98" s="75"/>
      <c r="O98" s="75"/>
      <c r="P98" s="75"/>
      <c r="Q98" s="61"/>
      <c r="R98" s="61" t="s">
        <v>72</v>
      </c>
      <c r="S98" s="61"/>
      <c r="T98" s="61"/>
    </row>
    <row r="99" spans="1:20" s="12" customFormat="1" ht="56.5" hidden="1" customHeight="1">
      <c r="A99" s="91">
        <v>80</v>
      </c>
      <c r="B99" s="114" t="s">
        <v>240</v>
      </c>
      <c r="C99" s="115" t="s">
        <v>237</v>
      </c>
      <c r="D99" s="115" t="s">
        <v>238</v>
      </c>
      <c r="E99" s="203" t="s">
        <v>241</v>
      </c>
      <c r="F99" s="204"/>
      <c r="G99" s="77">
        <v>7010</v>
      </c>
      <c r="H99" s="77">
        <v>7225</v>
      </c>
      <c r="I99" s="77">
        <v>8308</v>
      </c>
      <c r="J99" s="75"/>
      <c r="K99" s="75"/>
      <c r="L99" s="75" t="s">
        <v>72</v>
      </c>
      <c r="M99" s="75"/>
      <c r="N99" s="75"/>
      <c r="O99" s="75"/>
      <c r="P99" s="75"/>
      <c r="Q99" s="61"/>
      <c r="R99" s="61" t="s">
        <v>72</v>
      </c>
      <c r="S99" s="61"/>
      <c r="T99" s="61"/>
    </row>
    <row r="100" spans="1:20" s="12" customFormat="1" ht="75" hidden="1" customHeight="1">
      <c r="A100" s="91">
        <v>81</v>
      </c>
      <c r="B100" s="114" t="s">
        <v>242</v>
      </c>
      <c r="C100" s="115" t="s">
        <v>237</v>
      </c>
      <c r="D100" s="115" t="s">
        <v>238</v>
      </c>
      <c r="E100" s="203" t="s">
        <v>243</v>
      </c>
      <c r="F100" s="204"/>
      <c r="G100" s="77">
        <v>4214</v>
      </c>
      <c r="H100" s="77">
        <v>3830</v>
      </c>
      <c r="I100" s="77">
        <v>4282</v>
      </c>
      <c r="J100" s="75"/>
      <c r="K100" s="75"/>
      <c r="L100" s="75" t="s">
        <v>72</v>
      </c>
      <c r="M100" s="75"/>
      <c r="N100" s="75"/>
      <c r="O100" s="75"/>
      <c r="P100" s="75"/>
      <c r="Q100" s="61"/>
      <c r="R100" s="61" t="s">
        <v>72</v>
      </c>
      <c r="S100" s="61"/>
      <c r="T100" s="61"/>
    </row>
    <row r="101" spans="1:20" s="12" customFormat="1" ht="73.5" hidden="1" customHeight="1">
      <c r="A101" s="91">
        <v>82</v>
      </c>
      <c r="B101" s="114" t="s">
        <v>244</v>
      </c>
      <c r="C101" s="115" t="s">
        <v>237</v>
      </c>
      <c r="D101" s="115" t="s">
        <v>238</v>
      </c>
      <c r="E101" s="203" t="s">
        <v>245</v>
      </c>
      <c r="F101" s="204"/>
      <c r="G101" s="77">
        <v>7300</v>
      </c>
      <c r="H101" s="77">
        <v>7300</v>
      </c>
      <c r="I101" s="77">
        <v>9128</v>
      </c>
      <c r="J101" s="75"/>
      <c r="K101" s="75"/>
      <c r="L101" s="75" t="s">
        <v>72</v>
      </c>
      <c r="M101" s="75"/>
      <c r="N101" s="75"/>
      <c r="O101" s="75"/>
      <c r="P101" s="75"/>
      <c r="Q101" s="61"/>
      <c r="R101" s="61" t="s">
        <v>72</v>
      </c>
      <c r="S101" s="61"/>
      <c r="T101" s="61"/>
    </row>
    <row r="102" spans="1:20" s="12" customFormat="1" ht="78.650000000000006" hidden="1" customHeight="1">
      <c r="A102" s="91">
        <v>83</v>
      </c>
      <c r="B102" s="114" t="s">
        <v>246</v>
      </c>
      <c r="C102" s="115" t="s">
        <v>237</v>
      </c>
      <c r="D102" s="115" t="s">
        <v>238</v>
      </c>
      <c r="E102" s="203" t="s">
        <v>247</v>
      </c>
      <c r="F102" s="204"/>
      <c r="G102" s="77">
        <v>870</v>
      </c>
      <c r="H102" s="77">
        <v>870</v>
      </c>
      <c r="I102" s="77">
        <v>870</v>
      </c>
      <c r="J102" s="75"/>
      <c r="K102" s="75"/>
      <c r="L102" s="75" t="s">
        <v>72</v>
      </c>
      <c r="M102" s="75"/>
      <c r="N102" s="75"/>
      <c r="O102" s="75"/>
      <c r="P102" s="75"/>
      <c r="Q102" s="61"/>
      <c r="R102" s="61" t="s">
        <v>72</v>
      </c>
      <c r="S102" s="61"/>
      <c r="T102" s="61"/>
    </row>
    <row r="103" spans="1:20" s="12" customFormat="1" ht="70.5" hidden="1" customHeight="1">
      <c r="A103" s="91">
        <v>84</v>
      </c>
      <c r="B103" s="114" t="s">
        <v>248</v>
      </c>
      <c r="C103" s="115" t="s">
        <v>237</v>
      </c>
      <c r="D103" s="115" t="s">
        <v>238</v>
      </c>
      <c r="E103" s="203" t="s">
        <v>249</v>
      </c>
      <c r="F103" s="204"/>
      <c r="G103" s="77">
        <v>712</v>
      </c>
      <c r="H103" s="77">
        <v>971</v>
      </c>
      <c r="I103" s="77">
        <v>791</v>
      </c>
      <c r="J103" s="75"/>
      <c r="K103" s="75"/>
      <c r="L103" s="75" t="s">
        <v>72</v>
      </c>
      <c r="M103" s="75"/>
      <c r="N103" s="75"/>
      <c r="O103" s="75"/>
      <c r="P103" s="75"/>
      <c r="Q103" s="61"/>
      <c r="R103" s="61" t="s">
        <v>72</v>
      </c>
      <c r="S103" s="61"/>
      <c r="T103" s="61"/>
    </row>
    <row r="104" spans="1:20" s="12" customFormat="1" ht="45" hidden="1" customHeight="1">
      <c r="A104" s="91">
        <v>85</v>
      </c>
      <c r="B104" s="114" t="s">
        <v>250</v>
      </c>
      <c r="C104" s="115" t="s">
        <v>237</v>
      </c>
      <c r="D104" s="115" t="s">
        <v>238</v>
      </c>
      <c r="E104" s="203" t="s">
        <v>251</v>
      </c>
      <c r="F104" s="204"/>
      <c r="G104" s="77">
        <v>994</v>
      </c>
      <c r="H104" s="77">
        <v>1276</v>
      </c>
      <c r="I104" s="77">
        <v>992</v>
      </c>
      <c r="J104" s="75"/>
      <c r="K104" s="75"/>
      <c r="L104" s="75" t="s">
        <v>72</v>
      </c>
      <c r="M104" s="75"/>
      <c r="N104" s="75"/>
      <c r="O104" s="75"/>
      <c r="P104" s="75"/>
      <c r="Q104" s="61"/>
      <c r="R104" s="61" t="s">
        <v>72</v>
      </c>
      <c r="S104" s="61"/>
      <c r="T104" s="61"/>
    </row>
    <row r="105" spans="1:20" s="12" customFormat="1" ht="45" hidden="1" customHeight="1">
      <c r="A105" s="91">
        <v>86</v>
      </c>
      <c r="B105" s="114" t="s">
        <v>252</v>
      </c>
      <c r="C105" s="115" t="s">
        <v>253</v>
      </c>
      <c r="D105" s="115" t="s">
        <v>254</v>
      </c>
      <c r="E105" s="203" t="s">
        <v>255</v>
      </c>
      <c r="F105" s="204"/>
      <c r="G105" s="77">
        <v>38356</v>
      </c>
      <c r="H105" s="77">
        <v>39790</v>
      </c>
      <c r="I105" s="77">
        <v>39684</v>
      </c>
      <c r="J105" s="144" t="s">
        <v>72</v>
      </c>
      <c r="K105" s="75"/>
      <c r="L105" s="144" t="s">
        <v>72</v>
      </c>
      <c r="M105" s="75"/>
      <c r="N105" s="144" t="s">
        <v>72</v>
      </c>
      <c r="O105" s="75"/>
      <c r="P105" s="75"/>
      <c r="Q105" s="61"/>
      <c r="R105" s="61"/>
      <c r="S105" s="61"/>
      <c r="T105" s="61"/>
    </row>
    <row r="106" spans="1:20" s="12" customFormat="1" ht="45" hidden="1" customHeight="1">
      <c r="A106" s="91">
        <v>87</v>
      </c>
      <c r="B106" s="114" t="s">
        <v>256</v>
      </c>
      <c r="C106" s="115" t="s">
        <v>253</v>
      </c>
      <c r="D106" s="115" t="s">
        <v>257</v>
      </c>
      <c r="E106" s="203" t="s">
        <v>258</v>
      </c>
      <c r="F106" s="204"/>
      <c r="G106" s="77">
        <v>2660</v>
      </c>
      <c r="H106" s="77">
        <v>2874</v>
      </c>
      <c r="I106" s="77">
        <v>2900</v>
      </c>
      <c r="J106" s="75" t="s">
        <v>72</v>
      </c>
      <c r="K106" s="75"/>
      <c r="L106" s="75" t="s">
        <v>72</v>
      </c>
      <c r="M106" s="75"/>
      <c r="N106" s="75"/>
      <c r="O106" s="75"/>
      <c r="P106" s="75"/>
      <c r="Q106" s="61"/>
      <c r="R106" s="61"/>
      <c r="S106" s="61"/>
      <c r="T106" s="61"/>
    </row>
    <row r="107" spans="1:20" s="12" customFormat="1" ht="45" hidden="1" customHeight="1">
      <c r="A107" s="91">
        <v>88</v>
      </c>
      <c r="B107" s="114" t="s">
        <v>259</v>
      </c>
      <c r="C107" s="115" t="s">
        <v>260</v>
      </c>
      <c r="D107" s="115" t="s">
        <v>261</v>
      </c>
      <c r="E107" s="203" t="s">
        <v>262</v>
      </c>
      <c r="F107" s="204"/>
      <c r="G107" s="77">
        <v>1674</v>
      </c>
      <c r="H107" s="77">
        <v>1731</v>
      </c>
      <c r="I107" s="77">
        <v>1855</v>
      </c>
      <c r="J107" s="75"/>
      <c r="K107" s="75"/>
      <c r="L107" s="75" t="s">
        <v>61</v>
      </c>
      <c r="M107" s="75"/>
      <c r="N107" s="75"/>
      <c r="O107" s="75"/>
      <c r="P107" s="75"/>
      <c r="Q107" s="61"/>
      <c r="R107" s="61"/>
      <c r="S107" s="61"/>
      <c r="T107" s="61"/>
    </row>
    <row r="108" spans="1:20" s="12" customFormat="1" ht="45" hidden="1" customHeight="1">
      <c r="A108" s="91">
        <v>89</v>
      </c>
      <c r="B108" s="114" t="s">
        <v>263</v>
      </c>
      <c r="C108" s="115" t="s">
        <v>260</v>
      </c>
      <c r="D108" s="115" t="s">
        <v>261</v>
      </c>
      <c r="E108" s="203" t="s">
        <v>264</v>
      </c>
      <c r="F108" s="204"/>
      <c r="G108" s="77">
        <v>4602</v>
      </c>
      <c r="H108" s="77">
        <v>4602</v>
      </c>
      <c r="I108" s="77">
        <v>4590</v>
      </c>
      <c r="J108" s="75"/>
      <c r="K108" s="75"/>
      <c r="L108" s="75" t="s">
        <v>61</v>
      </c>
      <c r="M108" s="75"/>
      <c r="N108" s="75"/>
      <c r="O108" s="75"/>
      <c r="P108" s="75"/>
      <c r="Q108" s="61"/>
      <c r="R108" s="61"/>
      <c r="S108" s="61"/>
      <c r="T108" s="61"/>
    </row>
    <row r="109" spans="1:20" s="12" customFormat="1" ht="56.15" hidden="1" customHeight="1">
      <c r="A109" s="91">
        <v>90</v>
      </c>
      <c r="B109" s="145" t="s">
        <v>265</v>
      </c>
      <c r="C109" s="115" t="s">
        <v>260</v>
      </c>
      <c r="D109" s="115" t="s">
        <v>266</v>
      </c>
      <c r="E109" s="203" t="s">
        <v>267</v>
      </c>
      <c r="F109" s="204"/>
      <c r="G109" s="77">
        <v>490</v>
      </c>
      <c r="H109" s="77">
        <v>490</v>
      </c>
      <c r="I109" s="77">
        <v>490</v>
      </c>
      <c r="J109" s="75" t="s">
        <v>61</v>
      </c>
      <c r="K109" s="75"/>
      <c r="L109" s="75"/>
      <c r="M109" s="75"/>
      <c r="N109" s="75" t="s">
        <v>61</v>
      </c>
      <c r="O109" s="75"/>
      <c r="P109" s="75"/>
      <c r="Q109" s="61"/>
      <c r="R109" s="61"/>
      <c r="S109" s="61"/>
      <c r="T109" s="61"/>
    </row>
    <row r="110" spans="1:20" s="12" customFormat="1" ht="60" hidden="1" customHeight="1">
      <c r="A110" s="91">
        <v>91</v>
      </c>
      <c r="B110" s="114" t="s">
        <v>268</v>
      </c>
      <c r="C110" s="115" t="s">
        <v>260</v>
      </c>
      <c r="D110" s="115" t="s">
        <v>266</v>
      </c>
      <c r="E110" s="203" t="s">
        <v>269</v>
      </c>
      <c r="F110" s="204"/>
      <c r="G110" s="77">
        <v>1800</v>
      </c>
      <c r="H110" s="77">
        <v>1800</v>
      </c>
      <c r="I110" s="77">
        <v>1800</v>
      </c>
      <c r="J110" s="75"/>
      <c r="K110" s="75"/>
      <c r="L110" s="75"/>
      <c r="M110" s="75" t="s">
        <v>61</v>
      </c>
      <c r="N110" s="75"/>
      <c r="O110" s="75"/>
      <c r="P110" s="75"/>
      <c r="Q110" s="61"/>
      <c r="R110" s="61"/>
      <c r="S110" s="61"/>
      <c r="T110" s="61"/>
    </row>
    <row r="111" spans="1:20" s="12" customFormat="1" ht="45" hidden="1" customHeight="1">
      <c r="A111" s="91">
        <v>92</v>
      </c>
      <c r="B111" s="114" t="s">
        <v>270</v>
      </c>
      <c r="C111" s="115" t="s">
        <v>260</v>
      </c>
      <c r="D111" s="115" t="s">
        <v>271</v>
      </c>
      <c r="E111" s="203" t="s">
        <v>272</v>
      </c>
      <c r="F111" s="204"/>
      <c r="G111" s="77">
        <v>4000</v>
      </c>
      <c r="H111" s="77">
        <v>3500</v>
      </c>
      <c r="I111" s="77">
        <v>4000</v>
      </c>
      <c r="J111" s="75" t="s">
        <v>72</v>
      </c>
      <c r="K111" s="75"/>
      <c r="L111" s="75" t="s">
        <v>72</v>
      </c>
      <c r="M111" s="75"/>
      <c r="N111" s="75"/>
      <c r="O111" s="75"/>
      <c r="P111" s="75" t="s">
        <v>72</v>
      </c>
      <c r="Q111" s="61"/>
      <c r="R111" s="61"/>
      <c r="S111" s="61"/>
      <c r="T111" s="61"/>
    </row>
    <row r="112" spans="1:20" s="12" customFormat="1" ht="57" hidden="1" customHeight="1">
      <c r="A112" s="91">
        <v>93</v>
      </c>
      <c r="B112" s="114" t="s">
        <v>273</v>
      </c>
      <c r="C112" s="115" t="s">
        <v>260</v>
      </c>
      <c r="D112" s="115" t="s">
        <v>271</v>
      </c>
      <c r="E112" s="203" t="s">
        <v>274</v>
      </c>
      <c r="F112" s="204"/>
      <c r="G112" s="77">
        <v>525</v>
      </c>
      <c r="H112" s="77">
        <v>540</v>
      </c>
      <c r="I112" s="77">
        <v>560</v>
      </c>
      <c r="J112" s="75" t="s">
        <v>72</v>
      </c>
      <c r="K112" s="75"/>
      <c r="L112" s="75" t="s">
        <v>72</v>
      </c>
      <c r="M112" s="75"/>
      <c r="N112" s="75"/>
      <c r="O112" s="75"/>
      <c r="P112" s="75"/>
      <c r="Q112" s="61"/>
      <c r="R112" s="61"/>
      <c r="S112" s="61"/>
      <c r="T112" s="61"/>
    </row>
    <row r="113" spans="1:20" s="12" customFormat="1" ht="45" hidden="1" customHeight="1">
      <c r="A113" s="91">
        <v>94</v>
      </c>
      <c r="B113" s="114" t="s">
        <v>275</v>
      </c>
      <c r="C113" s="115" t="s">
        <v>260</v>
      </c>
      <c r="D113" s="115" t="s">
        <v>271</v>
      </c>
      <c r="E113" s="203" t="s">
        <v>276</v>
      </c>
      <c r="F113" s="204"/>
      <c r="G113" s="77">
        <v>3000</v>
      </c>
      <c r="H113" s="77">
        <v>3300</v>
      </c>
      <c r="I113" s="77">
        <v>3300</v>
      </c>
      <c r="J113" s="75" t="s">
        <v>72</v>
      </c>
      <c r="K113" s="75"/>
      <c r="L113" s="75" t="s">
        <v>72</v>
      </c>
      <c r="M113" s="75"/>
      <c r="N113" s="75"/>
      <c r="O113" s="75"/>
      <c r="P113" s="75"/>
      <c r="Q113" s="61"/>
      <c r="R113" s="61"/>
      <c r="S113" s="61"/>
      <c r="T113" s="61"/>
    </row>
    <row r="114" spans="1:20" s="12" customFormat="1" ht="59.5" hidden="1" customHeight="1">
      <c r="A114" s="91">
        <v>95</v>
      </c>
      <c r="B114" s="114" t="s">
        <v>277</v>
      </c>
      <c r="C114" s="115" t="s">
        <v>260</v>
      </c>
      <c r="D114" s="115" t="s">
        <v>271</v>
      </c>
      <c r="E114" s="203" t="s">
        <v>278</v>
      </c>
      <c r="F114" s="204"/>
      <c r="G114" s="77">
        <v>900</v>
      </c>
      <c r="H114" s="77">
        <v>1550</v>
      </c>
      <c r="I114" s="77">
        <v>1600</v>
      </c>
      <c r="J114" s="75" t="s">
        <v>72</v>
      </c>
      <c r="K114" s="75"/>
      <c r="L114" s="75" t="s">
        <v>72</v>
      </c>
      <c r="M114" s="75"/>
      <c r="N114" s="75"/>
      <c r="O114" s="75"/>
      <c r="P114" s="75"/>
      <c r="Q114" s="61"/>
      <c r="R114" s="61"/>
      <c r="S114" s="61"/>
      <c r="T114" s="61"/>
    </row>
    <row r="115" spans="1:20" s="12" customFormat="1" ht="63.65" hidden="1" customHeight="1">
      <c r="A115" s="91">
        <v>96</v>
      </c>
      <c r="B115" s="114" t="s">
        <v>279</v>
      </c>
      <c r="C115" s="115" t="s">
        <v>260</v>
      </c>
      <c r="D115" s="115" t="s">
        <v>271</v>
      </c>
      <c r="E115" s="203" t="s">
        <v>280</v>
      </c>
      <c r="F115" s="204"/>
      <c r="G115" s="77">
        <v>600</v>
      </c>
      <c r="H115" s="77">
        <v>1200</v>
      </c>
      <c r="I115" s="77">
        <v>1200</v>
      </c>
      <c r="J115" s="75" t="s">
        <v>72</v>
      </c>
      <c r="K115" s="75"/>
      <c r="L115" s="75" t="s">
        <v>72</v>
      </c>
      <c r="M115" s="75"/>
      <c r="N115" s="75"/>
      <c r="O115" s="75"/>
      <c r="P115" s="75"/>
      <c r="Q115" s="61"/>
      <c r="R115" s="61"/>
      <c r="S115" s="61"/>
      <c r="T115" s="61"/>
    </row>
    <row r="116" spans="1:20" s="12" customFormat="1" ht="45" hidden="1" customHeight="1">
      <c r="A116" s="91">
        <v>97</v>
      </c>
      <c r="B116" s="114" t="s">
        <v>281</v>
      </c>
      <c r="C116" s="115" t="s">
        <v>282</v>
      </c>
      <c r="D116" s="115" t="s">
        <v>628</v>
      </c>
      <c r="E116" s="203" t="s">
        <v>283</v>
      </c>
      <c r="F116" s="204"/>
      <c r="G116" s="77">
        <v>97768</v>
      </c>
      <c r="H116" s="77">
        <v>98428</v>
      </c>
      <c r="I116" s="77">
        <v>97988</v>
      </c>
      <c r="J116" s="75"/>
      <c r="K116" s="75"/>
      <c r="L116" s="75"/>
      <c r="M116" s="75"/>
      <c r="N116" s="75"/>
      <c r="O116" s="75"/>
      <c r="P116" s="75"/>
      <c r="Q116" s="61"/>
      <c r="R116" s="61" t="s">
        <v>61</v>
      </c>
      <c r="S116" s="61"/>
      <c r="T116" s="61"/>
    </row>
    <row r="117" spans="1:20" s="12" customFormat="1" ht="73" hidden="1" customHeight="1">
      <c r="A117" s="91">
        <v>98</v>
      </c>
      <c r="B117" s="114" t="s">
        <v>284</v>
      </c>
      <c r="C117" s="115" t="s">
        <v>285</v>
      </c>
      <c r="D117" s="115" t="s">
        <v>286</v>
      </c>
      <c r="E117" s="203" t="s">
        <v>629</v>
      </c>
      <c r="F117" s="204"/>
      <c r="G117" s="77">
        <v>10000</v>
      </c>
      <c r="H117" s="77">
        <v>8000</v>
      </c>
      <c r="I117" s="77">
        <v>8000</v>
      </c>
      <c r="J117" s="75" t="s">
        <v>72</v>
      </c>
      <c r="K117" s="75"/>
      <c r="L117" s="75"/>
      <c r="M117" s="75"/>
      <c r="N117" s="75" t="s">
        <v>72</v>
      </c>
      <c r="O117" s="75"/>
      <c r="P117" s="75"/>
      <c r="Q117" s="61"/>
      <c r="R117" s="61"/>
      <c r="S117" s="61"/>
      <c r="T117" s="61"/>
    </row>
    <row r="118" spans="1:20" s="12" customFormat="1" ht="59.5" hidden="1" customHeight="1">
      <c r="A118" s="91">
        <v>99</v>
      </c>
      <c r="B118" s="114" t="s">
        <v>287</v>
      </c>
      <c r="C118" s="115" t="s">
        <v>285</v>
      </c>
      <c r="D118" s="115" t="s">
        <v>286</v>
      </c>
      <c r="E118" s="203" t="s">
        <v>630</v>
      </c>
      <c r="F118" s="204"/>
      <c r="G118" s="77">
        <v>6000</v>
      </c>
      <c r="H118" s="77">
        <v>2000</v>
      </c>
      <c r="I118" s="77">
        <v>2000</v>
      </c>
      <c r="J118" s="75" t="s">
        <v>61</v>
      </c>
      <c r="K118" s="75"/>
      <c r="L118" s="75"/>
      <c r="M118" s="75"/>
      <c r="N118" s="75" t="s">
        <v>72</v>
      </c>
      <c r="O118" s="75"/>
      <c r="P118" s="75"/>
      <c r="Q118" s="61"/>
      <c r="R118" s="61"/>
      <c r="S118" s="61"/>
      <c r="T118" s="61"/>
    </row>
    <row r="119" spans="1:20" s="12" customFormat="1" ht="45" hidden="1" customHeight="1">
      <c r="A119" s="91">
        <v>100</v>
      </c>
      <c r="B119" s="114" t="s">
        <v>288</v>
      </c>
      <c r="C119" s="115" t="s">
        <v>285</v>
      </c>
      <c r="D119" s="115" t="s">
        <v>286</v>
      </c>
      <c r="E119" s="203" t="s">
        <v>289</v>
      </c>
      <c r="F119" s="204"/>
      <c r="G119" s="77">
        <v>153633</v>
      </c>
      <c r="H119" s="77">
        <v>139536</v>
      </c>
      <c r="I119" s="77">
        <v>129772</v>
      </c>
      <c r="J119" s="75"/>
      <c r="K119" s="75"/>
      <c r="L119" s="75"/>
      <c r="M119" s="75"/>
      <c r="N119" s="75"/>
      <c r="O119" s="75"/>
      <c r="P119" s="75"/>
      <c r="Q119" s="61"/>
      <c r="R119" s="61"/>
      <c r="S119" s="61" t="s">
        <v>72</v>
      </c>
      <c r="T119" s="61"/>
    </row>
    <row r="120" spans="1:20" s="12" customFormat="1" ht="45" hidden="1" customHeight="1">
      <c r="A120" s="91">
        <v>101</v>
      </c>
      <c r="B120" s="114" t="s">
        <v>290</v>
      </c>
      <c r="C120" s="115" t="s">
        <v>285</v>
      </c>
      <c r="D120" s="115" t="s">
        <v>286</v>
      </c>
      <c r="E120" s="203" t="s">
        <v>291</v>
      </c>
      <c r="F120" s="204"/>
      <c r="G120" s="77">
        <v>4288</v>
      </c>
      <c r="H120" s="77">
        <v>4215</v>
      </c>
      <c r="I120" s="77">
        <v>4145</v>
      </c>
      <c r="J120" s="75"/>
      <c r="K120" s="75"/>
      <c r="L120" s="75"/>
      <c r="M120" s="75"/>
      <c r="N120" s="75"/>
      <c r="O120" s="75"/>
      <c r="P120" s="75"/>
      <c r="Q120" s="61"/>
      <c r="R120" s="61"/>
      <c r="S120" s="61" t="s">
        <v>72</v>
      </c>
      <c r="T120" s="61"/>
    </row>
    <row r="121" spans="1:20" s="12" customFormat="1" ht="145" hidden="1" customHeight="1">
      <c r="A121" s="91">
        <v>102</v>
      </c>
      <c r="B121" s="114" t="s">
        <v>292</v>
      </c>
      <c r="C121" s="115" t="s">
        <v>293</v>
      </c>
      <c r="D121" s="115" t="s">
        <v>294</v>
      </c>
      <c r="E121" s="203" t="s">
        <v>295</v>
      </c>
      <c r="F121" s="204"/>
      <c r="G121" s="75" t="s">
        <v>87</v>
      </c>
      <c r="H121" s="77">
        <v>28873</v>
      </c>
      <c r="I121" s="77">
        <v>33485</v>
      </c>
      <c r="J121" s="75"/>
      <c r="K121" s="75"/>
      <c r="L121" s="75"/>
      <c r="M121" s="75"/>
      <c r="N121" s="75" t="s">
        <v>61</v>
      </c>
      <c r="O121" s="75"/>
      <c r="P121" s="75"/>
      <c r="Q121" s="61"/>
      <c r="R121" s="61"/>
      <c r="S121" s="61"/>
      <c r="T121" s="202" t="s">
        <v>643</v>
      </c>
    </row>
    <row r="122" spans="1:20" s="12" customFormat="1" ht="45" hidden="1" customHeight="1">
      <c r="A122" s="91">
        <v>103</v>
      </c>
      <c r="B122" s="114" t="s">
        <v>296</v>
      </c>
      <c r="C122" s="115" t="s">
        <v>297</v>
      </c>
      <c r="D122" s="115" t="s">
        <v>298</v>
      </c>
      <c r="E122" s="203" t="s">
        <v>299</v>
      </c>
      <c r="F122" s="204"/>
      <c r="G122" s="75" t="s">
        <v>87</v>
      </c>
      <c r="H122" s="75" t="s">
        <v>87</v>
      </c>
      <c r="I122" s="75" t="s">
        <v>87</v>
      </c>
      <c r="J122" s="75"/>
      <c r="K122" s="75"/>
      <c r="L122" s="75"/>
      <c r="M122" s="75"/>
      <c r="N122" s="75"/>
      <c r="O122" s="75"/>
      <c r="P122" s="75"/>
      <c r="Q122" s="75"/>
      <c r="R122" s="75" t="s">
        <v>72</v>
      </c>
      <c r="S122" s="75"/>
      <c r="T122" s="75"/>
    </row>
    <row r="123" spans="1:20" s="12" customFormat="1" ht="60" hidden="1" customHeight="1">
      <c r="A123" s="91">
        <v>104</v>
      </c>
      <c r="B123" s="114" t="s">
        <v>300</v>
      </c>
      <c r="C123" s="115" t="s">
        <v>301</v>
      </c>
      <c r="D123" s="115" t="s">
        <v>301</v>
      </c>
      <c r="E123" s="203" t="s">
        <v>302</v>
      </c>
      <c r="F123" s="204"/>
      <c r="G123" s="75" t="s">
        <v>87</v>
      </c>
      <c r="H123" s="77">
        <v>961</v>
      </c>
      <c r="I123" s="77">
        <v>596</v>
      </c>
      <c r="J123" s="75"/>
      <c r="K123" s="75"/>
      <c r="L123" s="75" t="s">
        <v>72</v>
      </c>
      <c r="M123" s="75"/>
      <c r="N123" s="75" t="s">
        <v>72</v>
      </c>
      <c r="O123" s="75"/>
      <c r="P123" s="75"/>
      <c r="Q123" s="61"/>
      <c r="R123" s="61"/>
      <c r="S123" s="61"/>
      <c r="T123" s="202" t="s">
        <v>643</v>
      </c>
    </row>
    <row r="124" spans="1:20" s="12" customFormat="1" ht="61.5" hidden="1" customHeight="1">
      <c r="A124" s="91">
        <v>105</v>
      </c>
      <c r="B124" s="114" t="s">
        <v>303</v>
      </c>
      <c r="C124" s="115" t="s">
        <v>301</v>
      </c>
      <c r="D124" s="115" t="s">
        <v>301</v>
      </c>
      <c r="E124" s="203" t="s">
        <v>304</v>
      </c>
      <c r="F124" s="204"/>
      <c r="G124" s="77">
        <v>30000</v>
      </c>
      <c r="H124" s="77">
        <v>26590</v>
      </c>
      <c r="I124" s="77">
        <v>26557</v>
      </c>
      <c r="J124" s="75"/>
      <c r="K124" s="75"/>
      <c r="L124" s="75" t="s">
        <v>72</v>
      </c>
      <c r="M124" s="75"/>
      <c r="N124" s="75" t="s">
        <v>72</v>
      </c>
      <c r="O124" s="75"/>
      <c r="P124" s="75"/>
      <c r="Q124" s="61"/>
      <c r="R124" s="61"/>
      <c r="S124" s="61"/>
      <c r="T124" s="202" t="s">
        <v>643</v>
      </c>
    </row>
    <row r="125" spans="1:20" s="12" customFormat="1" ht="73" hidden="1" customHeight="1">
      <c r="A125" s="91">
        <v>106</v>
      </c>
      <c r="B125" s="114" t="s">
        <v>305</v>
      </c>
      <c r="C125" s="115" t="s">
        <v>301</v>
      </c>
      <c r="D125" s="115" t="s">
        <v>301</v>
      </c>
      <c r="E125" s="203" t="s">
        <v>306</v>
      </c>
      <c r="F125" s="204"/>
      <c r="G125" s="77">
        <v>264</v>
      </c>
      <c r="H125" s="77">
        <v>448</v>
      </c>
      <c r="I125" s="77">
        <v>343</v>
      </c>
      <c r="J125" s="75"/>
      <c r="K125" s="75"/>
      <c r="L125" s="75" t="s">
        <v>72</v>
      </c>
      <c r="M125" s="75"/>
      <c r="N125" s="75" t="s">
        <v>72</v>
      </c>
      <c r="O125" s="75"/>
      <c r="P125" s="75"/>
      <c r="Q125" s="61"/>
      <c r="R125" s="61"/>
      <c r="S125" s="61"/>
      <c r="T125" s="61"/>
    </row>
    <row r="126" spans="1:20" s="12" customFormat="1" ht="45.65" hidden="1" customHeight="1">
      <c r="A126" s="91">
        <v>107</v>
      </c>
      <c r="B126" s="114" t="s">
        <v>307</v>
      </c>
      <c r="C126" s="115" t="s">
        <v>301</v>
      </c>
      <c r="D126" s="115" t="s">
        <v>301</v>
      </c>
      <c r="E126" s="203" t="s">
        <v>308</v>
      </c>
      <c r="F126" s="204"/>
      <c r="G126" s="77">
        <v>942</v>
      </c>
      <c r="H126" s="77">
        <v>1377</v>
      </c>
      <c r="I126" s="77">
        <v>1321</v>
      </c>
      <c r="J126" s="75"/>
      <c r="K126" s="75"/>
      <c r="L126" s="75" t="s">
        <v>72</v>
      </c>
      <c r="M126" s="75"/>
      <c r="N126" s="75" t="s">
        <v>72</v>
      </c>
      <c r="O126" s="75"/>
      <c r="P126" s="75"/>
      <c r="Q126" s="61"/>
      <c r="R126" s="61"/>
      <c r="S126" s="61"/>
      <c r="T126" s="61"/>
    </row>
    <row r="127" spans="1:20" s="12" customFormat="1" ht="88" hidden="1" customHeight="1">
      <c r="A127" s="91">
        <v>108</v>
      </c>
      <c r="B127" s="114" t="s">
        <v>309</v>
      </c>
      <c r="C127" s="115" t="s">
        <v>310</v>
      </c>
      <c r="D127" s="115" t="s">
        <v>311</v>
      </c>
      <c r="E127" s="203" t="s">
        <v>312</v>
      </c>
      <c r="F127" s="204"/>
      <c r="G127" s="75" t="s">
        <v>87</v>
      </c>
      <c r="H127" s="77">
        <v>6132</v>
      </c>
      <c r="I127" s="77">
        <v>6082</v>
      </c>
      <c r="J127" s="75"/>
      <c r="K127" s="75"/>
      <c r="L127" s="75"/>
      <c r="M127" s="75" t="s">
        <v>61</v>
      </c>
      <c r="N127" s="120" t="s">
        <v>72</v>
      </c>
      <c r="O127" s="75"/>
      <c r="P127" s="75"/>
      <c r="Q127" s="61"/>
      <c r="R127" s="61"/>
      <c r="S127" s="73" t="s">
        <v>72</v>
      </c>
      <c r="T127" s="61"/>
    </row>
    <row r="128" spans="1:20" s="12" customFormat="1" ht="95.15" hidden="1" customHeight="1">
      <c r="A128" s="91">
        <v>109</v>
      </c>
      <c r="B128" s="114" t="s">
        <v>313</v>
      </c>
      <c r="C128" s="115" t="s">
        <v>310</v>
      </c>
      <c r="D128" s="115" t="s">
        <v>311</v>
      </c>
      <c r="E128" s="203" t="s">
        <v>314</v>
      </c>
      <c r="F128" s="204"/>
      <c r="G128" s="75" t="s">
        <v>87</v>
      </c>
      <c r="H128" s="77">
        <v>36786</v>
      </c>
      <c r="I128" s="77">
        <v>42415</v>
      </c>
      <c r="J128" s="75"/>
      <c r="K128" s="75"/>
      <c r="L128" s="75"/>
      <c r="M128" s="75" t="s">
        <v>61</v>
      </c>
      <c r="N128" s="120" t="s">
        <v>72</v>
      </c>
      <c r="O128" s="75"/>
      <c r="P128" s="75"/>
      <c r="Q128" s="61"/>
      <c r="R128" s="61"/>
      <c r="S128" s="73" t="s">
        <v>72</v>
      </c>
      <c r="T128" s="61"/>
    </row>
  </sheetData>
  <sheetProtection insertRows="0" deleteRows="0" autoFilter="0"/>
  <autoFilter ref="A19:T128" xr:uid="{4A688FEF-2ABB-47FF-B1E6-1D2E41953797}">
    <filterColumn colId="2">
      <filters>
        <filter val="生活こども部"/>
      </filters>
    </filterColumn>
    <filterColumn colId="4" showButton="0"/>
  </autoFilter>
  <mergeCells count="143">
    <mergeCell ref="E124:F124"/>
    <mergeCell ref="E125:F125"/>
    <mergeCell ref="E126:F126"/>
    <mergeCell ref="E127:F127"/>
    <mergeCell ref="E128:F128"/>
    <mergeCell ref="E117:F117"/>
    <mergeCell ref="E118:F118"/>
    <mergeCell ref="E119:F119"/>
    <mergeCell ref="E120:F120"/>
    <mergeCell ref="E122:F122"/>
    <mergeCell ref="E123:F123"/>
    <mergeCell ref="E111:F111"/>
    <mergeCell ref="E112:F112"/>
    <mergeCell ref="E113:F113"/>
    <mergeCell ref="E114:F114"/>
    <mergeCell ref="E115:F115"/>
    <mergeCell ref="E116:F116"/>
    <mergeCell ref="E121:F121"/>
    <mergeCell ref="E105:F105"/>
    <mergeCell ref="E106:F106"/>
    <mergeCell ref="E107:F107"/>
    <mergeCell ref="E108:F108"/>
    <mergeCell ref="E109:F109"/>
    <mergeCell ref="E110:F110"/>
    <mergeCell ref="E99:F99"/>
    <mergeCell ref="E100:F100"/>
    <mergeCell ref="E101:F101"/>
    <mergeCell ref="E102:F102"/>
    <mergeCell ref="E103:F103"/>
    <mergeCell ref="E104:F104"/>
    <mergeCell ref="E93:F93"/>
    <mergeCell ref="E94:F94"/>
    <mergeCell ref="E95:F95"/>
    <mergeCell ref="E96:F96"/>
    <mergeCell ref="E97:F97"/>
    <mergeCell ref="E98:F98"/>
    <mergeCell ref="E86:F86"/>
    <mergeCell ref="E87:F87"/>
    <mergeCell ref="E89:F89"/>
    <mergeCell ref="E90:F90"/>
    <mergeCell ref="E91:F91"/>
    <mergeCell ref="E92:F92"/>
    <mergeCell ref="E88:F88"/>
    <mergeCell ref="E79:F79"/>
    <mergeCell ref="E80:F80"/>
    <mergeCell ref="E82:F82"/>
    <mergeCell ref="E83:F83"/>
    <mergeCell ref="E84:F84"/>
    <mergeCell ref="E85:F85"/>
    <mergeCell ref="E73:F73"/>
    <mergeCell ref="E74:F74"/>
    <mergeCell ref="E75:F75"/>
    <mergeCell ref="E76:F76"/>
    <mergeCell ref="E77:F77"/>
    <mergeCell ref="E78:F78"/>
    <mergeCell ref="E81:F81"/>
    <mergeCell ref="E67:F67"/>
    <mergeCell ref="E68:F68"/>
    <mergeCell ref="E69:F69"/>
    <mergeCell ref="E70:F70"/>
    <mergeCell ref="E71:F71"/>
    <mergeCell ref="E72:F72"/>
    <mergeCell ref="E61:F61"/>
    <mergeCell ref="E62:F62"/>
    <mergeCell ref="E63:F63"/>
    <mergeCell ref="E64:F64"/>
    <mergeCell ref="E65:F65"/>
    <mergeCell ref="E66:F66"/>
    <mergeCell ref="E55:F55"/>
    <mergeCell ref="E56:F56"/>
    <mergeCell ref="E57:F57"/>
    <mergeCell ref="E58:F58"/>
    <mergeCell ref="E59:F59"/>
    <mergeCell ref="E60:F60"/>
    <mergeCell ref="E49:F49"/>
    <mergeCell ref="E50:F50"/>
    <mergeCell ref="E51:F51"/>
    <mergeCell ref="E52:F52"/>
    <mergeCell ref="E53:F53"/>
    <mergeCell ref="E54:F54"/>
    <mergeCell ref="E43:F43"/>
    <mergeCell ref="E44:F44"/>
    <mergeCell ref="E45:F45"/>
    <mergeCell ref="E46:F46"/>
    <mergeCell ref="E47:F47"/>
    <mergeCell ref="E48:F48"/>
    <mergeCell ref="E37:F37"/>
    <mergeCell ref="E38:F38"/>
    <mergeCell ref="E39:F39"/>
    <mergeCell ref="E40:F40"/>
    <mergeCell ref="E41:F41"/>
    <mergeCell ref="E42:F42"/>
    <mergeCell ref="E31:F31"/>
    <mergeCell ref="E32:F32"/>
    <mergeCell ref="E33:F33"/>
    <mergeCell ref="E34:F34"/>
    <mergeCell ref="E35:F35"/>
    <mergeCell ref="E36:F36"/>
    <mergeCell ref="E25:F25"/>
    <mergeCell ref="E26:F26"/>
    <mergeCell ref="E27:F27"/>
    <mergeCell ref="E28:F28"/>
    <mergeCell ref="E29:F29"/>
    <mergeCell ref="E30:F30"/>
    <mergeCell ref="J18:S18"/>
    <mergeCell ref="E19:F19"/>
    <mergeCell ref="E20:F20"/>
    <mergeCell ref="E21:F21"/>
    <mergeCell ref="E22:F22"/>
    <mergeCell ref="E24:F24"/>
    <mergeCell ref="E23:F23"/>
    <mergeCell ref="G18:I18"/>
    <mergeCell ref="E18:F18"/>
    <mergeCell ref="C15:D15"/>
    <mergeCell ref="E15:G15"/>
    <mergeCell ref="J15:M15"/>
    <mergeCell ref="N15:Q15"/>
    <mergeCell ref="R15:X15"/>
    <mergeCell ref="C16:D16"/>
    <mergeCell ref="E16:G16"/>
    <mergeCell ref="J16:M16"/>
    <mergeCell ref="N16:Q16"/>
    <mergeCell ref="R16:X16"/>
    <mergeCell ref="C13:D13"/>
    <mergeCell ref="E13:G13"/>
    <mergeCell ref="J13:M13"/>
    <mergeCell ref="N13:Q13"/>
    <mergeCell ref="R13:X13"/>
    <mergeCell ref="C14:D14"/>
    <mergeCell ref="E14:G14"/>
    <mergeCell ref="J14:M14"/>
    <mergeCell ref="N14:Q14"/>
    <mergeCell ref="R14:X14"/>
    <mergeCell ref="A1:AH1"/>
    <mergeCell ref="A11:B11"/>
    <mergeCell ref="C11:D11"/>
    <mergeCell ref="N11:Q11"/>
    <mergeCell ref="R11:X11"/>
    <mergeCell ref="C12:D12"/>
    <mergeCell ref="E12:G12"/>
    <mergeCell ref="J12:M12"/>
    <mergeCell ref="N12:Q12"/>
    <mergeCell ref="R12:X12"/>
  </mergeCells>
  <phoneticPr fontId="7"/>
  <conditionalFormatting sqref="A1:C8 A17:B17 A129:C1048576 A20:A128">
    <cfRule type="cellIs" dxfId="1" priority="7" operator="equal">
      <formula>"〔IDを入力〕"</formula>
    </cfRule>
  </conditionalFormatting>
  <conditionalFormatting sqref="A18">
    <cfRule type="cellIs" dxfId="0" priority="1" operator="equal">
      <formula>"〔IDを入力〕"</formula>
    </cfRule>
  </conditionalFormatting>
  <printOptions horizontalCentered="1"/>
  <pageMargins left="0.55118110236220474" right="0.55118110236220474" top="0.39370078740157483" bottom="0.39370078740157483" header="0.19685039370078741" footer="0.19685039370078741"/>
  <pageSetup paperSize="9" scale="59" fitToHeight="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7" ma:contentTypeDescription="新しいドキュメントを作成します。" ma:contentTypeScope="" ma:versionID="124fb84f1d6814bdddb7cf94604c977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976301e6305108f8b7d4e823f8f5a02a"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2:TaxCatchAll" minOccurs="0"/>
                <xsd:element ref="ns3:MediaServiceGenerationTime" minOccurs="0"/>
                <xsd:element ref="ns3:MediaServiceEventHashCode" minOccurs="0"/>
                <xsd:element ref="ns3:lcf76f155ced4ddcb4097134ff3c332f"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eb220b93-50e7-4b3f-9b7b-fcdd0378adff}"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5B42F8-D9E9-4574-8E1D-63B03CD03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6984D6-D9D7-4751-81EF-47A459E64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教育委員会所管事業</vt:lpstr>
      <vt:lpstr>他部局所管事業</vt:lpstr>
      <vt:lpstr>教育委員会所管事業!Print_Area</vt:lpstr>
      <vt:lpstr>他部局所管事業!Print_Area</vt:lpstr>
      <vt:lpstr>教育委員会所管事業!Print_Titles</vt:lpstr>
      <vt:lpstr>他部局所管事業!Print_Titles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2024-03-01T01:05:37Z</dcterms:created>
  <dcterms:modified xsi:type="dcterms:W3CDTF">2024-04-01T07:40:02Z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