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goto-tetsuya.PREF\Desktop\新しいフォルダー (3)\"/>
    </mc:Choice>
  </mc:AlternateContent>
  <xr:revisionPtr revIDLastSave="0" documentId="13_ncr:1_{74D079D7-6D23-4DFF-8D48-C9411676F46C}" xr6:coauthVersionLast="36" xr6:coauthVersionMax="47" xr10:uidLastSave="{00000000-0000-0000-0000-000000000000}"/>
  <workbookProtection workbookAlgorithmName="SHA-512" workbookHashValue="WT7faFUmWWLLqNmqerYND/ekaiMktT2hnhZ4uotfwdNa+QHho63o/ijYtXrXgbOTCDJY9shvDTZoW5kdca6gZw==" workbookSaltValue="IxSXicWJgjvNvIa4ljz9og=="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E86" i="4"/>
</calcChain>
</file>

<file path=xl/sharedStrings.xml><?xml version="1.0" encoding="utf-8"?>
<sst xmlns="http://schemas.openxmlformats.org/spreadsheetml/2006/main" count="247" uniqueCount="123">
  <si>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</si>
  <si>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</si>
  <si>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</si>
  <si>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</si>
  <si>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</si>
  <si>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</si>
  <si>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</si>
  <si>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</si>
  <si>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</si>
  <si>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</si>
  <si>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</si>
  <si>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</si>
  <si>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</si>
  <si>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</si>
  <si>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</si>
  <si>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</si>
  <si>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</si>
  <si>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</si>
  <si>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</si>
  <si>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</si>
  <si>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</si>
  <si>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</si>
  <si>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</si>
  <si>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</si>
  <si>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</si>
  <si>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</si>
  <si>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</si>
  <si>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</si>
  <si>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</si>
  <si>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</si>
  <si>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</si>
  <si>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</si>
  <si>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</si>
  <si>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</si>
  <si>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</si>
  <si>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</si>
  <si>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</si>
  <si>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</si>
  <si>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</si>
  <si>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</si>
  <si>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</si>
  <si>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</si>
  <si>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</si>
  <si>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</si>
  <si>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</si>
  <si>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</si>
  <si>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</si>
  <si>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</si>
  <si>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</si>
  <si>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</si>
  <si>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</si>
  <si>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</si>
  <si>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</si>
  <si>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</si>
  <si>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</si>
  <si>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</si>
  <si>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</si>
  <si>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</si>
  <si>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</si>
  <si>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</si>
  <si>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</si>
  <si>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</si>
  <si>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</si>
  <si>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</si>
  <si>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</si>
  <si>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</si>
  <si>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</si>
  <si>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</si>
  <si>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</si>
  <si>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</si>
  <si>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</si>
  <si>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</si>
  <si>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</si>
  <si>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</si>
  <si>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</si>
  <si>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</si>
  <si>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</si>
  <si>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</si>
  <si>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</si>
  <si>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</si>
  <si>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</si>
  <si>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</si>
  <si>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</si>
  <si>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</si>
  <si>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</si>
  <si>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</si>
  <si>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</si>
  <si>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</si>
  <si>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</si>
  <si>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</si>
  <si>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</si>
  <si>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</si>
  <si>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</si>
  <si>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</si>
  <si>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</si>
  <si>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</si>
  <si>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</si>
  <si>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</si>
  <si>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</si>
  <si>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</si>
  <si>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高山村</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</si>
  <si>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</si>
  <si>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</si>
  <si>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</si>
  <si>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</si>
  <si>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</si>
  <si>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</si>
  <si>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</si>
  <si>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</si>
  <si>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</si>
  <si>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</si>
  <si>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</si>
  <si>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</si>
  <si>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</si>
  <si>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</si>
  <si>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</si>
  <si>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</si>
  <si>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</si>
  <si>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</si>
  <si>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</si>
  <si>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①有形固定資産減価償却率・・・該当数値なし
②管渠老朽化率・・・該当数値なし
③管渠改善率・・・計画的な改修が必要である。</t>
    <rPh sb="1" eb="3">
      <t>ユウケイ</t>
    </rPh>
    <rPh sb="3" eb="5">
      <t>コテイ</t>
    </rPh>
    <rPh sb="5" eb="7">
      <t>シサン</t>
    </rPh>
    <rPh sb="7" eb="9">
      <t>ゲンカ</t>
    </rPh>
    <rPh sb="9" eb="12">
      <t>ショウキャクリツ</t>
    </rPh>
    <rPh sb="15" eb="17">
      <t>ガイトウ</t>
    </rPh>
    <rPh sb="17" eb="19">
      <t>スウチ</t>
    </rPh>
    <rPh sb="23" eb="24">
      <t>カン</t>
    </rPh>
    <rPh sb="24" eb="25">
      <t>キョ</t>
    </rPh>
    <rPh sb="25" eb="28">
      <t>ロウキュウカ</t>
    </rPh>
    <rPh sb="28" eb="29">
      <t>リツ</t>
    </rPh>
    <rPh sb="32" eb="34">
      <t>ガイトウ</t>
    </rPh>
    <rPh sb="34" eb="36">
      <t>スウチ</t>
    </rPh>
    <rPh sb="40" eb="41">
      <t>カン</t>
    </rPh>
    <rPh sb="41" eb="42">
      <t>キョ</t>
    </rPh>
    <rPh sb="42" eb="45">
      <t>カイゼンリツ</t>
    </rPh>
    <rPh sb="48" eb="51">
      <t>ケイカクテキ</t>
    </rPh>
    <rPh sb="52" eb="54">
      <t>カイシュウ</t>
    </rPh>
    <rPh sb="55" eb="57">
      <t>ヒツヨウ</t>
    </rPh>
    <phoneticPr fontId="4"/>
  </si>
  <si>
    <t>①収益的収支比率・・・前年と比べ使用料収入が減ったため、数値は減少傾向となっている。一般会計繰入金に頼った経営となっているため、更なる料金改定を見据えながら費用の削減と収益の確保に努める必要がある。
②累積欠損金比率・・・該当数値なし
③流動比率・・・該当数値なし
④企業債残高対事業規模比率・・・前年度と同様０であるが、一般会計の繰出金に頼りすぎず、営業収益を少しでもあげられるようにすることが必要である。
⑤経費回収率・・・前年と比較すると減少傾向にあり、汚水処理にかかる経費も増加傾向にあるため、更なる使用料収入確保のための検討が必要である。
⑥汚水処理原価・・・前年度に比べ減額しているが、経年劣化による修繕が増えてきているため、費用の削減に努めなければならない。
⑦施設利用率・・・人口減少により稼働率が落ちないよう適正稼働状態を維持できるよう努めていきたい。
⑧水洗化率・・・前年と同様、平均値より高い数値であるが、更に上昇するように努める必要がある。</t>
    <rPh sb="1" eb="4">
      <t>シュウエキテキ</t>
    </rPh>
    <rPh sb="4" eb="6">
      <t>シュウシ</t>
    </rPh>
    <rPh sb="6" eb="8">
      <t>ヒリツ</t>
    </rPh>
    <rPh sb="11" eb="13">
      <t>ゼンネン</t>
    </rPh>
    <rPh sb="14" eb="15">
      <t>クラ</t>
    </rPh>
    <rPh sb="16" eb="19">
      <t>シヨウリョウ</t>
    </rPh>
    <rPh sb="19" eb="21">
      <t>シュウニュウ</t>
    </rPh>
    <rPh sb="22" eb="23">
      <t>ヘ</t>
    </rPh>
    <rPh sb="28" eb="30">
      <t>スウチ</t>
    </rPh>
    <rPh sb="31" eb="33">
      <t>ゲンショウ</t>
    </rPh>
    <rPh sb="33" eb="35">
      <t>ケイコウ</t>
    </rPh>
    <rPh sb="42" eb="46">
      <t>イッパンカイケイ</t>
    </rPh>
    <rPh sb="46" eb="49">
      <t>クリイレキン</t>
    </rPh>
    <rPh sb="50" eb="51">
      <t>タヨ</t>
    </rPh>
    <rPh sb="53" eb="55">
      <t>ケイエイ</t>
    </rPh>
    <rPh sb="64" eb="65">
      <t>サラ</t>
    </rPh>
    <rPh sb="67" eb="69">
      <t>リョウキン</t>
    </rPh>
    <rPh sb="69" eb="71">
      <t>カイテイ</t>
    </rPh>
    <rPh sb="72" eb="74">
      <t>ミス</t>
    </rPh>
    <rPh sb="78" eb="80">
      <t>ヒヨウ</t>
    </rPh>
    <rPh sb="81" eb="83">
      <t>サクゲン</t>
    </rPh>
    <rPh sb="84" eb="86">
      <t>シュウエキ</t>
    </rPh>
    <rPh sb="87" eb="89">
      <t>カクホ</t>
    </rPh>
    <rPh sb="90" eb="91">
      <t>ツト</t>
    </rPh>
    <rPh sb="93" eb="95">
      <t>ヒツヨウ</t>
    </rPh>
    <rPh sb="101" eb="103">
      <t>ルイセキ</t>
    </rPh>
    <rPh sb="103" eb="105">
      <t>ケッソン</t>
    </rPh>
    <rPh sb="105" eb="106">
      <t>キン</t>
    </rPh>
    <rPh sb="106" eb="108">
      <t>ヒリツ</t>
    </rPh>
    <rPh sb="111" eb="113">
      <t>ガイトウ</t>
    </rPh>
    <rPh sb="113" eb="115">
      <t>スウチ</t>
    </rPh>
    <rPh sb="119" eb="121">
      <t>リュウドウ</t>
    </rPh>
    <rPh sb="121" eb="123">
      <t>ヒリツ</t>
    </rPh>
    <rPh sb="126" eb="128">
      <t>ガイトウ</t>
    </rPh>
    <rPh sb="128" eb="130">
      <t>スウチ</t>
    </rPh>
    <rPh sb="134" eb="137">
      <t>キギョウサイ</t>
    </rPh>
    <rPh sb="137" eb="139">
      <t>ザンダカ</t>
    </rPh>
    <rPh sb="139" eb="140">
      <t>タイ</t>
    </rPh>
    <rPh sb="140" eb="142">
      <t>ジギョウ</t>
    </rPh>
    <rPh sb="142" eb="144">
      <t>キボ</t>
    </rPh>
    <rPh sb="144" eb="146">
      <t>ヒリツ</t>
    </rPh>
    <rPh sb="149" eb="152">
      <t>ゼンネンド</t>
    </rPh>
    <rPh sb="153" eb="155">
      <t>ドウヨウ</t>
    </rPh>
    <rPh sb="161" eb="165">
      <t>イッパンカイケイ</t>
    </rPh>
    <rPh sb="166" eb="167">
      <t>ク</t>
    </rPh>
    <rPh sb="285" eb="288">
      <t>ゼンネンド</t>
    </rPh>
    <rPh sb="289" eb="290">
      <t>クラ</t>
    </rPh>
    <rPh sb="291" eb="293">
      <t>ゲンガク</t>
    </rPh>
    <rPh sb="299" eb="301">
      <t>ケイネン</t>
    </rPh>
    <rPh sb="301" eb="303">
      <t>レッカ</t>
    </rPh>
    <rPh sb="306" eb="308">
      <t>シュウゼン</t>
    </rPh>
    <rPh sb="309" eb="310">
      <t>フ</t>
    </rPh>
    <rPh sb="319" eb="321">
      <t>ヒヨウ</t>
    </rPh>
    <rPh sb="322" eb="324">
      <t>サクゲン</t>
    </rPh>
    <rPh sb="325" eb="326">
      <t>ツト</t>
    </rPh>
    <rPh sb="338" eb="340">
      <t>シセツ</t>
    </rPh>
    <rPh sb="340" eb="343">
      <t>リヨウリツ</t>
    </rPh>
    <rPh sb="346" eb="348">
      <t>ジンコウ</t>
    </rPh>
    <rPh sb="348" eb="350">
      <t>ゲンショウ</t>
    </rPh>
    <rPh sb="353" eb="356">
      <t>カドウリツ</t>
    </rPh>
    <rPh sb="357" eb="358">
      <t>オ</t>
    </rPh>
    <rPh sb="363" eb="365">
      <t>テキセイ</t>
    </rPh>
    <rPh sb="365" eb="367">
      <t>カドウ</t>
    </rPh>
    <rPh sb="367" eb="369">
      <t>ジョウタイ</t>
    </rPh>
    <rPh sb="370" eb="372">
      <t>イジ</t>
    </rPh>
    <rPh sb="377" eb="378">
      <t>ツト</t>
    </rPh>
    <rPh sb="387" eb="390">
      <t>スイセンカ</t>
    </rPh>
    <rPh sb="390" eb="391">
      <t>リツ</t>
    </rPh>
    <rPh sb="394" eb="396">
      <t>ゼンネン</t>
    </rPh>
    <rPh sb="397" eb="399">
      <t>ドウヨウ</t>
    </rPh>
    <rPh sb="400" eb="403">
      <t>ヘイキンチ</t>
    </rPh>
    <rPh sb="405" eb="406">
      <t>タカ</t>
    </rPh>
    <rPh sb="407" eb="409">
      <t>スウチ</t>
    </rPh>
    <rPh sb="414" eb="415">
      <t>サラ</t>
    </rPh>
    <rPh sb="416" eb="418">
      <t>ジョウショウ</t>
    </rPh>
    <rPh sb="423" eb="424">
      <t>ツト</t>
    </rPh>
    <rPh sb="426" eb="428">
      <t>ヒツヨウ</t>
    </rPh>
    <phoneticPr fontId="4"/>
  </si>
  <si>
    <t>「１．経営の健全性・効率性」は、現在は主に一般会計からの繰入金で経営を維持しているため、使用料収入が増加するよう努め、料金改定も検討していく必要がある。
「２．老朽化の状況」は、供用開始から経過年数が経つにつれ維持管理費が増加していくことが考えられ、計画的な改修を実施していく必要がある。</t>
    <rPh sb="3" eb="5">
      <t>ケイエイ</t>
    </rPh>
    <rPh sb="6" eb="9">
      <t>ケンゼンセイ</t>
    </rPh>
    <rPh sb="10" eb="13">
      <t>コウリツセイ</t>
    </rPh>
    <rPh sb="16" eb="18">
      <t>ゲンザイ</t>
    </rPh>
    <rPh sb="19" eb="20">
      <t>オモ</t>
    </rPh>
    <rPh sb="21" eb="25">
      <t>イッパンカイケイ</t>
    </rPh>
    <rPh sb="28" eb="31">
      <t>クリイレキン</t>
    </rPh>
    <rPh sb="32" eb="34">
      <t>ケイエイ</t>
    </rPh>
    <rPh sb="35" eb="37">
      <t>イジ</t>
    </rPh>
    <rPh sb="44" eb="47">
      <t>シヨウリョウ</t>
    </rPh>
    <rPh sb="47" eb="49">
      <t>シュウニュウ</t>
    </rPh>
    <rPh sb="50" eb="52">
      <t>ゾウカ</t>
    </rPh>
    <rPh sb="56" eb="57">
      <t>ツト</t>
    </rPh>
    <rPh sb="59" eb="61">
      <t>リョウキン</t>
    </rPh>
    <rPh sb="61" eb="63">
      <t>カイテイ</t>
    </rPh>
    <rPh sb="64" eb="66">
      <t>ケントウ</t>
    </rPh>
    <rPh sb="70" eb="72">
      <t>ヒツヨウ</t>
    </rPh>
    <rPh sb="81" eb="84">
      <t>ロウキュウカ</t>
    </rPh>
    <rPh sb="85" eb="87">
      <t>ジョウキョウ</t>
    </rPh>
    <rPh sb="90" eb="92">
      <t>キョウヨウ</t>
    </rPh>
    <rPh sb="92" eb="94">
      <t>カイシ</t>
    </rPh>
    <rPh sb="96" eb="98">
      <t>ケイカ</t>
    </rPh>
    <rPh sb="98" eb="100">
      <t>ネンスウ</t>
    </rPh>
    <rPh sb="101" eb="102">
      <t>タ</t>
    </rPh>
    <rPh sb="106" eb="108">
      <t>イジ</t>
    </rPh>
    <rPh sb="108" eb="111">
      <t>カンリヒ</t>
    </rPh>
    <rPh sb="112" eb="114">
      <t>ゾウカ</t>
    </rPh>
    <rPh sb="121" eb="122">
      <t>カンガ</t>
    </rPh>
    <rPh sb="126" eb="129">
      <t>ケイカクテキ</t>
    </rPh>
    <rPh sb="130" eb="132">
      <t>カイシュウ</t>
    </rPh>
    <rPh sb="133" eb="135">
      <t>ジッシ</t>
    </rPh>
    <rPh sb="139" eb="14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</si>
</sst>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BB5-4316-967E-1F8BBC48E6F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BB5-4316-967E-1F8BBC48E6F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65.989999999999995</c:v>
                </c:pt>
                <c:pt idx="1">
                  <c:v>66.569999999999993</c:v>
                </c:pt>
                <c:pt idx="2">
                  <c:v>66.569999999999993</c:v>
                </c:pt>
                <c:pt idx="3">
                  <c:v>64.83</c:v>
                </c:pt>
                <c:pt idx="4">
                  <c:v>70.930000000000007</c:v>
                </c:pt>
              </c:numCache>
            </c:numRef>
          </c:val>
          <c:extLst>
            <c:ext xmlns:c16="http://schemas.microsoft.com/office/drawing/2014/chart" uri="{C3380CC4-5D6E-409C-BE32-E72D297353CC}">
              <c16:uniqueId val="{00000000-6F88-4502-9636-61233A33482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59.94</c:v>
                </c:pt>
                <c:pt idx="1">
                  <c:v>59.64</c:v>
                </c:pt>
                <c:pt idx="2">
                  <c:v>58.19</c:v>
                </c:pt>
                <c:pt idx="3">
                  <c:v>56.52</c:v>
                </c:pt>
                <c:pt idx="4">
                  <c:v>88.45</c:v>
                </c:pt>
              </c:numCache>
            </c:numRef>
          </c:val>
          <c:smooth val="0"/>
          <c:extLst>
            <c:ext xmlns:c16="http://schemas.microsoft.com/office/drawing/2014/chart" uri="{C3380CC4-5D6E-409C-BE32-E72D297353CC}">
              <c16:uniqueId val="{00000001-6F88-4502-9636-61233A33482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94.24</c:v>
                </c:pt>
                <c:pt idx="1">
                  <c:v>94.21</c:v>
                </c:pt>
                <c:pt idx="2">
                  <c:v>94.53</c:v>
                </c:pt>
                <c:pt idx="3">
                  <c:v>94.67</c:v>
                </c:pt>
                <c:pt idx="4">
                  <c:v>93.77</c:v>
                </c:pt>
              </c:numCache>
            </c:numRef>
          </c:val>
          <c:extLst>
            <c:ext xmlns:c16="http://schemas.microsoft.com/office/drawing/2014/chart" uri="{C3380CC4-5D6E-409C-BE32-E72D297353CC}">
              <c16:uniqueId val="{00000000-3A7A-4356-919C-6296174205C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89.66</c:v>
                </c:pt>
                <c:pt idx="1">
                  <c:v>90.63</c:v>
                </c:pt>
                <c:pt idx="2">
                  <c:v>87.8</c:v>
                </c:pt>
                <c:pt idx="3">
                  <c:v>88.43</c:v>
                </c:pt>
                <c:pt idx="4">
                  <c:v>90.34</c:v>
                </c:pt>
              </c:numCache>
            </c:numRef>
          </c:val>
          <c:smooth val="0"/>
          <c:extLst>
            <c:ext xmlns:c16="http://schemas.microsoft.com/office/drawing/2014/chart" uri="{C3380CC4-5D6E-409C-BE32-E72D297353CC}">
              <c16:uniqueId val="{00000001-3A7A-4356-919C-6296174205C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102.03</c:v>
                </c:pt>
                <c:pt idx="1">
                  <c:v>99.44</c:v>
                </c:pt>
                <c:pt idx="2">
                  <c:v>102.88</c:v>
                </c:pt>
                <c:pt idx="3">
                  <c:v>103.08</c:v>
                </c:pt>
                <c:pt idx="4">
                  <c:v>99.07</c:v>
                </c:pt>
              </c:numCache>
            </c:numRef>
          </c:val>
          <c:extLst>
            <c:ext xmlns:c16="http://schemas.microsoft.com/office/drawing/2014/chart" uri="{C3380CC4-5D6E-409C-BE32-E72D297353CC}">
              <c16:uniqueId val="{00000000-CD65-423B-9621-0E5BA8D0B4E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D65-423B-9621-0E5BA8D0B4E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B7D-4892-A20B-6982F14CCDC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B7D-4892-A20B-6982F14CCDC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17E-4C83-97B9-EBD7B2E176D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17E-4C83-97B9-EBD7B2E176D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0F6-4FE3-9E75-7CDAC2E5F67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0F6-4FE3-9E75-7CDAC2E5F67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67E-4874-9BEB-095B4CCCECA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67E-4874-9BEB-095B4CCCECA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C1A-4853-AB88-80A719C22D0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296.89</c:v>
                </c:pt>
                <c:pt idx="1">
                  <c:v>270.57</c:v>
                </c:pt>
                <c:pt idx="2">
                  <c:v>294.27</c:v>
                </c:pt>
                <c:pt idx="3">
                  <c:v>294.08999999999997</c:v>
                </c:pt>
                <c:pt idx="4">
                  <c:v>294.08999999999997</c:v>
                </c:pt>
              </c:numCache>
            </c:numRef>
          </c:val>
          <c:smooth val="0"/>
          <c:extLst>
            <c:ext xmlns:c16="http://schemas.microsoft.com/office/drawing/2014/chart" uri="{C3380CC4-5D6E-409C-BE32-E72D297353CC}">
              <c16:uniqueId val="{00000001-FC1A-4853-AB88-80A719C22D0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42.01</c:v>
                </c:pt>
                <c:pt idx="1">
                  <c:v>36.39</c:v>
                </c:pt>
                <c:pt idx="2">
                  <c:v>42.71</c:v>
                </c:pt>
                <c:pt idx="3">
                  <c:v>40.770000000000003</c:v>
                </c:pt>
                <c:pt idx="4">
                  <c:v>38.450000000000003</c:v>
                </c:pt>
              </c:numCache>
            </c:numRef>
          </c:val>
          <c:extLst>
            <c:ext xmlns:c16="http://schemas.microsoft.com/office/drawing/2014/chart" uri="{C3380CC4-5D6E-409C-BE32-E72D297353CC}">
              <c16:uniqueId val="{00000000-3A38-4703-BB07-A1492EB6FC4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63.06</c:v>
                </c:pt>
                <c:pt idx="1">
                  <c:v>62.5</c:v>
                </c:pt>
                <c:pt idx="2">
                  <c:v>60.59</c:v>
                </c:pt>
                <c:pt idx="3">
                  <c:v>60</c:v>
                </c:pt>
                <c:pt idx="4">
                  <c:v>59.01</c:v>
                </c:pt>
              </c:numCache>
            </c:numRef>
          </c:val>
          <c:smooth val="0"/>
          <c:extLst>
            <c:ext xmlns:c16="http://schemas.microsoft.com/office/drawing/2014/chart" uri="{C3380CC4-5D6E-409C-BE32-E72D297353CC}">
              <c16:uniqueId val="{00000001-3A38-4703-BB07-A1492EB6FC4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207.64</c:v>
                </c:pt>
                <c:pt idx="1">
                  <c:v>243.95</c:v>
                </c:pt>
                <c:pt idx="2">
                  <c:v>225.68</c:v>
                </c:pt>
                <c:pt idx="3">
                  <c:v>234.74</c:v>
                </c:pt>
                <c:pt idx="4">
                  <c:v>222.75</c:v>
                </c:pt>
              </c:numCache>
            </c:numRef>
          </c:val>
          <c:extLst>
            <c:ext xmlns:c16="http://schemas.microsoft.com/office/drawing/2014/chart" uri="{C3380CC4-5D6E-409C-BE32-E72D297353CC}">
              <c16:uniqueId val="{00000000-4047-4F08-A94D-4ACD3D218C9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264.77</c:v>
                </c:pt>
                <c:pt idx="1">
                  <c:v>269.33</c:v>
                </c:pt>
                <c:pt idx="2">
                  <c:v>280.23</c:v>
                </c:pt>
                <c:pt idx="3">
                  <c:v>282.70999999999998</c:v>
                </c:pt>
                <c:pt idx="4">
                  <c:v>291.82</c:v>
                </c:pt>
              </c:numCache>
            </c:numRef>
          </c:val>
          <c:smooth val="0"/>
          <c:extLst>
            <c:ext xmlns:c16="http://schemas.microsoft.com/office/drawing/2014/chart" uri="{C3380CC4-5D6E-409C-BE32-E72D297353CC}">
              <c16:uniqueId val="{00000001-4047-4F08-A94D-4ACD3D218C9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55" zoomScaleNormal="55"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群馬県　高山村</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法非適用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非設置</v>
      </c>
      <c r="AE8" s="66"/>
      <c r="AF8" s="66"/>
      <c r="AG8" s="66"/>
      <c r="AH8" s="66"/>
      <c r="AI8" s="66"/>
      <c r="AJ8" s="66"/>
      <c r="AK8" s="3"/>
      <c r="AL8" s="46">
        <f>データ!S6</f>
        <v>3331</v>
      </c>
      <c r="AM8" s="46"/>
      <c r="AN8" s="46"/>
      <c r="AO8" s="46"/>
      <c r="AP8" s="46"/>
      <c r="AQ8" s="46"/>
      <c r="AR8" s="46"/>
      <c r="AS8" s="46"/>
      <c r="AT8" s="45">
        <f>データ!T6</f>
        <v>64.180000000000007</v>
      </c>
      <c r="AU8" s="45"/>
      <c r="AV8" s="45"/>
      <c r="AW8" s="45"/>
      <c r="AX8" s="45"/>
      <c r="AY8" s="45"/>
      <c r="AZ8" s="45"/>
      <c r="BA8" s="45"/>
      <c r="BB8" s="45">
        <f>データ!U6</f>
        <v>51.9</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2">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21.95</v>
      </c>
      <c r="Q10" s="45"/>
      <c r="R10" s="45"/>
      <c r="S10" s="45"/>
      <c r="T10" s="45"/>
      <c r="U10" s="45"/>
      <c r="V10" s="45"/>
      <c r="W10" s="45">
        <f>データ!Q6</f>
        <v>100</v>
      </c>
      <c r="X10" s="45"/>
      <c r="Y10" s="45"/>
      <c r="Z10" s="45"/>
      <c r="AA10" s="45"/>
      <c r="AB10" s="45"/>
      <c r="AC10" s="45"/>
      <c r="AD10" s="46">
        <f>データ!R6</f>
        <v>2200</v>
      </c>
      <c r="AE10" s="46"/>
      <c r="AF10" s="46"/>
      <c r="AG10" s="46"/>
      <c r="AH10" s="46"/>
      <c r="AI10" s="46"/>
      <c r="AJ10" s="46"/>
      <c r="AK10" s="2"/>
      <c r="AL10" s="46">
        <f>データ!V6</f>
        <v>722</v>
      </c>
      <c r="AM10" s="46"/>
      <c r="AN10" s="46"/>
      <c r="AO10" s="46"/>
      <c r="AP10" s="46"/>
      <c r="AQ10" s="46"/>
      <c r="AR10" s="46"/>
      <c r="AS10" s="46"/>
      <c r="AT10" s="45">
        <f>データ!W6</f>
        <v>0.2</v>
      </c>
      <c r="AU10" s="45"/>
      <c r="AV10" s="45"/>
      <c r="AW10" s="45"/>
      <c r="AX10" s="45"/>
      <c r="AY10" s="45"/>
      <c r="AZ10" s="45"/>
      <c r="BA10" s="45"/>
      <c r="BB10" s="45">
        <f>データ!X6</f>
        <v>3610</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0" t="s">
        <v>121</v>
      </c>
      <c r="BM16" s="81"/>
      <c r="BN16" s="81"/>
      <c r="BO16" s="81"/>
      <c r="BP16" s="81"/>
      <c r="BQ16" s="81"/>
      <c r="BR16" s="81"/>
      <c r="BS16" s="81"/>
      <c r="BT16" s="81"/>
      <c r="BU16" s="81"/>
      <c r="BV16" s="81"/>
      <c r="BW16" s="81"/>
      <c r="BX16" s="81"/>
      <c r="BY16" s="81"/>
      <c r="BZ16" s="8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0"/>
      <c r="BM17" s="81"/>
      <c r="BN17" s="81"/>
      <c r="BO17" s="81"/>
      <c r="BP17" s="81"/>
      <c r="BQ17" s="81"/>
      <c r="BR17" s="81"/>
      <c r="BS17" s="81"/>
      <c r="BT17" s="81"/>
      <c r="BU17" s="81"/>
      <c r="BV17" s="81"/>
      <c r="BW17" s="81"/>
      <c r="BX17" s="81"/>
      <c r="BY17" s="81"/>
      <c r="BZ17" s="8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0"/>
      <c r="BM18" s="81"/>
      <c r="BN18" s="81"/>
      <c r="BO18" s="81"/>
      <c r="BP18" s="81"/>
      <c r="BQ18" s="81"/>
      <c r="BR18" s="81"/>
      <c r="BS18" s="81"/>
      <c r="BT18" s="81"/>
      <c r="BU18" s="81"/>
      <c r="BV18" s="81"/>
      <c r="BW18" s="81"/>
      <c r="BX18" s="81"/>
      <c r="BY18" s="81"/>
      <c r="BZ18" s="8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0"/>
      <c r="BM19" s="81"/>
      <c r="BN19" s="81"/>
      <c r="BO19" s="81"/>
      <c r="BP19" s="81"/>
      <c r="BQ19" s="81"/>
      <c r="BR19" s="81"/>
      <c r="BS19" s="81"/>
      <c r="BT19" s="81"/>
      <c r="BU19" s="81"/>
      <c r="BV19" s="81"/>
      <c r="BW19" s="81"/>
      <c r="BX19" s="81"/>
      <c r="BY19" s="81"/>
      <c r="BZ19" s="8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0"/>
      <c r="BM20" s="81"/>
      <c r="BN20" s="81"/>
      <c r="BO20" s="81"/>
      <c r="BP20" s="81"/>
      <c r="BQ20" s="81"/>
      <c r="BR20" s="81"/>
      <c r="BS20" s="81"/>
      <c r="BT20" s="81"/>
      <c r="BU20" s="81"/>
      <c r="BV20" s="81"/>
      <c r="BW20" s="81"/>
      <c r="BX20" s="81"/>
      <c r="BY20" s="81"/>
      <c r="BZ20" s="8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0"/>
      <c r="BM21" s="81"/>
      <c r="BN21" s="81"/>
      <c r="BO21" s="81"/>
      <c r="BP21" s="81"/>
      <c r="BQ21" s="81"/>
      <c r="BR21" s="81"/>
      <c r="BS21" s="81"/>
      <c r="BT21" s="81"/>
      <c r="BU21" s="81"/>
      <c r="BV21" s="81"/>
      <c r="BW21" s="81"/>
      <c r="BX21" s="81"/>
      <c r="BY21" s="81"/>
      <c r="BZ21" s="8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0"/>
      <c r="BM22" s="81"/>
      <c r="BN22" s="81"/>
      <c r="BO22" s="81"/>
      <c r="BP22" s="81"/>
      <c r="BQ22" s="81"/>
      <c r="BR22" s="81"/>
      <c r="BS22" s="81"/>
      <c r="BT22" s="81"/>
      <c r="BU22" s="81"/>
      <c r="BV22" s="81"/>
      <c r="BW22" s="81"/>
      <c r="BX22" s="81"/>
      <c r="BY22" s="81"/>
      <c r="BZ22" s="8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0"/>
      <c r="BM23" s="81"/>
      <c r="BN23" s="81"/>
      <c r="BO23" s="81"/>
      <c r="BP23" s="81"/>
      <c r="BQ23" s="81"/>
      <c r="BR23" s="81"/>
      <c r="BS23" s="81"/>
      <c r="BT23" s="81"/>
      <c r="BU23" s="81"/>
      <c r="BV23" s="81"/>
      <c r="BW23" s="81"/>
      <c r="BX23" s="81"/>
      <c r="BY23" s="81"/>
      <c r="BZ23" s="8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0"/>
      <c r="BM24" s="81"/>
      <c r="BN24" s="81"/>
      <c r="BO24" s="81"/>
      <c r="BP24" s="81"/>
      <c r="BQ24" s="81"/>
      <c r="BR24" s="81"/>
      <c r="BS24" s="81"/>
      <c r="BT24" s="81"/>
      <c r="BU24" s="81"/>
      <c r="BV24" s="81"/>
      <c r="BW24" s="81"/>
      <c r="BX24" s="81"/>
      <c r="BY24" s="81"/>
      <c r="BZ24" s="8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0"/>
      <c r="BM25" s="81"/>
      <c r="BN25" s="81"/>
      <c r="BO25" s="81"/>
      <c r="BP25" s="81"/>
      <c r="BQ25" s="81"/>
      <c r="BR25" s="81"/>
      <c r="BS25" s="81"/>
      <c r="BT25" s="81"/>
      <c r="BU25" s="81"/>
      <c r="BV25" s="81"/>
      <c r="BW25" s="81"/>
      <c r="BX25" s="81"/>
      <c r="BY25" s="81"/>
      <c r="BZ25" s="8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0"/>
      <c r="BM26" s="81"/>
      <c r="BN26" s="81"/>
      <c r="BO26" s="81"/>
      <c r="BP26" s="81"/>
      <c r="BQ26" s="81"/>
      <c r="BR26" s="81"/>
      <c r="BS26" s="81"/>
      <c r="BT26" s="81"/>
      <c r="BU26" s="81"/>
      <c r="BV26" s="81"/>
      <c r="BW26" s="81"/>
      <c r="BX26" s="81"/>
      <c r="BY26" s="81"/>
      <c r="BZ26" s="8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0"/>
      <c r="BM27" s="81"/>
      <c r="BN27" s="81"/>
      <c r="BO27" s="81"/>
      <c r="BP27" s="81"/>
      <c r="BQ27" s="81"/>
      <c r="BR27" s="81"/>
      <c r="BS27" s="81"/>
      <c r="BT27" s="81"/>
      <c r="BU27" s="81"/>
      <c r="BV27" s="81"/>
      <c r="BW27" s="81"/>
      <c r="BX27" s="81"/>
      <c r="BY27" s="81"/>
      <c r="BZ27" s="8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0"/>
      <c r="BM28" s="81"/>
      <c r="BN28" s="81"/>
      <c r="BO28" s="81"/>
      <c r="BP28" s="81"/>
      <c r="BQ28" s="81"/>
      <c r="BR28" s="81"/>
      <c r="BS28" s="81"/>
      <c r="BT28" s="81"/>
      <c r="BU28" s="81"/>
      <c r="BV28" s="81"/>
      <c r="BW28" s="81"/>
      <c r="BX28" s="81"/>
      <c r="BY28" s="81"/>
      <c r="BZ28" s="8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0"/>
      <c r="BM29" s="81"/>
      <c r="BN29" s="81"/>
      <c r="BO29" s="81"/>
      <c r="BP29" s="81"/>
      <c r="BQ29" s="81"/>
      <c r="BR29" s="81"/>
      <c r="BS29" s="81"/>
      <c r="BT29" s="81"/>
      <c r="BU29" s="81"/>
      <c r="BV29" s="81"/>
      <c r="BW29" s="81"/>
      <c r="BX29" s="81"/>
      <c r="BY29" s="81"/>
      <c r="BZ29" s="8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0"/>
      <c r="BM30" s="81"/>
      <c r="BN30" s="81"/>
      <c r="BO30" s="81"/>
      <c r="BP30" s="81"/>
      <c r="BQ30" s="81"/>
      <c r="BR30" s="81"/>
      <c r="BS30" s="81"/>
      <c r="BT30" s="81"/>
      <c r="BU30" s="81"/>
      <c r="BV30" s="81"/>
      <c r="BW30" s="81"/>
      <c r="BX30" s="81"/>
      <c r="BY30" s="81"/>
      <c r="BZ30" s="8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0"/>
      <c r="BM31" s="81"/>
      <c r="BN31" s="81"/>
      <c r="BO31" s="81"/>
      <c r="BP31" s="81"/>
      <c r="BQ31" s="81"/>
      <c r="BR31" s="81"/>
      <c r="BS31" s="81"/>
      <c r="BT31" s="81"/>
      <c r="BU31" s="81"/>
      <c r="BV31" s="81"/>
      <c r="BW31" s="81"/>
      <c r="BX31" s="81"/>
      <c r="BY31" s="81"/>
      <c r="BZ31" s="8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0"/>
      <c r="BM32" s="81"/>
      <c r="BN32" s="81"/>
      <c r="BO32" s="81"/>
      <c r="BP32" s="81"/>
      <c r="BQ32" s="81"/>
      <c r="BR32" s="81"/>
      <c r="BS32" s="81"/>
      <c r="BT32" s="81"/>
      <c r="BU32" s="81"/>
      <c r="BV32" s="81"/>
      <c r="BW32" s="81"/>
      <c r="BX32" s="81"/>
      <c r="BY32" s="81"/>
      <c r="BZ32" s="8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0"/>
      <c r="BM33" s="81"/>
      <c r="BN33" s="81"/>
      <c r="BO33" s="81"/>
      <c r="BP33" s="81"/>
      <c r="BQ33" s="81"/>
      <c r="BR33" s="81"/>
      <c r="BS33" s="81"/>
      <c r="BT33" s="81"/>
      <c r="BU33" s="81"/>
      <c r="BV33" s="81"/>
      <c r="BW33" s="81"/>
      <c r="BX33" s="81"/>
      <c r="BY33" s="81"/>
      <c r="BZ33" s="8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0"/>
      <c r="BM34" s="81"/>
      <c r="BN34" s="81"/>
      <c r="BO34" s="81"/>
      <c r="BP34" s="81"/>
      <c r="BQ34" s="81"/>
      <c r="BR34" s="81"/>
      <c r="BS34" s="81"/>
      <c r="BT34" s="81"/>
      <c r="BU34" s="81"/>
      <c r="BV34" s="81"/>
      <c r="BW34" s="81"/>
      <c r="BX34" s="81"/>
      <c r="BY34" s="81"/>
      <c r="BZ34" s="8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0"/>
      <c r="BM35" s="81"/>
      <c r="BN35" s="81"/>
      <c r="BO35" s="81"/>
      <c r="BP35" s="81"/>
      <c r="BQ35" s="81"/>
      <c r="BR35" s="81"/>
      <c r="BS35" s="81"/>
      <c r="BT35" s="81"/>
      <c r="BU35" s="81"/>
      <c r="BV35" s="81"/>
      <c r="BW35" s="81"/>
      <c r="BX35" s="81"/>
      <c r="BY35" s="81"/>
      <c r="BZ35" s="8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0"/>
      <c r="BM36" s="81"/>
      <c r="BN36" s="81"/>
      <c r="BO36" s="81"/>
      <c r="BP36" s="81"/>
      <c r="BQ36" s="81"/>
      <c r="BR36" s="81"/>
      <c r="BS36" s="81"/>
      <c r="BT36" s="81"/>
      <c r="BU36" s="81"/>
      <c r="BV36" s="81"/>
      <c r="BW36" s="81"/>
      <c r="BX36" s="81"/>
      <c r="BY36" s="81"/>
      <c r="BZ36" s="8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0"/>
      <c r="BM37" s="81"/>
      <c r="BN37" s="81"/>
      <c r="BO37" s="81"/>
      <c r="BP37" s="81"/>
      <c r="BQ37" s="81"/>
      <c r="BR37" s="81"/>
      <c r="BS37" s="81"/>
      <c r="BT37" s="81"/>
      <c r="BU37" s="81"/>
      <c r="BV37" s="81"/>
      <c r="BW37" s="81"/>
      <c r="BX37" s="81"/>
      <c r="BY37" s="81"/>
      <c r="BZ37" s="8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0"/>
      <c r="BM38" s="81"/>
      <c r="BN38" s="81"/>
      <c r="BO38" s="81"/>
      <c r="BP38" s="81"/>
      <c r="BQ38" s="81"/>
      <c r="BR38" s="81"/>
      <c r="BS38" s="81"/>
      <c r="BT38" s="81"/>
      <c r="BU38" s="81"/>
      <c r="BV38" s="81"/>
      <c r="BW38" s="81"/>
      <c r="BX38" s="81"/>
      <c r="BY38" s="81"/>
      <c r="BZ38" s="8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0"/>
      <c r="BM39" s="81"/>
      <c r="BN39" s="81"/>
      <c r="BO39" s="81"/>
      <c r="BP39" s="81"/>
      <c r="BQ39" s="81"/>
      <c r="BR39" s="81"/>
      <c r="BS39" s="81"/>
      <c r="BT39" s="81"/>
      <c r="BU39" s="81"/>
      <c r="BV39" s="81"/>
      <c r="BW39" s="81"/>
      <c r="BX39" s="81"/>
      <c r="BY39" s="81"/>
      <c r="BZ39" s="8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0"/>
      <c r="BM40" s="81"/>
      <c r="BN40" s="81"/>
      <c r="BO40" s="81"/>
      <c r="BP40" s="81"/>
      <c r="BQ40" s="81"/>
      <c r="BR40" s="81"/>
      <c r="BS40" s="81"/>
      <c r="BT40" s="81"/>
      <c r="BU40" s="81"/>
      <c r="BV40" s="81"/>
      <c r="BW40" s="81"/>
      <c r="BX40" s="81"/>
      <c r="BY40" s="81"/>
      <c r="BZ40" s="8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0"/>
      <c r="BM41" s="81"/>
      <c r="BN41" s="81"/>
      <c r="BO41" s="81"/>
      <c r="BP41" s="81"/>
      <c r="BQ41" s="81"/>
      <c r="BR41" s="81"/>
      <c r="BS41" s="81"/>
      <c r="BT41" s="81"/>
      <c r="BU41" s="81"/>
      <c r="BV41" s="81"/>
      <c r="BW41" s="81"/>
      <c r="BX41" s="81"/>
      <c r="BY41" s="81"/>
      <c r="BZ41" s="8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0"/>
      <c r="BM42" s="81"/>
      <c r="BN42" s="81"/>
      <c r="BO42" s="81"/>
      <c r="BP42" s="81"/>
      <c r="BQ42" s="81"/>
      <c r="BR42" s="81"/>
      <c r="BS42" s="81"/>
      <c r="BT42" s="81"/>
      <c r="BU42" s="81"/>
      <c r="BV42" s="81"/>
      <c r="BW42" s="81"/>
      <c r="BX42" s="81"/>
      <c r="BY42" s="81"/>
      <c r="BZ42" s="8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0"/>
      <c r="BM43" s="81"/>
      <c r="BN43" s="81"/>
      <c r="BO43" s="81"/>
      <c r="BP43" s="81"/>
      <c r="BQ43" s="81"/>
      <c r="BR43" s="81"/>
      <c r="BS43" s="81"/>
      <c r="BT43" s="81"/>
      <c r="BU43" s="81"/>
      <c r="BV43" s="81"/>
      <c r="BW43" s="81"/>
      <c r="BX43" s="81"/>
      <c r="BY43" s="81"/>
      <c r="BZ43" s="8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120</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122</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44</v>
      </c>
      <c r="H86" s="12" t="str">
        <f>データ!BP6</f>
        <v>【307.39】</v>
      </c>
      <c r="I86" s="12" t="str">
        <f>データ!CA6</f>
        <v>【57.03】</v>
      </c>
      <c r="J86" s="12" t="str">
        <f>データ!CL6</f>
        <v>【294.83】</v>
      </c>
      <c r="K86" s="12" t="str">
        <f>データ!CW6</f>
        <v>【84.27】</v>
      </c>
      <c r="L86" s="12" t="str">
        <f>データ!DH6</f>
        <v>【86.02】</v>
      </c>
      <c r="M86" s="12" t="s">
        <v>45</v>
      </c>
      <c r="N86" s="12" t="s">
        <v>46</v>
      </c>
      <c r="O86" s="12" t="str">
        <f>データ!EO6</f>
        <v>【-】</v>
      </c>
    </row>
  </sheetData>
  <sheetProtection algorithmName="SHA-512" hashValue="XromYDEXb4pna/96sbJY6Z2a2JKfRZtSMVRBH5rDi04a8N7giOAi2YZxuFZIyMxGiScKhjpzNFqVrSxhJO0oNA==" saltValue="BugpWLPRTtVPKhdZHdeD+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47</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48</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49</v>
      </c>
      <c r="B3" s="15" t="s">
        <v>50</v>
      </c>
      <c r="C3" s="15" t="s">
        <v>51</v>
      </c>
      <c r="D3" s="15" t="s">
        <v>52</v>
      </c>
      <c r="E3" s="15" t="s">
        <v>53</v>
      </c>
      <c r="F3" s="15" t="s">
        <v>54</v>
      </c>
      <c r="G3" s="15" t="s">
        <v>55</v>
      </c>
      <c r="H3" s="73" t="s">
        <v>56</v>
      </c>
      <c r="I3" s="74"/>
      <c r="J3" s="74"/>
      <c r="K3" s="74"/>
      <c r="L3" s="74"/>
      <c r="M3" s="74"/>
      <c r="N3" s="74"/>
      <c r="O3" s="74"/>
      <c r="P3" s="74"/>
      <c r="Q3" s="74"/>
      <c r="R3" s="74"/>
      <c r="S3" s="74"/>
      <c r="T3" s="74"/>
      <c r="U3" s="74"/>
      <c r="V3" s="74"/>
      <c r="W3" s="74"/>
      <c r="X3" s="75"/>
      <c r="Y3" s="79" t="s">
        <v>57</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59</v>
      </c>
      <c r="B4" s="16"/>
      <c r="C4" s="16"/>
      <c r="D4" s="16"/>
      <c r="E4" s="16"/>
      <c r="F4" s="16"/>
      <c r="G4" s="16"/>
      <c r="H4" s="76"/>
      <c r="I4" s="77"/>
      <c r="J4" s="77"/>
      <c r="K4" s="77"/>
      <c r="L4" s="77"/>
      <c r="M4" s="77"/>
      <c r="N4" s="77"/>
      <c r="O4" s="77"/>
      <c r="P4" s="77"/>
      <c r="Q4" s="77"/>
      <c r="R4" s="77"/>
      <c r="S4" s="77"/>
      <c r="T4" s="77"/>
      <c r="U4" s="77"/>
      <c r="V4" s="77"/>
      <c r="W4" s="77"/>
      <c r="X4" s="78"/>
      <c r="Y4" s="72" t="s">
        <v>60</v>
      </c>
      <c r="Z4" s="72"/>
      <c r="AA4" s="72"/>
      <c r="AB4" s="72"/>
      <c r="AC4" s="72"/>
      <c r="AD4" s="72"/>
      <c r="AE4" s="72"/>
      <c r="AF4" s="72"/>
      <c r="AG4" s="72"/>
      <c r="AH4" s="72"/>
      <c r="AI4" s="72"/>
      <c r="AJ4" s="72" t="s">
        <v>61</v>
      </c>
      <c r="AK4" s="72"/>
      <c r="AL4" s="72"/>
      <c r="AM4" s="72"/>
      <c r="AN4" s="72"/>
      <c r="AO4" s="72"/>
      <c r="AP4" s="72"/>
      <c r="AQ4" s="72"/>
      <c r="AR4" s="72"/>
      <c r="AS4" s="72"/>
      <c r="AT4" s="72"/>
      <c r="AU4" s="72" t="s">
        <v>62</v>
      </c>
      <c r="AV4" s="72"/>
      <c r="AW4" s="72"/>
      <c r="AX4" s="72"/>
      <c r="AY4" s="72"/>
      <c r="AZ4" s="72"/>
      <c r="BA4" s="72"/>
      <c r="BB4" s="72"/>
      <c r="BC4" s="72"/>
      <c r="BD4" s="72"/>
      <c r="BE4" s="72"/>
      <c r="BF4" s="72" t="s">
        <v>63</v>
      </c>
      <c r="BG4" s="72"/>
      <c r="BH4" s="72"/>
      <c r="BI4" s="72"/>
      <c r="BJ4" s="72"/>
      <c r="BK4" s="72"/>
      <c r="BL4" s="72"/>
      <c r="BM4" s="72"/>
      <c r="BN4" s="72"/>
      <c r="BO4" s="72"/>
      <c r="BP4" s="72"/>
      <c r="BQ4" s="72" t="s">
        <v>64</v>
      </c>
      <c r="BR4" s="72"/>
      <c r="BS4" s="72"/>
      <c r="BT4" s="72"/>
      <c r="BU4" s="72"/>
      <c r="BV4" s="72"/>
      <c r="BW4" s="72"/>
      <c r="BX4" s="72"/>
      <c r="BY4" s="72"/>
      <c r="BZ4" s="72"/>
      <c r="CA4" s="72"/>
      <c r="CB4" s="72" t="s">
        <v>65</v>
      </c>
      <c r="CC4" s="72"/>
      <c r="CD4" s="72"/>
      <c r="CE4" s="72"/>
      <c r="CF4" s="72"/>
      <c r="CG4" s="72"/>
      <c r="CH4" s="72"/>
      <c r="CI4" s="72"/>
      <c r="CJ4" s="72"/>
      <c r="CK4" s="72"/>
      <c r="CL4" s="72"/>
      <c r="CM4" s="72" t="s">
        <v>66</v>
      </c>
      <c r="CN4" s="72"/>
      <c r="CO4" s="72"/>
      <c r="CP4" s="72"/>
      <c r="CQ4" s="72"/>
      <c r="CR4" s="72"/>
      <c r="CS4" s="72"/>
      <c r="CT4" s="72"/>
      <c r="CU4" s="72"/>
      <c r="CV4" s="72"/>
      <c r="CW4" s="72"/>
      <c r="CX4" s="72" t="s">
        <v>67</v>
      </c>
      <c r="CY4" s="72"/>
      <c r="CZ4" s="72"/>
      <c r="DA4" s="72"/>
      <c r="DB4" s="72"/>
      <c r="DC4" s="72"/>
      <c r="DD4" s="72"/>
      <c r="DE4" s="72"/>
      <c r="DF4" s="72"/>
      <c r="DG4" s="72"/>
      <c r="DH4" s="72"/>
      <c r="DI4" s="72" t="s">
        <v>68</v>
      </c>
      <c r="DJ4" s="72"/>
      <c r="DK4" s="72"/>
      <c r="DL4" s="72"/>
      <c r="DM4" s="72"/>
      <c r="DN4" s="72"/>
      <c r="DO4" s="72"/>
      <c r="DP4" s="72"/>
      <c r="DQ4" s="72"/>
      <c r="DR4" s="72"/>
      <c r="DS4" s="72"/>
      <c r="DT4" s="72" t="s">
        <v>69</v>
      </c>
      <c r="DU4" s="72"/>
      <c r="DV4" s="72"/>
      <c r="DW4" s="72"/>
      <c r="DX4" s="72"/>
      <c r="DY4" s="72"/>
      <c r="DZ4" s="72"/>
      <c r="EA4" s="72"/>
      <c r="EB4" s="72"/>
      <c r="EC4" s="72"/>
      <c r="ED4" s="72"/>
      <c r="EE4" s="72" t="s">
        <v>70</v>
      </c>
      <c r="EF4" s="72"/>
      <c r="EG4" s="72"/>
      <c r="EH4" s="72"/>
      <c r="EI4" s="72"/>
      <c r="EJ4" s="72"/>
      <c r="EK4" s="72"/>
      <c r="EL4" s="72"/>
      <c r="EM4" s="72"/>
      <c r="EN4" s="72"/>
      <c r="EO4" s="72"/>
    </row>
    <row r="5" spans="1:145" x14ac:dyDescent="0.2">
      <c r="A5" s="14" t="s">
        <v>71</v>
      </c>
      <c r="B5" s="17"/>
      <c r="C5" s="17"/>
      <c r="D5" s="17"/>
      <c r="E5" s="17"/>
      <c r="F5" s="17"/>
      <c r="G5" s="17"/>
      <c r="H5" s="18" t="s">
        <v>72</v>
      </c>
      <c r="I5" s="18" t="s">
        <v>73</v>
      </c>
      <c r="J5" s="18" t="s">
        <v>74</v>
      </c>
      <c r="K5" s="18" t="s">
        <v>75</v>
      </c>
      <c r="L5" s="18" t="s">
        <v>76</v>
      </c>
      <c r="M5" s="18" t="s">
        <v>5</v>
      </c>
      <c r="N5" s="18" t="s">
        <v>77</v>
      </c>
      <c r="O5" s="18" t="s">
        <v>78</v>
      </c>
      <c r="P5" s="18" t="s">
        <v>79</v>
      </c>
      <c r="Q5" s="18" t="s">
        <v>80</v>
      </c>
      <c r="R5" s="18" t="s">
        <v>81</v>
      </c>
      <c r="S5" s="18" t="s">
        <v>82</v>
      </c>
      <c r="T5" s="18" t="s">
        <v>83</v>
      </c>
      <c r="U5" s="18" t="s">
        <v>84</v>
      </c>
      <c r="V5" s="18" t="s">
        <v>85</v>
      </c>
      <c r="W5" s="18" t="s">
        <v>86</v>
      </c>
      <c r="X5" s="18" t="s">
        <v>87</v>
      </c>
      <c r="Y5" s="18" t="s">
        <v>88</v>
      </c>
      <c r="Z5" s="18" t="s">
        <v>89</v>
      </c>
      <c r="AA5" s="18" t="s">
        <v>90</v>
      </c>
      <c r="AB5" s="18" t="s">
        <v>91</v>
      </c>
      <c r="AC5" s="18" t="s">
        <v>92</v>
      </c>
      <c r="AD5" s="18" t="s">
        <v>93</v>
      </c>
      <c r="AE5" s="18" t="s">
        <v>94</v>
      </c>
      <c r="AF5" s="18" t="s">
        <v>95</v>
      </c>
      <c r="AG5" s="18" t="s">
        <v>96</v>
      </c>
      <c r="AH5" s="18" t="s">
        <v>97</v>
      </c>
      <c r="AI5" s="18" t="s">
        <v>31</v>
      </c>
      <c r="AJ5" s="18" t="s">
        <v>88</v>
      </c>
      <c r="AK5" s="18" t="s">
        <v>89</v>
      </c>
      <c r="AL5" s="18" t="s">
        <v>90</v>
      </c>
      <c r="AM5" s="18" t="s">
        <v>91</v>
      </c>
      <c r="AN5" s="18" t="s">
        <v>92</v>
      </c>
      <c r="AO5" s="18" t="s">
        <v>93</v>
      </c>
      <c r="AP5" s="18" t="s">
        <v>94</v>
      </c>
      <c r="AQ5" s="18" t="s">
        <v>95</v>
      </c>
      <c r="AR5" s="18" t="s">
        <v>96</v>
      </c>
      <c r="AS5" s="18" t="s">
        <v>97</v>
      </c>
      <c r="AT5" s="18" t="s">
        <v>98</v>
      </c>
      <c r="AU5" s="18" t="s">
        <v>88</v>
      </c>
      <c r="AV5" s="18" t="s">
        <v>89</v>
      </c>
      <c r="AW5" s="18" t="s">
        <v>90</v>
      </c>
      <c r="AX5" s="18" t="s">
        <v>91</v>
      </c>
      <c r="AY5" s="18" t="s">
        <v>92</v>
      </c>
      <c r="AZ5" s="18" t="s">
        <v>93</v>
      </c>
      <c r="BA5" s="18" t="s">
        <v>94</v>
      </c>
      <c r="BB5" s="18" t="s">
        <v>95</v>
      </c>
      <c r="BC5" s="18" t="s">
        <v>96</v>
      </c>
      <c r="BD5" s="18" t="s">
        <v>97</v>
      </c>
      <c r="BE5" s="18" t="s">
        <v>98</v>
      </c>
      <c r="BF5" s="18" t="s">
        <v>88</v>
      </c>
      <c r="BG5" s="18" t="s">
        <v>89</v>
      </c>
      <c r="BH5" s="18" t="s">
        <v>90</v>
      </c>
      <c r="BI5" s="18" t="s">
        <v>91</v>
      </c>
      <c r="BJ5" s="18" t="s">
        <v>92</v>
      </c>
      <c r="BK5" s="18" t="s">
        <v>93</v>
      </c>
      <c r="BL5" s="18" t="s">
        <v>94</v>
      </c>
      <c r="BM5" s="18" t="s">
        <v>95</v>
      </c>
      <c r="BN5" s="18" t="s">
        <v>96</v>
      </c>
      <c r="BO5" s="18" t="s">
        <v>97</v>
      </c>
      <c r="BP5" s="18" t="s">
        <v>98</v>
      </c>
      <c r="BQ5" s="18" t="s">
        <v>88</v>
      </c>
      <c r="BR5" s="18" t="s">
        <v>89</v>
      </c>
      <c r="BS5" s="18" t="s">
        <v>90</v>
      </c>
      <c r="BT5" s="18" t="s">
        <v>91</v>
      </c>
      <c r="BU5" s="18" t="s">
        <v>92</v>
      </c>
      <c r="BV5" s="18" t="s">
        <v>93</v>
      </c>
      <c r="BW5" s="18" t="s">
        <v>94</v>
      </c>
      <c r="BX5" s="18" t="s">
        <v>95</v>
      </c>
      <c r="BY5" s="18" t="s">
        <v>96</v>
      </c>
      <c r="BZ5" s="18" t="s">
        <v>97</v>
      </c>
      <c r="CA5" s="18" t="s">
        <v>98</v>
      </c>
      <c r="CB5" s="18" t="s">
        <v>88</v>
      </c>
      <c r="CC5" s="18" t="s">
        <v>89</v>
      </c>
      <c r="CD5" s="18" t="s">
        <v>90</v>
      </c>
      <c r="CE5" s="18" t="s">
        <v>91</v>
      </c>
      <c r="CF5" s="18" t="s">
        <v>92</v>
      </c>
      <c r="CG5" s="18" t="s">
        <v>93</v>
      </c>
      <c r="CH5" s="18" t="s">
        <v>94</v>
      </c>
      <c r="CI5" s="18" t="s">
        <v>95</v>
      </c>
      <c r="CJ5" s="18" t="s">
        <v>96</v>
      </c>
      <c r="CK5" s="18" t="s">
        <v>97</v>
      </c>
      <c r="CL5" s="18" t="s">
        <v>98</v>
      </c>
      <c r="CM5" s="18" t="s">
        <v>88</v>
      </c>
      <c r="CN5" s="18" t="s">
        <v>89</v>
      </c>
      <c r="CO5" s="18" t="s">
        <v>90</v>
      </c>
      <c r="CP5" s="18" t="s">
        <v>91</v>
      </c>
      <c r="CQ5" s="18" t="s">
        <v>92</v>
      </c>
      <c r="CR5" s="18" t="s">
        <v>93</v>
      </c>
      <c r="CS5" s="18" t="s">
        <v>94</v>
      </c>
      <c r="CT5" s="18" t="s">
        <v>95</v>
      </c>
      <c r="CU5" s="18" t="s">
        <v>96</v>
      </c>
      <c r="CV5" s="18" t="s">
        <v>97</v>
      </c>
      <c r="CW5" s="18" t="s">
        <v>98</v>
      </c>
      <c r="CX5" s="18" t="s">
        <v>88</v>
      </c>
      <c r="CY5" s="18" t="s">
        <v>89</v>
      </c>
      <c r="CZ5" s="18" t="s">
        <v>90</v>
      </c>
      <c r="DA5" s="18" t="s">
        <v>91</v>
      </c>
      <c r="DB5" s="18" t="s">
        <v>92</v>
      </c>
      <c r="DC5" s="18" t="s">
        <v>93</v>
      </c>
      <c r="DD5" s="18" t="s">
        <v>94</v>
      </c>
      <c r="DE5" s="18" t="s">
        <v>95</v>
      </c>
      <c r="DF5" s="18" t="s">
        <v>96</v>
      </c>
      <c r="DG5" s="18" t="s">
        <v>97</v>
      </c>
      <c r="DH5" s="18" t="s">
        <v>98</v>
      </c>
      <c r="DI5" s="18" t="s">
        <v>88</v>
      </c>
      <c r="DJ5" s="18" t="s">
        <v>89</v>
      </c>
      <c r="DK5" s="18" t="s">
        <v>90</v>
      </c>
      <c r="DL5" s="18" t="s">
        <v>91</v>
      </c>
      <c r="DM5" s="18" t="s">
        <v>92</v>
      </c>
      <c r="DN5" s="18" t="s">
        <v>93</v>
      </c>
      <c r="DO5" s="18" t="s">
        <v>94</v>
      </c>
      <c r="DP5" s="18" t="s">
        <v>95</v>
      </c>
      <c r="DQ5" s="18" t="s">
        <v>96</v>
      </c>
      <c r="DR5" s="18" t="s">
        <v>97</v>
      </c>
      <c r="DS5" s="18" t="s">
        <v>98</v>
      </c>
      <c r="DT5" s="18" t="s">
        <v>88</v>
      </c>
      <c r="DU5" s="18" t="s">
        <v>89</v>
      </c>
      <c r="DV5" s="18" t="s">
        <v>90</v>
      </c>
      <c r="DW5" s="18" t="s">
        <v>91</v>
      </c>
      <c r="DX5" s="18" t="s">
        <v>92</v>
      </c>
      <c r="DY5" s="18" t="s">
        <v>93</v>
      </c>
      <c r="DZ5" s="18" t="s">
        <v>94</v>
      </c>
      <c r="EA5" s="18" t="s">
        <v>95</v>
      </c>
      <c r="EB5" s="18" t="s">
        <v>96</v>
      </c>
      <c r="EC5" s="18" t="s">
        <v>97</v>
      </c>
      <c r="ED5" s="18" t="s">
        <v>98</v>
      </c>
      <c r="EE5" s="18" t="s">
        <v>88</v>
      </c>
      <c r="EF5" s="18" t="s">
        <v>89</v>
      </c>
      <c r="EG5" s="18" t="s">
        <v>90</v>
      </c>
      <c r="EH5" s="18" t="s">
        <v>91</v>
      </c>
      <c r="EI5" s="18" t="s">
        <v>92</v>
      </c>
      <c r="EJ5" s="18" t="s">
        <v>93</v>
      </c>
      <c r="EK5" s="18" t="s">
        <v>94</v>
      </c>
      <c r="EL5" s="18" t="s">
        <v>95</v>
      </c>
      <c r="EM5" s="18" t="s">
        <v>96</v>
      </c>
      <c r="EN5" s="18" t="s">
        <v>97</v>
      </c>
      <c r="EO5" s="18" t="s">
        <v>98</v>
      </c>
    </row>
    <row r="6" spans="1:145" s="22" customFormat="1" x14ac:dyDescent="0.2">
      <c r="A6" s="14" t="s">
        <v>99</v>
      </c>
      <c r="B6" s="19">
        <f>B7</f>
        <v>2022</v>
      </c>
      <c r="C6" s="19">
        <f t="shared" ref="C6:X6" si="3">C7</f>
        <v>104281</v>
      </c>
      <c r="D6" s="19">
        <f t="shared" si="3"/>
        <v>47</v>
      </c>
      <c r="E6" s="19">
        <f t="shared" si="3"/>
        <v>18</v>
      </c>
      <c r="F6" s="19">
        <f t="shared" si="3"/>
        <v>0</v>
      </c>
      <c r="G6" s="19">
        <f t="shared" si="3"/>
        <v>0</v>
      </c>
      <c r="H6" s="19" t="str">
        <f t="shared" si="3"/>
        <v>群馬県　高山村</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21.95</v>
      </c>
      <c r="Q6" s="20">
        <f t="shared" si="3"/>
        <v>100</v>
      </c>
      <c r="R6" s="20">
        <f t="shared" si="3"/>
        <v>2200</v>
      </c>
      <c r="S6" s="20">
        <f t="shared" si="3"/>
        <v>3331</v>
      </c>
      <c r="T6" s="20">
        <f t="shared" si="3"/>
        <v>64.180000000000007</v>
      </c>
      <c r="U6" s="20">
        <f t="shared" si="3"/>
        <v>51.9</v>
      </c>
      <c r="V6" s="20">
        <f t="shared" si="3"/>
        <v>722</v>
      </c>
      <c r="W6" s="20">
        <f t="shared" si="3"/>
        <v>0.2</v>
      </c>
      <c r="X6" s="20">
        <f t="shared" si="3"/>
        <v>3610</v>
      </c>
      <c r="Y6" s="21">
        <f>IF(Y7="",NA(),Y7)</f>
        <v>102.03</v>
      </c>
      <c r="Z6" s="21">
        <f t="shared" ref="Z6:AH6" si="4">IF(Z7="",NA(),Z7)</f>
        <v>99.44</v>
      </c>
      <c r="AA6" s="21">
        <f t="shared" si="4"/>
        <v>102.88</v>
      </c>
      <c r="AB6" s="21">
        <f t="shared" si="4"/>
        <v>103.08</v>
      </c>
      <c r="AC6" s="21">
        <f t="shared" si="4"/>
        <v>99.07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296.89</v>
      </c>
      <c r="BL6" s="21">
        <f t="shared" si="7"/>
        <v>270.57</v>
      </c>
      <c r="BM6" s="21">
        <f t="shared" si="7"/>
        <v>294.27</v>
      </c>
      <c r="BN6" s="21">
        <f t="shared" si="7"/>
        <v>294.08999999999997</v>
      </c>
      <c r="BO6" s="21">
        <f t="shared" si="7"/>
        <v>294.08999999999997</v>
      </c>
      <c r="BP6" s="20" t="str">
        <f>IF(BP7="","",IF(BP7="-","【-】","【"&amp;SUBSTITUTE(TEXT(BP7,"#,##0.00"),"-","△")&amp;"】"))</f>
        <v>【307.39】</v>
      </c>
      <c r="BQ6" s="21">
        <f>IF(BQ7="",NA(),BQ7)</f>
        <v>42.01</v>
      </c>
      <c r="BR6" s="21">
        <f t="shared" ref="BR6:BZ6" si="8">IF(BR7="",NA(),BR7)</f>
        <v>36.39</v>
      </c>
      <c r="BS6" s="21">
        <f t="shared" si="8"/>
        <v>42.71</v>
      </c>
      <c r="BT6" s="21">
        <f t="shared" si="8"/>
        <v>40.770000000000003</v>
      </c>
      <c r="BU6" s="21">
        <f t="shared" si="8"/>
        <v>38.450000000000003</v>
      </c>
      <c r="BV6" s="21">
        <f t="shared" si="8"/>
        <v>63.06</v>
      </c>
      <c r="BW6" s="21">
        <f t="shared" si="8"/>
        <v>62.5</v>
      </c>
      <c r="BX6" s="21">
        <f t="shared" si="8"/>
        <v>60.59</v>
      </c>
      <c r="BY6" s="21">
        <f t="shared" si="8"/>
        <v>60</v>
      </c>
      <c r="BZ6" s="21">
        <f t="shared" si="8"/>
        <v>59.01</v>
      </c>
      <c r="CA6" s="20" t="str">
        <f>IF(CA7="","",IF(CA7="-","【-】","【"&amp;SUBSTITUTE(TEXT(CA7,"#,##0.00"),"-","△")&amp;"】"))</f>
        <v>【57.03】</v>
      </c>
      <c r="CB6" s="21">
        <f>IF(CB7="",NA(),CB7)</f>
        <v>207.64</v>
      </c>
      <c r="CC6" s="21">
        <f t="shared" ref="CC6:CK6" si="9">IF(CC7="",NA(),CC7)</f>
        <v>243.95</v>
      </c>
      <c r="CD6" s="21">
        <f t="shared" si="9"/>
        <v>225.68</v>
      </c>
      <c r="CE6" s="21">
        <f t="shared" si="9"/>
        <v>234.74</v>
      </c>
      <c r="CF6" s="21">
        <f t="shared" si="9"/>
        <v>222.75</v>
      </c>
      <c r="CG6" s="21">
        <f t="shared" si="9"/>
        <v>264.77</v>
      </c>
      <c r="CH6" s="21">
        <f t="shared" si="9"/>
        <v>269.33</v>
      </c>
      <c r="CI6" s="21">
        <f t="shared" si="9"/>
        <v>280.23</v>
      </c>
      <c r="CJ6" s="21">
        <f t="shared" si="9"/>
        <v>282.70999999999998</v>
      </c>
      <c r="CK6" s="21">
        <f t="shared" si="9"/>
        <v>291.82</v>
      </c>
      <c r="CL6" s="20" t="str">
        <f>IF(CL7="","",IF(CL7="-","【-】","【"&amp;SUBSTITUTE(TEXT(CL7,"#,##0.00"),"-","△")&amp;"】"))</f>
        <v>【294.83】</v>
      </c>
      <c r="CM6" s="21">
        <f>IF(CM7="",NA(),CM7)</f>
        <v>65.989999999999995</v>
      </c>
      <c r="CN6" s="21">
        <f t="shared" ref="CN6:CV6" si="10">IF(CN7="",NA(),CN7)</f>
        <v>66.569999999999993</v>
      </c>
      <c r="CO6" s="21">
        <f t="shared" si="10"/>
        <v>66.569999999999993</v>
      </c>
      <c r="CP6" s="21">
        <f t="shared" si="10"/>
        <v>64.83</v>
      </c>
      <c r="CQ6" s="21">
        <f t="shared" si="10"/>
        <v>70.930000000000007</v>
      </c>
      <c r="CR6" s="21">
        <f t="shared" si="10"/>
        <v>59.94</v>
      </c>
      <c r="CS6" s="21">
        <f t="shared" si="10"/>
        <v>59.64</v>
      </c>
      <c r="CT6" s="21">
        <f t="shared" si="10"/>
        <v>58.19</v>
      </c>
      <c r="CU6" s="21">
        <f t="shared" si="10"/>
        <v>56.52</v>
      </c>
      <c r="CV6" s="21">
        <f t="shared" si="10"/>
        <v>88.45</v>
      </c>
      <c r="CW6" s="20" t="str">
        <f>IF(CW7="","",IF(CW7="-","【-】","【"&amp;SUBSTITUTE(TEXT(CW7,"#,##0.00"),"-","△")&amp;"】"))</f>
        <v>【84.27】</v>
      </c>
      <c r="CX6" s="21">
        <f>IF(CX7="",NA(),CX7)</f>
        <v>94.24</v>
      </c>
      <c r="CY6" s="21">
        <f t="shared" ref="CY6:DG6" si="11">IF(CY7="",NA(),CY7)</f>
        <v>94.21</v>
      </c>
      <c r="CZ6" s="21">
        <f t="shared" si="11"/>
        <v>94.53</v>
      </c>
      <c r="DA6" s="21">
        <f t="shared" si="11"/>
        <v>94.67</v>
      </c>
      <c r="DB6" s="21">
        <f t="shared" si="11"/>
        <v>93.77</v>
      </c>
      <c r="DC6" s="21">
        <f t="shared" si="11"/>
        <v>89.66</v>
      </c>
      <c r="DD6" s="21">
        <f t="shared" si="11"/>
        <v>90.63</v>
      </c>
      <c r="DE6" s="21">
        <f t="shared" si="11"/>
        <v>87.8</v>
      </c>
      <c r="DF6" s="21">
        <f t="shared" si="11"/>
        <v>88.43</v>
      </c>
      <c r="DG6" s="21">
        <f t="shared" si="11"/>
        <v>90.34</v>
      </c>
      <c r="DH6" s="20" t="str">
        <f>IF(DH7="","",IF(DH7="-","【-】","【"&amp;SUBSTITUTE(TEXT(DH7,"#,##0.00"),"-","△")&amp;"】"))</f>
        <v>【86.02】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2">
      <c r="A7" s="14"/>
      <c r="B7" s="23">
        <v>2022</v>
      </c>
      <c r="C7" s="23">
        <v>104281</v>
      </c>
      <c r="D7" s="23">
        <v>47</v>
      </c>
      <c r="E7" s="23">
        <v>18</v>
      </c>
      <c r="F7" s="23">
        <v>0</v>
      </c>
      <c r="G7" s="23">
        <v>0</v>
      </c>
      <c r="H7" s="23" t="s">
        <v>100</v>
      </c>
      <c r="I7" s="23" t="s">
        <v>101</v>
      </c>
      <c r="J7" s="23" t="s">
        <v>102</v>
      </c>
      <c r="K7" s="23" t="s">
        <v>103</v>
      </c>
      <c r="L7" s="23" t="s">
        <v>104</v>
      </c>
      <c r="M7" s="23" t="s">
        <v>105</v>
      </c>
      <c r="N7" s="24" t="s">
        <v>106</v>
      </c>
      <c r="O7" s="24" t="s">
        <v>107</v>
      </c>
      <c r="P7" s="24">
        <v>21.95</v>
      </c>
      <c r="Q7" s="24">
        <v>100</v>
      </c>
      <c r="R7" s="24">
        <v>2200</v>
      </c>
      <c r="S7" s="24">
        <v>3331</v>
      </c>
      <c r="T7" s="24">
        <v>64.180000000000007</v>
      </c>
      <c r="U7" s="24">
        <v>51.9</v>
      </c>
      <c r="V7" s="24">
        <v>722</v>
      </c>
      <c r="W7" s="24">
        <v>0.2</v>
      </c>
      <c r="X7" s="24">
        <v>3610</v>
      </c>
      <c r="Y7" s="24">
        <v>102.03</v>
      </c>
      <c r="Z7" s="24">
        <v>99.44</v>
      </c>
      <c r="AA7" s="24">
        <v>102.88</v>
      </c>
      <c r="AB7" s="24">
        <v>103.08</v>
      </c>
      <c r="AC7" s="24">
        <v>99.07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296.89</v>
      </c>
      <c r="BL7" s="24">
        <v>270.57</v>
      </c>
      <c r="BM7" s="24">
        <v>294.27</v>
      </c>
      <c r="BN7" s="24">
        <v>294.08999999999997</v>
      </c>
      <c r="BO7" s="24">
        <v>294.08999999999997</v>
      </c>
      <c r="BP7" s="24">
        <v>307.39</v>
      </c>
      <c r="BQ7" s="24">
        <v>42.01</v>
      </c>
      <c r="BR7" s="24">
        <v>36.39</v>
      </c>
      <c r="BS7" s="24">
        <v>42.71</v>
      </c>
      <c r="BT7" s="24">
        <v>40.770000000000003</v>
      </c>
      <c r="BU7" s="24">
        <v>38.450000000000003</v>
      </c>
      <c r="BV7" s="24">
        <v>63.06</v>
      </c>
      <c r="BW7" s="24">
        <v>62.5</v>
      </c>
      <c r="BX7" s="24">
        <v>60.59</v>
      </c>
      <c r="BY7" s="24">
        <v>60</v>
      </c>
      <c r="BZ7" s="24">
        <v>59.01</v>
      </c>
      <c r="CA7" s="24">
        <v>57.03</v>
      </c>
      <c r="CB7" s="24">
        <v>207.64</v>
      </c>
      <c r="CC7" s="24">
        <v>243.95</v>
      </c>
      <c r="CD7" s="24">
        <v>225.68</v>
      </c>
      <c r="CE7" s="24">
        <v>234.74</v>
      </c>
      <c r="CF7" s="24">
        <v>222.75</v>
      </c>
      <c r="CG7" s="24">
        <v>264.77</v>
      </c>
      <c r="CH7" s="24">
        <v>269.33</v>
      </c>
      <c r="CI7" s="24">
        <v>280.23</v>
      </c>
      <c r="CJ7" s="24">
        <v>282.70999999999998</v>
      </c>
      <c r="CK7" s="24">
        <v>291.82</v>
      </c>
      <c r="CL7" s="24">
        <v>294.83</v>
      </c>
      <c r="CM7" s="24">
        <v>65.989999999999995</v>
      </c>
      <c r="CN7" s="24">
        <v>66.569999999999993</v>
      </c>
      <c r="CO7" s="24">
        <v>66.569999999999993</v>
      </c>
      <c r="CP7" s="24">
        <v>64.83</v>
      </c>
      <c r="CQ7" s="24">
        <v>70.930000000000007</v>
      </c>
      <c r="CR7" s="24">
        <v>59.94</v>
      </c>
      <c r="CS7" s="24">
        <v>59.64</v>
      </c>
      <c r="CT7" s="24">
        <v>58.19</v>
      </c>
      <c r="CU7" s="24">
        <v>56.52</v>
      </c>
      <c r="CV7" s="24">
        <v>88.45</v>
      </c>
      <c r="CW7" s="24">
        <v>84.27</v>
      </c>
      <c r="CX7" s="24">
        <v>94.24</v>
      </c>
      <c r="CY7" s="24">
        <v>94.21</v>
      </c>
      <c r="CZ7" s="24">
        <v>94.53</v>
      </c>
      <c r="DA7" s="24">
        <v>94.67</v>
      </c>
      <c r="DB7" s="24">
        <v>93.77</v>
      </c>
      <c r="DC7" s="24">
        <v>89.66</v>
      </c>
      <c r="DD7" s="24">
        <v>90.63</v>
      </c>
      <c r="DE7" s="24">
        <v>87.8</v>
      </c>
      <c r="DF7" s="24">
        <v>88.43</v>
      </c>
      <c r="DG7" s="24">
        <v>90.34</v>
      </c>
      <c r="DH7" s="24">
        <v>86.02</v>
      </c>
      <c r="DI7" s="24"/>
      <c r="DJ7" s="24"/>
      <c r="DK7" s="24"/>
      <c r="DL7" s="24"/>
      <c r="DM7" s="24"/>
      <c r="DN7" s="24"/>
      <c r="DO7" s="24"/>
      <c r="DP7" s="24"/>
      <c r="DQ7" s="24"/>
      <c r="DR7" s="24"/>
      <c r="DS7" s="24"/>
      <c r="DT7" s="24"/>
      <c r="DU7" s="24"/>
      <c r="DV7" s="24"/>
      <c r="DW7" s="24"/>
      <c r="DX7" s="24"/>
      <c r="DY7" s="24"/>
      <c r="DZ7" s="24"/>
      <c r="EA7" s="24"/>
      <c r="EB7" s="24"/>
      <c r="EC7" s="24"/>
      <c r="ED7" s="24"/>
      <c r="EE7" s="24" t="s">
        <v>106</v>
      </c>
      <c r="EF7" s="24" t="s">
        <v>106</v>
      </c>
      <c r="EG7" s="24" t="s">
        <v>106</v>
      </c>
      <c r="EH7" s="24" t="s">
        <v>106</v>
      </c>
      <c r="EI7" s="24" t="s">
        <v>106</v>
      </c>
      <c r="EJ7" s="24" t="s">
        <v>106</v>
      </c>
      <c r="EK7" s="24" t="s">
        <v>106</v>
      </c>
      <c r="EL7" s="24" t="s">
        <v>106</v>
      </c>
      <c r="EM7" s="24" t="s">
        <v>106</v>
      </c>
      <c r="EN7" s="24" t="s">
        <v>106</v>
      </c>
      <c r="EO7" s="24" t="s">
        <v>106</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108</v>
      </c>
      <c r="C9" s="26" t="s">
        <v>109</v>
      </c>
      <c r="D9" s="26" t="s">
        <v>110</v>
      </c>
      <c r="E9" s="26" t="s">
        <v>111</v>
      </c>
      <c r="F9" s="26" t="s">
        <v>112</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50</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113</v>
      </c>
    </row>
    <row r="12" spans="1:145" x14ac:dyDescent="0.2">
      <c r="B12">
        <v>1</v>
      </c>
      <c r="C12">
        <v>1</v>
      </c>
      <c r="D12">
        <v>2</v>
      </c>
      <c r="E12">
        <v>3</v>
      </c>
      <c r="F12">
        <v>4</v>
      </c>
      <c r="G12" t="s">
        <v>114</v>
      </c>
    </row>
    <row r="13" spans="1:145" x14ac:dyDescent="0.2">
      <c r="B13" t="s">
        <v>115</v>
      </c>
      <c r="C13" t="s">
        <v>116</v>
      </c>
      <c r="D13" t="s">
        <v>117</v>
      </c>
      <c r="E13" t="s">
        <v>118</v>
      </c>
      <c r="F13" t="s">
        <v>118</v>
      </c>
      <c r="G13" t="s">
        <v>119</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2024-02-19T00:54:13Z</cp:lastPrinted>
  <dcterms:created xsi:type="dcterms:W3CDTF">2023-12-12T02:59:54Z</dcterms:created>
  <dcterms:modified xsi:type="dcterms:W3CDTF">2024-02-19T08:04:42Z</dcterms:modified>
  <cp:category/>
</cp:coreProperties>
</file>