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4 伊勢崎市\"/>
    </mc:Choice>
  </mc:AlternateContent>
  <xr:revisionPtr revIDLastSave="0" documentId="13_ncr:1_{C40636AF-9742-4698-99EC-DAAC487D4FE5}" xr6:coauthVersionLast="47" xr6:coauthVersionMax="47" xr10:uidLastSave="{00000000-0000-0000-0000-000000000000}"/>
  <workbookProtection workbookAlgorithmName="SHA-512" workbookHashValue="TUp9gB9wdlLAr6MOF6nyztwzSrabz2GT0/vaE83cCjm0vAqiiOiRTIzjfam22Hz0prrkYPfsXtj6c5IwQj8djQ==" workbookSaltValue="L+Ty8FPVcIYuD1VhPxhs/Q=="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P10" i="4"/>
  <c r="BB8" i="4"/>
  <c r="AT8" i="4"/>
  <c r="AD8" i="4"/>
  <c r="W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<sst xmlns="http://schemas.openxmlformats.org/spreadsheetml/2006/main" count="275" uniqueCount="116">
  <si>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</si>
  <si>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</si>
  <si>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</si>
  <si>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</si>
  <si>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</si>
  <si>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</si>
  <si>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</si>
  <si>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</si>
  <si>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</si>
  <si>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</si>
  <si>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</si>
  <si>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</si>
  <si>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</si>
  <si>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</si>
  <si>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</si>
  <si>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</si>
  <si>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</si>
  <si>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</si>
  <si>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</si>
  <si>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</si>
  <si>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</si>
  <si>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</si>
  <si>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</si>
  <si>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</si>
  <si>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</si>
  <si>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</si>
  <si>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</si>
  <si>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</si>
  <si>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</si>
  <si>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</si>
  <si>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</si>
  <si>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</si>
  <si>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</si>
  <si>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</si>
  <si>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</si>
  <si>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</si>
  <si>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</si>
  <si>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</si>
  <si>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</si>
  <si>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</si>
  <si>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</si>
  <si>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</si>
  <si>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</si>
  <si>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</si>
  <si>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</si>
  <si>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</si>
  <si>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</si>
  <si>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</si>
  <si>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</si>
  <si>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</si>
  <si>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</si>
  <si>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</si>
  <si>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</si>
  <si>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</si>
  <si>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</si>
  <si>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</si>
  <si>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</si>
  <si>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</si>
  <si>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</si>
  <si>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</si>
  <si>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</si>
  <si>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</si>
  <si>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</si>
  <si>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</si>
  <si>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</si>
  <si>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</si>
  <si>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</si>
  <si>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</si>
  <si>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</si>
  <si>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</si>
  <si>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</si>
  <si>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</si>
  <si>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</si>
  <si>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</si>
  <si>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</si>
  <si>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</si>
  <si>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</si>
  <si>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</si>
  <si>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</si>
  <si>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</si>
  <si>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</si>
  <si>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</si>
  <si>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</si>
  <si>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</si>
  <si>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</si>
  <si>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</si>
  <si>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</si>
  <si>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</si>
  <si>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</si>
  <si>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</si>
  <si>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</si>
  <si>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</si>
  <si>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</si>
  <si>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</si>
  <si>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</si>
  <si>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</si>
  <si>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</si>
  <si>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</si>
  <si>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</si>
  <si>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</si>
  <si>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</si>
  <si>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</si>
  <si>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</si>
  <si>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</si>
  <si>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</si>
  <si>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</si>
  <si>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</si>
  <si>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</si>
  <si>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</si>
  <si>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</si>
  <si>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</si>
  <si>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</si>
  <si>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</si>
  <si>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(1)各指標と現状の分析
　①平均値より高い状況であり、各資産の老朽化状態を考慮し、処理施設の更新と管渠の新規整備への投資を進めている。
　②③令和4年度末まで管渠の更新は行っていない。
(2)課題に対する今後の取組等
　類似団体では管渠の更新が始まっているが、今後は資産台帳等を活用し、計画的及び平準化した管渠の更新を予定。</t>
    <rPh sb="20" eb="21">
      <t>タカ</t>
    </rPh>
    <rPh sb="44" eb="46">
      <t>シセツ</t>
    </rPh>
    <rPh sb="47" eb="49">
      <t>コウシン</t>
    </rPh>
    <rPh sb="50" eb="52">
      <t>カンキョ</t>
    </rPh>
    <rPh sb="53" eb="55">
      <t>シンキ</t>
    </rPh>
    <rPh sb="55" eb="57">
      <t>セイビ</t>
    </rPh>
    <rPh sb="59" eb="61">
      <t>トウシ</t>
    </rPh>
    <rPh sb="62" eb="63">
      <t>スス</t>
    </rPh>
    <rPh sb="72" eb="74">
      <t>レイワ</t>
    </rPh>
    <rPh sb="77" eb="78">
      <t>マツ</t>
    </rPh>
    <rPh sb="131" eb="133">
      <t>コンゴ</t>
    </rPh>
    <rPh sb="140" eb="142">
      <t>カツヨウ</t>
    </rPh>
    <phoneticPr fontId="4"/>
  </si>
  <si>
    <t>(1)各指標と現状の分析
　公共下水道の維持管理費は、下水道使用料で賄えていない状況だが、汚水処理原価の平均値との比較から効率的な汚水処理は行えている。また、施設利用率や水洗化率の平均値との比較から、水洗化率を向上させ、下水道整備により施設利用率の向上を図る必要がある。
(2)課題に対する今後の取組等
　本市の下水道普及率は36.2％であり、全国平均の81.0％(福島県において、東日本大震災の影響により調査不能な市町村を除く)を大きく下回っており、いまだ整備途上にある。人口が集中する区域への下水道整備を進めると共に、整備区域内の接続促進を進め施設利用率を向上させる必要がある。加えて、使用料改定を段階的に進めることにより下水道事業の健全で持続可能な経営管理に努めていく。</t>
    <rPh sb="40" eb="42">
      <t>ジョウキョウ</t>
    </rPh>
    <rPh sb="258" eb="259">
      <t>トモ</t>
    </rPh>
    <rPh sb="291" eb="292">
      <t>クワ</t>
    </rPh>
    <rPh sb="295" eb="298">
      <t>シヨウリョウ</t>
    </rPh>
    <rPh sb="298" eb="300">
      <t>カイテイ</t>
    </rPh>
    <rPh sb="301" eb="304">
      <t>ダンカイテキ</t>
    </rPh>
    <rPh sb="305" eb="306">
      <t>スス</t>
    </rPh>
    <phoneticPr fontId="4"/>
  </si>
  <si>
    <t>(1)各指標と現状の分析
令和2年度より地方公営企業法の適用を開始している。
　①単年度の収支が黒字であることを示す100％を上回っている。
　②累積欠損金が発生していないことを示す0％となっている。
　③100％未満であるが、流動負債には建設改良費等の財源に充てられた企業債を多く含んでいる。
　④全国平均に比べ下水道普及率が低く、企業債を財源とした整備を進めているため、高い数値となっている。
　⑤100％を下回る状況であり、使用料収入だけでは、汚水処理費を賄えていない。
　⑥平均値より低い状況であり、効率的な汚水処理が行われている。
　⑦平均値より低い状況であり、施設稼働の最適化も踏まえ、今後も下水道の整備や接続促進により、流入量を増やす必要がある。
　⑧平均値より低い状況であり、引き続き接続促進に努めている。
(2)課題に対する今後の取組等
　類似団体と比較すると、汚水処理原価が低いことから効率的な汚水処理が行えている。その一方で、水洗化率が低く、使用料収入が十分に確保できていないため、経費回収率は低い。このため、令和6年4月に使用料改定を予定しているほか、施設稼働の最適化も踏まえ、今後も効率的な下水道整備や下水道への接続促進に努める。</t>
    <rPh sb="20" eb="22">
      <t>チホウ</t>
    </rPh>
    <rPh sb="22" eb="24">
      <t>コウエイ</t>
    </rPh>
    <rPh sb="24" eb="26">
      <t>キギョウ</t>
    </rPh>
    <rPh sb="26" eb="27">
      <t>ホウ</t>
    </rPh>
    <rPh sb="28" eb="30">
      <t>テキヨウ</t>
    </rPh>
    <rPh sb="31" eb="33">
      <t>カイシ</t>
    </rPh>
    <rPh sb="73" eb="75">
      <t>ルイセキ</t>
    </rPh>
    <rPh sb="75" eb="77">
      <t>ケッソン</t>
    </rPh>
    <rPh sb="77" eb="78">
      <t>キン</t>
    </rPh>
    <rPh sb="79" eb="81">
      <t>ハッセイ</t>
    </rPh>
    <rPh sb="89" eb="90">
      <t>シメ</t>
    </rPh>
    <rPh sb="107" eb="109">
      <t>ミマン</t>
    </rPh>
    <rPh sb="114" eb="116">
      <t>リュウドウ</t>
    </rPh>
    <rPh sb="116" eb="118">
      <t>フサイ</t>
    </rPh>
    <rPh sb="120" eb="122">
      <t>ケンセツ</t>
    </rPh>
    <rPh sb="122" eb="124">
      <t>カイリョウ</t>
    </rPh>
    <rPh sb="124" eb="125">
      <t>ヒ</t>
    </rPh>
    <rPh sb="125" eb="126">
      <t>トウ</t>
    </rPh>
    <rPh sb="127" eb="129">
      <t>ザイゲン</t>
    </rPh>
    <rPh sb="130" eb="131">
      <t>ア</t>
    </rPh>
    <rPh sb="135" eb="137">
      <t>キギョウ</t>
    </rPh>
    <rPh sb="137" eb="138">
      <t>サイ</t>
    </rPh>
    <rPh sb="139" eb="140">
      <t>オオ</t>
    </rPh>
    <rPh sb="141" eb="142">
      <t>フク</t>
    </rPh>
    <rPh sb="150" eb="152">
      <t>ゼンコク</t>
    </rPh>
    <rPh sb="155" eb="156">
      <t>クラ</t>
    </rPh>
    <rPh sb="157" eb="160">
      <t>ゲスイドウ</t>
    </rPh>
    <rPh sb="160" eb="162">
      <t>フキュウ</t>
    </rPh>
    <rPh sb="162" eb="163">
      <t>リツ</t>
    </rPh>
    <rPh sb="164" eb="165">
      <t>ヒク</t>
    </rPh>
    <rPh sb="167" eb="169">
      <t>キギョウ</t>
    </rPh>
    <rPh sb="169" eb="170">
      <t>サイ</t>
    </rPh>
    <rPh sb="171" eb="173">
      <t>ザイゲン</t>
    </rPh>
    <rPh sb="176" eb="178">
      <t>セイビ</t>
    </rPh>
    <rPh sb="179" eb="180">
      <t>スス</t>
    </rPh>
    <rPh sb="187" eb="188">
      <t>タカ</t>
    </rPh>
    <rPh sb="189" eb="191">
      <t>スウチ</t>
    </rPh>
    <rPh sb="209" eb="211">
      <t>ジョウキョウ</t>
    </rPh>
    <rPh sb="278" eb="279">
      <t>ヒク</t>
    </rPh>
    <rPh sb="299" eb="301">
      <t>コンゴ</t>
    </rPh>
    <rPh sb="321" eb="322">
      <t>フ</t>
    </rPh>
    <rPh sb="324" eb="326">
      <t>ヒツヨウ</t>
    </rPh>
    <rPh sb="346" eb="347">
      <t>ヒ</t>
    </rPh>
    <rPh sb="348" eb="349">
      <t>ツヅ</t>
    </rPh>
    <rPh sb="350" eb="352">
      <t>セツゾク</t>
    </rPh>
    <rPh sb="352" eb="354">
      <t>ソクシン</t>
    </rPh>
    <rPh sb="355" eb="35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</si>
</sst>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9A-4079-AD8B-FD7582F8B4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CB9A-4079-AD8B-FD7582F8B4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66.650000000000006</c:v>
                </c:pt>
                <c:pt idx="3">
                  <c:v>62.86</c:v>
                </c:pt>
                <c:pt idx="4">
                  <c:v>56.98</c:v>
                </c:pt>
              </c:numCache>
            </c:numRef>
          </c:val>
          <c:extLst>
            <c:ext xmlns:c16="http://schemas.microsoft.com/office/drawing/2014/chart" uri="{C3380CC4-5D6E-409C-BE32-E72D297353CC}">
              <c16:uniqueId val="{00000000-42F3-4373-841A-D1DFF7D1AF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42F3-4373-841A-D1DFF7D1AF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87.01</c:v>
                </c:pt>
                <c:pt idx="3">
                  <c:v>87.7</c:v>
                </c:pt>
                <c:pt idx="4">
                  <c:v>88.35</c:v>
                </c:pt>
              </c:numCache>
            </c:numRef>
          </c:val>
          <c:extLst>
            <c:ext xmlns:c16="http://schemas.microsoft.com/office/drawing/2014/chart" uri="{C3380CC4-5D6E-409C-BE32-E72D297353CC}">
              <c16:uniqueId val="{00000000-CA0E-4162-928F-F74977BC98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CA0E-4162-928F-F74977BC98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109.08</c:v>
                </c:pt>
                <c:pt idx="3">
                  <c:v>100.96</c:v>
                </c:pt>
                <c:pt idx="4">
                  <c:v>104.7</c:v>
                </c:pt>
              </c:numCache>
            </c:numRef>
          </c:val>
          <c:extLst>
            <c:ext xmlns:c16="http://schemas.microsoft.com/office/drawing/2014/chart" uri="{C3380CC4-5D6E-409C-BE32-E72D297353CC}">
              <c16:uniqueId val="{00000000-C516-435D-B454-4033E94EE5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C516-435D-B454-4033E94EE5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42.65</c:v>
                </c:pt>
                <c:pt idx="3">
                  <c:v>43.85</c:v>
                </c:pt>
                <c:pt idx="4">
                  <c:v>44.84</c:v>
                </c:pt>
              </c:numCache>
            </c:numRef>
          </c:val>
          <c:extLst>
            <c:ext xmlns:c16="http://schemas.microsoft.com/office/drawing/2014/chart" uri="{C3380CC4-5D6E-409C-BE32-E72D297353CC}">
              <c16:uniqueId val="{00000000-D8BB-4618-A352-1B3EEDBCBD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D8BB-4618-A352-1B3EEDBCBD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22-4A01-9556-E8A7DDAB27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0D22-4A01-9556-E8A7DDAB27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7C-4EF7-BB28-80D04A6F40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367C-4EF7-BB28-80D04A6F40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38.29</c:v>
                </c:pt>
                <c:pt idx="3">
                  <c:v>52.38</c:v>
                </c:pt>
                <c:pt idx="4">
                  <c:v>65.47</c:v>
                </c:pt>
              </c:numCache>
            </c:numRef>
          </c:val>
          <c:extLst>
            <c:ext xmlns:c16="http://schemas.microsoft.com/office/drawing/2014/chart" uri="{C3380CC4-5D6E-409C-BE32-E72D297353CC}">
              <c16:uniqueId val="{00000000-65B0-4A5D-9E3D-36895E260B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65B0-4A5D-9E3D-36895E260B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503.24</c:v>
                </c:pt>
                <c:pt idx="3">
                  <c:v>682.04</c:v>
                </c:pt>
                <c:pt idx="4">
                  <c:v>892.41</c:v>
                </c:pt>
              </c:numCache>
            </c:numRef>
          </c:val>
          <c:extLst>
            <c:ext xmlns:c16="http://schemas.microsoft.com/office/drawing/2014/chart" uri="{C3380CC4-5D6E-409C-BE32-E72D297353CC}">
              <c16:uniqueId val="{00000000-2E28-4A12-BB32-110D43CA4C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2E28-4A12-BB32-110D43CA4C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68.69</c:v>
                </c:pt>
                <c:pt idx="3">
                  <c:v>68.77</c:v>
                </c:pt>
                <c:pt idx="4">
                  <c:v>68.97</c:v>
                </c:pt>
              </c:numCache>
            </c:numRef>
          </c:val>
          <c:extLst>
            <c:ext xmlns:c16="http://schemas.microsoft.com/office/drawing/2014/chart" uri="{C3380CC4-5D6E-409C-BE32-E72D297353CC}">
              <c16:uniqueId val="{00000000-E9B9-46A4-A459-0D7629AB61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E9B9-46A4-A459-0D7629AB61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EF15-4BE8-93BF-DE0344665C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EF15-4BE8-93BF-DE0344665C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伊勢崎市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212128</v>
      </c>
      <c r="AM8" s="42"/>
      <c r="AN8" s="42"/>
      <c r="AO8" s="42"/>
      <c r="AP8" s="42"/>
      <c r="AQ8" s="42"/>
      <c r="AR8" s="42"/>
      <c r="AS8" s="42"/>
      <c r="AT8" s="35">
        <f>データ!T6</f>
        <v>139.44</v>
      </c>
      <c r="AU8" s="35"/>
      <c r="AV8" s="35"/>
      <c r="AW8" s="35"/>
      <c r="AX8" s="35"/>
      <c r="AY8" s="35"/>
      <c r="AZ8" s="35"/>
      <c r="BA8" s="35"/>
      <c r="BB8" s="35">
        <f>データ!U6</f>
        <v>1521.29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56.11</v>
      </c>
      <c r="J10" s="35"/>
      <c r="K10" s="35"/>
      <c r="L10" s="35"/>
      <c r="M10" s="35"/>
      <c r="N10" s="35"/>
      <c r="O10" s="35"/>
      <c r="P10" s="35">
        <f>データ!P6</f>
        <v>36.21</v>
      </c>
      <c r="Q10" s="35"/>
      <c r="R10" s="35"/>
      <c r="S10" s="35"/>
      <c r="T10" s="35"/>
      <c r="U10" s="35"/>
      <c r="V10" s="35"/>
      <c r="W10" s="35">
        <f>データ!Q6</f>
        <v>80.849999999999994</v>
      </c>
      <c r="X10" s="35"/>
      <c r="Y10" s="35"/>
      <c r="Z10" s="35"/>
      <c r="AA10" s="35"/>
      <c r="AB10" s="35"/>
      <c r="AC10" s="35"/>
      <c r="AD10" s="42">
        <f>データ!R6</f>
        <v>2101</v>
      </c>
      <c r="AE10" s="42"/>
      <c r="AF10" s="42"/>
      <c r="AG10" s="42"/>
      <c r="AH10" s="42"/>
      <c r="AI10" s="42"/>
      <c r="AJ10" s="42"/>
      <c r="AK10" s="2"/>
      <c r="AL10" s="42">
        <f>データ!V6</f>
        <v>76758</v>
      </c>
      <c r="AM10" s="42"/>
      <c r="AN10" s="42"/>
      <c r="AO10" s="42"/>
      <c r="AP10" s="42"/>
      <c r="AQ10" s="42"/>
      <c r="AR10" s="42"/>
      <c r="AS10" s="42"/>
      <c r="AT10" s="35">
        <f>データ!W6</f>
        <v>18.46</v>
      </c>
      <c r="AU10" s="35"/>
      <c r="AV10" s="35"/>
      <c r="AW10" s="35"/>
      <c r="AX10" s="35"/>
      <c r="AY10" s="35"/>
      <c r="AZ10" s="35"/>
      <c r="BA10" s="35"/>
      <c r="BB10" s="35">
        <f>データ!X6</f>
        <v>4158.07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rUyPi444i2AKBPogDoXMLGTc1m3et42aFRmx82qIvFz7jMWjO1thMuITLaixuFY4GtpXEFUFOl8rpZGWhsT1A==" saltValue="2MkLTmpgmsAAwDluoJmE3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102041</v>
      </c>
      <c r="D6" s="19">
        <f t="shared" si="3"/>
        <v>46</v>
      </c>
      <c r="E6" s="19">
        <f t="shared" si="3"/>
        <v>17</v>
      </c>
      <c r="F6" s="19">
        <f t="shared" si="3"/>
        <v>1</v>
      </c>
      <c r="G6" s="19">
        <f t="shared" si="3"/>
        <v>0</v>
      </c>
      <c r="H6" s="19" t="str">
        <f t="shared" si="3"/>
        <v>群馬県　伊勢崎市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56.11</v>
      </c>
      <c r="P6" s="20">
        <f t="shared" si="3"/>
        <v>36.21</v>
      </c>
      <c r="Q6" s="20">
        <f t="shared" si="3"/>
        <v>80.849999999999994</v>
      </c>
      <c r="R6" s="20">
        <f t="shared" si="3"/>
        <v>2101</v>
      </c>
      <c r="S6" s="20">
        <f t="shared" si="3"/>
        <v>212128</v>
      </c>
      <c r="T6" s="20">
        <f t="shared" si="3"/>
        <v>139.44</v>
      </c>
      <c r="U6" s="20">
        <f t="shared" si="3"/>
        <v>1521.29</v>
      </c>
      <c r="V6" s="20">
        <f t="shared" si="3"/>
        <v>76758</v>
      </c>
      <c r="W6" s="20">
        <f t="shared" si="3"/>
        <v>18.46</v>
      </c>
      <c r="X6" s="20">
        <f t="shared" si="3"/>
        <v>4158.07</v>
      </c>
      <c r="Y6" s="21" t="str">
        <f>IF(Y7="",NA(),Y7)</f>
        <v>-</v>
      </c>
      <c r="Z6" s="21" t="str">
        <f t="shared" ref="Z6:AH6" si="4">IF(Z7="",NA(),Z7)</f>
        <v>-</v>
      </c>
      <c r="AA6" s="21">
        <f t="shared" si="4"/>
        <v>109.08</v>
      </c>
      <c r="AB6" s="21">
        <f t="shared" si="4"/>
        <v>100.96</v>
      </c>
      <c r="AC6" s="21">
        <f t="shared" si="4"/>
        <v>104.7</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38.29</v>
      </c>
      <c r="AX6" s="21">
        <f t="shared" si="6"/>
        <v>52.38</v>
      </c>
      <c r="AY6" s="21">
        <f t="shared" si="6"/>
        <v>65.47</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503.24</v>
      </c>
      <c r="BI6" s="21">
        <f t="shared" si="7"/>
        <v>682.04</v>
      </c>
      <c r="BJ6" s="21">
        <f t="shared" si="7"/>
        <v>892.41</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68.69</v>
      </c>
      <c r="BT6" s="21">
        <f t="shared" si="8"/>
        <v>68.77</v>
      </c>
      <c r="BU6" s="21">
        <f t="shared" si="8"/>
        <v>68.97</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f t="shared" si="10"/>
        <v>66.650000000000006</v>
      </c>
      <c r="CP6" s="21">
        <f t="shared" si="10"/>
        <v>62.86</v>
      </c>
      <c r="CQ6" s="21">
        <f t="shared" si="10"/>
        <v>56.98</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87.01</v>
      </c>
      <c r="DA6" s="21">
        <f t="shared" si="11"/>
        <v>87.7</v>
      </c>
      <c r="DB6" s="21">
        <f t="shared" si="11"/>
        <v>88.35</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42.65</v>
      </c>
      <c r="DL6" s="21">
        <f t="shared" si="12"/>
        <v>43.85</v>
      </c>
      <c r="DM6" s="21">
        <f t="shared" si="12"/>
        <v>44.84</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15">
      <c r="A7" s="14"/>
      <c r="B7" s="23">
        <v>2022</v>
      </c>
      <c r="C7" s="23">
        <v>102041</v>
      </c>
      <c r="D7" s="23">
        <v>46</v>
      </c>
      <c r="E7" s="23">
        <v>17</v>
      </c>
      <c r="F7" s="23">
        <v>1</v>
      </c>
      <c r="G7" s="23">
        <v>0</v>
      </c>
      <c r="H7" s="23" t="s">
        <v>95</v>
      </c>
      <c r="I7" s="23" t="s">
        <v>96</v>
      </c>
      <c r="J7" s="23" t="s">
        <v>97</v>
      </c>
      <c r="K7" s="23" t="s">
        <v>98</v>
      </c>
      <c r="L7" s="23" t="s">
        <v>99</v>
      </c>
      <c r="M7" s="23" t="s">
        <v>100</v>
      </c>
      <c r="N7" s="24" t="s">
        <v>101</v>
      </c>
      <c r="O7" s="24">
        <v>56.11</v>
      </c>
      <c r="P7" s="24">
        <v>36.21</v>
      </c>
      <c r="Q7" s="24">
        <v>80.849999999999994</v>
      </c>
      <c r="R7" s="24">
        <v>2101</v>
      </c>
      <c r="S7" s="24">
        <v>212128</v>
      </c>
      <c r="T7" s="24">
        <v>139.44</v>
      </c>
      <c r="U7" s="24">
        <v>1521.29</v>
      </c>
      <c r="V7" s="24">
        <v>76758</v>
      </c>
      <c r="W7" s="24">
        <v>18.46</v>
      </c>
      <c r="X7" s="24">
        <v>4158.07</v>
      </c>
      <c r="Y7" s="24" t="s">
        <v>101</v>
      </c>
      <c r="Z7" s="24" t="s">
        <v>101</v>
      </c>
      <c r="AA7" s="24">
        <v>109.08</v>
      </c>
      <c r="AB7" s="24">
        <v>100.96</v>
      </c>
      <c r="AC7" s="24">
        <v>104.7</v>
      </c>
      <c r="AD7" s="24" t="s">
        <v>101</v>
      </c>
      <c r="AE7" s="24" t="s">
        <v>101</v>
      </c>
      <c r="AF7" s="24">
        <v>107.85</v>
      </c>
      <c r="AG7" s="24">
        <v>108.04</v>
      </c>
      <c r="AH7" s="24">
        <v>107.49</v>
      </c>
      <c r="AI7" s="24">
        <v>106.11</v>
      </c>
      <c r="AJ7" s="24" t="s">
        <v>101</v>
      </c>
      <c r="AK7" s="24" t="s">
        <v>101</v>
      </c>
      <c r="AL7" s="24">
        <v>0</v>
      </c>
      <c r="AM7" s="24">
        <v>0</v>
      </c>
      <c r="AN7" s="24">
        <v>0</v>
      </c>
      <c r="AO7" s="24" t="s">
        <v>101</v>
      </c>
      <c r="AP7" s="24" t="s">
        <v>101</v>
      </c>
      <c r="AQ7" s="24">
        <v>4.72</v>
      </c>
      <c r="AR7" s="24">
        <v>4.49</v>
      </c>
      <c r="AS7" s="24">
        <v>5.41</v>
      </c>
      <c r="AT7" s="24">
        <v>3.15</v>
      </c>
      <c r="AU7" s="24" t="s">
        <v>101</v>
      </c>
      <c r="AV7" s="24" t="s">
        <v>101</v>
      </c>
      <c r="AW7" s="24">
        <v>38.29</v>
      </c>
      <c r="AX7" s="24">
        <v>52.38</v>
      </c>
      <c r="AY7" s="24">
        <v>65.47</v>
      </c>
      <c r="AZ7" s="24" t="s">
        <v>101</v>
      </c>
      <c r="BA7" s="24" t="s">
        <v>101</v>
      </c>
      <c r="BB7" s="24">
        <v>67.930000000000007</v>
      </c>
      <c r="BC7" s="24">
        <v>68.53</v>
      </c>
      <c r="BD7" s="24">
        <v>69.180000000000007</v>
      </c>
      <c r="BE7" s="24">
        <v>73.44</v>
      </c>
      <c r="BF7" s="24" t="s">
        <v>101</v>
      </c>
      <c r="BG7" s="24" t="s">
        <v>101</v>
      </c>
      <c r="BH7" s="24">
        <v>503.24</v>
      </c>
      <c r="BI7" s="24">
        <v>682.04</v>
      </c>
      <c r="BJ7" s="24">
        <v>892.41</v>
      </c>
      <c r="BK7" s="24" t="s">
        <v>101</v>
      </c>
      <c r="BL7" s="24" t="s">
        <v>101</v>
      </c>
      <c r="BM7" s="24">
        <v>857.88</v>
      </c>
      <c r="BN7" s="24">
        <v>825.1</v>
      </c>
      <c r="BO7" s="24">
        <v>789.87</v>
      </c>
      <c r="BP7" s="24">
        <v>652.82000000000005</v>
      </c>
      <c r="BQ7" s="24" t="s">
        <v>101</v>
      </c>
      <c r="BR7" s="24" t="s">
        <v>101</v>
      </c>
      <c r="BS7" s="24">
        <v>68.69</v>
      </c>
      <c r="BT7" s="24">
        <v>68.77</v>
      </c>
      <c r="BU7" s="24">
        <v>68.97</v>
      </c>
      <c r="BV7" s="24" t="s">
        <v>101</v>
      </c>
      <c r="BW7" s="24" t="s">
        <v>101</v>
      </c>
      <c r="BX7" s="24">
        <v>94.97</v>
      </c>
      <c r="BY7" s="24">
        <v>97.07</v>
      </c>
      <c r="BZ7" s="24">
        <v>98.06</v>
      </c>
      <c r="CA7" s="24">
        <v>97.61</v>
      </c>
      <c r="CB7" s="24" t="s">
        <v>101</v>
      </c>
      <c r="CC7" s="24" t="s">
        <v>101</v>
      </c>
      <c r="CD7" s="24">
        <v>150</v>
      </c>
      <c r="CE7" s="24">
        <v>150</v>
      </c>
      <c r="CF7" s="24">
        <v>150</v>
      </c>
      <c r="CG7" s="24" t="s">
        <v>101</v>
      </c>
      <c r="CH7" s="24" t="s">
        <v>101</v>
      </c>
      <c r="CI7" s="24">
        <v>159.49</v>
      </c>
      <c r="CJ7" s="24">
        <v>157.81</v>
      </c>
      <c r="CK7" s="24">
        <v>157.37</v>
      </c>
      <c r="CL7" s="24">
        <v>138.29</v>
      </c>
      <c r="CM7" s="24" t="s">
        <v>101</v>
      </c>
      <c r="CN7" s="24" t="s">
        <v>101</v>
      </c>
      <c r="CO7" s="24">
        <v>66.650000000000006</v>
      </c>
      <c r="CP7" s="24">
        <v>62.86</v>
      </c>
      <c r="CQ7" s="24">
        <v>56.98</v>
      </c>
      <c r="CR7" s="24" t="s">
        <v>101</v>
      </c>
      <c r="CS7" s="24" t="s">
        <v>101</v>
      </c>
      <c r="CT7" s="24">
        <v>65.28</v>
      </c>
      <c r="CU7" s="24">
        <v>64.92</v>
      </c>
      <c r="CV7" s="24">
        <v>64.14</v>
      </c>
      <c r="CW7" s="24">
        <v>59.1</v>
      </c>
      <c r="CX7" s="24" t="s">
        <v>101</v>
      </c>
      <c r="CY7" s="24" t="s">
        <v>101</v>
      </c>
      <c r="CZ7" s="24">
        <v>87.01</v>
      </c>
      <c r="DA7" s="24">
        <v>87.7</v>
      </c>
      <c r="DB7" s="24">
        <v>88.35</v>
      </c>
      <c r="DC7" s="24" t="s">
        <v>101</v>
      </c>
      <c r="DD7" s="24" t="s">
        <v>101</v>
      </c>
      <c r="DE7" s="24">
        <v>92.72</v>
      </c>
      <c r="DF7" s="24">
        <v>92.88</v>
      </c>
      <c r="DG7" s="24">
        <v>92.9</v>
      </c>
      <c r="DH7" s="24">
        <v>95.82</v>
      </c>
      <c r="DI7" s="24" t="s">
        <v>101</v>
      </c>
      <c r="DJ7" s="24" t="s">
        <v>101</v>
      </c>
      <c r="DK7" s="24">
        <v>42.65</v>
      </c>
      <c r="DL7" s="24">
        <v>43.85</v>
      </c>
      <c r="DM7" s="24">
        <v>44.84</v>
      </c>
      <c r="DN7" s="24" t="s">
        <v>101</v>
      </c>
      <c r="DO7" s="24" t="s">
        <v>101</v>
      </c>
      <c r="DP7" s="24">
        <v>23.79</v>
      </c>
      <c r="DQ7" s="24">
        <v>25.66</v>
      </c>
      <c r="DR7" s="24">
        <v>27.46</v>
      </c>
      <c r="DS7" s="24">
        <v>39.74</v>
      </c>
      <c r="DT7" s="24" t="s">
        <v>101</v>
      </c>
      <c r="DU7" s="24" t="s">
        <v>101</v>
      </c>
      <c r="DV7" s="24">
        <v>0</v>
      </c>
      <c r="DW7" s="24">
        <v>0</v>
      </c>
      <c r="DX7" s="24">
        <v>0</v>
      </c>
      <c r="DY7" s="24" t="s">
        <v>101</v>
      </c>
      <c r="DZ7" s="24" t="s">
        <v>101</v>
      </c>
      <c r="EA7" s="24">
        <v>1.22</v>
      </c>
      <c r="EB7" s="24">
        <v>1.61</v>
      </c>
      <c r="EC7" s="24">
        <v>2.08</v>
      </c>
      <c r="ED7" s="24">
        <v>7.62</v>
      </c>
      <c r="EE7" s="24" t="s">
        <v>101</v>
      </c>
      <c r="EF7" s="24" t="s">
        <v>101</v>
      </c>
      <c r="EG7" s="24">
        <v>0</v>
      </c>
      <c r="EH7" s="24">
        <v>0</v>
      </c>
      <c r="EI7" s="24">
        <v>0</v>
      </c>
      <c r="EJ7" s="24" t="s">
        <v>101</v>
      </c>
      <c r="EK7" s="24" t="s">
        <v>101</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2024-01-30T05:00:20Z</cp:lastPrinted>
  <dcterms:created xsi:type="dcterms:W3CDTF">2023-12-12T00:44:05Z</dcterms:created>
  <dcterms:modified xsi:type="dcterms:W3CDTF">2024-02-01T06:13:53Z</dcterms:modified>
  <cp:category/>
</cp:coreProperties>
</file>