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340"/>
  </bookViews>
  <sheets>
    <sheet name="通信" sheetId="1" r:id="rId1"/>
  </sheets>
  <definedNames>
    <definedName name="_xlnm.Print_Area" localSheetId="0">通信!$A$2:$U$52</definedName>
  </definedNames>
  <calcPr calcId="152511"/>
</workbook>
</file>

<file path=xl/calcChain.xml><?xml version="1.0" encoding="utf-8"?>
<calcChain xmlns="http://schemas.openxmlformats.org/spreadsheetml/2006/main">
  <c r="R55" i="1" l="1"/>
  <c r="H55" i="1"/>
  <c r="R54" i="1"/>
  <c r="R56" i="1"/>
  <c r="R52" i="1"/>
  <c r="H54" i="1"/>
  <c r="H56" i="1"/>
  <c r="H52" i="1"/>
  <c r="Q52" i="1"/>
  <c r="M52" i="1"/>
  <c r="J52" i="1"/>
  <c r="L52" i="1"/>
  <c r="K52" i="1"/>
  <c r="J50" i="1"/>
  <c r="J47" i="1"/>
  <c r="J46" i="1"/>
  <c r="J43" i="1"/>
  <c r="J44" i="1"/>
  <c r="J41" i="1"/>
  <c r="J39" i="1"/>
  <c r="J37" i="1"/>
  <c r="J35" i="1"/>
  <c r="J32" i="1"/>
  <c r="J31" i="1"/>
  <c r="J28" i="1"/>
  <c r="J27" i="1"/>
  <c r="J24" i="1"/>
  <c r="J23" i="1"/>
  <c r="J21" i="1"/>
  <c r="J20" i="1"/>
  <c r="J17" i="1"/>
  <c r="J16" i="1"/>
  <c r="J13" i="1"/>
  <c r="J12" i="1"/>
  <c r="J9" i="1"/>
  <c r="J8" i="1"/>
  <c r="J5" i="1"/>
</calcChain>
</file>

<file path=xl/sharedStrings.xml><?xml version="1.0" encoding="utf-8"?>
<sst xmlns="http://schemas.openxmlformats.org/spreadsheetml/2006/main" count="89" uniqueCount="76">
  <si>
    <t>科目及び細目名称</t>
    <rPh sb="0" eb="2">
      <t>カモク</t>
    </rPh>
    <rPh sb="2" eb="3">
      <t>オヨ</t>
    </rPh>
    <rPh sb="4" eb="6">
      <t>サイモク</t>
    </rPh>
    <rPh sb="6" eb="8">
      <t>メイショウ</t>
    </rPh>
    <phoneticPr fontId="1"/>
  </si>
  <si>
    <t>日付</t>
    <rPh sb="0" eb="2">
      <t>ヒヅケ</t>
    </rPh>
    <phoneticPr fontId="1"/>
  </si>
  <si>
    <t>規定
（通信）</t>
    <rPh sb="0" eb="2">
      <t>キテイ</t>
    </rPh>
    <rPh sb="4" eb="6">
      <t>ツウシン</t>
    </rPh>
    <phoneticPr fontId="1"/>
  </si>
  <si>
    <t>時間数</t>
    <rPh sb="0" eb="3">
      <t>ジカンスウ</t>
    </rPh>
    <phoneticPr fontId="1"/>
  </si>
  <si>
    <t>講義</t>
    <rPh sb="0" eb="2">
      <t>コウギ</t>
    </rPh>
    <phoneticPr fontId="1"/>
  </si>
  <si>
    <t>演習</t>
    <rPh sb="0" eb="2">
      <t>エンシュウ</t>
    </rPh>
    <phoneticPr fontId="1"/>
  </si>
  <si>
    <t>実習</t>
    <rPh sb="0" eb="2">
      <t>ジッシュウ</t>
    </rPh>
    <phoneticPr fontId="1"/>
  </si>
  <si>
    <t>実習日程</t>
    <rPh sb="0" eb="2">
      <t>ジッシュウ</t>
    </rPh>
    <rPh sb="2" eb="4">
      <t>ニッテイ</t>
    </rPh>
    <phoneticPr fontId="1"/>
  </si>
  <si>
    <t>通信</t>
    <rPh sb="0" eb="2">
      <t>ツウシン</t>
    </rPh>
    <phoneticPr fontId="1"/>
  </si>
  <si>
    <t>通信日程</t>
    <rPh sb="0" eb="2">
      <t>ツウシン</t>
    </rPh>
    <rPh sb="2" eb="4">
      <t>ニッテイ</t>
    </rPh>
    <phoneticPr fontId="1"/>
  </si>
  <si>
    <t>（通信）</t>
    <rPh sb="1" eb="3">
      <t>ツウシン</t>
    </rPh>
    <phoneticPr fontId="1"/>
  </si>
  <si>
    <t>職務の理解</t>
    <phoneticPr fontId="1"/>
  </si>
  <si>
    <t>多様なサービスの理解</t>
  </si>
  <si>
    <t>６</t>
    <phoneticPr fontId="1"/>
  </si>
  <si>
    <t>介護職の仕事内容や働く現場の理解</t>
  </si>
  <si>
    <t>（0）</t>
    <phoneticPr fontId="1"/>
  </si>
  <si>
    <t>介護における尊厳の保持・自立支援</t>
    <phoneticPr fontId="1"/>
  </si>
  <si>
    <t>人権と尊厳を支える介護</t>
  </si>
  <si>
    <t>９</t>
    <phoneticPr fontId="1"/>
  </si>
  <si>
    <t>自立に向けた介護</t>
  </si>
  <si>
    <t>（７．５）</t>
    <phoneticPr fontId="1"/>
  </si>
  <si>
    <t>介護の基本</t>
  </si>
  <si>
    <t>介護職の役割・専門性と多職種との連携</t>
  </si>
  <si>
    <t>介護職の職業倫理</t>
  </si>
  <si>
    <t>６</t>
    <phoneticPr fontId="1"/>
  </si>
  <si>
    <t>介護における安全とリスクマネジメント</t>
  </si>
  <si>
    <t>（３）</t>
    <phoneticPr fontId="1"/>
  </si>
  <si>
    <t>介護職の安全</t>
  </si>
  <si>
    <t>介護・福祉サービスの理解と医療との連携</t>
  </si>
  <si>
    <t>介護保険制度</t>
  </si>
  <si>
    <t>医療との連携とリハビリテーション</t>
  </si>
  <si>
    <t>障害者自立支援制度及びその他制度</t>
  </si>
  <si>
    <t>介護におけるコミュニケーション技術</t>
  </si>
  <si>
    <t>介護におけるコミュニケーション</t>
  </si>
  <si>
    <t>介護におけるチームのコミュニケーション</t>
  </si>
  <si>
    <t>（３）</t>
    <phoneticPr fontId="1"/>
  </si>
  <si>
    <t>老化の理解</t>
  </si>
  <si>
    <t>老化に伴うこころとからだの変化と日常</t>
    <rPh sb="0" eb="2">
      <t>ロウカ</t>
    </rPh>
    <rPh sb="3" eb="4">
      <t>トモナ</t>
    </rPh>
    <rPh sb="13" eb="15">
      <t>ヘンカ</t>
    </rPh>
    <rPh sb="16" eb="18">
      <t>ニチジョウ</t>
    </rPh>
    <phoneticPr fontId="1"/>
  </si>
  <si>
    <t>高齢者と健康</t>
    <rPh sb="0" eb="3">
      <t>コウレイシャ</t>
    </rPh>
    <rPh sb="4" eb="6">
      <t>ケンコウ</t>
    </rPh>
    <phoneticPr fontId="1"/>
  </si>
  <si>
    <t>認知症の理解</t>
    <rPh sb="0" eb="3">
      <t>ニンチショウ</t>
    </rPh>
    <rPh sb="4" eb="6">
      <t>リカイ</t>
    </rPh>
    <phoneticPr fontId="1"/>
  </si>
  <si>
    <t>認知症を取り巻く環境</t>
    <rPh sb="0" eb="3">
      <t>ニンチショウ</t>
    </rPh>
    <rPh sb="4" eb="5">
      <t>ト</t>
    </rPh>
    <rPh sb="6" eb="7">
      <t>マ</t>
    </rPh>
    <rPh sb="8" eb="10">
      <t>カンキョウ</t>
    </rPh>
    <phoneticPr fontId="1"/>
  </si>
  <si>
    <t>医学的側面から見た認知症の基礎と健康</t>
    <rPh sb="0" eb="3">
      <t>イガクテキ</t>
    </rPh>
    <rPh sb="3" eb="5">
      <t>ソクメン</t>
    </rPh>
    <rPh sb="7" eb="8">
      <t>ミ</t>
    </rPh>
    <rPh sb="9" eb="12">
      <t>ニンチショウ</t>
    </rPh>
    <rPh sb="13" eb="15">
      <t>キソ</t>
    </rPh>
    <rPh sb="16" eb="18">
      <t>ケンコウ</t>
    </rPh>
    <phoneticPr fontId="1"/>
  </si>
  <si>
    <t>認知症に伴うこころとからだの変化と日常</t>
    <rPh sb="0" eb="3">
      <t>ニンチショウ</t>
    </rPh>
    <rPh sb="4" eb="5">
      <t>トモナ</t>
    </rPh>
    <rPh sb="14" eb="16">
      <t>ヘンカ</t>
    </rPh>
    <rPh sb="17" eb="19">
      <t>ニチジョウ</t>
    </rPh>
    <phoneticPr fontId="1"/>
  </si>
  <si>
    <t>家族への支援</t>
    <rPh sb="0" eb="2">
      <t>カゾク</t>
    </rPh>
    <rPh sb="4" eb="6">
      <t>シエン</t>
    </rPh>
    <phoneticPr fontId="1"/>
  </si>
  <si>
    <t>障害の理解</t>
    <rPh sb="0" eb="2">
      <t>ショウガイ</t>
    </rPh>
    <rPh sb="3" eb="5">
      <t>リカイ</t>
    </rPh>
    <phoneticPr fontId="1"/>
  </si>
  <si>
    <t>障害の基礎的理解</t>
    <rPh sb="0" eb="2">
      <t>ショウガイ</t>
    </rPh>
    <rPh sb="3" eb="6">
      <t>キソテキ</t>
    </rPh>
    <rPh sb="6" eb="8">
      <t>リカイ</t>
    </rPh>
    <phoneticPr fontId="1"/>
  </si>
  <si>
    <t>３</t>
    <phoneticPr fontId="1"/>
  </si>
  <si>
    <t>障害の医学的側面</t>
    <rPh sb="0" eb="2">
      <t>ショウガイ</t>
    </rPh>
    <rPh sb="3" eb="6">
      <t>イガクテキ</t>
    </rPh>
    <rPh sb="6" eb="8">
      <t>ソクメン</t>
    </rPh>
    <phoneticPr fontId="1"/>
  </si>
  <si>
    <t>（１．５）</t>
    <phoneticPr fontId="1"/>
  </si>
  <si>
    <t>家族の心理、かかわり支援の理解</t>
    <rPh sb="0" eb="2">
      <t>カゾク</t>
    </rPh>
    <rPh sb="3" eb="5">
      <t>シンリ</t>
    </rPh>
    <rPh sb="10" eb="12">
      <t>シエン</t>
    </rPh>
    <rPh sb="13" eb="15">
      <t>リカイ</t>
    </rPh>
    <phoneticPr fontId="1"/>
  </si>
  <si>
    <t>こころとからだのしくみと生活支援技術</t>
    <rPh sb="12" eb="14">
      <t>セイカツ</t>
    </rPh>
    <rPh sb="14" eb="16">
      <t>シエン</t>
    </rPh>
    <rPh sb="16" eb="18">
      <t>ギジュツ</t>
    </rPh>
    <phoneticPr fontId="1"/>
  </si>
  <si>
    <t>介護の基本的な考え方</t>
    <rPh sb="0" eb="2">
      <t>カイゴ</t>
    </rPh>
    <rPh sb="3" eb="6">
      <t>キホンテキ</t>
    </rPh>
    <rPh sb="7" eb="8">
      <t>カンガ</t>
    </rPh>
    <rPh sb="9" eb="10">
      <t>カタ</t>
    </rPh>
    <phoneticPr fontId="1"/>
  </si>
  <si>
    <t>７５
（１２）</t>
    <phoneticPr fontId="1"/>
  </si>
  <si>
    <t>介護に関するこころのしくみの基礎的理解</t>
    <rPh sb="0" eb="2">
      <t>カイゴ</t>
    </rPh>
    <rPh sb="3" eb="4">
      <t>カン</t>
    </rPh>
    <rPh sb="14" eb="17">
      <t>キソテキ</t>
    </rPh>
    <rPh sb="17" eb="19">
      <t>リカイ</t>
    </rPh>
    <phoneticPr fontId="1"/>
  </si>
  <si>
    <t>介護に関するからだのしくみの基礎的理解</t>
    <rPh sb="0" eb="2">
      <t>カイゴ</t>
    </rPh>
    <rPh sb="3" eb="4">
      <t>カン</t>
    </rPh>
    <rPh sb="14" eb="17">
      <t>キソテキ</t>
    </rPh>
    <rPh sb="17" eb="19">
      <t>リカイ</t>
    </rPh>
    <phoneticPr fontId="1"/>
  </si>
  <si>
    <t>生活と家事</t>
    <rPh sb="0" eb="2">
      <t>セイカツ</t>
    </rPh>
    <rPh sb="3" eb="5">
      <t>カジ</t>
    </rPh>
    <phoneticPr fontId="1"/>
  </si>
  <si>
    <t>快適な居住環境整備と介護</t>
    <rPh sb="0" eb="2">
      <t>カイテキ</t>
    </rPh>
    <rPh sb="3" eb="5">
      <t>キョジュウ</t>
    </rPh>
    <rPh sb="5" eb="7">
      <t>カンキョウ</t>
    </rPh>
    <rPh sb="7" eb="9">
      <t>セイビ</t>
    </rPh>
    <rPh sb="10" eb="12">
      <t>カイゴ</t>
    </rPh>
    <phoneticPr fontId="1"/>
  </si>
  <si>
    <t>整容に関連したこころとからだのしくみ</t>
    <rPh sb="0" eb="2">
      <t>セイヨウ</t>
    </rPh>
    <rPh sb="3" eb="5">
      <t>カンレン</t>
    </rPh>
    <phoneticPr fontId="1"/>
  </si>
  <si>
    <t>移動・移乗に関連したこころとからだのしくみ</t>
    <rPh sb="0" eb="2">
      <t>イドウ</t>
    </rPh>
    <rPh sb="3" eb="5">
      <t>イジョウ</t>
    </rPh>
    <rPh sb="6" eb="8">
      <t>カンレン</t>
    </rPh>
    <phoneticPr fontId="1"/>
  </si>
  <si>
    <t>食事に関連したこころとからだのしくみ</t>
    <rPh sb="0" eb="2">
      <t>ショクジ</t>
    </rPh>
    <rPh sb="3" eb="5">
      <t>カンレン</t>
    </rPh>
    <phoneticPr fontId="1"/>
  </si>
  <si>
    <t>入浴・清潔に関連したこころとからだのしくみ</t>
    <rPh sb="0" eb="2">
      <t>ニュウヨク</t>
    </rPh>
    <rPh sb="3" eb="5">
      <t>セイケツ</t>
    </rPh>
    <rPh sb="6" eb="8">
      <t>カンレン</t>
    </rPh>
    <phoneticPr fontId="1"/>
  </si>
  <si>
    <t>排泄に関連したこころとからだのしくみ</t>
    <rPh sb="0" eb="2">
      <t>ハイセツ</t>
    </rPh>
    <rPh sb="3" eb="5">
      <t>カンレン</t>
    </rPh>
    <phoneticPr fontId="1"/>
  </si>
  <si>
    <t>睡眠に関連したこころとからだのしくみ</t>
    <rPh sb="0" eb="2">
      <t>スイミン</t>
    </rPh>
    <rPh sb="3" eb="5">
      <t>カンレン</t>
    </rPh>
    <phoneticPr fontId="1"/>
  </si>
  <si>
    <t>死にゆく人に関連したこころとからだのしくみ</t>
    <rPh sb="0" eb="1">
      <t>シ</t>
    </rPh>
    <rPh sb="4" eb="5">
      <t>ヒト</t>
    </rPh>
    <rPh sb="6" eb="8">
      <t>カンレン</t>
    </rPh>
    <phoneticPr fontId="1"/>
  </si>
  <si>
    <t>介護課程の基礎的理解</t>
    <rPh sb="0" eb="2">
      <t>カイゴ</t>
    </rPh>
    <rPh sb="2" eb="4">
      <t>カテイ</t>
    </rPh>
    <rPh sb="5" eb="8">
      <t>キソテキ</t>
    </rPh>
    <rPh sb="8" eb="10">
      <t>リカイ</t>
    </rPh>
    <phoneticPr fontId="1"/>
  </si>
  <si>
    <t>総合生活支援技術</t>
    <rPh sb="0" eb="2">
      <t>ソウゴウ</t>
    </rPh>
    <rPh sb="2" eb="4">
      <t>セイカツ</t>
    </rPh>
    <rPh sb="4" eb="6">
      <t>シエン</t>
    </rPh>
    <rPh sb="6" eb="8">
      <t>ギジュツ</t>
    </rPh>
    <phoneticPr fontId="1"/>
  </si>
  <si>
    <t>振り返り</t>
    <rPh sb="0" eb="1">
      <t>フ</t>
    </rPh>
    <rPh sb="2" eb="3">
      <t>カエ</t>
    </rPh>
    <phoneticPr fontId="1"/>
  </si>
  <si>
    <t>４</t>
    <phoneticPr fontId="1"/>
  </si>
  <si>
    <t>就業への備えと研修終了後の継続的な研修</t>
    <rPh sb="0" eb="2">
      <t>シュウギョウ</t>
    </rPh>
    <rPh sb="4" eb="5">
      <t>ソナ</t>
    </rPh>
    <rPh sb="7" eb="9">
      <t>ケンシュウ</t>
    </rPh>
    <rPh sb="9" eb="12">
      <t>シュウリョウゴ</t>
    </rPh>
    <rPh sb="13" eb="16">
      <t>ケイゾクテキ</t>
    </rPh>
    <rPh sb="17" eb="19">
      <t>ケンシュウ</t>
    </rPh>
    <phoneticPr fontId="1"/>
  </si>
  <si>
    <t>（０）</t>
    <phoneticPr fontId="1"/>
  </si>
  <si>
    <t>合計</t>
    <rPh sb="0" eb="2">
      <t>ゴウケイ</t>
    </rPh>
    <phoneticPr fontId="1"/>
  </si>
  <si>
    <t>１３０</t>
    <phoneticPr fontId="1"/>
  </si>
  <si>
    <t>※年が変わる場合は、新しい年の西暦から入力してください。</t>
    <rPh sb="1" eb="2">
      <t>トシ</t>
    </rPh>
    <rPh sb="3" eb="4">
      <t>カ</t>
    </rPh>
    <rPh sb="6" eb="8">
      <t>バアイ</t>
    </rPh>
    <rPh sb="10" eb="11">
      <t>アタラ</t>
    </rPh>
    <rPh sb="13" eb="14">
      <t>トシ</t>
    </rPh>
    <rPh sb="15" eb="17">
      <t>セイレキ</t>
    </rPh>
    <rPh sb="19" eb="21">
      <t>ニュウリョク</t>
    </rPh>
    <phoneticPr fontId="1"/>
  </si>
  <si>
    <t>※入力した時間数が要件を満たしているとセルの赤は消えます。全ての赤が消えない場合にはチェックリストに基づき時間数を見直してください。</t>
    <rPh sb="1" eb="3">
      <t>ニュウリョク</t>
    </rPh>
    <rPh sb="5" eb="8">
      <t>ジカンスウ</t>
    </rPh>
    <rPh sb="9" eb="11">
      <t>ヨウケン</t>
    </rPh>
    <rPh sb="12" eb="13">
      <t>ミ</t>
    </rPh>
    <rPh sb="22" eb="23">
      <t>アカ</t>
    </rPh>
    <rPh sb="24" eb="25">
      <t>キ</t>
    </rPh>
    <rPh sb="29" eb="30">
      <t>スベ</t>
    </rPh>
    <rPh sb="32" eb="33">
      <t>アカ</t>
    </rPh>
    <rPh sb="34" eb="35">
      <t>キ</t>
    </rPh>
    <rPh sb="38" eb="40">
      <t>バアイ</t>
    </rPh>
    <rPh sb="50" eb="51">
      <t>モト</t>
    </rPh>
    <rPh sb="53" eb="56">
      <t>ジカンスウ</t>
    </rPh>
    <rPh sb="57" eb="59">
      <t>ミナオ</t>
    </rPh>
    <phoneticPr fontId="1"/>
  </si>
  <si>
    <t>オリエンテーション</t>
    <phoneticPr fontId="1"/>
  </si>
  <si>
    <t>筆記試験</t>
    <rPh sb="0" eb="2">
      <t>ヒッキ</t>
    </rPh>
    <rPh sb="2" eb="4">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</si>
</sst>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eneral\)"/>
    <numFmt numFmtId="177" formatCode="&quot;～&quot;m&quot;月&quot;d&quot;日&quot;"/>
    <numFmt numFmtId="178" formatCode="General&quot;h&quot;"/>
    <numFmt numFmtId="179" formatCode="\(0.000%\)"/>
  </numFmts>
  <fonts count="5"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1"/>
      <color theme="1"/>
      <name val="ＭＳ 明朝"/>
      <family val="1"/>
      <charset val="128"/>
    </font>
    <font>
      <sz val="9"/>
      <color theme="1"/>
      <name val="ＭＳ 明朝"/>
      <family val="1"/>
      <charset val="128"/>
    </font>
  </fonts>
  <fills count="2">
    <fill>
      <patternFill patternType="none"/>
    </fill>
    <fill>
      <patternFill patternType="gray125"/>
    </fill>
  </fills>
  <borders count="74">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dashDot">
        <color indexed="64"/>
      </bottom>
      <diagonal/>
    </border>
    <border>
      <left style="thin">
        <color indexed="64"/>
      </left>
      <right style="thin">
        <color indexed="64"/>
      </right>
      <top/>
      <bottom style="dashDot">
        <color indexed="64"/>
      </bottom>
      <diagonal/>
    </border>
    <border>
      <left style="thin">
        <color indexed="64"/>
      </left>
      <right style="thin">
        <color indexed="64"/>
      </right>
      <top style="thin">
        <color indexed="64"/>
      </top>
      <bottom style="dashDot">
        <color indexed="64"/>
      </bottom>
      <diagonal/>
    </border>
    <border>
      <left style="thin">
        <color indexed="64"/>
      </left>
      <right/>
      <top/>
      <bottom style="dashDot">
        <color indexed="64"/>
      </bottom>
      <diagonal/>
    </border>
    <border>
      <left style="medium">
        <color indexed="64"/>
      </left>
      <right/>
      <top/>
      <bottom style="thin">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style="dashDot">
        <color indexed="64"/>
      </top>
      <bottom/>
      <diagonal/>
    </border>
    <border>
      <left style="thin">
        <color indexed="64"/>
      </left>
      <right/>
      <top style="dashDot">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diagonalUp="1">
      <left style="thin">
        <color indexed="64"/>
      </left>
      <right style="thin">
        <color indexed="64"/>
      </right>
      <top style="dashDot">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thin">
        <color indexed="64"/>
      </top>
      <bottom style="dashDot">
        <color indexed="64"/>
      </bottom>
      <diagonal/>
    </border>
    <border>
      <left/>
      <right/>
      <top/>
      <bottom style="dashDot">
        <color indexed="64"/>
      </bottom>
      <diagonal/>
    </border>
    <border>
      <left/>
      <right style="thin">
        <color indexed="64"/>
      </right>
      <top/>
      <bottom style="dashDot">
        <color indexed="64"/>
      </bottom>
      <diagonal/>
    </border>
    <border>
      <left/>
      <right style="medium">
        <color indexed="64"/>
      </right>
      <top/>
      <bottom style="dashDot">
        <color indexed="64"/>
      </bottom>
      <diagonal/>
    </border>
    <border>
      <left/>
      <right style="thin">
        <color indexed="64"/>
      </right>
      <top style="dashDot">
        <color indexed="64"/>
      </top>
      <bottom style="thin">
        <color indexed="64"/>
      </bottom>
      <diagonal/>
    </border>
    <border diagonalUp="1">
      <left style="thin">
        <color indexed="64"/>
      </left>
      <right/>
      <top style="dashDot">
        <color indexed="64"/>
      </top>
      <bottom/>
      <diagonal style="thin">
        <color indexed="64"/>
      </diagonal>
    </border>
    <border diagonalUp="1">
      <left/>
      <right/>
      <top style="dashDot">
        <color indexed="64"/>
      </top>
      <bottom/>
      <diagonal style="thin">
        <color indexed="64"/>
      </diagonal>
    </border>
    <border diagonalUp="1">
      <left/>
      <right style="thin">
        <color indexed="64"/>
      </right>
      <top style="dashDot">
        <color indexed="64"/>
      </top>
      <bottom/>
      <diagonal style="thin">
        <color indexed="64"/>
      </diagonal>
    </border>
    <border diagonalUp="1">
      <left/>
      <right style="medium">
        <color indexed="64"/>
      </right>
      <top style="dashDot">
        <color indexed="64"/>
      </top>
      <bottom/>
      <diagonal style="thin">
        <color indexed="64"/>
      </diagonal>
    </border>
    <border>
      <left/>
      <right style="thin">
        <color indexed="64"/>
      </right>
      <top style="thin">
        <color indexed="64"/>
      </top>
      <bottom style="medium">
        <color indexed="64"/>
      </bottom>
      <diagonal/>
    </border>
    <border diagonalUp="1">
      <left/>
      <right style="thin">
        <color indexed="64"/>
      </right>
      <top/>
      <bottom style="medium">
        <color indexed="64"/>
      </bottom>
      <diagonal style="thin">
        <color indexed="64"/>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diagonal/>
    </border>
    <border>
      <left/>
      <right/>
      <top style="dashDot">
        <color indexed="64"/>
      </top>
      <bottom/>
      <diagonal/>
    </border>
    <border>
      <left/>
      <right style="thin">
        <color indexed="64"/>
      </right>
      <top style="dashDot">
        <color indexed="64"/>
      </top>
      <bottom/>
      <diagonal/>
    </border>
    <border>
      <left/>
      <right style="medium">
        <color indexed="64"/>
      </right>
      <top style="dashDot">
        <color indexed="64"/>
      </top>
      <bottom/>
      <diagonal/>
    </border>
    <border>
      <left/>
      <right style="medium">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173">
    <xf numFmtId="0" fontId="0" fillId="0" borderId="0" xfId="0">
      <alignment vertical="center"/>
    </xf>
    <xf numFmtId="0" fontId="3" fillId="0" borderId="1" xfId="0" applyFont="1" applyBorder="1" applyAlignment="1" applyProtection="1">
      <alignment horizontal="center" vertical="center" wrapText="1"/>
      <protection locked="0"/>
    </xf>
    <xf numFmtId="0" fontId="0" fillId="0" borderId="0" xfId="0" applyProtection="1">
      <alignment vertical="center"/>
      <protection locked="0"/>
    </xf>
    <xf numFmtId="0" fontId="3" fillId="0" borderId="2"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Protection="1">
      <alignment vertical="center"/>
      <protection locked="0"/>
    </xf>
    <xf numFmtId="49" fontId="3" fillId="0" borderId="4" xfId="0" applyNumberFormat="1" applyFont="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176" fontId="4" fillId="0" borderId="9" xfId="0" applyNumberFormat="1" applyFont="1" applyBorder="1" applyAlignment="1" applyProtection="1">
      <alignment vertical="center"/>
      <protection locked="0"/>
    </xf>
    <xf numFmtId="0" fontId="3" fillId="0" borderId="10" xfId="0" applyFont="1" applyBorder="1" applyProtection="1">
      <alignment vertical="center"/>
      <protection locked="0"/>
    </xf>
    <xf numFmtId="56" fontId="3" fillId="0" borderId="1" xfId="0" applyNumberFormat="1" applyFont="1" applyFill="1" applyBorder="1" applyAlignment="1" applyProtection="1">
      <alignment horizontal="right" vertical="center" shrinkToFit="1"/>
      <protection locked="0"/>
    </xf>
    <xf numFmtId="49" fontId="3" fillId="0" borderId="1" xfId="0" applyNumberFormat="1" applyFont="1" applyBorder="1" applyAlignment="1" applyProtection="1">
      <alignment horizontal="center" wrapText="1"/>
      <protection locked="0"/>
    </xf>
    <xf numFmtId="0" fontId="3" fillId="0" borderId="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56" fontId="3" fillId="0" borderId="12" xfId="0" applyNumberFormat="1"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protection locked="0"/>
    </xf>
    <xf numFmtId="176" fontId="4" fillId="0" borderId="14" xfId="0" applyNumberFormat="1" applyFont="1" applyBorder="1" applyAlignment="1" applyProtection="1">
      <alignment vertical="center"/>
      <protection locked="0"/>
    </xf>
    <xf numFmtId="0" fontId="3" fillId="0" borderId="15" xfId="0" applyFont="1" applyBorder="1" applyProtection="1">
      <alignment vertical="center"/>
      <protection locked="0"/>
    </xf>
    <xf numFmtId="56" fontId="3" fillId="0" borderId="16" xfId="0" applyNumberFormat="1" applyFont="1" applyFill="1" applyBorder="1" applyAlignment="1" applyProtection="1">
      <alignment horizontal="right" vertical="center" shrinkToFit="1"/>
      <protection locked="0"/>
    </xf>
    <xf numFmtId="49" fontId="3" fillId="0" borderId="2" xfId="0" applyNumberFormat="1" applyFont="1" applyBorder="1" applyAlignment="1" applyProtection="1">
      <alignment horizontal="center" vertical="top"/>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56" fontId="3" fillId="0" borderId="18" xfId="0" applyNumberFormat="1"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protection locked="0"/>
    </xf>
    <xf numFmtId="0" fontId="3" fillId="0" borderId="4" xfId="0" applyFont="1" applyBorder="1" applyAlignment="1" applyProtection="1">
      <alignment vertical="center" shrinkToFi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56" fontId="3" fillId="0" borderId="11" xfId="0" applyNumberFormat="1" applyFont="1" applyFill="1" applyBorder="1" applyAlignment="1" applyProtection="1">
      <alignment horizontal="right" vertical="center" shrinkToFit="1"/>
      <protection locked="0"/>
    </xf>
    <xf numFmtId="49" fontId="3" fillId="0" borderId="1" xfId="0" applyNumberFormat="1" applyFont="1" applyBorder="1" applyAlignment="1" applyProtection="1">
      <alignment horizontal="center"/>
      <protection locked="0"/>
    </xf>
    <xf numFmtId="0" fontId="3" fillId="0" borderId="1" xfId="0" applyFont="1" applyBorder="1" applyAlignment="1" applyProtection="1">
      <alignment horizontal="center"/>
    </xf>
    <xf numFmtId="56" fontId="3" fillId="0" borderId="12" xfId="0" applyNumberFormat="1" applyFont="1" applyBorder="1" applyAlignment="1" applyProtection="1">
      <alignment vertical="center" shrinkToFit="1"/>
      <protection locked="0"/>
    </xf>
    <xf numFmtId="176" fontId="4" fillId="0" borderId="20" xfId="0" applyNumberFormat="1" applyFont="1" applyBorder="1" applyAlignment="1" applyProtection="1">
      <alignment vertical="center"/>
      <protection locked="0"/>
    </xf>
    <xf numFmtId="49" fontId="3" fillId="0" borderId="2" xfId="0" applyNumberFormat="1" applyFont="1" applyBorder="1" applyAlignment="1" applyProtection="1">
      <alignment horizontal="center" vertical="top" shrinkToFit="1"/>
      <protection locked="0"/>
    </xf>
    <xf numFmtId="176" fontId="3" fillId="0" borderId="2" xfId="0" applyNumberFormat="1" applyFont="1" applyBorder="1" applyAlignment="1" applyProtection="1">
      <alignment horizontal="center" vertical="top"/>
    </xf>
    <xf numFmtId="0" fontId="3" fillId="0" borderId="16" xfId="0" applyFont="1" applyBorder="1" applyAlignment="1">
      <alignment horizontal="center" vertical="center"/>
    </xf>
    <xf numFmtId="56" fontId="3" fillId="0" borderId="18" xfId="0" applyNumberFormat="1" applyFont="1" applyBorder="1" applyAlignment="1" applyProtection="1">
      <alignment vertical="center" shrinkToFit="1"/>
      <protection locked="0"/>
    </xf>
    <xf numFmtId="0" fontId="3" fillId="0" borderId="2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3" fillId="0" borderId="1" xfId="0" applyFont="1" applyBorder="1" applyProtection="1">
      <alignment vertical="center"/>
      <protection locked="0"/>
    </xf>
    <xf numFmtId="176" fontId="4" fillId="0" borderId="22" xfId="0" applyNumberFormat="1" applyFont="1" applyBorder="1" applyAlignment="1" applyProtection="1">
      <alignment vertical="center"/>
      <protection locked="0"/>
    </xf>
    <xf numFmtId="0" fontId="3" fillId="0" borderId="23" xfId="0" applyFont="1" applyBorder="1" applyProtection="1">
      <alignment vertical="center"/>
      <protection locked="0"/>
    </xf>
    <xf numFmtId="56" fontId="3" fillId="0" borderId="24" xfId="0" applyNumberFormat="1" applyFont="1" applyFill="1" applyBorder="1" applyAlignment="1" applyProtection="1">
      <alignment horizontal="right" vertical="center" shrinkToFit="1"/>
      <protection locked="0"/>
    </xf>
    <xf numFmtId="49" fontId="3" fillId="0" borderId="25" xfId="0" applyNumberFormat="1" applyFont="1" applyBorder="1" applyAlignment="1" applyProtection="1">
      <alignment horizontal="center"/>
      <protection locked="0"/>
    </xf>
    <xf numFmtId="0" fontId="3" fillId="0" borderId="25" xfId="0" applyFont="1" applyBorder="1" applyAlignment="1" applyProtection="1">
      <alignment horizontal="center"/>
    </xf>
    <xf numFmtId="0" fontId="3" fillId="0" borderId="24" xfId="0" applyFont="1" applyBorder="1" applyAlignment="1">
      <alignment horizontal="center" vertical="center"/>
    </xf>
    <xf numFmtId="0" fontId="3" fillId="0" borderId="24"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49" fontId="3" fillId="0" borderId="25" xfId="0" applyNumberFormat="1" applyFont="1" applyBorder="1" applyAlignment="1" applyProtection="1">
      <alignment horizontal="center" vertical="top"/>
      <protection locked="0"/>
    </xf>
    <xf numFmtId="176" fontId="3" fillId="0" borderId="25" xfId="0" applyNumberFormat="1" applyFont="1" applyBorder="1" applyAlignment="1" applyProtection="1">
      <alignment horizontal="center" vertical="top"/>
    </xf>
    <xf numFmtId="0" fontId="3" fillId="0" borderId="25" xfId="0"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3" fillId="0" borderId="2" xfId="0" applyFont="1" applyBorder="1" applyProtection="1">
      <alignment vertical="center"/>
      <protection locked="0"/>
    </xf>
    <xf numFmtId="0" fontId="3" fillId="0" borderId="27" xfId="0" applyFont="1" applyBorder="1" applyProtection="1">
      <alignment vertical="center"/>
      <protection locked="0"/>
    </xf>
    <xf numFmtId="49" fontId="3" fillId="0" borderId="1" xfId="0" applyNumberFormat="1" applyFont="1" applyBorder="1" applyAlignment="1" applyProtection="1">
      <alignment horizontal="center" vertical="center" wrapText="1"/>
      <protection locked="0"/>
    </xf>
    <xf numFmtId="56" fontId="3" fillId="0" borderId="25" xfId="0" applyNumberFormat="1" applyFont="1" applyFill="1" applyBorder="1" applyAlignment="1" applyProtection="1">
      <alignment horizontal="right" vertical="center" shrinkToFit="1"/>
      <protection locked="0"/>
    </xf>
    <xf numFmtId="49" fontId="3" fillId="0" borderId="25" xfId="0" applyNumberFormat="1" applyFont="1" applyBorder="1" applyAlignment="1" applyProtection="1">
      <alignment horizontal="center" vertical="center" shrinkToFit="1"/>
      <protection locked="0"/>
    </xf>
    <xf numFmtId="176" fontId="3" fillId="0" borderId="25" xfId="0" applyNumberFormat="1" applyFont="1" applyBorder="1" applyAlignment="1" applyProtection="1">
      <alignment horizontal="center" vertical="center"/>
    </xf>
    <xf numFmtId="49" fontId="3" fillId="0" borderId="2" xfId="0" applyNumberFormat="1" applyFont="1" applyBorder="1" applyAlignment="1" applyProtection="1">
      <alignment vertical="center"/>
      <protection locked="0"/>
    </xf>
    <xf numFmtId="49" fontId="3" fillId="0" borderId="25" xfId="0" applyNumberFormat="1" applyFont="1" applyBorder="1" applyAlignment="1" applyProtection="1">
      <alignment horizontal="center" vertical="top" shrinkToFit="1"/>
      <protection locked="0"/>
    </xf>
    <xf numFmtId="0" fontId="3" fillId="0" borderId="28" xfId="0" applyFont="1" applyBorder="1" applyProtection="1">
      <alignment vertical="center"/>
      <protection locked="0"/>
    </xf>
    <xf numFmtId="176" fontId="3" fillId="0" borderId="29" xfId="0" applyNumberFormat="1" applyFont="1" applyBorder="1" applyAlignment="1" applyProtection="1">
      <alignment horizontal="center" vertical="top"/>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56" fontId="3" fillId="0" borderId="31" xfId="0" applyNumberFormat="1" applyFont="1" applyBorder="1" applyAlignment="1" applyProtection="1">
      <alignment horizontal="center" vertical="center" shrinkToFit="1"/>
      <protection locked="0"/>
    </xf>
    <xf numFmtId="0" fontId="3" fillId="0" borderId="30" xfId="0" applyFont="1" applyBorder="1" applyAlignment="1">
      <alignment horizontal="center" vertical="center"/>
    </xf>
    <xf numFmtId="56" fontId="3" fillId="0" borderId="31" xfId="0" applyNumberFormat="1" applyFont="1" applyBorder="1" applyAlignment="1" applyProtection="1">
      <alignment vertical="center" shrinkToFit="1"/>
      <protection locked="0"/>
    </xf>
    <xf numFmtId="0" fontId="3" fillId="0" borderId="32" xfId="0" applyFont="1" applyBorder="1" applyProtection="1">
      <alignment vertical="center"/>
      <protection locked="0"/>
    </xf>
    <xf numFmtId="56" fontId="3" fillId="0" borderId="33" xfId="0" applyNumberFormat="1" applyFont="1" applyFill="1" applyBorder="1" applyAlignment="1" applyProtection="1">
      <alignment horizontal="right" vertical="center" shrinkToFit="1"/>
      <protection locked="0"/>
    </xf>
    <xf numFmtId="0" fontId="3" fillId="0" borderId="34"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56" fontId="3" fillId="0" borderId="35" xfId="0" applyNumberFormat="1" applyFont="1" applyBorder="1" applyAlignment="1" applyProtection="1">
      <alignment horizontal="center" vertical="center" shrinkToFit="1"/>
      <protection locked="0"/>
    </xf>
    <xf numFmtId="178" fontId="3" fillId="0" borderId="25" xfId="0" applyNumberFormat="1" applyFont="1" applyBorder="1" applyAlignment="1" applyProtection="1">
      <alignment horizontal="center" vertical="center"/>
    </xf>
    <xf numFmtId="0" fontId="3" fillId="0" borderId="36" xfId="0" applyFont="1" applyBorder="1" applyAlignment="1" applyProtection="1">
      <alignment horizontal="center" vertical="center"/>
      <protection locked="0"/>
    </xf>
    <xf numFmtId="56" fontId="3" fillId="0" borderId="26" xfId="0" applyNumberFormat="1" applyFont="1" applyFill="1" applyBorder="1" applyAlignment="1" applyProtection="1">
      <alignment horizontal="right" vertical="center" shrinkToFit="1"/>
      <protection locked="0"/>
    </xf>
    <xf numFmtId="179" fontId="3" fillId="0" borderId="37" xfId="0" applyNumberFormat="1"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 xfId="0" applyFont="1" applyBorder="1" applyAlignment="1" applyProtection="1">
      <alignment horizontal="center" vertical="top"/>
      <protection locked="0"/>
    </xf>
    <xf numFmtId="49" fontId="3" fillId="0" borderId="25" xfId="0" applyNumberFormat="1" applyFont="1" applyBorder="1" applyAlignment="1" applyProtection="1">
      <alignment horizontal="center" vertical="center"/>
      <protection locked="0"/>
    </xf>
    <xf numFmtId="0" fontId="3" fillId="0" borderId="39" xfId="0" applyFont="1" applyBorder="1" applyAlignment="1" applyProtection="1">
      <alignment horizontal="center" vertical="center"/>
    </xf>
    <xf numFmtId="49" fontId="3" fillId="0" borderId="39" xfId="0" applyNumberFormat="1" applyFont="1" applyBorder="1" applyAlignment="1" applyProtection="1">
      <alignment horizontal="center" vertical="center"/>
      <protection locked="0"/>
    </xf>
    <xf numFmtId="0" fontId="3" fillId="0" borderId="5" xfId="0" applyFont="1" applyBorder="1" applyAlignment="1" applyProtection="1">
      <alignment horizontal="center" vertical="center"/>
    </xf>
    <xf numFmtId="49" fontId="0" fillId="0" borderId="0" xfId="0" applyNumberFormat="1" applyAlignment="1" applyProtection="1">
      <alignment horizontal="center" vertical="center"/>
      <protection locked="0"/>
    </xf>
    <xf numFmtId="56" fontId="0" fillId="0" borderId="0" xfId="0" applyNumberFormat="1" applyProtection="1">
      <alignment vertical="center"/>
      <protection locked="0"/>
    </xf>
    <xf numFmtId="56" fontId="0" fillId="0" borderId="0" xfId="0" applyNumberFormat="1" applyProtection="1">
      <alignment vertical="center"/>
    </xf>
    <xf numFmtId="0" fontId="0" fillId="0" borderId="0" xfId="0" applyProtection="1">
      <alignment vertical="center"/>
    </xf>
    <xf numFmtId="0" fontId="0" fillId="0" borderId="0" xfId="0" applyAlignment="1" applyProtection="1">
      <alignment horizontal="center" vertical="center"/>
      <protection locked="0"/>
    </xf>
    <xf numFmtId="56" fontId="0" fillId="0" borderId="24" xfId="0" applyNumberFormat="1" applyBorder="1" applyProtection="1">
      <alignment vertical="center"/>
      <protection locked="0"/>
    </xf>
    <xf numFmtId="0" fontId="3" fillId="0" borderId="4"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1" xfId="0" applyFont="1" applyBorder="1" applyAlignment="1" applyProtection="1">
      <alignment horizontal="center" vertical="center"/>
    </xf>
    <xf numFmtId="0" fontId="3" fillId="0" borderId="26" xfId="0" applyFont="1" applyBorder="1" applyAlignment="1" applyProtection="1">
      <alignment horizontal="center" vertical="center"/>
    </xf>
    <xf numFmtId="177" fontId="3" fillId="0" borderId="4" xfId="0" applyNumberFormat="1" applyFont="1" applyBorder="1" applyAlignment="1" applyProtection="1">
      <alignment horizontal="left" vertical="center" shrinkToFit="1"/>
    </xf>
    <xf numFmtId="177" fontId="3" fillId="0" borderId="6" xfId="0" applyNumberFormat="1" applyFont="1" applyBorder="1" applyAlignment="1" applyProtection="1">
      <alignment horizontal="left" vertical="center" shrinkToFit="1"/>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4"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177" fontId="3" fillId="0" borderId="45" xfId="0" applyNumberFormat="1" applyFont="1" applyBorder="1" applyAlignment="1" applyProtection="1">
      <alignment horizontal="left" vertical="center" shrinkToFit="1"/>
    </xf>
    <xf numFmtId="177" fontId="3" fillId="0" borderId="46" xfId="0" applyNumberFormat="1" applyFont="1" applyBorder="1" applyAlignment="1" applyProtection="1">
      <alignment horizontal="left" vertical="center" shrinkToFit="1"/>
    </xf>
    <xf numFmtId="0" fontId="3" fillId="0" borderId="4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1"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54" xfId="0" applyFont="1" applyBorder="1" applyAlignment="1" applyProtection="1">
      <alignment horizontal="center" vertical="center"/>
    </xf>
    <xf numFmtId="56" fontId="0" fillId="0" borderId="0" xfId="0" applyNumberFormat="1" applyAlignment="1" applyProtection="1">
      <alignment horizontal="right" vertical="center"/>
    </xf>
    <xf numFmtId="0" fontId="0" fillId="0" borderId="0" xfId="0" applyAlignment="1" applyProtection="1">
      <alignment horizontal="right" vertical="center"/>
    </xf>
    <xf numFmtId="0" fontId="3" fillId="0" borderId="55"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177" fontId="3" fillId="0" borderId="56" xfId="0" applyNumberFormat="1" applyFont="1" applyBorder="1" applyAlignment="1" applyProtection="1">
      <alignment horizontal="left" vertical="center" shrinkToFit="1"/>
    </xf>
    <xf numFmtId="177" fontId="3" fillId="0" borderId="57" xfId="0" applyNumberFormat="1" applyFont="1" applyBorder="1" applyAlignment="1" applyProtection="1">
      <alignment horizontal="left" vertical="center" shrinkToFit="1"/>
    </xf>
    <xf numFmtId="177" fontId="3" fillId="0" borderId="58" xfId="0" applyNumberFormat="1" applyFont="1" applyBorder="1" applyAlignment="1" applyProtection="1">
      <alignment horizontal="left" vertical="center" shrinkToFit="1"/>
    </xf>
    <xf numFmtId="0" fontId="3" fillId="0" borderId="59"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3"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64"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177" fontId="3" fillId="0" borderId="0" xfId="0" applyNumberFormat="1" applyFont="1" applyBorder="1" applyAlignment="1" applyProtection="1">
      <alignment horizontal="left" vertical="center" shrinkToFit="1"/>
    </xf>
    <xf numFmtId="177" fontId="3" fillId="0" borderId="67" xfId="0" applyNumberFormat="1" applyFont="1" applyBorder="1" applyAlignment="1" applyProtection="1">
      <alignment horizontal="left" vertical="center" shrinkToFit="1"/>
    </xf>
    <xf numFmtId="177" fontId="3" fillId="0" borderId="68" xfId="0" applyNumberFormat="1" applyFont="1" applyBorder="1" applyAlignment="1" applyProtection="1">
      <alignment horizontal="left" vertical="center" shrinkToFit="1"/>
    </xf>
    <xf numFmtId="177" fontId="3" fillId="0" borderId="69" xfId="0" applyNumberFormat="1" applyFont="1" applyBorder="1" applyAlignment="1" applyProtection="1">
      <alignment horizontal="left" vertical="center" shrinkToFit="1"/>
    </xf>
    <xf numFmtId="177" fontId="3" fillId="0" borderId="70" xfId="0" applyNumberFormat="1" applyFont="1" applyBorder="1" applyAlignment="1" applyProtection="1">
      <alignment horizontal="left" vertical="center" shrinkToFit="1"/>
    </xf>
    <xf numFmtId="177" fontId="3" fillId="0" borderId="71" xfId="0" applyNumberFormat="1" applyFont="1" applyBorder="1" applyAlignment="1" applyProtection="1">
      <alignment horizontal="left" vertical="center" shrinkToFit="1"/>
    </xf>
    <xf numFmtId="49" fontId="3" fillId="0" borderId="11" xfId="0" applyNumberFormat="1" applyFont="1" applyBorder="1" applyAlignment="1" applyProtection="1">
      <alignment horizontal="center" vertical="center" wrapText="1"/>
      <protection locked="0"/>
    </xf>
    <xf numFmtId="49" fontId="3" fillId="0" borderId="24"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0" fontId="3" fillId="0" borderId="11" xfId="0" applyFont="1" applyBorder="1" applyAlignment="1" applyProtection="1">
      <alignment horizontal="center"/>
    </xf>
    <xf numFmtId="0" fontId="3" fillId="0" borderId="26" xfId="0" applyFont="1" applyBorder="1" applyAlignment="1" applyProtection="1">
      <alignment horizontal="center"/>
    </xf>
    <xf numFmtId="177" fontId="3" fillId="0" borderId="8" xfId="0" applyNumberFormat="1" applyFont="1" applyBorder="1" applyAlignment="1" applyProtection="1">
      <alignment horizontal="left" vertical="center" shrinkToFit="1"/>
    </xf>
    <xf numFmtId="177" fontId="3" fillId="0" borderId="72" xfId="0" applyNumberFormat="1" applyFont="1" applyBorder="1" applyAlignment="1" applyProtection="1">
      <alignment horizontal="left" vertical="center" shrinkToFi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56" fontId="3" fillId="0" borderId="41" xfId="0" applyNumberFormat="1" applyFont="1" applyBorder="1" applyAlignment="1" applyProtection="1">
      <alignment horizontal="center" vertical="center"/>
      <protection locked="0"/>
    </xf>
    <xf numFmtId="56" fontId="3" fillId="0" borderId="42" xfId="0" applyNumberFormat="1" applyFont="1" applyBorder="1" applyAlignment="1" applyProtection="1">
      <alignment horizontal="center" vertical="center"/>
      <protection locked="0"/>
    </xf>
    <xf numFmtId="56" fontId="3" fillId="0" borderId="43" xfId="0" applyNumberFormat="1" applyFont="1" applyBorder="1" applyAlignment="1" applyProtection="1">
      <alignment horizontal="center" vertical="center"/>
      <protection locked="0"/>
    </xf>
    <xf numFmtId="56" fontId="3" fillId="0" borderId="47" xfId="0" applyNumberFormat="1" applyFont="1" applyBorder="1" applyAlignment="1" applyProtection="1">
      <alignment horizontal="center" vertical="center"/>
      <protection locked="0"/>
    </xf>
    <xf numFmtId="56" fontId="3" fillId="0" borderId="48" xfId="0" applyNumberFormat="1" applyFont="1" applyBorder="1" applyAlignment="1" applyProtection="1">
      <alignment horizontal="center" vertical="center"/>
      <protection locked="0"/>
    </xf>
    <xf numFmtId="56" fontId="3" fillId="0" borderId="49"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0" fillId="0" borderId="22" xfId="0" applyBorder="1" applyAlignment="1" applyProtection="1">
      <alignment horizontal="center" vertical="top" textRotation="255"/>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protection locked="0"/>
    </xf>
    <xf numFmtId="0" fontId="0" fillId="0" borderId="24" xfId="0" applyBorder="1" applyAlignment="1" applyProtection="1">
      <alignment horizontal="left" vertical="center" shrinkToFit="1"/>
      <protection locked="0"/>
    </xf>
    <xf numFmtId="0" fontId="2" fillId="0" borderId="45"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2" xfId="0" applyFont="1" applyBorder="1" applyAlignment="1" applyProtection="1">
      <alignment horizontal="center" vertical="center"/>
      <protection locked="0"/>
    </xf>
  </cellXfs>
  <cellStyles count="1">
    <cellStyle name="標準" xfId="0" builtinId="0"/>
  </cellStyles>
  <dxfs count="70">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abSelected="1" zoomScaleNormal="100" workbookViewId="0">
      <selection activeCell="W15" sqref="W15"/>
    </sheetView>
  </sheetViews>
  <sheetFormatPr defaultRowHeight="13.5" x14ac:dyDescent="0.15"/>
  <cols>
    <col min="1" max="1" width="4.5" style="2" bestFit="1" customWidth="1"/>
    <col min="2" max="2" width="3.5" style="2" bestFit="1" customWidth="1"/>
    <col min="3" max="8" width="9" style="2"/>
    <col min="9" max="9" width="9" style="86"/>
    <col min="10" max="10" width="10.5" style="2" bestFit="1" customWidth="1"/>
    <col min="11" max="13" width="5.25" style="2" bestFit="1" customWidth="1"/>
    <col min="14" max="14" width="4.375" style="2" customWidth="1"/>
    <col min="15" max="15" width="1.75" style="2" customWidth="1"/>
    <col min="16" max="16" width="4.375" style="2" customWidth="1"/>
    <col min="17" max="17" width="5.25" style="2" bestFit="1" customWidth="1"/>
    <col min="18" max="18" width="4.375" style="2" customWidth="1"/>
    <col min="19" max="19" width="1.75" style="2" customWidth="1"/>
    <col min="20" max="20" width="4.375" style="2" customWidth="1"/>
    <col min="21" max="21" width="5.25" style="2" customWidth="1"/>
    <col min="22" max="22" width="6.25" style="2" customWidth="1"/>
    <col min="23" max="16384" width="9" style="2"/>
  </cols>
  <sheetData>
    <row r="1" spans="1:24" ht="33" customHeight="1" thickBot="1" x14ac:dyDescent="0.2">
      <c r="A1" s="168" t="s">
        <v>73</v>
      </c>
      <c r="B1" s="168"/>
      <c r="C1" s="168"/>
      <c r="D1" s="168"/>
      <c r="E1" s="168"/>
      <c r="F1" s="168"/>
      <c r="G1" s="168"/>
      <c r="H1" s="168"/>
      <c r="I1" s="168"/>
      <c r="J1" s="168"/>
      <c r="K1" s="168"/>
      <c r="L1" s="168"/>
      <c r="M1" s="168"/>
      <c r="N1" s="168"/>
      <c r="O1" s="168"/>
      <c r="P1" s="168"/>
      <c r="Q1" s="168"/>
      <c r="R1" s="168"/>
      <c r="S1" s="168"/>
      <c r="T1" s="168"/>
    </row>
    <row r="2" spans="1:24" ht="13.5" customHeight="1" x14ac:dyDescent="0.15">
      <c r="A2" s="158" t="s">
        <v>0</v>
      </c>
      <c r="B2" s="159"/>
      <c r="C2" s="159"/>
      <c r="D2" s="159"/>
      <c r="E2" s="159"/>
      <c r="F2" s="159"/>
      <c r="G2" s="160"/>
      <c r="H2" s="150" t="s">
        <v>1</v>
      </c>
      <c r="I2" s="165" t="s">
        <v>2</v>
      </c>
      <c r="J2" s="1" t="s">
        <v>3</v>
      </c>
      <c r="K2" s="150" t="s">
        <v>4</v>
      </c>
      <c r="L2" s="150" t="s">
        <v>5</v>
      </c>
      <c r="M2" s="150" t="s">
        <v>6</v>
      </c>
      <c r="N2" s="169" t="s">
        <v>7</v>
      </c>
      <c r="O2" s="159"/>
      <c r="P2" s="160"/>
      <c r="Q2" s="160" t="s">
        <v>8</v>
      </c>
      <c r="R2" s="169" t="s">
        <v>9</v>
      </c>
      <c r="S2" s="159"/>
      <c r="T2" s="171"/>
    </row>
    <row r="3" spans="1:24" ht="14.25" thickBot="1" x14ac:dyDescent="0.2">
      <c r="A3" s="161"/>
      <c r="B3" s="162"/>
      <c r="C3" s="162"/>
      <c r="D3" s="162"/>
      <c r="E3" s="162"/>
      <c r="F3" s="162"/>
      <c r="G3" s="163"/>
      <c r="H3" s="151"/>
      <c r="I3" s="166"/>
      <c r="J3" s="3" t="s">
        <v>10</v>
      </c>
      <c r="K3" s="151"/>
      <c r="L3" s="151"/>
      <c r="M3" s="151"/>
      <c r="N3" s="170"/>
      <c r="O3" s="162"/>
      <c r="P3" s="163"/>
      <c r="Q3" s="163"/>
      <c r="R3" s="170"/>
      <c r="S3" s="162"/>
      <c r="T3" s="172"/>
      <c r="U3" s="4"/>
      <c r="V3" s="4"/>
      <c r="X3" s="90" t="s">
        <v>1</v>
      </c>
    </row>
    <row r="4" spans="1:24" ht="21.75" customHeight="1" thickBot="1" x14ac:dyDescent="0.2">
      <c r="A4" s="5">
        <v>1</v>
      </c>
      <c r="B4" s="6"/>
      <c r="C4" s="92" t="s">
        <v>11</v>
      </c>
      <c r="D4" s="92"/>
      <c r="E4" s="92"/>
      <c r="F4" s="92"/>
      <c r="G4" s="92"/>
      <c r="H4" s="6"/>
      <c r="I4" s="7"/>
      <c r="J4" s="6"/>
      <c r="K4" s="6"/>
      <c r="L4" s="8"/>
      <c r="M4" s="6"/>
      <c r="N4" s="6"/>
      <c r="O4" s="6"/>
      <c r="P4" s="9"/>
      <c r="Q4" s="6"/>
      <c r="R4" s="10"/>
      <c r="S4" s="10"/>
      <c r="T4" s="11"/>
      <c r="V4" s="167" t="s">
        <v>74</v>
      </c>
      <c r="W4" s="167"/>
      <c r="X4" s="91"/>
    </row>
    <row r="5" spans="1:24" ht="21.75" customHeight="1" x14ac:dyDescent="0.15">
      <c r="A5" s="12">
        <v>1</v>
      </c>
      <c r="B5" s="13">
        <v>1</v>
      </c>
      <c r="C5" s="93" t="s">
        <v>12</v>
      </c>
      <c r="D5" s="94"/>
      <c r="E5" s="94"/>
      <c r="F5" s="94"/>
      <c r="G5" s="94"/>
      <c r="H5" s="14"/>
      <c r="I5" s="15" t="s">
        <v>13</v>
      </c>
      <c r="J5" s="95">
        <f>SUM(K5:M6,Q5:Q6)</f>
        <v>0</v>
      </c>
      <c r="K5" s="16"/>
      <c r="L5" s="16"/>
      <c r="M5" s="17"/>
      <c r="N5" s="18"/>
      <c r="O5" s="97"/>
      <c r="P5" s="98"/>
      <c r="Q5" s="19"/>
      <c r="R5" s="152"/>
      <c r="S5" s="153"/>
      <c r="T5" s="154"/>
      <c r="U5" s="164"/>
      <c r="V5" s="167" t="s">
        <v>75</v>
      </c>
      <c r="W5" s="167"/>
      <c r="X5" s="91"/>
    </row>
    <row r="6" spans="1:24" ht="21.75" customHeight="1" thickBot="1" x14ac:dyDescent="0.2">
      <c r="A6" s="20">
        <v>2</v>
      </c>
      <c r="B6" s="21">
        <v>2</v>
      </c>
      <c r="C6" s="132" t="s">
        <v>14</v>
      </c>
      <c r="D6" s="133"/>
      <c r="E6" s="133"/>
      <c r="F6" s="133"/>
      <c r="G6" s="133"/>
      <c r="H6" s="22"/>
      <c r="I6" s="23" t="s">
        <v>15</v>
      </c>
      <c r="J6" s="127"/>
      <c r="K6" s="24"/>
      <c r="L6" s="24"/>
      <c r="M6" s="25"/>
      <c r="N6" s="26"/>
      <c r="O6" s="104"/>
      <c r="P6" s="105"/>
      <c r="Q6" s="27"/>
      <c r="R6" s="155"/>
      <c r="S6" s="156"/>
      <c r="T6" s="157"/>
      <c r="U6" s="164"/>
    </row>
    <row r="7" spans="1:24" ht="21.75" customHeight="1" thickBot="1" x14ac:dyDescent="0.2">
      <c r="A7" s="5">
        <v>2</v>
      </c>
      <c r="B7" s="6"/>
      <c r="C7" s="92" t="s">
        <v>16</v>
      </c>
      <c r="D7" s="92"/>
      <c r="E7" s="92"/>
      <c r="F7" s="92"/>
      <c r="G7" s="92"/>
      <c r="H7" s="28"/>
      <c r="I7" s="7"/>
      <c r="J7" s="6"/>
      <c r="K7" s="29"/>
      <c r="L7" s="30"/>
      <c r="M7" s="29"/>
      <c r="N7" s="29"/>
      <c r="O7" s="29"/>
      <c r="P7" s="9"/>
      <c r="Q7" s="29"/>
      <c r="R7" s="10"/>
      <c r="S7" s="10"/>
      <c r="T7" s="11"/>
      <c r="U7" s="164"/>
    </row>
    <row r="8" spans="1:24" ht="21.75" customHeight="1" x14ac:dyDescent="0.15">
      <c r="A8" s="12">
        <v>3</v>
      </c>
      <c r="B8" s="13">
        <v>1</v>
      </c>
      <c r="C8" s="93" t="s">
        <v>17</v>
      </c>
      <c r="D8" s="94"/>
      <c r="E8" s="94"/>
      <c r="F8" s="94"/>
      <c r="G8" s="94"/>
      <c r="H8" s="31"/>
      <c r="I8" s="32" t="s">
        <v>18</v>
      </c>
      <c r="J8" s="33">
        <f>SUM(K8:M9,Q8:Q9)</f>
        <v>0</v>
      </c>
      <c r="K8" s="17"/>
      <c r="L8" s="16"/>
      <c r="M8" s="16"/>
      <c r="N8" s="18"/>
      <c r="O8" s="97"/>
      <c r="P8" s="98"/>
      <c r="Q8" s="17"/>
      <c r="R8" s="34"/>
      <c r="S8" s="97"/>
      <c r="T8" s="148"/>
      <c r="U8" s="164"/>
    </row>
    <row r="9" spans="1:24" ht="21.75" customHeight="1" thickBot="1" x14ac:dyDescent="0.2">
      <c r="A9" s="35">
        <v>4</v>
      </c>
      <c r="B9" s="21">
        <v>2</v>
      </c>
      <c r="C9" s="132" t="s">
        <v>19</v>
      </c>
      <c r="D9" s="133"/>
      <c r="E9" s="133"/>
      <c r="F9" s="133"/>
      <c r="G9" s="133"/>
      <c r="H9" s="22"/>
      <c r="I9" s="36" t="s">
        <v>20</v>
      </c>
      <c r="J9" s="37">
        <f>SUM(Q8:Q9)</f>
        <v>0</v>
      </c>
      <c r="K9" s="38"/>
      <c r="L9" s="24"/>
      <c r="M9" s="24"/>
      <c r="N9" s="26"/>
      <c r="O9" s="104"/>
      <c r="P9" s="105"/>
      <c r="Q9" s="38"/>
      <c r="R9" s="39"/>
      <c r="S9" s="104"/>
      <c r="T9" s="149"/>
      <c r="U9" s="164"/>
    </row>
    <row r="10" spans="1:24" ht="21.75" customHeight="1" thickBot="1" x14ac:dyDescent="0.2">
      <c r="A10" s="5">
        <v>3</v>
      </c>
      <c r="B10" s="10"/>
      <c r="C10" s="92" t="s">
        <v>21</v>
      </c>
      <c r="D10" s="92"/>
      <c r="E10" s="92"/>
      <c r="F10" s="92"/>
      <c r="G10" s="92"/>
      <c r="H10" s="28"/>
      <c r="I10" s="7"/>
      <c r="J10" s="6"/>
      <c r="K10" s="29"/>
      <c r="L10" s="29"/>
      <c r="M10" s="40"/>
      <c r="N10" s="41"/>
      <c r="O10" s="41"/>
      <c r="P10" s="8"/>
      <c r="Q10" s="29"/>
      <c r="R10" s="10"/>
      <c r="S10" s="10"/>
      <c r="T10" s="11"/>
      <c r="U10" s="164"/>
    </row>
    <row r="11" spans="1:24" ht="21.75" customHeight="1" x14ac:dyDescent="0.15">
      <c r="A11" s="12">
        <v>5</v>
      </c>
      <c r="B11" s="13">
        <v>1</v>
      </c>
      <c r="C11" s="93" t="s">
        <v>22</v>
      </c>
      <c r="D11" s="94"/>
      <c r="E11" s="94"/>
      <c r="F11" s="94"/>
      <c r="G11" s="94"/>
      <c r="H11" s="31"/>
      <c r="I11" s="42"/>
      <c r="J11" s="43"/>
      <c r="K11" s="17"/>
      <c r="L11" s="16"/>
      <c r="M11" s="16"/>
      <c r="N11" s="18"/>
      <c r="O11" s="97"/>
      <c r="P11" s="98"/>
      <c r="Q11" s="17"/>
      <c r="R11" s="34"/>
      <c r="S11" s="97"/>
      <c r="T11" s="148"/>
      <c r="U11" s="164"/>
    </row>
    <row r="12" spans="1:24" ht="21.75" customHeight="1" x14ac:dyDescent="0.15">
      <c r="A12" s="44">
        <v>6</v>
      </c>
      <c r="B12" s="45">
        <v>2</v>
      </c>
      <c r="C12" s="135" t="s">
        <v>23</v>
      </c>
      <c r="D12" s="136"/>
      <c r="E12" s="136"/>
      <c r="F12" s="136"/>
      <c r="G12" s="136"/>
      <c r="H12" s="46"/>
      <c r="I12" s="47" t="s">
        <v>24</v>
      </c>
      <c r="J12" s="48">
        <f>SUM(K11:M14,Q11:Q14)</f>
        <v>0</v>
      </c>
      <c r="K12" s="49"/>
      <c r="L12" s="50"/>
      <c r="M12" s="51"/>
      <c r="N12" s="26"/>
      <c r="O12" s="137"/>
      <c r="P12" s="138"/>
      <c r="Q12" s="49"/>
      <c r="R12" s="39"/>
      <c r="S12" s="137"/>
      <c r="T12" s="139"/>
      <c r="U12" s="164"/>
    </row>
    <row r="13" spans="1:24" ht="21.75" customHeight="1" x14ac:dyDescent="0.15">
      <c r="A13" s="44">
        <v>7</v>
      </c>
      <c r="B13" s="45">
        <v>3</v>
      </c>
      <c r="C13" s="135" t="s">
        <v>25</v>
      </c>
      <c r="D13" s="136"/>
      <c r="E13" s="136"/>
      <c r="F13" s="136"/>
      <c r="G13" s="136"/>
      <c r="H13" s="46"/>
      <c r="I13" s="52" t="s">
        <v>26</v>
      </c>
      <c r="J13" s="53">
        <f>SUM(Q11:Q14)</f>
        <v>0</v>
      </c>
      <c r="K13" s="49"/>
      <c r="L13" s="54"/>
      <c r="M13" s="51"/>
      <c r="N13" s="26"/>
      <c r="O13" s="137"/>
      <c r="P13" s="138"/>
      <c r="Q13" s="49"/>
      <c r="R13" s="39"/>
      <c r="S13" s="137"/>
      <c r="T13" s="139"/>
      <c r="U13" s="164"/>
    </row>
    <row r="14" spans="1:24" ht="21.75" customHeight="1" thickBot="1" x14ac:dyDescent="0.2">
      <c r="A14" s="35">
        <v>8</v>
      </c>
      <c r="B14" s="21">
        <v>4</v>
      </c>
      <c r="C14" s="132" t="s">
        <v>27</v>
      </c>
      <c r="D14" s="133"/>
      <c r="E14" s="133"/>
      <c r="F14" s="133"/>
      <c r="G14" s="133"/>
      <c r="H14" s="22"/>
      <c r="I14" s="55"/>
      <c r="J14" s="56"/>
      <c r="K14" s="38"/>
      <c r="L14" s="24"/>
      <c r="M14" s="24"/>
      <c r="N14" s="26"/>
      <c r="O14" s="104"/>
      <c r="P14" s="105"/>
      <c r="Q14" s="38"/>
      <c r="R14" s="39"/>
      <c r="S14" s="104"/>
      <c r="T14" s="149"/>
      <c r="U14" s="164"/>
    </row>
    <row r="15" spans="1:24" ht="21.75" customHeight="1" thickBot="1" x14ac:dyDescent="0.2">
      <c r="A15" s="5">
        <v>4</v>
      </c>
      <c r="B15" s="10"/>
      <c r="C15" s="92" t="s">
        <v>28</v>
      </c>
      <c r="D15" s="92"/>
      <c r="E15" s="92"/>
      <c r="F15" s="92"/>
      <c r="G15" s="92"/>
      <c r="H15" s="28"/>
      <c r="I15" s="7"/>
      <c r="J15" s="6"/>
      <c r="K15" s="29"/>
      <c r="L15" s="29"/>
      <c r="M15" s="40"/>
      <c r="N15" s="29"/>
      <c r="O15" s="29"/>
      <c r="P15" s="9"/>
      <c r="Q15" s="29"/>
      <c r="R15" s="6"/>
      <c r="S15" s="10"/>
      <c r="T15" s="57"/>
      <c r="U15" s="164"/>
    </row>
    <row r="16" spans="1:24" ht="21.75" customHeight="1" x14ac:dyDescent="0.15">
      <c r="A16" s="12">
        <v>9</v>
      </c>
      <c r="B16" s="13">
        <v>1</v>
      </c>
      <c r="C16" s="93" t="s">
        <v>29</v>
      </c>
      <c r="D16" s="94"/>
      <c r="E16" s="94"/>
      <c r="F16" s="94"/>
      <c r="G16" s="94"/>
      <c r="H16" s="31"/>
      <c r="I16" s="58" t="s">
        <v>18</v>
      </c>
      <c r="J16" s="33">
        <f>SUM(K16:M18,Q16:Q18)</f>
        <v>0</v>
      </c>
      <c r="K16" s="16"/>
      <c r="L16" s="16"/>
      <c r="M16" s="16"/>
      <c r="N16" s="18"/>
      <c r="O16" s="97"/>
      <c r="P16" s="98"/>
      <c r="Q16" s="16"/>
      <c r="R16" s="34"/>
      <c r="S16" s="97"/>
      <c r="T16" s="148"/>
      <c r="U16" s="164"/>
    </row>
    <row r="17" spans="1:21" ht="21.75" customHeight="1" x14ac:dyDescent="0.15">
      <c r="A17" s="44">
        <v>10</v>
      </c>
      <c r="B17" s="45">
        <v>2</v>
      </c>
      <c r="C17" s="135" t="s">
        <v>30</v>
      </c>
      <c r="D17" s="136"/>
      <c r="E17" s="136"/>
      <c r="F17" s="136"/>
      <c r="G17" s="136"/>
      <c r="H17" s="59"/>
      <c r="I17" s="60" t="s">
        <v>20</v>
      </c>
      <c r="J17" s="61">
        <f>SUM(Q16:Q18)</f>
        <v>0</v>
      </c>
      <c r="K17" s="50"/>
      <c r="L17" s="50"/>
      <c r="M17" s="50"/>
      <c r="N17" s="26"/>
      <c r="O17" s="137"/>
      <c r="P17" s="138"/>
      <c r="Q17" s="50"/>
      <c r="R17" s="39"/>
      <c r="S17" s="137"/>
      <c r="T17" s="139"/>
      <c r="U17" s="164"/>
    </row>
    <row r="18" spans="1:21" ht="21.75" customHeight="1" thickBot="1" x14ac:dyDescent="0.2">
      <c r="A18" s="35">
        <v>11</v>
      </c>
      <c r="B18" s="21">
        <v>3</v>
      </c>
      <c r="C18" s="132" t="s">
        <v>31</v>
      </c>
      <c r="D18" s="133"/>
      <c r="E18" s="133"/>
      <c r="F18" s="133"/>
      <c r="G18" s="133"/>
      <c r="H18" s="22"/>
      <c r="I18" s="62"/>
      <c r="J18" s="56"/>
      <c r="K18" s="25"/>
      <c r="L18" s="25"/>
      <c r="M18" s="24"/>
      <c r="N18" s="26"/>
      <c r="O18" s="104"/>
      <c r="P18" s="105"/>
      <c r="Q18" s="38"/>
      <c r="R18" s="39"/>
      <c r="S18" s="104"/>
      <c r="T18" s="149"/>
      <c r="U18" s="164"/>
    </row>
    <row r="19" spans="1:21" ht="21.75" customHeight="1" thickBot="1" x14ac:dyDescent="0.2">
      <c r="A19" s="5">
        <v>5</v>
      </c>
      <c r="B19" s="6"/>
      <c r="C19" s="92" t="s">
        <v>32</v>
      </c>
      <c r="D19" s="92"/>
      <c r="E19" s="92"/>
      <c r="F19" s="92"/>
      <c r="G19" s="92"/>
      <c r="H19" s="28"/>
      <c r="I19" s="7"/>
      <c r="J19" s="6"/>
      <c r="K19" s="29"/>
      <c r="L19" s="29"/>
      <c r="M19" s="40"/>
      <c r="N19" s="29"/>
      <c r="O19" s="29"/>
      <c r="P19" s="9"/>
      <c r="Q19" s="29"/>
      <c r="R19" s="10"/>
      <c r="S19" s="10"/>
      <c r="T19" s="11"/>
      <c r="U19" s="164"/>
    </row>
    <row r="20" spans="1:21" ht="21.75" customHeight="1" x14ac:dyDescent="0.15">
      <c r="A20" s="44">
        <v>12</v>
      </c>
      <c r="B20" s="13">
        <v>1</v>
      </c>
      <c r="C20" s="93" t="s">
        <v>33</v>
      </c>
      <c r="D20" s="94"/>
      <c r="E20" s="94"/>
      <c r="F20" s="94"/>
      <c r="G20" s="94"/>
      <c r="H20" s="14"/>
      <c r="I20" s="32" t="s">
        <v>24</v>
      </c>
      <c r="J20" s="33">
        <f>SUM(K20:M21,Q20:Q21)</f>
        <v>0</v>
      </c>
      <c r="K20" s="16"/>
      <c r="L20" s="16"/>
      <c r="M20" s="16"/>
      <c r="N20" s="18"/>
      <c r="O20" s="97"/>
      <c r="P20" s="98"/>
      <c r="Q20" s="16"/>
      <c r="R20" s="34"/>
      <c r="S20" s="97"/>
      <c r="T20" s="148"/>
      <c r="U20" s="164"/>
    </row>
    <row r="21" spans="1:21" ht="21.75" customHeight="1" thickBot="1" x14ac:dyDescent="0.2">
      <c r="A21" s="35">
        <v>13</v>
      </c>
      <c r="B21" s="21">
        <v>2</v>
      </c>
      <c r="C21" s="132" t="s">
        <v>34</v>
      </c>
      <c r="D21" s="133"/>
      <c r="E21" s="133"/>
      <c r="F21" s="133"/>
      <c r="G21" s="133"/>
      <c r="H21" s="22"/>
      <c r="I21" s="23" t="s">
        <v>35</v>
      </c>
      <c r="J21" s="37">
        <f>SUM(Q20:Q21)</f>
        <v>0</v>
      </c>
      <c r="K21" s="24"/>
      <c r="L21" s="24"/>
      <c r="M21" s="24"/>
      <c r="N21" s="26"/>
      <c r="O21" s="104"/>
      <c r="P21" s="105"/>
      <c r="Q21" s="24"/>
      <c r="R21" s="39"/>
      <c r="S21" s="104"/>
      <c r="T21" s="149"/>
      <c r="U21" s="164"/>
    </row>
    <row r="22" spans="1:21" ht="21.75" customHeight="1" thickBot="1" x14ac:dyDescent="0.2">
      <c r="A22" s="5">
        <v>6</v>
      </c>
      <c r="B22" s="10"/>
      <c r="C22" s="92" t="s">
        <v>36</v>
      </c>
      <c r="D22" s="92"/>
      <c r="E22" s="92"/>
      <c r="F22" s="92"/>
      <c r="G22" s="92"/>
      <c r="H22" s="28"/>
      <c r="I22" s="7"/>
      <c r="J22" s="29"/>
      <c r="K22" s="29"/>
      <c r="L22" s="29"/>
      <c r="M22" s="40"/>
      <c r="N22" s="29"/>
      <c r="O22" s="29"/>
      <c r="P22" s="9"/>
      <c r="Q22" s="29"/>
      <c r="R22" s="6"/>
      <c r="S22" s="10"/>
      <c r="T22" s="57"/>
      <c r="U22" s="164"/>
    </row>
    <row r="23" spans="1:21" ht="21.75" customHeight="1" x14ac:dyDescent="0.15">
      <c r="A23" s="44">
        <v>14</v>
      </c>
      <c r="B23" s="13">
        <v>1</v>
      </c>
      <c r="C23" s="93" t="s">
        <v>37</v>
      </c>
      <c r="D23" s="94"/>
      <c r="E23" s="94"/>
      <c r="F23" s="94"/>
      <c r="G23" s="94"/>
      <c r="H23" s="14"/>
      <c r="I23" s="32" t="s">
        <v>24</v>
      </c>
      <c r="J23" s="33">
        <f>SUM(K23:M24,Q23:Q24)</f>
        <v>0</v>
      </c>
      <c r="K23" s="16"/>
      <c r="L23" s="16"/>
      <c r="M23" s="17"/>
      <c r="N23" s="18"/>
      <c r="O23" s="97"/>
      <c r="P23" s="98"/>
      <c r="Q23" s="16"/>
      <c r="R23" s="34"/>
      <c r="S23" s="97"/>
      <c r="T23" s="148"/>
      <c r="U23" s="164"/>
    </row>
    <row r="24" spans="1:21" ht="21.75" customHeight="1" thickBot="1" x14ac:dyDescent="0.2">
      <c r="A24" s="35">
        <v>15</v>
      </c>
      <c r="B24" s="21">
        <v>2</v>
      </c>
      <c r="C24" s="132" t="s">
        <v>38</v>
      </c>
      <c r="D24" s="133"/>
      <c r="E24" s="133"/>
      <c r="F24" s="133"/>
      <c r="G24" s="133"/>
      <c r="H24" s="22"/>
      <c r="I24" s="23" t="s">
        <v>35</v>
      </c>
      <c r="J24" s="37">
        <f>SUM(Q23:Q24)</f>
        <v>0</v>
      </c>
      <c r="K24" s="24"/>
      <c r="L24" s="24"/>
      <c r="M24" s="25"/>
      <c r="N24" s="26"/>
      <c r="O24" s="104"/>
      <c r="P24" s="105"/>
      <c r="Q24" s="24"/>
      <c r="R24" s="39"/>
      <c r="S24" s="104"/>
      <c r="T24" s="149"/>
      <c r="U24" s="164"/>
    </row>
    <row r="25" spans="1:21" ht="21.75" customHeight="1" thickBot="1" x14ac:dyDescent="0.2">
      <c r="A25" s="5">
        <v>7</v>
      </c>
      <c r="B25" s="6"/>
      <c r="C25" s="92" t="s">
        <v>39</v>
      </c>
      <c r="D25" s="92"/>
      <c r="E25" s="92"/>
      <c r="F25" s="92"/>
      <c r="G25" s="92"/>
      <c r="H25" s="28"/>
      <c r="I25" s="7"/>
      <c r="J25" s="29"/>
      <c r="K25" s="29"/>
      <c r="L25" s="30"/>
      <c r="M25" s="29"/>
      <c r="N25" s="29"/>
      <c r="O25" s="29"/>
      <c r="P25" s="9"/>
      <c r="Q25" s="29"/>
      <c r="R25" s="10"/>
      <c r="S25" s="6"/>
      <c r="T25" s="57"/>
      <c r="U25" s="164"/>
    </row>
    <row r="26" spans="1:21" ht="21.75" customHeight="1" x14ac:dyDescent="0.15">
      <c r="A26" s="44">
        <v>16</v>
      </c>
      <c r="B26" s="13">
        <v>1</v>
      </c>
      <c r="C26" s="93" t="s">
        <v>40</v>
      </c>
      <c r="D26" s="94"/>
      <c r="E26" s="94"/>
      <c r="F26" s="94"/>
      <c r="G26" s="94"/>
      <c r="H26" s="31"/>
      <c r="I26" s="42"/>
      <c r="J26" s="16"/>
      <c r="K26" s="16"/>
      <c r="L26" s="16"/>
      <c r="M26" s="16"/>
      <c r="N26" s="18"/>
      <c r="O26" s="97"/>
      <c r="P26" s="98"/>
      <c r="Q26" s="17"/>
      <c r="R26" s="34"/>
      <c r="S26" s="97"/>
      <c r="T26" s="148"/>
      <c r="U26" s="164"/>
    </row>
    <row r="27" spans="1:21" ht="21.75" customHeight="1" x14ac:dyDescent="0.15">
      <c r="A27" s="44">
        <v>17</v>
      </c>
      <c r="B27" s="45">
        <v>2</v>
      </c>
      <c r="C27" s="135" t="s">
        <v>41</v>
      </c>
      <c r="D27" s="136"/>
      <c r="E27" s="136"/>
      <c r="F27" s="136"/>
      <c r="G27" s="136"/>
      <c r="H27" s="59"/>
      <c r="I27" s="47" t="s">
        <v>24</v>
      </c>
      <c r="J27" s="48">
        <f>SUM(K26:M29,Q26:Q29)</f>
        <v>0</v>
      </c>
      <c r="K27" s="50"/>
      <c r="L27" s="50"/>
      <c r="M27" s="50"/>
      <c r="N27" s="26"/>
      <c r="O27" s="137"/>
      <c r="P27" s="138"/>
      <c r="Q27" s="49"/>
      <c r="R27" s="39"/>
      <c r="S27" s="137"/>
      <c r="T27" s="139"/>
      <c r="U27" s="164"/>
    </row>
    <row r="28" spans="1:21" ht="21.75" customHeight="1" x14ac:dyDescent="0.15">
      <c r="A28" s="44">
        <v>18</v>
      </c>
      <c r="B28" s="45">
        <v>3</v>
      </c>
      <c r="C28" s="135" t="s">
        <v>42</v>
      </c>
      <c r="D28" s="136"/>
      <c r="E28" s="136"/>
      <c r="F28" s="136"/>
      <c r="G28" s="136"/>
      <c r="H28" s="46"/>
      <c r="I28" s="52" t="s">
        <v>35</v>
      </c>
      <c r="J28" s="53">
        <f>SUM(Q26:Q29)</f>
        <v>0</v>
      </c>
      <c r="K28" s="50"/>
      <c r="L28" s="50"/>
      <c r="M28" s="50"/>
      <c r="N28" s="26"/>
      <c r="O28" s="137"/>
      <c r="P28" s="138"/>
      <c r="Q28" s="49"/>
      <c r="R28" s="39"/>
      <c r="S28" s="137"/>
      <c r="T28" s="139"/>
      <c r="U28" s="164"/>
    </row>
    <row r="29" spans="1:21" ht="21.75" customHeight="1" thickBot="1" x14ac:dyDescent="0.2">
      <c r="A29" s="35">
        <v>19</v>
      </c>
      <c r="B29" s="21">
        <v>4</v>
      </c>
      <c r="C29" s="132" t="s">
        <v>43</v>
      </c>
      <c r="D29" s="133"/>
      <c r="E29" s="133"/>
      <c r="F29" s="133"/>
      <c r="G29" s="133"/>
      <c r="H29" s="46"/>
      <c r="I29" s="55"/>
      <c r="J29" s="3"/>
      <c r="K29" s="38"/>
      <c r="L29" s="24"/>
      <c r="M29" s="24"/>
      <c r="N29" s="26"/>
      <c r="O29" s="104"/>
      <c r="P29" s="105"/>
      <c r="Q29" s="38"/>
      <c r="R29" s="39"/>
      <c r="S29" s="104"/>
      <c r="T29" s="149"/>
      <c r="U29" s="164"/>
    </row>
    <row r="30" spans="1:21" ht="21.75" customHeight="1" thickBot="1" x14ac:dyDescent="0.2">
      <c r="A30" s="5">
        <v>8</v>
      </c>
      <c r="B30" s="6"/>
      <c r="C30" s="92" t="s">
        <v>44</v>
      </c>
      <c r="D30" s="92"/>
      <c r="E30" s="92"/>
      <c r="F30" s="92"/>
      <c r="G30" s="92"/>
      <c r="H30" s="28"/>
      <c r="I30" s="7"/>
      <c r="J30" s="6"/>
      <c r="K30" s="29"/>
      <c r="L30" s="29"/>
      <c r="M30" s="40"/>
      <c r="N30" s="29"/>
      <c r="O30" s="29"/>
      <c r="P30" s="9"/>
      <c r="Q30" s="29"/>
      <c r="R30" s="6"/>
      <c r="S30" s="10"/>
      <c r="T30" s="11"/>
      <c r="U30" s="164"/>
    </row>
    <row r="31" spans="1:21" ht="21.75" customHeight="1" x14ac:dyDescent="0.15">
      <c r="A31" s="44">
        <v>20</v>
      </c>
      <c r="B31" s="13">
        <v>1</v>
      </c>
      <c r="C31" s="93" t="s">
        <v>45</v>
      </c>
      <c r="D31" s="94"/>
      <c r="E31" s="94"/>
      <c r="F31" s="94"/>
      <c r="G31" s="94"/>
      <c r="H31" s="31"/>
      <c r="I31" s="32" t="s">
        <v>46</v>
      </c>
      <c r="J31" s="33">
        <f>SUM(K31:M33,Q31:Q33)</f>
        <v>0</v>
      </c>
      <c r="K31" s="16"/>
      <c r="L31" s="16"/>
      <c r="M31" s="16"/>
      <c r="N31" s="18"/>
      <c r="O31" s="97"/>
      <c r="P31" s="98"/>
      <c r="Q31" s="17"/>
      <c r="R31" s="34"/>
      <c r="S31" s="97"/>
      <c r="T31" s="148"/>
      <c r="U31" s="164"/>
    </row>
    <row r="32" spans="1:21" ht="21.75" customHeight="1" x14ac:dyDescent="0.15">
      <c r="A32" s="44">
        <v>21</v>
      </c>
      <c r="B32" s="45">
        <v>2</v>
      </c>
      <c r="C32" s="135" t="s">
        <v>47</v>
      </c>
      <c r="D32" s="136"/>
      <c r="E32" s="136"/>
      <c r="F32" s="136"/>
      <c r="G32" s="136"/>
      <c r="H32" s="59"/>
      <c r="I32" s="63" t="s">
        <v>48</v>
      </c>
      <c r="J32" s="53">
        <f>SUM(Q31:Q33)</f>
        <v>0</v>
      </c>
      <c r="K32" s="50"/>
      <c r="L32" s="50"/>
      <c r="M32" s="51"/>
      <c r="N32" s="26"/>
      <c r="O32" s="137"/>
      <c r="P32" s="138"/>
      <c r="Q32" s="49"/>
      <c r="R32" s="39"/>
      <c r="S32" s="137"/>
      <c r="T32" s="139"/>
      <c r="U32" s="164"/>
    </row>
    <row r="33" spans="1:21" ht="21.75" customHeight="1" thickBot="1" x14ac:dyDescent="0.2">
      <c r="A33" s="35">
        <v>22</v>
      </c>
      <c r="B33" s="21">
        <v>3</v>
      </c>
      <c r="C33" s="132" t="s">
        <v>49</v>
      </c>
      <c r="D33" s="133"/>
      <c r="E33" s="133"/>
      <c r="F33" s="133"/>
      <c r="G33" s="133"/>
      <c r="H33" s="22"/>
      <c r="I33" s="62"/>
      <c r="J33" s="3"/>
      <c r="K33" s="25"/>
      <c r="L33" s="25"/>
      <c r="M33" s="24"/>
      <c r="N33" s="26"/>
      <c r="O33" s="104"/>
      <c r="P33" s="105"/>
      <c r="Q33" s="24"/>
      <c r="R33" s="39"/>
      <c r="S33" s="104"/>
      <c r="T33" s="149"/>
      <c r="U33" s="164"/>
    </row>
    <row r="34" spans="1:21" ht="21.75" customHeight="1" thickBot="1" x14ac:dyDescent="0.2">
      <c r="A34" s="5">
        <v>9</v>
      </c>
      <c r="B34" s="10"/>
      <c r="C34" s="92" t="s">
        <v>50</v>
      </c>
      <c r="D34" s="92"/>
      <c r="E34" s="92"/>
      <c r="F34" s="92"/>
      <c r="G34" s="92"/>
      <c r="H34" s="28"/>
      <c r="I34" s="7"/>
      <c r="J34" s="6"/>
      <c r="K34" s="29"/>
      <c r="L34" s="30"/>
      <c r="M34" s="29"/>
      <c r="N34" s="29"/>
      <c r="O34" s="29"/>
      <c r="P34" s="9"/>
      <c r="Q34" s="29"/>
      <c r="R34" s="6"/>
      <c r="S34" s="10"/>
      <c r="T34" s="57"/>
      <c r="U34" s="164"/>
    </row>
    <row r="35" spans="1:21" ht="21.75" customHeight="1" x14ac:dyDescent="0.15">
      <c r="A35" s="12">
        <v>23</v>
      </c>
      <c r="B35" s="13">
        <v>1</v>
      </c>
      <c r="C35" s="93" t="s">
        <v>51</v>
      </c>
      <c r="D35" s="94"/>
      <c r="E35" s="94"/>
      <c r="F35" s="94"/>
      <c r="G35" s="94"/>
      <c r="H35" s="14"/>
      <c r="I35" s="143" t="s">
        <v>52</v>
      </c>
      <c r="J35" s="146">
        <f>SUM(K35:M37,Q35:Q37)</f>
        <v>0</v>
      </c>
      <c r="K35" s="17"/>
      <c r="L35" s="16"/>
      <c r="M35" s="16"/>
      <c r="N35" s="18"/>
      <c r="O35" s="97"/>
      <c r="P35" s="98"/>
      <c r="Q35" s="17"/>
      <c r="R35" s="34"/>
      <c r="S35" s="97"/>
      <c r="T35" s="148"/>
      <c r="U35" s="164"/>
    </row>
    <row r="36" spans="1:21" ht="21.75" customHeight="1" x14ac:dyDescent="0.15">
      <c r="A36" s="12">
        <v>24</v>
      </c>
      <c r="B36" s="45">
        <v>2</v>
      </c>
      <c r="C36" s="135" t="s">
        <v>53</v>
      </c>
      <c r="D36" s="136"/>
      <c r="E36" s="136"/>
      <c r="F36" s="136"/>
      <c r="G36" s="136"/>
      <c r="H36" s="46"/>
      <c r="I36" s="144"/>
      <c r="J36" s="147"/>
      <c r="K36" s="50"/>
      <c r="L36" s="51"/>
      <c r="M36" s="50"/>
      <c r="N36" s="26"/>
      <c r="O36" s="137"/>
      <c r="P36" s="138"/>
      <c r="Q36" s="49"/>
      <c r="R36" s="39"/>
      <c r="S36" s="137"/>
      <c r="T36" s="139"/>
      <c r="U36" s="164"/>
    </row>
    <row r="37" spans="1:21" ht="21.75" customHeight="1" x14ac:dyDescent="0.15">
      <c r="A37" s="12">
        <v>25</v>
      </c>
      <c r="B37" s="64">
        <v>3</v>
      </c>
      <c r="C37" s="119" t="s">
        <v>54</v>
      </c>
      <c r="D37" s="120"/>
      <c r="E37" s="120"/>
      <c r="F37" s="120"/>
      <c r="G37" s="120"/>
      <c r="H37" s="59"/>
      <c r="I37" s="144"/>
      <c r="J37" s="65">
        <f>SUM(Q35:Q37)</f>
        <v>0</v>
      </c>
      <c r="K37" s="66"/>
      <c r="L37" s="67"/>
      <c r="M37" s="66"/>
      <c r="N37" s="68"/>
      <c r="O37" s="121"/>
      <c r="P37" s="122"/>
      <c r="Q37" s="69"/>
      <c r="R37" s="70"/>
      <c r="S37" s="121"/>
      <c r="T37" s="123"/>
      <c r="U37" s="164"/>
    </row>
    <row r="38" spans="1:21" ht="21.75" customHeight="1" x14ac:dyDescent="0.15">
      <c r="A38" s="12">
        <v>26</v>
      </c>
      <c r="B38" s="71">
        <v>4</v>
      </c>
      <c r="C38" s="124" t="s">
        <v>55</v>
      </c>
      <c r="D38" s="125"/>
      <c r="E38" s="125"/>
      <c r="F38" s="125"/>
      <c r="G38" s="125"/>
      <c r="H38" s="72"/>
      <c r="I38" s="144"/>
      <c r="J38" s="73" t="s">
        <v>3</v>
      </c>
      <c r="K38" s="54"/>
      <c r="L38" s="54"/>
      <c r="M38" s="74"/>
      <c r="N38" s="75"/>
      <c r="O38" s="140"/>
      <c r="P38" s="141"/>
      <c r="Q38" s="74"/>
      <c r="R38" s="39"/>
      <c r="S38" s="140"/>
      <c r="T38" s="142"/>
      <c r="U38" s="164"/>
    </row>
    <row r="39" spans="1:21" ht="21.75" customHeight="1" x14ac:dyDescent="0.15">
      <c r="A39" s="12">
        <v>27</v>
      </c>
      <c r="B39" s="45">
        <v>5</v>
      </c>
      <c r="C39" s="135" t="s">
        <v>56</v>
      </c>
      <c r="D39" s="136"/>
      <c r="E39" s="136"/>
      <c r="F39" s="136"/>
      <c r="G39" s="136"/>
      <c r="H39" s="46"/>
      <c r="I39" s="144"/>
      <c r="J39" s="76">
        <f>SUM(K38:M46,Q38:Q46)</f>
        <v>0</v>
      </c>
      <c r="K39" s="50"/>
      <c r="L39" s="51"/>
      <c r="M39" s="54"/>
      <c r="N39" s="26"/>
      <c r="O39" s="137"/>
      <c r="P39" s="138"/>
      <c r="Q39" s="49"/>
      <c r="R39" s="39"/>
      <c r="S39" s="137"/>
      <c r="T39" s="139"/>
      <c r="U39" s="164"/>
    </row>
    <row r="40" spans="1:21" ht="21.75" customHeight="1" x14ac:dyDescent="0.15">
      <c r="A40" s="12">
        <v>28</v>
      </c>
      <c r="B40" s="45">
        <v>6</v>
      </c>
      <c r="C40" s="135" t="s">
        <v>57</v>
      </c>
      <c r="D40" s="136"/>
      <c r="E40" s="136"/>
      <c r="F40" s="136"/>
      <c r="G40" s="136"/>
      <c r="H40" s="46"/>
      <c r="I40" s="144"/>
      <c r="J40" s="77" t="s">
        <v>4</v>
      </c>
      <c r="K40" s="54"/>
      <c r="L40" s="51"/>
      <c r="M40" s="50"/>
      <c r="N40" s="26"/>
      <c r="O40" s="137"/>
      <c r="P40" s="138"/>
      <c r="Q40" s="49"/>
      <c r="R40" s="39"/>
      <c r="S40" s="137"/>
      <c r="T40" s="139"/>
      <c r="U40" s="164"/>
    </row>
    <row r="41" spans="1:21" ht="21.75" customHeight="1" x14ac:dyDescent="0.15">
      <c r="A41" s="12">
        <v>29</v>
      </c>
      <c r="B41" s="45">
        <v>7</v>
      </c>
      <c r="C41" s="135" t="s">
        <v>58</v>
      </c>
      <c r="D41" s="136"/>
      <c r="E41" s="136"/>
      <c r="F41" s="136"/>
      <c r="G41" s="136"/>
      <c r="H41" s="46"/>
      <c r="I41" s="144"/>
      <c r="J41" s="76">
        <f>SUM(K38:K46)</f>
        <v>0</v>
      </c>
      <c r="K41" s="51"/>
      <c r="L41" s="51"/>
      <c r="M41" s="49"/>
      <c r="N41" s="26"/>
      <c r="O41" s="137"/>
      <c r="P41" s="138"/>
      <c r="Q41" s="49"/>
      <c r="R41" s="39"/>
      <c r="S41" s="137"/>
      <c r="T41" s="139"/>
      <c r="U41" s="164"/>
    </row>
    <row r="42" spans="1:21" ht="21.75" customHeight="1" x14ac:dyDescent="0.15">
      <c r="A42" s="12">
        <v>30</v>
      </c>
      <c r="B42" s="45">
        <v>8</v>
      </c>
      <c r="C42" s="135" t="s">
        <v>59</v>
      </c>
      <c r="D42" s="136"/>
      <c r="E42" s="136"/>
      <c r="F42" s="136"/>
      <c r="G42" s="136"/>
      <c r="H42" s="59"/>
      <c r="I42" s="144"/>
      <c r="J42" s="77" t="s">
        <v>5</v>
      </c>
      <c r="K42" s="50"/>
      <c r="L42" s="50"/>
      <c r="M42" s="49"/>
      <c r="N42" s="26"/>
      <c r="O42" s="137"/>
      <c r="P42" s="138"/>
      <c r="Q42" s="49"/>
      <c r="R42" s="39"/>
      <c r="S42" s="137"/>
      <c r="T42" s="139"/>
      <c r="U42" s="164"/>
    </row>
    <row r="43" spans="1:21" ht="21.75" customHeight="1" x14ac:dyDescent="0.15">
      <c r="A43" s="12">
        <v>31</v>
      </c>
      <c r="B43" s="45">
        <v>9</v>
      </c>
      <c r="C43" s="135" t="s">
        <v>60</v>
      </c>
      <c r="D43" s="136"/>
      <c r="E43" s="136"/>
      <c r="F43" s="136"/>
      <c r="G43" s="136"/>
      <c r="H43" s="78"/>
      <c r="I43" s="144"/>
      <c r="J43" s="76">
        <f>SUM(L38:L46)</f>
        <v>0</v>
      </c>
      <c r="K43" s="50"/>
      <c r="L43" s="54"/>
      <c r="M43" s="49"/>
      <c r="N43" s="26"/>
      <c r="O43" s="137"/>
      <c r="P43" s="138"/>
      <c r="Q43" s="49"/>
      <c r="R43" s="39"/>
      <c r="S43" s="137"/>
      <c r="T43" s="139"/>
      <c r="U43" s="164"/>
    </row>
    <row r="44" spans="1:21" ht="21.75" customHeight="1" x14ac:dyDescent="0.15">
      <c r="A44" s="12">
        <v>32</v>
      </c>
      <c r="B44" s="45">
        <v>10</v>
      </c>
      <c r="C44" s="135" t="s">
        <v>61</v>
      </c>
      <c r="D44" s="136"/>
      <c r="E44" s="136"/>
      <c r="F44" s="136"/>
      <c r="G44" s="136"/>
      <c r="H44" s="78"/>
      <c r="I44" s="144"/>
      <c r="J44" s="79">
        <f>IFERROR(J43/J39,)</f>
        <v>0</v>
      </c>
      <c r="K44" s="54"/>
      <c r="L44" s="51"/>
      <c r="M44" s="50"/>
      <c r="N44" s="26"/>
      <c r="O44" s="137"/>
      <c r="P44" s="138"/>
      <c r="Q44" s="49"/>
      <c r="R44" s="39"/>
      <c r="S44" s="137"/>
      <c r="T44" s="139"/>
      <c r="U44" s="164"/>
    </row>
    <row r="45" spans="1:21" ht="21.75" customHeight="1" x14ac:dyDescent="0.15">
      <c r="A45" s="12">
        <v>33</v>
      </c>
      <c r="B45" s="45">
        <v>11</v>
      </c>
      <c r="C45" s="135" t="s">
        <v>62</v>
      </c>
      <c r="D45" s="136"/>
      <c r="E45" s="136"/>
      <c r="F45" s="136"/>
      <c r="G45" s="136"/>
      <c r="H45" s="78"/>
      <c r="I45" s="144"/>
      <c r="J45" s="77" t="s">
        <v>8</v>
      </c>
      <c r="K45" s="50"/>
      <c r="L45" s="51"/>
      <c r="M45" s="50"/>
      <c r="N45" s="26"/>
      <c r="O45" s="137"/>
      <c r="P45" s="138"/>
      <c r="Q45" s="49"/>
      <c r="R45" s="39"/>
      <c r="S45" s="137"/>
      <c r="T45" s="139"/>
      <c r="U45" s="164"/>
    </row>
    <row r="46" spans="1:21" ht="21.75" customHeight="1" x14ac:dyDescent="0.15">
      <c r="A46" s="12">
        <v>34</v>
      </c>
      <c r="B46" s="64">
        <v>12</v>
      </c>
      <c r="C46" s="119" t="s">
        <v>63</v>
      </c>
      <c r="D46" s="120"/>
      <c r="E46" s="120"/>
      <c r="F46" s="120"/>
      <c r="G46" s="120"/>
      <c r="H46" s="78"/>
      <c r="I46" s="144"/>
      <c r="J46" s="76">
        <f>SUM(Q38:Q46)</f>
        <v>0</v>
      </c>
      <c r="K46" s="66"/>
      <c r="L46" s="67"/>
      <c r="M46" s="66"/>
      <c r="N46" s="26"/>
      <c r="O46" s="121"/>
      <c r="P46" s="122"/>
      <c r="Q46" s="69"/>
      <c r="R46" s="39"/>
      <c r="S46" s="121"/>
      <c r="T46" s="123"/>
      <c r="U46" s="164"/>
    </row>
    <row r="47" spans="1:21" ht="21.75" customHeight="1" x14ac:dyDescent="0.15">
      <c r="A47" s="12">
        <v>35</v>
      </c>
      <c r="B47" s="71">
        <v>13</v>
      </c>
      <c r="C47" s="124" t="s">
        <v>64</v>
      </c>
      <c r="D47" s="125"/>
      <c r="E47" s="125"/>
      <c r="F47" s="125"/>
      <c r="G47" s="125"/>
      <c r="H47" s="72"/>
      <c r="I47" s="144"/>
      <c r="J47" s="126">
        <f>SUM(K47:M48,Q47:Q48)</f>
        <v>0</v>
      </c>
      <c r="K47" s="80"/>
      <c r="L47" s="74"/>
      <c r="M47" s="80"/>
      <c r="N47" s="128"/>
      <c r="O47" s="129"/>
      <c r="P47" s="130"/>
      <c r="Q47" s="80"/>
      <c r="R47" s="128"/>
      <c r="S47" s="129"/>
      <c r="T47" s="131"/>
      <c r="U47" s="164"/>
    </row>
    <row r="48" spans="1:21" ht="21.75" customHeight="1" thickBot="1" x14ac:dyDescent="0.2">
      <c r="A48" s="20">
        <v>36</v>
      </c>
      <c r="B48" s="21">
        <v>14</v>
      </c>
      <c r="C48" s="132" t="s">
        <v>65</v>
      </c>
      <c r="D48" s="133"/>
      <c r="E48" s="133"/>
      <c r="F48" s="133"/>
      <c r="G48" s="133"/>
      <c r="H48" s="22"/>
      <c r="I48" s="145"/>
      <c r="J48" s="127"/>
      <c r="K48" s="27"/>
      <c r="L48" s="25"/>
      <c r="M48" s="27"/>
      <c r="N48" s="106"/>
      <c r="O48" s="107"/>
      <c r="P48" s="134"/>
      <c r="Q48" s="27"/>
      <c r="R48" s="106"/>
      <c r="S48" s="107"/>
      <c r="T48" s="108"/>
      <c r="U48" s="164"/>
    </row>
    <row r="49" spans="1:21" ht="21.75" customHeight="1" thickBot="1" x14ac:dyDescent="0.2">
      <c r="A49" s="81">
        <v>10</v>
      </c>
      <c r="B49" s="10"/>
      <c r="C49" s="92" t="s">
        <v>66</v>
      </c>
      <c r="D49" s="92"/>
      <c r="E49" s="92"/>
      <c r="F49" s="92"/>
      <c r="G49" s="92"/>
      <c r="H49" s="28"/>
      <c r="I49" s="7"/>
      <c r="J49" s="6"/>
      <c r="K49" s="29"/>
      <c r="L49" s="30"/>
      <c r="M49" s="29"/>
      <c r="N49" s="29"/>
      <c r="O49" s="29"/>
      <c r="P49" s="9"/>
      <c r="Q49" s="29"/>
      <c r="R49" s="10"/>
      <c r="S49" s="10"/>
      <c r="T49" s="57"/>
      <c r="U49" s="164"/>
    </row>
    <row r="50" spans="1:21" ht="21.75" customHeight="1" x14ac:dyDescent="0.15">
      <c r="A50" s="12">
        <v>37</v>
      </c>
      <c r="B50" s="13">
        <v>1</v>
      </c>
      <c r="C50" s="93" t="s">
        <v>66</v>
      </c>
      <c r="D50" s="94"/>
      <c r="E50" s="94"/>
      <c r="F50" s="94"/>
      <c r="G50" s="94"/>
      <c r="H50" s="14"/>
      <c r="I50" s="42" t="s">
        <v>67</v>
      </c>
      <c r="J50" s="95">
        <f>SUM(K50:M51,Q50:Q51)</f>
        <v>0</v>
      </c>
      <c r="K50" s="17"/>
      <c r="L50" s="17"/>
      <c r="M50" s="17"/>
      <c r="N50" s="18"/>
      <c r="O50" s="97"/>
      <c r="P50" s="98"/>
      <c r="Q50" s="19"/>
      <c r="R50" s="99"/>
      <c r="S50" s="100"/>
      <c r="T50" s="101"/>
      <c r="U50" s="164"/>
    </row>
    <row r="51" spans="1:21" ht="21.75" customHeight="1" thickBot="1" x14ac:dyDescent="0.2">
      <c r="A51" s="44">
        <v>38</v>
      </c>
      <c r="B51" s="21">
        <v>2</v>
      </c>
      <c r="C51" s="102" t="s">
        <v>68</v>
      </c>
      <c r="D51" s="103"/>
      <c r="E51" s="103"/>
      <c r="F51" s="103"/>
      <c r="G51" s="103"/>
      <c r="H51" s="22"/>
      <c r="I51" s="82" t="s">
        <v>69</v>
      </c>
      <c r="J51" s="96"/>
      <c r="K51" s="25"/>
      <c r="L51" s="25"/>
      <c r="M51" s="25"/>
      <c r="N51" s="26"/>
      <c r="O51" s="104"/>
      <c r="P51" s="105"/>
      <c r="Q51" s="27"/>
      <c r="R51" s="106"/>
      <c r="S51" s="107"/>
      <c r="T51" s="108"/>
      <c r="U51" s="164"/>
    </row>
    <row r="52" spans="1:21" ht="19.5" customHeight="1" thickBot="1" x14ac:dyDescent="0.2">
      <c r="A52" s="109" t="s">
        <v>70</v>
      </c>
      <c r="B52" s="110"/>
      <c r="C52" s="110"/>
      <c r="D52" s="110"/>
      <c r="E52" s="110"/>
      <c r="F52" s="110"/>
      <c r="G52" s="110"/>
      <c r="H52" s="83" t="str">
        <f>IF(H56&gt;F56,"8月以上","　")</f>
        <v>　</v>
      </c>
      <c r="I52" s="84" t="s">
        <v>71</v>
      </c>
      <c r="J52" s="83">
        <f>SUM(K52:Q52)</f>
        <v>0</v>
      </c>
      <c r="K52" s="83">
        <f>SUM(K5:K51)</f>
        <v>0</v>
      </c>
      <c r="L52" s="83">
        <f>SUM(L5:L51)</f>
        <v>0</v>
      </c>
      <c r="M52" s="83">
        <f>SUM(M5:M51)</f>
        <v>0</v>
      </c>
      <c r="N52" s="111"/>
      <c r="O52" s="112"/>
      <c r="P52" s="113"/>
      <c r="Q52" s="85">
        <f>SUM(Q5:Q51)</f>
        <v>0</v>
      </c>
      <c r="R52" s="114" t="str">
        <f>IF(R56&lt;28,"４週未満","　")</f>
        <v>４週未満</v>
      </c>
      <c r="S52" s="115"/>
      <c r="T52" s="116"/>
    </row>
    <row r="53" spans="1:21" x14ac:dyDescent="0.15">
      <c r="H53" s="2" t="s">
        <v>72</v>
      </c>
    </row>
    <row r="54" spans="1:21" x14ac:dyDescent="0.15">
      <c r="F54" s="87"/>
      <c r="H54" s="88">
        <f>MIN(H5:H51)</f>
        <v>0</v>
      </c>
      <c r="R54" s="117">
        <f>MIN(R5:R51)</f>
        <v>0</v>
      </c>
      <c r="S54" s="117"/>
      <c r="T54" s="117"/>
    </row>
    <row r="55" spans="1:21" x14ac:dyDescent="0.15">
      <c r="F55" s="87"/>
      <c r="H55" s="88">
        <f>MAX(H5:H51)</f>
        <v>0</v>
      </c>
      <c r="R55" s="117">
        <f>MAX(T5:T51)</f>
        <v>0</v>
      </c>
      <c r="S55" s="117"/>
      <c r="T55" s="117"/>
    </row>
    <row r="56" spans="1:21" x14ac:dyDescent="0.15">
      <c r="F56" s="89"/>
      <c r="H56" s="89">
        <f>DATEDIF(H54,H55,"m")</f>
        <v>0</v>
      </c>
      <c r="R56" s="118">
        <f>DATEDIF(R54,R55,"d")</f>
        <v>0</v>
      </c>
      <c r="S56" s="118"/>
      <c r="T56" s="118"/>
    </row>
  </sheetData>
  <mergeCells count="147">
    <mergeCell ref="A1:T1"/>
    <mergeCell ref="N2:P3"/>
    <mergeCell ref="Q2:Q3"/>
    <mergeCell ref="R2:T3"/>
    <mergeCell ref="C4:G4"/>
    <mergeCell ref="C5:G5"/>
    <mergeCell ref="J5:J6"/>
    <mergeCell ref="O5:P5"/>
    <mergeCell ref="U5:U51"/>
    <mergeCell ref="C6:G6"/>
    <mergeCell ref="O6:P6"/>
    <mergeCell ref="C7:G7"/>
    <mergeCell ref="C8:G8"/>
    <mergeCell ref="I2:I3"/>
    <mergeCell ref="K2:K3"/>
    <mergeCell ref="V4:W4"/>
    <mergeCell ref="V5:W5"/>
    <mergeCell ref="O8:P8"/>
    <mergeCell ref="S8:T8"/>
    <mergeCell ref="C9:G9"/>
    <mergeCell ref="O9:P9"/>
    <mergeCell ref="S9:T9"/>
    <mergeCell ref="C15:G15"/>
    <mergeCell ref="C13:G13"/>
    <mergeCell ref="O13:P13"/>
    <mergeCell ref="L2:L3"/>
    <mergeCell ref="M2:M3"/>
    <mergeCell ref="S13:T13"/>
    <mergeCell ref="C14:G14"/>
    <mergeCell ref="O11:P11"/>
    <mergeCell ref="S11:T11"/>
    <mergeCell ref="C12:G12"/>
    <mergeCell ref="O12:P12"/>
    <mergeCell ref="S12:T12"/>
    <mergeCell ref="C11:G11"/>
    <mergeCell ref="R5:T6"/>
    <mergeCell ref="A2:G3"/>
    <mergeCell ref="H2:H3"/>
    <mergeCell ref="C10:G10"/>
    <mergeCell ref="S14:T14"/>
    <mergeCell ref="C21:G21"/>
    <mergeCell ref="O21:P21"/>
    <mergeCell ref="S21:T21"/>
    <mergeCell ref="C22:G22"/>
    <mergeCell ref="C16:G16"/>
    <mergeCell ref="O16:P16"/>
    <mergeCell ref="S16:T16"/>
    <mergeCell ref="C17:G17"/>
    <mergeCell ref="O14:P14"/>
    <mergeCell ref="S17:T17"/>
    <mergeCell ref="O17:P17"/>
    <mergeCell ref="C23:G23"/>
    <mergeCell ref="O23:P23"/>
    <mergeCell ref="S23:T23"/>
    <mergeCell ref="C18:G18"/>
    <mergeCell ref="O18:P18"/>
    <mergeCell ref="S18:T18"/>
    <mergeCell ref="C19:G19"/>
    <mergeCell ref="C20:G20"/>
    <mergeCell ref="O20:P20"/>
    <mergeCell ref="C25:G25"/>
    <mergeCell ref="C26:G26"/>
    <mergeCell ref="O26:P26"/>
    <mergeCell ref="S26:T26"/>
    <mergeCell ref="C32:G32"/>
    <mergeCell ref="O32:P32"/>
    <mergeCell ref="S32:T32"/>
    <mergeCell ref="S20:T20"/>
    <mergeCell ref="C27:G27"/>
    <mergeCell ref="O27:P27"/>
    <mergeCell ref="S27:T27"/>
    <mergeCell ref="C28:G28"/>
    <mergeCell ref="O28:P28"/>
    <mergeCell ref="S28:T28"/>
    <mergeCell ref="C24:G24"/>
    <mergeCell ref="O24:P24"/>
    <mergeCell ref="S24:T24"/>
    <mergeCell ref="C33:G33"/>
    <mergeCell ref="O33:P33"/>
    <mergeCell ref="S33:T33"/>
    <mergeCell ref="C29:G29"/>
    <mergeCell ref="O29:P29"/>
    <mergeCell ref="S29:T29"/>
    <mergeCell ref="C30:G30"/>
    <mergeCell ref="C31:G31"/>
    <mergeCell ref="O31:P31"/>
    <mergeCell ref="S31:T31"/>
    <mergeCell ref="C34:G34"/>
    <mergeCell ref="C35:G35"/>
    <mergeCell ref="I35:I48"/>
    <mergeCell ref="J35:J36"/>
    <mergeCell ref="O35:P35"/>
    <mergeCell ref="S35:T35"/>
    <mergeCell ref="C36:G36"/>
    <mergeCell ref="O36:P36"/>
    <mergeCell ref="S36:T36"/>
    <mergeCell ref="C37:G37"/>
    <mergeCell ref="C45:G45"/>
    <mergeCell ref="O45:P45"/>
    <mergeCell ref="S45:T45"/>
    <mergeCell ref="O37:P37"/>
    <mergeCell ref="S37:T37"/>
    <mergeCell ref="C38:G38"/>
    <mergeCell ref="O38:P38"/>
    <mergeCell ref="S38:T38"/>
    <mergeCell ref="C39:G39"/>
    <mergeCell ref="O39:P39"/>
    <mergeCell ref="S39:T39"/>
    <mergeCell ref="C40:G40"/>
    <mergeCell ref="O40:P40"/>
    <mergeCell ref="S40:T40"/>
    <mergeCell ref="C41:G41"/>
    <mergeCell ref="O41:P41"/>
    <mergeCell ref="S41:T41"/>
    <mergeCell ref="C42:G42"/>
    <mergeCell ref="O42:P42"/>
    <mergeCell ref="S42:T42"/>
    <mergeCell ref="C43:G43"/>
    <mergeCell ref="O43:P43"/>
    <mergeCell ref="S43:T43"/>
    <mergeCell ref="C44:G44"/>
    <mergeCell ref="O44:P44"/>
    <mergeCell ref="S44:T44"/>
    <mergeCell ref="R54:T54"/>
    <mergeCell ref="R55:T55"/>
    <mergeCell ref="R56:T56"/>
    <mergeCell ref="C46:G46"/>
    <mergeCell ref="O46:P46"/>
    <mergeCell ref="S46:T46"/>
    <mergeCell ref="C47:G47"/>
    <mergeCell ref="J47:J48"/>
    <mergeCell ref="N47:P47"/>
    <mergeCell ref="R47:T47"/>
    <mergeCell ref="C48:G48"/>
    <mergeCell ref="N48:P48"/>
    <mergeCell ref="R48:T48"/>
    <mergeCell ref="C49:G49"/>
    <mergeCell ref="C50:G50"/>
    <mergeCell ref="J50:J51"/>
    <mergeCell ref="O50:P50"/>
    <mergeCell ref="R50:T50"/>
    <mergeCell ref="C51:G51"/>
    <mergeCell ref="O51:P51"/>
    <mergeCell ref="R51:T51"/>
    <mergeCell ref="A52:G52"/>
    <mergeCell ref="N52:P52"/>
    <mergeCell ref="R52:T52"/>
  </mergeCells>
  <phoneticPr fontId="1"/>
  <conditionalFormatting sqref="J5:J6">
    <cfRule type="expression" dxfId="69" priority="69">
      <formula>6&gt;$J$5</formula>
    </cfRule>
  </conditionalFormatting>
  <conditionalFormatting sqref="J8">
    <cfRule type="expression" dxfId="68" priority="68">
      <formula>9&gt;$J$8</formula>
    </cfRule>
  </conditionalFormatting>
  <conditionalFormatting sqref="J9">
    <cfRule type="expression" dxfId="67" priority="67">
      <formula>7.5&lt;$J$9</formula>
    </cfRule>
  </conditionalFormatting>
  <conditionalFormatting sqref="J12">
    <cfRule type="expression" dxfId="66" priority="66">
      <formula>6&gt;$J$12</formula>
    </cfRule>
  </conditionalFormatting>
  <conditionalFormatting sqref="J13">
    <cfRule type="expression" dxfId="65" priority="65">
      <formula>3&lt;$J$13</formula>
    </cfRule>
  </conditionalFormatting>
  <conditionalFormatting sqref="J16">
    <cfRule type="expression" dxfId="64" priority="64">
      <formula>9&gt;$J$16</formula>
    </cfRule>
  </conditionalFormatting>
  <conditionalFormatting sqref="J20">
    <cfRule type="expression" dxfId="63" priority="63">
      <formula>6&gt;$J$20</formula>
    </cfRule>
  </conditionalFormatting>
  <conditionalFormatting sqref="J21">
    <cfRule type="expression" dxfId="62" priority="62">
      <formula>3&lt;$J$21</formula>
    </cfRule>
  </conditionalFormatting>
  <conditionalFormatting sqref="J23">
    <cfRule type="expression" dxfId="61" priority="61">
      <formula>6&gt;$J$23</formula>
    </cfRule>
  </conditionalFormatting>
  <conditionalFormatting sqref="J24">
    <cfRule type="expression" dxfId="60" priority="60">
      <formula>3&lt;$J$24</formula>
    </cfRule>
  </conditionalFormatting>
  <conditionalFormatting sqref="J27">
    <cfRule type="expression" dxfId="59" priority="59">
      <formula>6&gt;$J$27</formula>
    </cfRule>
  </conditionalFormatting>
  <conditionalFormatting sqref="J28">
    <cfRule type="expression" dxfId="58" priority="58">
      <formula>3&lt;$J$28</formula>
    </cfRule>
  </conditionalFormatting>
  <conditionalFormatting sqref="J31">
    <cfRule type="expression" dxfId="57" priority="57">
      <formula>3&gt;$J$31</formula>
    </cfRule>
  </conditionalFormatting>
  <conditionalFormatting sqref="J32">
    <cfRule type="expression" dxfId="56" priority="56">
      <formula>1.5&lt;$J$32</formula>
    </cfRule>
  </conditionalFormatting>
  <conditionalFormatting sqref="J35:J36">
    <cfRule type="expression" dxfId="55" priority="54">
      <formula>13&lt;$J$35:$J$36</formula>
    </cfRule>
    <cfRule type="expression" dxfId="54" priority="55">
      <formula>10&gt;$J$35:$J$36</formula>
    </cfRule>
  </conditionalFormatting>
  <conditionalFormatting sqref="J47:J48">
    <cfRule type="expression" dxfId="53" priority="1">
      <formula>$J$35+$J$39+$J$47&lt;75</formula>
    </cfRule>
    <cfRule type="expression" dxfId="52" priority="52">
      <formula>13&lt;$J$47</formula>
    </cfRule>
    <cfRule type="expression" dxfId="51" priority="53">
      <formula>10&gt;$J$47</formula>
    </cfRule>
  </conditionalFormatting>
  <conditionalFormatting sqref="J39">
    <cfRule type="expression" dxfId="50" priority="50">
      <formula>55&lt;$J$39</formula>
    </cfRule>
    <cfRule type="expression" dxfId="49" priority="51">
      <formula>50&gt;$J$39</formula>
    </cfRule>
  </conditionalFormatting>
  <conditionalFormatting sqref="J44">
    <cfRule type="expression" dxfId="48" priority="48">
      <formula>0.6&lt;$J$44</formula>
    </cfRule>
    <cfRule type="expression" dxfId="47" priority="49">
      <formula>0.5&gt;$J$44</formula>
    </cfRule>
  </conditionalFormatting>
  <conditionalFormatting sqref="J50:J51">
    <cfRule type="expression" dxfId="46" priority="47">
      <formula>4&gt;$J$50</formula>
    </cfRule>
  </conditionalFormatting>
  <conditionalFormatting sqref="Q52">
    <cfRule type="expression" dxfId="45" priority="40">
      <formula>$Q$52&gt;40.5</formula>
    </cfRule>
    <cfRule type="expression" dxfId="44" priority="46">
      <formula>40.5&lt;$Q$52</formula>
    </cfRule>
  </conditionalFormatting>
  <conditionalFormatting sqref="J52">
    <cfRule type="expression" dxfId="43" priority="45">
      <formula>130&gt;$J$52</formula>
    </cfRule>
  </conditionalFormatting>
  <conditionalFormatting sqref="J37">
    <cfRule type="expression" dxfId="42" priority="70">
      <formula>12&lt;$J$37+$J$46</formula>
    </cfRule>
  </conditionalFormatting>
  <conditionalFormatting sqref="M52">
    <cfRule type="expression" dxfId="41" priority="43">
      <formula>30&lt;$M$52</formula>
    </cfRule>
    <cfRule type="expression" dxfId="40" priority="44">
      <formula>6&gt;$M$52</formula>
    </cfRule>
  </conditionalFormatting>
  <conditionalFormatting sqref="R52">
    <cfRule type="expression" dxfId="39" priority="42">
      <formula>$R$56&lt;28</formula>
    </cfRule>
  </conditionalFormatting>
  <conditionalFormatting sqref="H52">
    <cfRule type="expression" dxfId="38" priority="41">
      <formula>$H$56&gt;8</formula>
    </cfRule>
  </conditionalFormatting>
  <conditionalFormatting sqref="H5">
    <cfRule type="expression" dxfId="37" priority="39">
      <formula>COUNT($K5)+COUNT($L5)+COUNT($M5)+COUNT($Q5)=0</formula>
    </cfRule>
  </conditionalFormatting>
  <conditionalFormatting sqref="H6">
    <cfRule type="expression" dxfId="36" priority="38">
      <formula>COUNT($K6)+COUNT($L6)+COUNT($M6)+COUNT($Q6)=0</formula>
    </cfRule>
  </conditionalFormatting>
  <conditionalFormatting sqref="H8:H9">
    <cfRule type="expression" dxfId="35" priority="37">
      <formula>COUNT($K8)+COUNT($L8)+COUNT($M8)+COUNT($Q8)=0</formula>
    </cfRule>
  </conditionalFormatting>
  <conditionalFormatting sqref="H11:H14">
    <cfRule type="expression" dxfId="34" priority="36">
      <formula>COUNT($K11)+COUNT($L11)+COUNT($M11)+COUNT($Q11)=0</formula>
    </cfRule>
  </conditionalFormatting>
  <conditionalFormatting sqref="H16">
    <cfRule type="expression" dxfId="33" priority="35">
      <formula>COUNT($K16)+COUNT($L16)+COUNT($M16)+COUNT($Q16)=0</formula>
    </cfRule>
  </conditionalFormatting>
  <conditionalFormatting sqref="H17">
    <cfRule type="expression" dxfId="32" priority="34">
      <formula>COUNT($K17)+COUNT($L17)+COUNT($M17)+COUNT($Q17)=0</formula>
    </cfRule>
  </conditionalFormatting>
  <conditionalFormatting sqref="H18">
    <cfRule type="expression" dxfId="31" priority="33">
      <formula>COUNT($K18)+COUNT($L18)+COUNT($M18)+COUNT($Q18)=0</formula>
    </cfRule>
  </conditionalFormatting>
  <conditionalFormatting sqref="H20">
    <cfRule type="expression" dxfId="30" priority="32">
      <formula>COUNT($K20)+COUNT($L20)+COUNT($M20)+COUNT($Q20)=0</formula>
    </cfRule>
  </conditionalFormatting>
  <conditionalFormatting sqref="H21">
    <cfRule type="expression" dxfId="29" priority="31">
      <formula>COUNT($K21)+COUNT($L21)+COUNT($M21)+COUNT($Q21)=0</formula>
    </cfRule>
  </conditionalFormatting>
  <conditionalFormatting sqref="H23">
    <cfRule type="expression" dxfId="28" priority="30">
      <formula>COUNT($K23)+COUNT($L23)+COUNT($M23)+COUNT($Q23)=0</formula>
    </cfRule>
  </conditionalFormatting>
  <conditionalFormatting sqref="H24">
    <cfRule type="expression" dxfId="27" priority="29">
      <formula>COUNT($K24)+COUNT($L24)+COUNT($M24)+COUNT($Q24)=0</formula>
    </cfRule>
  </conditionalFormatting>
  <conditionalFormatting sqref="H26">
    <cfRule type="expression" dxfId="26" priority="28">
      <formula>COUNT($K26)+COUNT($L26)+COUNT($M26)+COUNT($Q26)=0</formula>
    </cfRule>
  </conditionalFormatting>
  <conditionalFormatting sqref="H27">
    <cfRule type="expression" dxfId="25" priority="27">
      <formula>COUNT($K27)+COUNT($L27)+COUNT($M27)+COUNT($Q27)=0</formula>
    </cfRule>
  </conditionalFormatting>
  <conditionalFormatting sqref="H28:H29">
    <cfRule type="expression" dxfId="24" priority="26">
      <formula>COUNT($K28)+COUNT($L28)+COUNT($M28)+COUNT($Q28)=0</formula>
    </cfRule>
  </conditionalFormatting>
  <conditionalFormatting sqref="H31:H33">
    <cfRule type="expression" dxfId="23" priority="25">
      <formula>COUNT($K31)+COUNT($L31)+COUNT($M31)+COUNT($Q31)=0</formula>
    </cfRule>
  </conditionalFormatting>
  <conditionalFormatting sqref="H35:H48">
    <cfRule type="expression" dxfId="22" priority="24">
      <formula>COUNT($K35)+COUNT($L35)+COUNT($M35)+COUNT($Q35)=0</formula>
    </cfRule>
  </conditionalFormatting>
  <conditionalFormatting sqref="H50:H51">
    <cfRule type="expression" dxfId="21" priority="23">
      <formula>COUNT($K50)+COUNT($L50)+COUNT($M50)+COUNT($Q50)=0</formula>
    </cfRule>
  </conditionalFormatting>
  <conditionalFormatting sqref="K5:M6">
    <cfRule type="expression" dxfId="20" priority="22">
      <formula>K5&gt;0</formula>
    </cfRule>
  </conditionalFormatting>
  <conditionalFormatting sqref="K8:M8 L9:M9">
    <cfRule type="expression" dxfId="19" priority="21">
      <formula>K8&gt;0</formula>
    </cfRule>
  </conditionalFormatting>
  <conditionalFormatting sqref="K11:M11 L12:M14">
    <cfRule type="expression" dxfId="18" priority="20">
      <formula>K11&gt;0</formula>
    </cfRule>
  </conditionalFormatting>
  <conditionalFormatting sqref="K16:M18">
    <cfRule type="expression" dxfId="17" priority="19">
      <formula>K16&gt;0</formula>
    </cfRule>
  </conditionalFormatting>
  <conditionalFormatting sqref="K20:M21">
    <cfRule type="expression" dxfId="16" priority="18">
      <formula>K20&gt;0</formula>
    </cfRule>
  </conditionalFormatting>
  <conditionalFormatting sqref="K23:M24">
    <cfRule type="expression" dxfId="15" priority="17">
      <formula>K23&gt;0</formula>
    </cfRule>
  </conditionalFormatting>
  <conditionalFormatting sqref="K26:M28 L29:M29">
    <cfRule type="expression" dxfId="14" priority="16">
      <formula>K26&gt;0</formula>
    </cfRule>
  </conditionalFormatting>
  <conditionalFormatting sqref="K31:M33">
    <cfRule type="expression" dxfId="13" priority="15">
      <formula>K31&gt;0</formula>
    </cfRule>
  </conditionalFormatting>
  <conditionalFormatting sqref="K47:N48 K35:M40 K44:M46 K41:L43">
    <cfRule type="expression" dxfId="12" priority="14">
      <formula>K35&gt;0</formula>
    </cfRule>
  </conditionalFormatting>
  <conditionalFormatting sqref="K50:M51">
    <cfRule type="expression" dxfId="11" priority="13">
      <formula>K50&gt;0</formula>
    </cfRule>
  </conditionalFormatting>
  <conditionalFormatting sqref="Q50:Q51">
    <cfRule type="expression" dxfId="10" priority="12">
      <formula>Q50&gt;0</formula>
    </cfRule>
  </conditionalFormatting>
  <conditionalFormatting sqref="Q35 Q38 Q47:Q48">
    <cfRule type="expression" dxfId="9" priority="11">
      <formula>Q35&gt;0</formula>
    </cfRule>
  </conditionalFormatting>
  <conditionalFormatting sqref="Q31 Q33">
    <cfRule type="expression" dxfId="8" priority="10">
      <formula>Q31&gt;0</formula>
    </cfRule>
  </conditionalFormatting>
  <conditionalFormatting sqref="Q26">
    <cfRule type="expression" dxfId="7" priority="9">
      <formula>Q26&gt;0</formula>
    </cfRule>
  </conditionalFormatting>
  <conditionalFormatting sqref="Q23:Q24">
    <cfRule type="expression" dxfId="6" priority="8">
      <formula>Q23&gt;0</formula>
    </cfRule>
  </conditionalFormatting>
  <conditionalFormatting sqref="Q20:Q21">
    <cfRule type="expression" dxfId="5" priority="7">
      <formula>Q20&gt;0</formula>
    </cfRule>
  </conditionalFormatting>
  <conditionalFormatting sqref="Q16:Q17">
    <cfRule type="expression" dxfId="4" priority="6">
      <formula>Q16&gt;0</formula>
    </cfRule>
  </conditionalFormatting>
  <conditionalFormatting sqref="Q11">
    <cfRule type="expression" dxfId="3" priority="5">
      <formula>Q11&gt;0</formula>
    </cfRule>
  </conditionalFormatting>
  <conditionalFormatting sqref="Q8">
    <cfRule type="expression" dxfId="2" priority="4">
      <formula>Q8&gt;0</formula>
    </cfRule>
  </conditionalFormatting>
  <conditionalFormatting sqref="Q5:Q6">
    <cfRule type="expression" dxfId="1" priority="3">
      <formula>Q5&gt;0</formula>
    </cfRule>
  </conditionalFormatting>
  <conditionalFormatting sqref="J17">
    <cfRule type="expression" dxfId="0" priority="2">
      <formula>7.5&lt;$J$17</formula>
    </cfRule>
  </conditionalFormatting>
  <pageMargins left="0.2" right="0.2" top="0.2" bottom="0.2" header="0.2"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通信</vt:lpstr>
      <vt:lpstr>通信!Print_Area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2017-09-20T04:17:32Z</dcterms:created>
  <dcterms:modified xsi:type="dcterms:W3CDTF">2020-01-28T07:37:37Z</dcterms:modified>
</cp:coreProperties>
</file>