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13_ncr:1_{8363283E-174F-4A63-B2E0-AFA0DEA180AD}" xr6:coauthVersionLast="36" xr6:coauthVersionMax="36" xr10:uidLastSave="{00000000-0000-0000-0000-000000000000}"/>
  <bookViews>
    <workbookView xWindow="0" yWindow="0" windowWidth="19200" windowHeight="6860" xr2:uid="{6D1855CB-F0FA-46E1-8DDE-E7ABDA311665}"/>
  </bookViews>
  <sheets>
    <sheet name="表面" sheetId="1" r:id="rId1"/>
    <sheet name="裏面" sheetId="2" r:id="rId2"/>
  </sheets>
  <definedNames>
    <definedName name="_xlnm.Print_Area" localSheetId="0">表面!$A$1:$Y$43</definedName>
    <definedName name="_xlnm.Print_Area" localSheetId="1">裏面!$A$1:$AA$30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T16" i="2" l="1"/>
  <c r="S33" i="1" l="1"/>
  <c r="S36" i="1" s="1"/>
  <c r="D20" i="2" l="1"/>
  <c r="T20" i="2" l="1"/>
  <c r="T23" i="2" s="1"/>
  <c r="D27" i="2" s="1"/>
  <c r="T27" i="2" s="1"/>
  <c r="C40" i="1"/>
  <c r="S40" i="1" s="1"/>
</calcChain>
</file>

<file path=xl/sharedStrings.xml><?xml version="1.0" encoding="utf-8"?>
<sst xmlns="http://schemas.openxmlformats.org/spreadsheetml/2006/main" count="97" uniqueCount="47">
  <si>
    <t>店舗ごとの協力金支給申請額計算書</t>
  </si>
  <si>
    <t>以下のフロー図の質問を基に、該当する計算方法を選択していただき、数値を入力してください。</t>
  </si>
  <si>
    <t>支給額等を必ずご確認の上、「上記内容で申請します」にチェックしてください。</t>
  </si>
  <si>
    <t>中小企業又は個人事業主ですか？</t>
  </si>
  <si>
    <t>【売上高方式】</t>
  </si>
  <si>
    <t>※　中小企業は、飲食業については資本金の額又は出資の総額が５，０００万円以下の会社又は
　常時使用する従業員の数が５０人以下の会社及び個人。
　　ただし、カラオケなどのサービス業については、資本金の額又は出資の総額が５，０００万円
　以下の会社又は常時使用する従業員の数が１００人以下の会社及び個人。</t>
    <phoneticPr fontId="2"/>
  </si>
  <si>
    <t>売上高減少方式で申請
（裏面へ進みます）</t>
    <phoneticPr fontId="2"/>
  </si>
  <si>
    <t>以下を記入して支給額を確定してください。</t>
  </si>
  <si>
    <t>円</t>
    <rPh sb="0" eb="1">
      <t>エン</t>
    </rPh>
    <phoneticPr fontId="2"/>
  </si>
  <si>
    <t>×</t>
    <phoneticPr fontId="2"/>
  </si>
  <si>
    <t>＝</t>
    <phoneticPr fontId="2"/>
  </si>
  <si>
    <t>当該店舗への支給額</t>
    <rPh sb="0" eb="2">
      <t>トウガイ</t>
    </rPh>
    <rPh sb="2" eb="4">
      <t>テンポ</t>
    </rPh>
    <rPh sb="6" eb="9">
      <t>シキュウガク</t>
    </rPh>
    <phoneticPr fontId="2"/>
  </si>
  <si>
    <t>①</t>
    <phoneticPr fontId="2"/>
  </si>
  <si>
    <t>日</t>
    <rPh sb="0" eb="1">
      <t>ニチ</t>
    </rPh>
    <phoneticPr fontId="2"/>
  </si>
  <si>
    <t>÷</t>
    <phoneticPr fontId="2"/>
  </si>
  <si>
    <t>②</t>
    <phoneticPr fontId="2"/>
  </si>
  <si>
    <t>③</t>
    <phoneticPr fontId="2"/>
  </si>
  <si>
    <t>１日あたりの支給単価</t>
    <rPh sb="1" eb="2">
      <t>ニチ</t>
    </rPh>
    <rPh sb="6" eb="8">
      <t>シキュウ</t>
    </rPh>
    <rPh sb="8" eb="10">
      <t>タンカ</t>
    </rPh>
    <phoneticPr fontId="2"/>
  </si>
  <si>
    <t>④</t>
    <phoneticPr fontId="2"/>
  </si>
  <si>
    <t>当該店舗の支給額</t>
    <rPh sb="0" eb="2">
      <t>トウガイ</t>
    </rPh>
    <rPh sb="2" eb="4">
      <t>テンポ</t>
    </rPh>
    <rPh sb="5" eb="8">
      <t>シキュウガク</t>
    </rPh>
    <phoneticPr fontId="2"/>
  </si>
  <si>
    <t>⑤</t>
    <phoneticPr fontId="2"/>
  </si>
  <si>
    <t>店舗名（屋号）</t>
    <rPh sb="0" eb="3">
      <t>テンポメイ</t>
    </rPh>
    <rPh sb="4" eb="6">
      <t>ヤゴウ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</si>
  <si>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</si>
  <si>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※確定申告書等の写しが必要です。</t>
    <rPh sb="1" eb="3">
      <t>カクテイ</t>
    </rPh>
    <rPh sb="3" eb="6">
      <t>シンコクショ</t>
    </rPh>
    <rPh sb="6" eb="7">
      <t>トウ</t>
    </rPh>
    <rPh sb="8" eb="9">
      <t>ウツ</t>
    </rPh>
    <rPh sb="11" eb="13">
      <t>ヒツヨウ</t>
    </rPh>
    <phoneticPr fontId="2"/>
  </si>
  <si>
    <t>いいえ</t>
    <phoneticPr fontId="2"/>
  </si>
  <si>
    <t>はい</t>
    <phoneticPr fontId="2"/>
  </si>
  <si>
    <t>いいえ又は不明</t>
    <rPh sb="3" eb="4">
      <t>マタ</t>
    </rPh>
    <rPh sb="5" eb="7">
      <t>フメイ</t>
    </rPh>
    <phoneticPr fontId="2"/>
  </si>
  <si>
    <t>※店舗ごとに作成し、当該店舗の支給額を支給申請書に転記後、併せてご提出ください。</t>
    <phoneticPr fontId="2"/>
  </si>
  <si>
    <t>【売上高減少方式】</t>
    <rPh sb="4" eb="6">
      <t>ゲンショウ</t>
    </rPh>
    <phoneticPr fontId="2"/>
  </si>
  <si>
    <t>申請できません
（中小企業者等の場合は、売上高方式（前頁）により申請できます）</t>
    <rPh sb="0" eb="2">
      <t>シンセイ</t>
    </rPh>
    <phoneticPr fontId="2"/>
  </si>
  <si>
    <t>－</t>
    <phoneticPr fontId="2"/>
  </si>
  <si>
    <t>上記内容で申請します</t>
    <rPh sb="0" eb="2">
      <t>ジョウキ</t>
    </rPh>
    <rPh sb="2" eb="4">
      <t>ナイヨウ</t>
    </rPh>
    <rPh sb="5" eb="7">
      <t>シンセイ</t>
    </rPh>
    <phoneticPr fontId="2"/>
  </si>
  <si>
    <t>⑥</t>
    <phoneticPr fontId="2"/>
  </si>
  <si>
    <t>⑦</t>
    <phoneticPr fontId="2"/>
  </si>
  <si>
    <r>
      <rPr>
        <b/>
        <u/>
        <sz val="12"/>
        <color theme="1"/>
        <rFont val="游ゴシック"/>
        <family val="3"/>
        <charset val="128"/>
        <scheme val="minor"/>
      </rPr>
      <t>上記内容で申請します</t>
    </r>
    <r>
      <rPr>
        <b/>
        <sz val="12"/>
        <color rgb="FFFF0000"/>
        <rFont val="游ゴシック"/>
        <family val="3"/>
        <charset val="128"/>
        <scheme val="minor"/>
      </rPr>
      <t>（確定申告等の写しは不要）</t>
    </r>
    <rPh sb="0" eb="2">
      <t>ジョウキ</t>
    </rPh>
    <rPh sb="2" eb="4">
      <t>ナイヨウ</t>
    </rPh>
    <rPh sb="5" eb="7">
      <t>シンセイ</t>
    </rPh>
    <rPh sb="11" eb="13">
      <t>カクテイ</t>
    </rPh>
    <rPh sb="13" eb="15">
      <t>シンコク</t>
    </rPh>
    <rPh sb="15" eb="16">
      <t>トウ</t>
    </rPh>
    <rPh sb="17" eb="18">
      <t>ウツ</t>
    </rPh>
    <rPh sb="20" eb="22">
      <t>フヨウ</t>
    </rPh>
    <phoneticPr fontId="2"/>
  </si>
  <si>
    <t>✔</t>
    <phoneticPr fontId="2"/>
  </si>
  <si>
    <t>※最大10万円</t>
    <rPh sb="1" eb="3">
      <t>サイダイ</t>
    </rPh>
    <rPh sb="5" eb="7">
      <t>マンエン</t>
    </rPh>
    <phoneticPr fontId="2"/>
  </si>
  <si>
    <t>※最大20万円</t>
    <rPh sb="1" eb="3">
      <t>サイダイ</t>
    </rPh>
    <rPh sb="5" eb="7">
      <t>マンエン</t>
    </rPh>
    <phoneticPr fontId="2"/>
  </si>
  <si>
    <t>支給額は１日あたり４万円です。</t>
    <rPh sb="10" eb="11">
      <t>マン</t>
    </rPh>
    <phoneticPr fontId="2"/>
  </si>
  <si>
    <t>令和元年又は令和２年９月の売上高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2"/>
  </si>
  <si>
    <t>令和３年９月の売上高</t>
    <rPh sb="0" eb="2">
      <t>レイワ</t>
    </rPh>
    <rPh sb="3" eb="4">
      <t>ネン</t>
    </rPh>
    <rPh sb="5" eb="6">
      <t>ガツ</t>
    </rPh>
    <rPh sb="7" eb="10">
      <t>ウリアゲダカ</t>
    </rPh>
    <phoneticPr fontId="2"/>
  </si>
  <si>
    <t>千円未満切上</t>
    <rPh sb="0" eb="2">
      <t>センエン</t>
    </rPh>
    <rPh sb="2" eb="4">
      <t>ミマン</t>
    </rPh>
    <rPh sb="4" eb="6">
      <t>キリア</t>
    </rPh>
    <phoneticPr fontId="2"/>
  </si>
  <si>
    <t>令和元年又は令和２年いずれかの９月の売上高は
１日あたり１０万円を超えますか？
（1日あたりの売上高＝９月の売上高の合計÷３０）</t>
    <rPh sb="27" eb="28">
      <t>マン</t>
    </rPh>
    <rPh sb="51" eb="54">
      <t>ウリアゲダカ</t>
    </rPh>
    <rPh sb="55" eb="57">
      <t>ゴウケイ</t>
    </rPh>
    <phoneticPr fontId="2"/>
  </si>
  <si>
    <t>時短協力日数</t>
    <rPh sb="0" eb="2">
      <t>ジタン</t>
    </rPh>
    <rPh sb="2" eb="4">
      <t>キョウリョク</t>
    </rPh>
    <rPh sb="4" eb="6">
      <t>ニッスウ</t>
    </rPh>
    <phoneticPr fontId="2"/>
  </si>
  <si>
    <t>時短協力日数</t>
    <phoneticPr fontId="2"/>
  </si>
  <si>
    <t>令和元年又は令和２年いずれかの９月と比べて
令和３年９月の売上高は減少していますか？</t>
    <phoneticPr fontId="2"/>
  </si>
  <si>
    <t>別添１（期間Ｇ、緊急事態措置用）</t>
    <rPh sb="0" eb="2">
      <t>ベッテン</t>
    </rPh>
    <rPh sb="4" eb="5">
      <t>キ</t>
    </rPh>
    <rPh sb="8" eb="10">
      <t>ジタイ</t>
    </rPh>
    <rPh sb="10" eb="12">
      <t>ソチ</t>
    </rPh>
    <rPh sb="12" eb="13">
      <t>ヨウ</t>
    </rPh>
    <rPh sb="13" eb="14">
      <t>ジュウヨウ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</si>
</sst>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Fill="1">
      <alignment vertical="center"/>
    </xf>
    <xf numFmtId="0" fontId="16" fillId="0" borderId="0" xfId="0" applyFont="1" applyFill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38" fontId="0" fillId="0" borderId="8" xfId="1" applyFont="1" applyBorder="1" applyAlignment="1">
      <alignment vertical="center"/>
    </xf>
    <xf numFmtId="0" fontId="5" fillId="0" borderId="8" xfId="0" applyFont="1" applyFill="1" applyBorder="1" applyAlignment="1" applyProtection="1">
      <alignment vertical="center"/>
    </xf>
    <xf numFmtId="38" fontId="0" fillId="3" borderId="8" xfId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38" fontId="0" fillId="0" borderId="16" xfId="1" applyFont="1" applyFill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vertical="center"/>
    </xf>
    <xf numFmtId="38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9</xdr:row>
      <xdr:rowOff>165100</xdr:rowOff>
    </xdr:from>
    <xdr:to>
      <xdr:col>24</xdr:col>
      <xdr:colOff>40005</xdr:colOff>
      <xdr:row>11</xdr:row>
      <xdr:rowOff>41275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4EE17D-BC12-4E79-A1A8-A19E65575DAF}"/>
            </a:ext>
          </a:extLst>
        </xdr:cNvPr>
        <xdr:cNvSpPr/>
      </xdr:nvSpPr>
      <xdr:spPr>
        <a:xfrm>
          <a:off x="1136650" y="1365250"/>
          <a:ext cx="518350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※売上高は、飲食部門における消費税及び地方消費税を除いた金額とすること。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266700</xdr:colOff>
      <xdr:row>32</xdr:row>
      <xdr:rowOff>311150</xdr:rowOff>
    </xdr:from>
    <xdr:to>
      <xdr:col>19</xdr:col>
      <xdr:colOff>266700</xdr:colOff>
      <xdr:row>34</xdr:row>
      <xdr:rowOff>12700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58D5F7A-EA3C-485F-80A4-1EF587A17DCE}"/>
            </a:ext>
          </a:extLst>
        </xdr:cNvPr>
        <xdr:cNvCxnSpPr/>
      </xdr:nvCxnSpPr>
      <xdr:spPr>
        <a:xfrm>
          <a:off x="5276850" y="718185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215900</xdr:rowOff>
    </xdr:from>
    <xdr:to>
      <xdr:col>4</xdr:col>
      <xdr:colOff>0</xdr:colOff>
      <xdr:row>38</xdr:row>
      <xdr:rowOff>19050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7D1A27B-8B9A-4F85-A71E-6BB0753DF3B4}"/>
            </a:ext>
          </a:extLst>
        </xdr:cNvPr>
        <xdr:cNvCxnSpPr/>
      </xdr:nvCxnSpPr>
      <xdr:spPr>
        <a:xfrm>
          <a:off x="977900" y="8451850"/>
          <a:ext cx="0" cy="2794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158750</xdr:colOff>
      <xdr:row>15</xdr:row>
      <xdr:rowOff>222250</xdr:rowOff>
    </xdr:from>
    <xdr:to>
      <xdr:col>20</xdr:col>
      <xdr:colOff>158750</xdr:colOff>
      <xdr:row>17</xdr:row>
      <xdr:rowOff>19050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401F52C-C000-4F07-8FD8-FF8892988424}"/>
            </a:ext>
          </a:extLst>
        </xdr:cNvPr>
        <xdr:cNvCxnSpPr/>
      </xdr:nvCxnSpPr>
      <xdr:spPr>
        <a:xfrm>
          <a:off x="5327650" y="318770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158750</xdr:colOff>
      <xdr:row>15</xdr:row>
      <xdr:rowOff>228600</xdr:rowOff>
    </xdr:from>
    <xdr:to>
      <xdr:col>4</xdr:col>
      <xdr:colOff>158750</xdr:colOff>
      <xdr:row>17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599F5FE-32AE-459E-9FE1-BD7FA4CEA6D9}"/>
            </a:ext>
          </a:extLst>
        </xdr:cNvPr>
        <xdr:cNvCxnSpPr/>
      </xdr:nvCxnSpPr>
      <xdr:spPr>
        <a:xfrm>
          <a:off x="1136650" y="319405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17</xdr:row>
      <xdr:rowOff>755650</xdr:rowOff>
    </xdr:from>
    <xdr:to>
      <xdr:col>8</xdr:col>
      <xdr:colOff>0</xdr:colOff>
      <xdr:row>19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9A900090-A261-43E6-BCC6-B2335D7535EF}"/>
            </a:ext>
          </a:extLst>
        </xdr:cNvPr>
        <xdr:cNvCxnSpPr/>
      </xdr:nvCxnSpPr>
      <xdr:spPr>
        <a:xfrm>
          <a:off x="1892300" y="408940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17</xdr:row>
      <xdr:rowOff>755650</xdr:rowOff>
    </xdr:from>
    <xdr:to>
      <xdr:col>1</xdr:col>
      <xdr:colOff>190500</xdr:colOff>
      <xdr:row>29</xdr:row>
      <xdr:rowOff>19050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6E9CF7A7-3971-4F80-8746-C1CA814BA7AB}"/>
            </a:ext>
          </a:extLst>
        </xdr:cNvPr>
        <xdr:cNvCxnSpPr/>
      </xdr:nvCxnSpPr>
      <xdr:spPr>
        <a:xfrm>
          <a:off x="349250" y="4089400"/>
          <a:ext cx="0" cy="23368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31750</xdr:colOff>
      <xdr:row>19</xdr:row>
      <xdr:rowOff>0</xdr:rowOff>
    </xdr:from>
    <xdr:to>
      <xdr:col>5</xdr:col>
      <xdr:colOff>241300</xdr:colOff>
      <xdr:row>27</xdr:row>
      <xdr:rowOff>215900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2A89C476-E1F4-4C50-9C54-31EAC153D4F9}"/>
            </a:ext>
          </a:extLst>
        </xdr:cNvPr>
        <xdr:cNvSpPr/>
      </xdr:nvSpPr>
      <xdr:spPr>
        <a:xfrm>
          <a:off x="31750" y="4298950"/>
          <a:ext cx="1460500" cy="1854200"/>
        </a:xfrm>
        <a:prstGeom prst="bracketPair">
          <a:avLst>
            <a:gd name="adj" fmla="val 6945"/>
          </a:avLst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令和元年又は令和２年いずれかの</a:t>
          </a:r>
          <a:r>
            <a:rPr lang="ja-JP" altLang="en-US" sz="100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９月</a:t>
          </a:r>
          <a:r>
            <a:rPr lang="ja-JP" sz="1000" kern="0" spc="35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と令和３年の</a:t>
          </a:r>
          <a:r>
            <a:rPr lang="ja-JP" altLang="en-US" sz="1000" kern="0" spc="35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９</a:t>
          </a:r>
          <a:r>
            <a:rPr lang="ja-JP" sz="1000" kern="0" spc="35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月の売上高減少額が</a:t>
          </a:r>
          <a:r>
            <a:rPr lang="ja-JP" sz="100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１日あたり２５万円を超えている場合は、売上高減少方式も選択可能です。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69850</xdr:rowOff>
    </xdr:from>
    <xdr:to>
      <xdr:col>26</xdr:col>
      <xdr:colOff>249555</xdr:colOff>
      <xdr:row>4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0B1780-60EF-46CB-B54E-4A7A17401513}"/>
            </a:ext>
          </a:extLst>
        </xdr:cNvPr>
        <xdr:cNvSpPr/>
      </xdr:nvSpPr>
      <xdr:spPr>
        <a:xfrm>
          <a:off x="1327150" y="400050"/>
          <a:ext cx="5278755" cy="2984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※売上高は、飲食部門における消費税及び地方消費税を除いた金額とすること。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266700</xdr:colOff>
      <xdr:row>19</xdr:row>
      <xdr:rowOff>311150</xdr:rowOff>
    </xdr:from>
    <xdr:to>
      <xdr:col>20</xdr:col>
      <xdr:colOff>266700</xdr:colOff>
      <xdr:row>21</xdr:row>
      <xdr:rowOff>12700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16C8A44-DA3A-4E72-87B4-33D8000BA751}"/>
            </a:ext>
          </a:extLst>
        </xdr:cNvPr>
        <xdr:cNvCxnSpPr/>
      </xdr:nvCxnSpPr>
      <xdr:spPr>
        <a:xfrm>
          <a:off x="5162550" y="739775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88900</xdr:colOff>
      <xdr:row>6</xdr:row>
      <xdr:rowOff>222250</xdr:rowOff>
    </xdr:from>
    <xdr:to>
      <xdr:col>3</xdr:col>
      <xdr:colOff>88900</xdr:colOff>
      <xdr:row>12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A66ACD16-5409-484F-AB13-1E6F08C1892D}"/>
            </a:ext>
          </a:extLst>
        </xdr:cNvPr>
        <xdr:cNvCxnSpPr/>
      </xdr:nvCxnSpPr>
      <xdr:spPr>
        <a:xfrm>
          <a:off x="520700" y="1346200"/>
          <a:ext cx="0" cy="117475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177800</xdr:colOff>
      <xdr:row>6</xdr:row>
      <xdr:rowOff>222250</xdr:rowOff>
    </xdr:from>
    <xdr:to>
      <xdr:col>14</xdr:col>
      <xdr:colOff>177800</xdr:colOff>
      <xdr:row>8</xdr:row>
      <xdr:rowOff>19050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33CEE06-A646-4D3A-A5C1-A7022625D2D2}"/>
            </a:ext>
          </a:extLst>
        </xdr:cNvPr>
        <xdr:cNvCxnSpPr/>
      </xdr:nvCxnSpPr>
      <xdr:spPr>
        <a:xfrm>
          <a:off x="3435350" y="134620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6350</xdr:colOff>
      <xdr:row>17</xdr:row>
      <xdr:rowOff>0</xdr:rowOff>
    </xdr:from>
    <xdr:to>
      <xdr:col>5</xdr:col>
      <xdr:colOff>6350</xdr:colOff>
      <xdr:row>18</xdr:row>
      <xdr:rowOff>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69B3693F-F1E1-46FC-A868-32B0851DC3B6}"/>
            </a:ext>
          </a:extLst>
        </xdr:cNvPr>
        <xdr:cNvCxnSpPr/>
      </xdr:nvCxnSpPr>
      <xdr:spPr>
        <a:xfrm>
          <a:off x="1003300" y="3556000"/>
          <a:ext cx="0" cy="1270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</xdr:colOff>
      <xdr:row>24</xdr:row>
      <xdr:rowOff>0</xdr:rowOff>
    </xdr:from>
    <xdr:to>
      <xdr:col>5</xdr:col>
      <xdr:colOff>12700</xdr:colOff>
      <xdr:row>25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AA22642-AE66-4915-9EAC-3ED59E8E71EF}"/>
            </a:ext>
          </a:extLst>
        </xdr:cNvPr>
        <xdr:cNvCxnSpPr/>
      </xdr:nvCxnSpPr>
      <xdr:spPr>
        <a:xfrm>
          <a:off x="1009650" y="5156200"/>
          <a:ext cx="0" cy="1270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F9BD-628C-4857-ACAB-F1EF74E8D03E}">
  <sheetPr codeName="Sheet1">
    <tabColor theme="4" tint="-0.249977111117893"/>
    <pageSetUpPr fitToPage="1"/>
  </sheetPr>
  <dimension ref="A1:Z71"/>
  <sheetViews>
    <sheetView showZeros="0" tabSelected="1" view="pageBreakPreview" zoomScaleNormal="100" zoomScaleSheetLayoutView="100" workbookViewId="0">
      <selection activeCell="AC6" sqref="AC6"/>
    </sheetView>
  </sheetViews>
  <sheetFormatPr defaultRowHeight="18" x14ac:dyDescent="0.55000000000000004"/>
  <cols>
    <col min="1" max="1" width="2.08203125" customWidth="1"/>
    <col min="2" max="6" width="3.58203125" customWidth="1"/>
    <col min="7" max="7" width="1.25" customWidth="1"/>
    <col min="8" max="24" width="3.58203125" customWidth="1"/>
    <col min="25" max="25" width="1.25" customWidth="1"/>
    <col min="26" max="26" width="3.58203125" hidden="1" customWidth="1"/>
    <col min="27" max="58" width="3.58203125" customWidth="1"/>
  </cols>
  <sheetData>
    <row r="1" spans="1:25" x14ac:dyDescent="0.55000000000000004">
      <c r="A1" s="30" t="s">
        <v>27</v>
      </c>
    </row>
    <row r="2" spans="1:25" x14ac:dyDescent="0.55000000000000004">
      <c r="P2" s="48" t="s">
        <v>46</v>
      </c>
      <c r="Q2" s="48"/>
      <c r="R2" s="48"/>
      <c r="S2" s="48"/>
      <c r="T2" s="48"/>
      <c r="U2" s="48"/>
      <c r="V2" s="48"/>
      <c r="W2" s="48"/>
      <c r="X2" s="48"/>
      <c r="Y2" s="48"/>
    </row>
    <row r="3" spans="1:25" s="35" customFormat="1" ht="8" customHeight="1" x14ac:dyDescent="0.55000000000000004"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18" customHeight="1" x14ac:dyDescent="0.55000000000000004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6" customHeight="1" thickBot="1" x14ac:dyDescent="0.6"/>
    <row r="6" spans="1:25" ht="33.5" customHeight="1" thickBot="1" x14ac:dyDescent="0.6">
      <c r="A6" s="53" t="s">
        <v>21</v>
      </c>
      <c r="B6" s="54"/>
      <c r="C6" s="54"/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  <c r="S6" s="75"/>
      <c r="T6" s="76"/>
      <c r="U6" s="76"/>
      <c r="V6" s="76"/>
      <c r="W6" s="76"/>
      <c r="X6" s="76"/>
      <c r="Y6" s="76"/>
    </row>
    <row r="7" spans="1:25" ht="12" customHeight="1" x14ac:dyDescent="0.55000000000000004"/>
    <row r="8" spans="1:25" ht="12" customHeight="1" x14ac:dyDescent="0.55000000000000004">
      <c r="A8" s="27" t="s">
        <v>1</v>
      </c>
      <c r="B8" s="28"/>
    </row>
    <row r="9" spans="1:25" ht="12" customHeight="1" x14ac:dyDescent="0.55000000000000004">
      <c r="A9" s="29" t="s">
        <v>2</v>
      </c>
      <c r="B9" s="28"/>
    </row>
    <row r="10" spans="1:25" ht="8" customHeight="1" x14ac:dyDescent="0.55000000000000004"/>
    <row r="11" spans="1:25" ht="18.5" thickBot="1" x14ac:dyDescent="0.6">
      <c r="A11" s="74" t="s">
        <v>4</v>
      </c>
      <c r="B11" s="74"/>
      <c r="C11" s="74"/>
      <c r="D11" s="74"/>
    </row>
    <row r="12" spans="1:25" x14ac:dyDescent="0.55000000000000004">
      <c r="A12" s="66" t="s">
        <v>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8"/>
    </row>
    <row r="13" spans="1:25" ht="18" customHeight="1" x14ac:dyDescent="0.55000000000000004">
      <c r="A13" s="60" t="s">
        <v>5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2"/>
    </row>
    <row r="14" spans="1:25" x14ac:dyDescent="0.55000000000000004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2"/>
    </row>
    <row r="15" spans="1:25" x14ac:dyDescent="0.55000000000000004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2"/>
    </row>
    <row r="16" spans="1:25" ht="18.5" thickBot="1" x14ac:dyDescent="0.6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5"/>
    </row>
    <row r="17" spans="1:26" ht="12" customHeight="1" thickBot="1" x14ac:dyDescent="0.6">
      <c r="F17" t="s">
        <v>25</v>
      </c>
      <c r="V17" t="s">
        <v>24</v>
      </c>
    </row>
    <row r="18" spans="1:26" ht="60" customHeight="1" thickBot="1" x14ac:dyDescent="0.6">
      <c r="A18" s="71" t="s">
        <v>42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3"/>
      <c r="P18" s="1"/>
      <c r="Q18" s="1"/>
      <c r="S18" s="57" t="s">
        <v>6</v>
      </c>
      <c r="T18" s="58"/>
      <c r="U18" s="58"/>
      <c r="V18" s="58"/>
      <c r="W18" s="58"/>
      <c r="X18" s="58"/>
      <c r="Y18" s="59"/>
    </row>
    <row r="19" spans="1:26" ht="12" customHeight="1" thickBot="1" x14ac:dyDescent="0.6">
      <c r="C19" t="s">
        <v>25</v>
      </c>
      <c r="J19" t="s">
        <v>26</v>
      </c>
    </row>
    <row r="20" spans="1:26" ht="9.5" customHeight="1" x14ac:dyDescent="0.55000000000000004"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</row>
    <row r="21" spans="1:26" x14ac:dyDescent="0.55000000000000004">
      <c r="G21" s="5"/>
      <c r="H21" s="15" t="s">
        <v>38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7"/>
    </row>
    <row r="22" spans="1:26" ht="18.5" thickBot="1" x14ac:dyDescent="0.6">
      <c r="G22" s="5"/>
      <c r="H22" s="16" t="s">
        <v>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/>
    </row>
    <row r="23" spans="1:26" x14ac:dyDescent="0.55000000000000004">
      <c r="G23" s="5"/>
      <c r="H23" s="6"/>
      <c r="I23" s="6"/>
      <c r="J23" s="6"/>
      <c r="K23" s="6"/>
      <c r="L23" s="6"/>
      <c r="M23" s="39" t="s">
        <v>43</v>
      </c>
      <c r="N23" s="40"/>
      <c r="O23" s="40"/>
      <c r="P23" s="40"/>
      <c r="Q23" s="40"/>
      <c r="R23" s="41"/>
      <c r="S23" s="6"/>
      <c r="T23" s="39" t="s">
        <v>11</v>
      </c>
      <c r="U23" s="40"/>
      <c r="V23" s="40"/>
      <c r="W23" s="40"/>
      <c r="X23" s="41"/>
      <c r="Y23" s="7"/>
    </row>
    <row r="24" spans="1:26" ht="26" customHeight="1" thickBot="1" x14ac:dyDescent="0.6">
      <c r="G24" s="5"/>
      <c r="H24" s="70">
        <v>40000</v>
      </c>
      <c r="I24" s="70"/>
      <c r="J24" s="70"/>
      <c r="K24" s="6" t="s">
        <v>8</v>
      </c>
      <c r="L24" s="12" t="s">
        <v>9</v>
      </c>
      <c r="M24" s="49">
        <v>18</v>
      </c>
      <c r="N24" s="50"/>
      <c r="O24" s="50"/>
      <c r="P24" s="50"/>
      <c r="Q24" s="50"/>
      <c r="R24" s="18" t="s">
        <v>13</v>
      </c>
      <c r="S24" s="12" t="s">
        <v>10</v>
      </c>
      <c r="T24" s="51">
        <f>H24*M24</f>
        <v>720000</v>
      </c>
      <c r="U24" s="52"/>
      <c r="V24" s="52"/>
      <c r="W24" s="52"/>
      <c r="X24" s="18" t="s">
        <v>8</v>
      </c>
      <c r="Y24" s="7"/>
    </row>
    <row r="25" spans="1:26" ht="12" customHeight="1" thickBot="1" x14ac:dyDescent="0.6">
      <c r="G25" s="5"/>
      <c r="H25" s="11"/>
      <c r="I25" s="11"/>
      <c r="J25" s="11"/>
      <c r="K25" s="6"/>
      <c r="L25" s="6"/>
      <c r="M25" s="12"/>
      <c r="N25" s="12"/>
      <c r="O25" s="12"/>
      <c r="P25" s="12"/>
      <c r="Q25" s="12"/>
      <c r="R25" s="12"/>
      <c r="S25" s="6"/>
      <c r="T25" s="12"/>
      <c r="U25" s="12"/>
      <c r="V25" s="12"/>
      <c r="W25" s="12"/>
      <c r="X25" s="12"/>
      <c r="Y25" s="7"/>
    </row>
    <row r="26" spans="1:26" ht="20.5" thickBot="1" x14ac:dyDescent="0.6">
      <c r="G26" s="5"/>
      <c r="H26" s="37"/>
      <c r="I26" s="6"/>
      <c r="J26" s="31" t="s">
        <v>34</v>
      </c>
      <c r="K26" s="6"/>
      <c r="L26" s="6"/>
      <c r="M26" s="14"/>
      <c r="N26" s="14"/>
      <c r="O26" s="14"/>
      <c r="P26" s="14"/>
      <c r="Q26" s="14"/>
      <c r="R26" s="14"/>
      <c r="S26" s="6"/>
      <c r="T26" s="6"/>
      <c r="U26" s="6"/>
      <c r="V26" s="6"/>
      <c r="W26" s="6"/>
      <c r="X26" s="6"/>
      <c r="Y26" s="7"/>
      <c r="Z26" s="34" t="s">
        <v>35</v>
      </c>
    </row>
    <row r="27" spans="1:26" ht="6.5" customHeight="1" thickBot="1" x14ac:dyDescent="0.6">
      <c r="G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10"/>
    </row>
    <row r="29" spans="1:26" ht="12" customHeight="1" thickBot="1" x14ac:dyDescent="0.6"/>
    <row r="30" spans="1:26" ht="9" customHeight="1" x14ac:dyDescent="0.55000000000000004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4"/>
    </row>
    <row r="31" spans="1:26" ht="18.5" thickBot="1" x14ac:dyDescent="0.6">
      <c r="A31" s="5"/>
      <c r="B31" s="6" t="s">
        <v>22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7"/>
    </row>
    <row r="32" spans="1:26" x14ac:dyDescent="0.55000000000000004">
      <c r="A32" s="5"/>
      <c r="B32" s="39" t="s">
        <v>39</v>
      </c>
      <c r="C32" s="40"/>
      <c r="D32" s="40"/>
      <c r="E32" s="40"/>
      <c r="F32" s="40"/>
      <c r="G32" s="40"/>
      <c r="H32" s="41"/>
      <c r="I32" s="6"/>
      <c r="J32" s="6"/>
      <c r="K32" s="6"/>
      <c r="L32" s="6"/>
      <c r="M32" s="6"/>
      <c r="N32" s="6"/>
      <c r="O32" s="6"/>
      <c r="P32" s="6"/>
      <c r="Q32" s="6"/>
      <c r="R32" s="39"/>
      <c r="S32" s="40"/>
      <c r="T32" s="40"/>
      <c r="U32" s="40"/>
      <c r="V32" s="40"/>
      <c r="W32" s="40"/>
      <c r="X32" s="41"/>
      <c r="Y32" s="7"/>
    </row>
    <row r="33" spans="1:25" ht="26" customHeight="1" thickBot="1" x14ac:dyDescent="0.6">
      <c r="A33" s="5"/>
      <c r="B33" s="38" t="s">
        <v>12</v>
      </c>
      <c r="C33" s="44"/>
      <c r="D33" s="44"/>
      <c r="E33" s="44"/>
      <c r="F33" s="44"/>
      <c r="G33" s="44"/>
      <c r="H33" s="18" t="s">
        <v>8</v>
      </c>
      <c r="I33" s="46" t="s">
        <v>14</v>
      </c>
      <c r="J33" s="47"/>
      <c r="K33" s="12">
        <v>30</v>
      </c>
      <c r="L33" s="12" t="s">
        <v>13</v>
      </c>
      <c r="M33" s="19" t="s">
        <v>9</v>
      </c>
      <c r="N33" s="21">
        <v>0.4</v>
      </c>
      <c r="O33" s="45" t="s">
        <v>10</v>
      </c>
      <c r="P33" s="45"/>
      <c r="Q33" s="19"/>
      <c r="R33" s="17" t="s">
        <v>15</v>
      </c>
      <c r="S33" s="42">
        <f>ROUNDUP(C33/K33*N33,0)</f>
        <v>0</v>
      </c>
      <c r="T33" s="42"/>
      <c r="U33" s="42"/>
      <c r="V33" s="42"/>
      <c r="W33" s="42"/>
      <c r="X33" s="18" t="s">
        <v>8</v>
      </c>
      <c r="Y33" s="7"/>
    </row>
    <row r="34" spans="1:25" ht="19.5" customHeight="1" thickBot="1" x14ac:dyDescent="0.6">
      <c r="A34" s="5"/>
      <c r="B34" s="23" t="s">
        <v>23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V34" s="6" t="s">
        <v>41</v>
      </c>
      <c r="W34" s="6"/>
      <c r="X34" s="6"/>
      <c r="Y34" s="7"/>
    </row>
    <row r="35" spans="1:25" x14ac:dyDescent="0.55000000000000004">
      <c r="A35" s="5"/>
      <c r="B35" s="2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39" t="s">
        <v>17</v>
      </c>
      <c r="S35" s="40"/>
      <c r="T35" s="40"/>
      <c r="U35" s="40"/>
      <c r="V35" s="40"/>
      <c r="W35" s="40"/>
      <c r="X35" s="41"/>
      <c r="Y35" s="7"/>
    </row>
    <row r="36" spans="1:25" ht="26" customHeight="1" thickBot="1" x14ac:dyDescent="0.6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2" t="s">
        <v>36</v>
      </c>
      <c r="R36" s="17" t="s">
        <v>16</v>
      </c>
      <c r="S36" s="42">
        <f>IF(S33&gt;100000,100000,ROUNDUP(S33,-3))</f>
        <v>0</v>
      </c>
      <c r="T36" s="42"/>
      <c r="U36" s="42"/>
      <c r="V36" s="42"/>
      <c r="W36" s="42"/>
      <c r="X36" s="18" t="s">
        <v>8</v>
      </c>
      <c r="Y36" s="7"/>
    </row>
    <row r="37" spans="1:25" ht="10" customHeight="1" thickBot="1" x14ac:dyDescent="0.6">
      <c r="A37" s="5"/>
      <c r="B37" s="6"/>
      <c r="C37" s="6"/>
      <c r="D37" s="6"/>
      <c r="E37" s="6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6"/>
      <c r="V37" s="6"/>
      <c r="W37" s="6"/>
      <c r="X37" s="6"/>
      <c r="Y37" s="7"/>
    </row>
    <row r="38" spans="1:25" ht="10" customHeight="1" thickTop="1" thickBot="1" x14ac:dyDescent="0.6">
      <c r="A38" s="5"/>
      <c r="B38" s="6"/>
      <c r="C38" s="6"/>
      <c r="D38" s="6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7"/>
    </row>
    <row r="39" spans="1:25" x14ac:dyDescent="0.55000000000000004">
      <c r="A39" s="5"/>
      <c r="B39" s="39" t="s">
        <v>17</v>
      </c>
      <c r="C39" s="40"/>
      <c r="D39" s="40"/>
      <c r="E39" s="40"/>
      <c r="F39" s="40"/>
      <c r="G39" s="40"/>
      <c r="H39" s="41"/>
      <c r="I39" s="6"/>
      <c r="J39" s="39" t="s">
        <v>44</v>
      </c>
      <c r="K39" s="40"/>
      <c r="L39" s="40"/>
      <c r="M39" s="40"/>
      <c r="N39" s="40"/>
      <c r="O39" s="40"/>
      <c r="P39" s="41"/>
      <c r="Q39" s="21"/>
      <c r="R39" s="39" t="s">
        <v>19</v>
      </c>
      <c r="S39" s="40"/>
      <c r="T39" s="40"/>
      <c r="U39" s="40"/>
      <c r="V39" s="40"/>
      <c r="W39" s="40"/>
      <c r="X39" s="41"/>
      <c r="Y39" s="7"/>
    </row>
    <row r="40" spans="1:25" ht="26" customHeight="1" thickBot="1" x14ac:dyDescent="0.6">
      <c r="A40" s="5"/>
      <c r="B40" s="17" t="s">
        <v>16</v>
      </c>
      <c r="C40" s="42">
        <f>S36</f>
        <v>0</v>
      </c>
      <c r="D40" s="42"/>
      <c r="E40" s="42"/>
      <c r="F40" s="42"/>
      <c r="G40" s="42"/>
      <c r="H40" s="18" t="s">
        <v>8</v>
      </c>
      <c r="I40" s="12" t="s">
        <v>9</v>
      </c>
      <c r="J40" s="17" t="s">
        <v>18</v>
      </c>
      <c r="K40" s="43">
        <v>18</v>
      </c>
      <c r="L40" s="43"/>
      <c r="M40" s="43"/>
      <c r="N40" s="43"/>
      <c r="O40" s="43"/>
      <c r="P40" s="18" t="s">
        <v>13</v>
      </c>
      <c r="Q40" s="12" t="s">
        <v>10</v>
      </c>
      <c r="R40" s="17" t="s">
        <v>20</v>
      </c>
      <c r="S40" s="42">
        <f>C40*K40</f>
        <v>0</v>
      </c>
      <c r="T40" s="42"/>
      <c r="U40" s="42"/>
      <c r="V40" s="42"/>
      <c r="W40" s="42"/>
      <c r="X40" s="18" t="s">
        <v>8</v>
      </c>
      <c r="Y40" s="7"/>
    </row>
    <row r="41" spans="1:25" ht="8" customHeight="1" thickBot="1" x14ac:dyDescent="0.6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7"/>
    </row>
    <row r="42" spans="1:25" ht="20.5" thickBot="1" x14ac:dyDescent="0.6">
      <c r="A42" s="5"/>
      <c r="B42" s="6"/>
      <c r="C42" s="6"/>
      <c r="D42" s="6"/>
      <c r="E42" s="6"/>
      <c r="F42" s="6"/>
      <c r="G42" s="6"/>
      <c r="H42" s="37"/>
      <c r="I42" s="6"/>
      <c r="J42" s="32" t="s">
        <v>31</v>
      </c>
      <c r="K42" s="6"/>
      <c r="L42" s="6"/>
      <c r="M42" s="14"/>
      <c r="N42" s="14"/>
      <c r="O42" s="14"/>
      <c r="P42" s="14"/>
      <c r="Q42" s="14"/>
      <c r="R42" s="14"/>
      <c r="S42" s="6"/>
      <c r="T42" s="6"/>
      <c r="U42" s="6"/>
      <c r="V42" s="6"/>
      <c r="W42" s="6"/>
      <c r="X42" s="6"/>
      <c r="Y42" s="7"/>
    </row>
    <row r="43" spans="1:25" ht="6.5" customHeight="1" thickBot="1" x14ac:dyDescent="0.6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0"/>
    </row>
    <row r="45" spans="1:25" ht="18" customHeight="1" x14ac:dyDescent="0.55000000000000004"/>
    <row r="46" spans="1:25" ht="18" customHeight="1" x14ac:dyDescent="0.55000000000000004"/>
    <row r="47" spans="1:25" ht="18" customHeight="1" x14ac:dyDescent="0.55000000000000004"/>
    <row r="48" spans="1:25" ht="18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</sheetData>
  <sheetProtection algorithmName="SHA-512" hashValue="36vJiX6sFVvQyb0sOJBKxulrzkaWajGAdINWFXU46fgSJYCHV6moGkgpKZDSUgmo9/zY3Kl0Z+W9el2HoeJbdQ==" saltValue="D0p0tMPX8iKLKlgkkvAYzg==" spinCount="100000" sheet="1" objects="1" scenarios="1"/>
  <mergeCells count="29">
    <mergeCell ref="P2:Y2"/>
    <mergeCell ref="M24:Q24"/>
    <mergeCell ref="T24:W24"/>
    <mergeCell ref="A6:D6"/>
    <mergeCell ref="E6:Q6"/>
    <mergeCell ref="S18:Y18"/>
    <mergeCell ref="A13:Y16"/>
    <mergeCell ref="A12:Y12"/>
    <mergeCell ref="A4:Y4"/>
    <mergeCell ref="H24:J24"/>
    <mergeCell ref="M23:R23"/>
    <mergeCell ref="T23:X23"/>
    <mergeCell ref="A18:O18"/>
    <mergeCell ref="A11:D11"/>
    <mergeCell ref="S6:Y6"/>
    <mergeCell ref="B32:H32"/>
    <mergeCell ref="C33:G33"/>
    <mergeCell ref="R32:X32"/>
    <mergeCell ref="S33:W33"/>
    <mergeCell ref="O33:P33"/>
    <mergeCell ref="I33:J33"/>
    <mergeCell ref="R35:X35"/>
    <mergeCell ref="S36:W36"/>
    <mergeCell ref="B39:H39"/>
    <mergeCell ref="C40:G40"/>
    <mergeCell ref="J39:P39"/>
    <mergeCell ref="K40:O40"/>
    <mergeCell ref="R39:X39"/>
    <mergeCell ref="S40:W40"/>
  </mergeCells>
  <phoneticPr fontId="2"/>
  <dataValidations count="1">
    <dataValidation type="list" allowBlank="1" showInputMessage="1" showErrorMessage="1" sqref="H26 H42" xr:uid="{E6C4D69F-87DA-4527-95D3-8D02DFB70DC8}">
      <formula1>$Z$25:$Z$26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297D-6F6A-41E1-97B5-C3585DEC3818}">
  <sheetPr codeName="Sheet2">
    <tabColor rgb="FFFFFF00"/>
    <pageSetUpPr fitToPage="1"/>
  </sheetPr>
  <dimension ref="A1:AA30"/>
  <sheetViews>
    <sheetView showZeros="0" view="pageBreakPreview" zoomScaleNormal="100" zoomScaleSheetLayoutView="100" workbookViewId="0">
      <selection activeCell="F17" sqref="F17"/>
    </sheetView>
  </sheetViews>
  <sheetFormatPr defaultRowHeight="18" x14ac:dyDescent="0.55000000000000004"/>
  <cols>
    <col min="1" max="2" width="1.1640625" customWidth="1"/>
    <col min="3" max="7" width="3.58203125" customWidth="1"/>
    <col min="8" max="8" width="1.25" customWidth="1"/>
    <col min="9" max="25" width="3.58203125" customWidth="1"/>
    <col min="26" max="26" width="1.25" customWidth="1"/>
    <col min="27" max="27" width="3.58203125" hidden="1" customWidth="1"/>
    <col min="28" max="59" width="3.58203125" customWidth="1"/>
  </cols>
  <sheetData>
    <row r="1" spans="1:26" x14ac:dyDescent="0.55000000000000004">
      <c r="A1" s="30" t="s">
        <v>27</v>
      </c>
      <c r="B1" s="30"/>
    </row>
    <row r="2" spans="1:26" ht="8" customHeight="1" x14ac:dyDescent="0.55000000000000004"/>
    <row r="3" spans="1:26" ht="8" customHeight="1" x14ac:dyDescent="0.55000000000000004"/>
    <row r="4" spans="1:26" ht="18.5" thickBot="1" x14ac:dyDescent="0.6">
      <c r="A4" s="90" t="s">
        <v>28</v>
      </c>
      <c r="B4" s="90"/>
      <c r="C4" s="90"/>
      <c r="D4" s="90"/>
      <c r="E4" s="90"/>
      <c r="F4" s="90"/>
      <c r="G4" s="90"/>
    </row>
    <row r="5" spans="1:26" ht="18" customHeight="1" x14ac:dyDescent="0.55000000000000004">
      <c r="A5" s="77" t="s">
        <v>45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9"/>
    </row>
    <row r="6" spans="1:26" x14ac:dyDescent="0.55000000000000004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2"/>
    </row>
    <row r="7" spans="1:26" ht="18.5" thickBot="1" x14ac:dyDescent="0.6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5"/>
    </row>
    <row r="8" spans="1:26" ht="18.5" thickBot="1" x14ac:dyDescent="0.6">
      <c r="E8" t="s">
        <v>25</v>
      </c>
      <c r="P8" t="s">
        <v>24</v>
      </c>
    </row>
    <row r="9" spans="1:26" x14ac:dyDescent="0.55000000000000004">
      <c r="H9" s="77" t="s">
        <v>29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8"/>
    </row>
    <row r="10" spans="1:26" x14ac:dyDescent="0.55000000000000004">
      <c r="H10" s="46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86"/>
    </row>
    <row r="11" spans="1:26" ht="18.5" thickBot="1" x14ac:dyDescent="0.6">
      <c r="H11" s="87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/>
    </row>
    <row r="12" spans="1:26" ht="18.5" thickBot="1" x14ac:dyDescent="0.6"/>
    <row r="13" spans="1:26" ht="9" customHeight="1" x14ac:dyDescent="0.5500000000000000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</row>
    <row r="14" spans="1:26" ht="18.5" thickBot="1" x14ac:dyDescent="0.6">
      <c r="A14" s="5"/>
      <c r="B14" s="6"/>
      <c r="C14" s="6" t="s">
        <v>22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</row>
    <row r="15" spans="1:26" x14ac:dyDescent="0.55000000000000004">
      <c r="A15" s="5"/>
      <c r="B15" s="7"/>
      <c r="C15" s="39" t="s">
        <v>39</v>
      </c>
      <c r="D15" s="40"/>
      <c r="E15" s="40"/>
      <c r="F15" s="40"/>
      <c r="G15" s="40"/>
      <c r="H15" s="40"/>
      <c r="I15" s="41"/>
      <c r="J15" s="6"/>
      <c r="K15" s="39" t="s">
        <v>40</v>
      </c>
      <c r="L15" s="40"/>
      <c r="M15" s="40"/>
      <c r="N15" s="40"/>
      <c r="O15" s="40"/>
      <c r="P15" s="40"/>
      <c r="Q15" s="41"/>
      <c r="R15" s="21"/>
      <c r="S15" s="39"/>
      <c r="T15" s="40"/>
      <c r="U15" s="40"/>
      <c r="V15" s="40"/>
      <c r="W15" s="40"/>
      <c r="X15" s="40"/>
      <c r="Y15" s="41"/>
      <c r="Z15" s="7"/>
    </row>
    <row r="16" spans="1:26" ht="26" customHeight="1" thickBot="1" x14ac:dyDescent="0.6">
      <c r="A16" s="5"/>
      <c r="B16" s="7"/>
      <c r="C16" s="33" t="s">
        <v>12</v>
      </c>
      <c r="D16" s="44"/>
      <c r="E16" s="44"/>
      <c r="F16" s="44"/>
      <c r="G16" s="44"/>
      <c r="H16" s="44"/>
      <c r="I16" s="18" t="s">
        <v>8</v>
      </c>
      <c r="J16" s="13" t="s">
        <v>30</v>
      </c>
      <c r="K16" s="33" t="s">
        <v>15</v>
      </c>
      <c r="L16" s="92"/>
      <c r="M16" s="93"/>
      <c r="N16" s="93"/>
      <c r="O16" s="93"/>
      <c r="P16" s="93"/>
      <c r="Q16" s="18" t="s">
        <v>8</v>
      </c>
      <c r="R16" s="13" t="s">
        <v>10</v>
      </c>
      <c r="S16" s="33" t="s">
        <v>16</v>
      </c>
      <c r="T16" s="42">
        <f>D16-L16</f>
        <v>0</v>
      </c>
      <c r="U16" s="42"/>
      <c r="V16" s="42"/>
      <c r="W16" s="42"/>
      <c r="X16" s="42"/>
      <c r="Y16" s="18" t="s">
        <v>8</v>
      </c>
      <c r="Z16" s="7"/>
    </row>
    <row r="17" spans="1:27" ht="10" customHeight="1" thickBot="1" x14ac:dyDescent="0.6">
      <c r="A17" s="5"/>
      <c r="B17" s="6"/>
      <c r="C17" s="6"/>
      <c r="D17" s="6"/>
      <c r="E17" s="6"/>
      <c r="F17" s="6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  <c r="W17" s="6"/>
      <c r="X17" s="6"/>
      <c r="Y17" s="6"/>
      <c r="Z17" s="7"/>
    </row>
    <row r="18" spans="1:27" ht="10" customHeight="1" thickTop="1" thickBot="1" x14ac:dyDescent="0.6">
      <c r="A18" s="5"/>
      <c r="B18" s="6"/>
      <c r="C18" s="6"/>
      <c r="D18" s="6"/>
      <c r="E18" s="6"/>
      <c r="F18" s="2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7"/>
    </row>
    <row r="19" spans="1:27" x14ac:dyDescent="0.55000000000000004">
      <c r="A19" s="5"/>
      <c r="B19" s="7"/>
      <c r="C19" s="39"/>
      <c r="D19" s="40"/>
      <c r="E19" s="40"/>
      <c r="F19" s="40"/>
      <c r="G19" s="40"/>
      <c r="H19" s="40"/>
      <c r="I19" s="41"/>
      <c r="J19" s="6"/>
      <c r="K19" s="6"/>
      <c r="L19" s="6"/>
      <c r="M19" s="6"/>
      <c r="N19" s="6"/>
      <c r="O19" s="6"/>
      <c r="P19" s="6"/>
      <c r="Q19" s="6"/>
      <c r="R19" s="6"/>
      <c r="S19" s="39"/>
      <c r="T19" s="40"/>
      <c r="U19" s="40"/>
      <c r="V19" s="40"/>
      <c r="W19" s="40"/>
      <c r="X19" s="40"/>
      <c r="Y19" s="41"/>
      <c r="Z19" s="7"/>
    </row>
    <row r="20" spans="1:27" ht="26" customHeight="1" thickBot="1" x14ac:dyDescent="0.6">
      <c r="A20" s="5"/>
      <c r="B20" s="7"/>
      <c r="C20" s="17" t="s">
        <v>16</v>
      </c>
      <c r="D20" s="91">
        <f>T16</f>
        <v>0</v>
      </c>
      <c r="E20" s="91"/>
      <c r="F20" s="91"/>
      <c r="G20" s="91"/>
      <c r="H20" s="91"/>
      <c r="I20" s="18" t="s">
        <v>8</v>
      </c>
      <c r="J20" s="46" t="s">
        <v>14</v>
      </c>
      <c r="K20" s="47"/>
      <c r="L20" s="13">
        <v>30</v>
      </c>
      <c r="M20" s="13" t="s">
        <v>13</v>
      </c>
      <c r="N20" s="20" t="s">
        <v>9</v>
      </c>
      <c r="O20" s="21">
        <v>0.4</v>
      </c>
      <c r="P20" s="45" t="s">
        <v>10</v>
      </c>
      <c r="Q20" s="45"/>
      <c r="R20" s="20"/>
      <c r="S20" s="17" t="s">
        <v>18</v>
      </c>
      <c r="T20" s="42">
        <f>ROUNDUP(D20/L20*O20,0)</f>
        <v>0</v>
      </c>
      <c r="U20" s="42"/>
      <c r="V20" s="42"/>
      <c r="W20" s="42"/>
      <c r="X20" s="42"/>
      <c r="Y20" s="18" t="s">
        <v>8</v>
      </c>
      <c r="Z20" s="7"/>
    </row>
    <row r="21" spans="1:27" ht="18" customHeight="1" thickBot="1" x14ac:dyDescent="0.6">
      <c r="A21" s="5"/>
      <c r="B21" s="6"/>
      <c r="C21" s="2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W21" s="6" t="s">
        <v>41</v>
      </c>
      <c r="X21" s="6"/>
      <c r="Y21" s="6"/>
      <c r="Z21" s="7"/>
    </row>
    <row r="22" spans="1:27" x14ac:dyDescent="0.55000000000000004">
      <c r="A22" s="5"/>
      <c r="B22" s="6"/>
      <c r="C22" s="2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39" t="s">
        <v>17</v>
      </c>
      <c r="T22" s="40"/>
      <c r="U22" s="40"/>
      <c r="V22" s="40"/>
      <c r="W22" s="40"/>
      <c r="X22" s="40"/>
      <c r="Y22" s="41"/>
      <c r="Z22" s="7"/>
    </row>
    <row r="23" spans="1:27" ht="26" customHeight="1" thickBot="1" x14ac:dyDescent="0.6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22" t="s">
        <v>37</v>
      </c>
      <c r="S23" s="17" t="s">
        <v>20</v>
      </c>
      <c r="T23" s="42">
        <f>IF(T20&gt;200000,200000,ROUNDUP(T20,-3))</f>
        <v>0</v>
      </c>
      <c r="U23" s="42"/>
      <c r="V23" s="42"/>
      <c r="W23" s="42"/>
      <c r="X23" s="42"/>
      <c r="Y23" s="18" t="s">
        <v>8</v>
      </c>
      <c r="Z23" s="7"/>
    </row>
    <row r="24" spans="1:27" ht="10" customHeight="1" thickBot="1" x14ac:dyDescent="0.6">
      <c r="A24" s="5"/>
      <c r="B24" s="6"/>
      <c r="C24" s="6"/>
      <c r="D24" s="6"/>
      <c r="E24" s="6"/>
      <c r="F24" s="6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6"/>
      <c r="W24" s="6"/>
      <c r="X24" s="6"/>
      <c r="Y24" s="6"/>
      <c r="Z24" s="7"/>
    </row>
    <row r="25" spans="1:27" ht="10" customHeight="1" thickTop="1" thickBot="1" x14ac:dyDescent="0.6">
      <c r="A25" s="5"/>
      <c r="B25" s="6"/>
      <c r="C25" s="6"/>
      <c r="D25" s="6"/>
      <c r="E25" s="6"/>
      <c r="F25" s="24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7"/>
    </row>
    <row r="26" spans="1:27" x14ac:dyDescent="0.55000000000000004">
      <c r="A26" s="5"/>
      <c r="B26" s="7"/>
      <c r="C26" s="39" t="s">
        <v>17</v>
      </c>
      <c r="D26" s="40"/>
      <c r="E26" s="40"/>
      <c r="F26" s="40"/>
      <c r="G26" s="40"/>
      <c r="H26" s="40"/>
      <c r="I26" s="41"/>
      <c r="J26" s="6"/>
      <c r="K26" s="39" t="s">
        <v>44</v>
      </c>
      <c r="L26" s="40"/>
      <c r="M26" s="40"/>
      <c r="N26" s="40"/>
      <c r="O26" s="40"/>
      <c r="P26" s="40"/>
      <c r="Q26" s="41"/>
      <c r="R26" s="21"/>
      <c r="S26" s="39" t="s">
        <v>19</v>
      </c>
      <c r="T26" s="40"/>
      <c r="U26" s="40"/>
      <c r="V26" s="40"/>
      <c r="W26" s="40"/>
      <c r="X26" s="40"/>
      <c r="Y26" s="41"/>
      <c r="Z26" s="7"/>
    </row>
    <row r="27" spans="1:27" ht="26" customHeight="1" thickBot="1" x14ac:dyDescent="0.6">
      <c r="A27" s="5"/>
      <c r="B27" s="7"/>
      <c r="C27" s="17" t="s">
        <v>20</v>
      </c>
      <c r="D27" s="42">
        <f>T23</f>
        <v>0</v>
      </c>
      <c r="E27" s="42"/>
      <c r="F27" s="42"/>
      <c r="G27" s="42"/>
      <c r="H27" s="42"/>
      <c r="I27" s="18" t="s">
        <v>8</v>
      </c>
      <c r="J27" s="13" t="s">
        <v>9</v>
      </c>
      <c r="K27" s="17" t="s">
        <v>32</v>
      </c>
      <c r="L27" s="43">
        <v>18</v>
      </c>
      <c r="M27" s="43"/>
      <c r="N27" s="43"/>
      <c r="O27" s="43"/>
      <c r="P27" s="43"/>
      <c r="Q27" s="18" t="s">
        <v>13</v>
      </c>
      <c r="R27" s="13" t="s">
        <v>10</v>
      </c>
      <c r="S27" s="17" t="s">
        <v>33</v>
      </c>
      <c r="T27" s="42">
        <f>D27*L27</f>
        <v>0</v>
      </c>
      <c r="U27" s="42"/>
      <c r="V27" s="42"/>
      <c r="W27" s="42"/>
      <c r="X27" s="42"/>
      <c r="Y27" s="18" t="s">
        <v>8</v>
      </c>
      <c r="Z27" s="7"/>
    </row>
    <row r="28" spans="1:27" ht="16" customHeight="1" thickBot="1" x14ac:dyDescent="0.6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7"/>
    </row>
    <row r="29" spans="1:27" ht="20.5" thickBot="1" x14ac:dyDescent="0.6">
      <c r="A29" s="5"/>
      <c r="B29" s="6"/>
      <c r="C29" s="6"/>
      <c r="D29" s="6"/>
      <c r="E29" s="6"/>
      <c r="F29" s="6"/>
      <c r="G29" s="6"/>
      <c r="H29" s="6"/>
      <c r="I29" s="37"/>
      <c r="J29" s="6"/>
      <c r="K29" s="32" t="s">
        <v>31</v>
      </c>
      <c r="L29" s="6"/>
      <c r="M29" s="6"/>
      <c r="N29" s="14"/>
      <c r="O29" s="14"/>
      <c r="P29" s="14"/>
      <c r="Q29" s="14"/>
      <c r="R29" s="14"/>
      <c r="S29" s="14"/>
      <c r="T29" s="6"/>
      <c r="U29" s="6"/>
      <c r="V29" s="6"/>
      <c r="W29" s="6"/>
      <c r="X29" s="6"/>
      <c r="Y29" s="6"/>
      <c r="Z29" s="7"/>
      <c r="AA29" s="34" t="s">
        <v>35</v>
      </c>
    </row>
    <row r="30" spans="1:27" ht="6.5" customHeight="1" thickBot="1" x14ac:dyDescent="0.6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</sheetData>
  <sheetProtection algorithmName="SHA-512" hashValue="0oqYTJ3wsT3S7FrvVYmmCcQHgL5snPDHACeMcPg2L/s9Z1OUsgPXxT9anvtYtz6zJlyzQNBrb8WM5IJqYryFSg==" saltValue="JDOPNuLO7VE8+GHxNAmWFQ==" spinCount="100000" sheet="1" objects="1" scenarios="1"/>
  <mergeCells count="23">
    <mergeCell ref="S26:Y26"/>
    <mergeCell ref="C15:I15"/>
    <mergeCell ref="K15:Q15"/>
    <mergeCell ref="S15:Y15"/>
    <mergeCell ref="D16:H16"/>
    <mergeCell ref="L16:P16"/>
    <mergeCell ref="T16:X16"/>
    <mergeCell ref="A5:Z7"/>
    <mergeCell ref="H9:X11"/>
    <mergeCell ref="A4:G4"/>
    <mergeCell ref="D27:H27"/>
    <mergeCell ref="L27:P27"/>
    <mergeCell ref="T27:X27"/>
    <mergeCell ref="C19:I19"/>
    <mergeCell ref="S19:Y19"/>
    <mergeCell ref="D20:H20"/>
    <mergeCell ref="J20:K20"/>
    <mergeCell ref="P20:Q20"/>
    <mergeCell ref="T20:X20"/>
    <mergeCell ref="S22:Y22"/>
    <mergeCell ref="T23:X23"/>
    <mergeCell ref="C26:I26"/>
    <mergeCell ref="K26:Q26"/>
  </mergeCells>
  <phoneticPr fontId="2"/>
  <dataValidations count="1">
    <dataValidation type="list" allowBlank="1" showInputMessage="1" showErrorMessage="1" sqref="I29" xr:uid="{272F1AE3-C337-4561-A9D1-F6BA1DCD7C7F}">
      <formula1>$AA$28:$AA$29</formula1>
    </dataValidation>
  </dataValidations>
  <pageMargins left="0.70866141732283472" right="0.51181102362204722" top="0.74803149606299213" bottom="0.35433070866141736" header="0.31496062992125984" footer="0.31496062992125984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2021-06-23T06:49:14Z</dcterms:created>
  <dcterms:modified xsi:type="dcterms:W3CDTF">2021-10-04T06:49:23Z</dcterms:modified>
</cp:coreProperties>
</file>