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<sst xmlns="http://schemas.openxmlformats.org/spreadsheetml/2006/main" count="3072" uniqueCount="1049">
  <si>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</si>
  <si>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</si>
  <si>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</si>
  <si>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</si>
  <si>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</si>
  <si>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</si>
  <si>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</si>
  <si>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</si>
  <si>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</si>
  <si>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</si>
  <si>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</si>
  <si>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</si>
  <si>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</si>
  <si>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</si>
  <si>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</si>
  <si>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</si>
  <si>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</si>
  <si>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</si>
  <si>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</si>
  <si>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</si>
  <si>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</si>
  <si>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</si>
  <si>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</si>
  <si>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</si>
  <si>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</si>
  <si>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</si>
  <si>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</si>
  <si>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</si>
  <si>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</si>
  <si>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</si>
  <si>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</si>
  <si>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</si>
  <si>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</si>
  <si>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</si>
  <si>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</si>
  <si>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</si>
  <si>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</si>
  <si>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</si>
  <si>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</si>
  <si>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</si>
  <si>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</si>
  <si>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</si>
  <si>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</si>
  <si>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</si>
  <si>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</si>
  <si>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</si>
  <si>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</si>
  <si>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</si>
  <si>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</si>
  <si>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</si>
  <si>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</si>
  <si>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</si>
  <si>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</si>
  <si>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</si>
  <si>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</si>
  <si>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</si>
  <si>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</si>
  <si>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</si>
  <si>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</si>
  <si>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</si>
  <si>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</si>
  <si>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</si>
  <si>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</si>
  <si>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</si>
  <si>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</si>
  <si>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</si>
  <si>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</si>
  <si>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</si>
  <si>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</si>
  <si>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</si>
  <si>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</si>
  <si>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</si>
  <si>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</si>
  <si>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</si>
  <si>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</si>
  <si>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</si>
  <si>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</si>
  <si>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</si>
  <si>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</si>
  <si>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</si>
  <si>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</si>
  <si>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</si>
  <si>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</si>
  <si>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</si>
  <si>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</si>
  <si>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</si>
  <si>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</si>
  <si>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</si>
  <si>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</si>
  <si>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</si>
  <si>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</si>
  <si>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</si>
  <si>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</si>
  <si>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</si>
  <si>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</si>
  <si>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</si>
  <si>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</si>
  <si>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</si>
  <si>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</si>
  <si>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</si>
  <si>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</si>
  <si>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</si>
  <si>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</si>
  <si>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</si>
  <si>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</si>
  <si>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</si>
  <si>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</si>
  <si>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</si>
  <si>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</si>
  <si>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</si>
  <si>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</si>
  <si>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</si>
  <si>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</si>
  <si>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</si>
  <si>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</si>
  <si>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</si>
  <si>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</si>
  <si>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</si>
  <si>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</si>
  <si>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</si>
  <si>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</si>
  <si>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</si>
  <si>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</si>
  <si>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</si>
  <si>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</si>
  <si>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</si>
  <si>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</si>
  <si>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</si>
  <si>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</si>
  <si>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</si>
  <si>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</si>
  <si>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</si>
  <si>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</si>
  <si>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</si>
  <si>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</si>
  <si>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</si>
  <si>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</si>
  <si>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</si>
  <si>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</si>
  <si>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</si>
  <si>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</si>
  <si>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</si>
  <si>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</si>
  <si>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</si>
  <si>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</si>
  <si>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</si>
  <si>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</si>
  <si>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</si>
  <si>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</si>
  <si>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</si>
  <si>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</si>
  <si>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</si>
  <si>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</si>
  <si>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</si>
  <si>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</si>
  <si>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</si>
  <si>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</si>
  <si>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</si>
  <si>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</si>
  <si>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</si>
  <si>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</si>
  <si>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</si>
  <si>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</si>
  <si>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</si>
  <si>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</si>
  <si>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</si>
  <si>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</si>
  <si>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</si>
  <si>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</si>
  <si>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</si>
  <si>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</si>
  <si>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</si>
  <si>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</si>
  <si>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</si>
  <si>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</si>
  <si>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</si>
  <si>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</si>
  <si>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</si>
  <si>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</si>
  <si>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</si>
  <si>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</si>
  <si>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</si>
  <si>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</si>
  <si>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</si>
  <si>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</si>
  <si>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</si>
  <si>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</si>
  <si>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</si>
  <si>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</si>
  <si>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</si>
  <si>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</si>
  <si>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</si>
  <si>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</si>
  <si>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</si>
  <si>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</si>
  <si>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</si>
  <si>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</si>
  <si>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</si>
  <si>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</si>
  <si>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</si>
  <si>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</si>
  <si>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</si>
  <si>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</si>
  <si>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</si>
  <si>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</si>
  <si>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</si>
  <si>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</si>
  <si>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</si>
  <si>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</si>
  <si>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</si>
  <si>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</si>
  <si>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</si>
  <si>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</si>
  <si>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</si>
  <si>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</si>
  <si>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</si>
  <si>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</si>
  <si>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</si>
  <si>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</si>
  <si>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</si>
  <si>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</si>
  <si>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</si>
  <si>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</si>
  <si>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</si>
  <si>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</si>
  <si>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</si>
  <si>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</si>
  <si>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</si>
  <si>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</si>
  <si>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</si>
  <si>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</si>
  <si>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</si>
  <si>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</si>
  <si>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</si>
  <si>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</si>
  <si>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</si>
  <si>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</si>
  <si>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</si>
  <si>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</si>
  <si>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</si>
  <si>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</si>
  <si>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</si>
  <si>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</si>
  <si>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</si>
  <si>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</si>
  <si>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</si>
  <si>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</si>
  <si>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</si>
  <si>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</si>
  <si>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</si>
  <si>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</si>
  <si>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</si>
  <si>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</si>
  <si>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</si>
  <si>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</si>
  <si>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</si>
  <si>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</si>
  <si>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</si>
  <si>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</si>
  <si>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</si>
  <si>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</si>
  <si>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</si>
  <si>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</si>
  <si>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</si>
  <si>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</si>
  <si>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</si>
  <si>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</si>
  <si>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</si>
  <si>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</si>
  <si>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</si>
  <si>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</si>
  <si>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</si>
  <si>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</si>
  <si>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</si>
  <si>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</si>
  <si>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</si>
  <si>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</si>
  <si>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</si>
  <si>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</si>
  <si>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</si>
  <si>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</si>
  <si>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</si>
  <si>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</si>
  <si>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</si>
  <si>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</si>
  <si>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</si>
  <si>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</si>
  <si>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</si>
  <si>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</si>
  <si>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</si>
  <si>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</si>
  <si>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</si>
  <si>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</si>
  <si>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</si>
  <si>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</si>
  <si>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</si>
  <si>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</si>
  <si>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</si>
  <si>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</si>
  <si>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</si>
  <si>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</si>
  <si>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</si>
  <si>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</si>
  <si>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</si>
  <si>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</si>
  <si>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</si>
  <si>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</si>
  <si>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</si>
  <si>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</si>
  <si>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</si>
  <si>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</si>
  <si>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</si>
  <si>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</si>
  <si>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</si>
  <si>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</si>
  <si>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</si>
  <si>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</si>
  <si>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</si>
  <si>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</si>
  <si>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</si>
  <si>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</si>
  <si>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</si>
  <si>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</si>
  <si>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</si>
  <si>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</si>
  <si>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</si>
  <si>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</si>
  <si>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</si>
  <si>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</si>
  <si>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</si>
  <si>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</si>
  <si>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</si>
  <si>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</si>
  <si>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</si>
  <si>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</si>
  <si>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</si>
  <si>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</si>
  <si>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</si>
  <si>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</si>
  <si>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</si>
  <si>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</si>
  <si>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</si>
  <si>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</si>
  <si>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</si>
  <si>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</si>
  <si>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</si>
  <si>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</si>
  <si>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</si>
  <si>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</si>
  <si>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</si>
  <si>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</si>
  <si>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</si>
  <si>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</si>
  <si>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</si>
  <si>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</si>
  <si>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</si>
  <si>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</si>
  <si>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</si>
  <si>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</si>
  <si>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</si>
  <si>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</si>
  <si>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</si>
  <si>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</si>
  <si>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</si>
  <si>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</si>
  <si>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</si>
  <si>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</si>
  <si>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</si>
  <si>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</si>
  <si>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</si>
  <si>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</si>
  <si>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</si>
  <si>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</si>
  <si>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</si>
  <si>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</si>
  <si>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</si>
  <si>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</si>
  <si>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</si>
  <si>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</si>
  <si>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</si>
  <si>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</si>
  <si>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</si>
  <si>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</si>
  <si>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</si>
  <si>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</si>
  <si>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</si>
  <si>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</si>
  <si>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</si>
  <si>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</si>
  <si>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</si>
  <si>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</si>
  <si>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</si>
  <si>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</si>
  <si>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</si>
  <si>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</si>
  <si>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</si>
  <si>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</si>
  <si>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</si>
  <si>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</si>
  <si>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</si>
  <si>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</si>
  <si>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</si>
  <si>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</si>
  <si>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</si>
  <si>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</si>
  <si>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</si>
  <si>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</si>
  <si>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</si>
  <si>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</si>
  <si>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</si>
  <si>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</si>
  <si>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</si>
  <si>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</si>
  <si>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</si>
  <si>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</si>
  <si>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</si>
  <si>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</si>
  <si>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</si>
  <si>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</si>
  <si>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</si>
  <si>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</si>
  <si>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</si>
  <si>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</si>
  <si>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</si>
  <si>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</si>
  <si>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</si>
  <si>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</si>
  <si>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</si>
  <si>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</si>
  <si>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</si>
  <si>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</si>
  <si>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</si>
  <si>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</si>
  <si>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</si>
  <si>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</si>
  <si>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</si>
  <si>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</si>
  <si>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</si>
  <si>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</si>
  <si>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</si>
  <si>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</si>
  <si>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</si>
  <si>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</si>
  <si>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</si>
  <si>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</si>
  <si>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</si>
  <si>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</si>
  <si>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</si>
  <si>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</si>
  <si>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</si>
  <si>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</si>
  <si>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</si>
  <si>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</si>
  <si>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</si>
  <si>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</si>
  <si>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</si>
  <si>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</si>
  <si>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</si>
  <si>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</si>
  <si>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</si>
  <si>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</si>
  <si>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</si>
  <si>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</si>
  <si>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</si>
  <si>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</si>
  <si>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</si>
  <si>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</si>
  <si>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</si>
  <si>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</si>
  <si>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</si>
  <si>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</si>
  <si>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</si>
  <si>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</si>
  <si>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</si>
  <si>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</si>
  <si>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</si>
  <si>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</si>
  <si>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</si>
  <si>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</si>
  <si>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</si>
  <si>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</si>
  <si>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</si>
  <si>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</si>
  <si>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</si>
  <si>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</si>
  <si>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</si>
  <si>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</si>
  <si>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</si>
  <si>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</si>
  <si>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</si>
  <si>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</si>
  <si>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</si>
  <si>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</si>
  <si>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</si>
  <si>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</si>
  <si>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</si>
  <si>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</si>
  <si>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</si>
  <si>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</si>
  <si>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</si>
  <si>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</si>
  <si>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</si>
  <si>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</si>
  <si>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</si>
  <si>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</si>
  <si>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</si>
  <si>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</si>
  <si>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</si>
  <si>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</si>
  <si>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</si>
  <si>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</si>
  <si>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</si>
  <si>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</si>
  <si>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</si>
  <si>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</si>
  <si>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</si>
  <si>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</si>
  <si>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</si>
  <si>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</si>
  <si>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</si>
  <si>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</si>
  <si>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</si>
  <si>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</si>
  <si>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</si>
  <si>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</si>
  <si>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</si>
  <si>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</si>
  <si>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</si>
  <si>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</si>
  <si>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</si>
  <si>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</si>
  <si>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</si>
  <si>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</si>
  <si>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</si>
  <si>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</si>
  <si>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</si>
  <si>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</si>
  <si>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</si>
  <si>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</si>
  <si>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</si>
  <si>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</si>
  <si>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</si>
  <si>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</si>
  <si>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</si>
  <si>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</si>
  <si>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</si>
  <si>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</si>
  <si>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</si>
  <si>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</si>
  <si>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</si>
  <si>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</si>
  <si>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</si>
  <si>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</si>
  <si>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</si>
  <si>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</si>
  <si>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</si>
  <si>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</si>
  <si>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</si>
  <si>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</si>
  <si>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</si>
  <si>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</si>
  <si>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</si>
  <si>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</si>
  <si>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</si>
  <si>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</si>
  <si>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</si>
  <si>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</si>
  <si>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</si>
  <si>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</si>
  <si>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</si>
  <si>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</si>
  <si>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</si>
  <si>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</si>
  <si>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</si>
  <si>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</si>
  <si>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</si>
  <si>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</si>
  <si>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</si>
  <si>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</si>
  <si>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</si>
  <si>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</si>
  <si>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</si>
  <si>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</si>
  <si>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</si>
  <si>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</si>
  <si>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</si>
  <si>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</si>
  <si>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</si>
  <si>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</si>
  <si>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</si>
  <si>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</si>
  <si>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</si>
  <si>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</si>
  <si>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</si>
  <si>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</si>
  <si>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</si>
  <si>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</si>
  <si>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</si>
  <si>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</si>
  <si>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</si>
  <si>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</si>
  <si>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</si>
  <si>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</si>
  <si>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</si>
  <si>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</si>
  <si>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</si>
  <si>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</si>
  <si>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</si>
  <si>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</si>
  <si>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</si>
  <si>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</si>
  <si>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</si>
  <si>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</si>
  <si>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</si>
  <si>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</si>
  <si>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</si>
  <si>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</si>
  <si>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</si>
  <si>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</si>
  <si>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</si>
  <si>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</si>
  <si>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</si>
  <si>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</si>
  <si>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</si>
  <si>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</si>
  <si>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</si>
  <si>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</si>
  <si>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</si>
  <si>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</si>
  <si>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</si>
  <si>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</si>
  <si>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</si>
  <si>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</si>
  <si>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</si>
  <si>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</si>
  <si>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</si>
  <si>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</si>
  <si>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</si>
  <si>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</si>
  <si>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</si>
  <si>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</si>
  <si>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</si>
  <si>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</si>
  <si>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</si>
  <si>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</si>
  <si>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</si>
  <si>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</si>
  <si>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</si>
  <si>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</si>
  <si>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</si>
  <si>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</si>
  <si>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</si>
  <si>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</si>
  <si>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</si>
  <si>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</si>
  <si>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</si>
  <si>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</si>
  <si>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</si>
  <si>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</si>
  <si>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</si>
  <si>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</si>
  <si>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</si>
  <si>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</si>
  <si>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</si>
  <si>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</si>
  <si>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</si>
  <si>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</si>
  <si>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</si>
  <si>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</si>
  <si>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</si>
  <si>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</si>
  <si>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</si>
  <si>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</si>
  <si>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</si>
  <si>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</si>
  <si>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</si>
  <si>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</si>
  <si>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</si>
  <si>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</si>
  <si>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</si>
  <si>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</si>
  <si>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</si>
  <si>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</si>
  <si>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</si>
  <si>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</si>
  <si>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</si>
  <si>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</si>
  <si>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</si>
  <si>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</si>
  <si>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</si>
  <si>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</si>
  <si>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</si>
  <si>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</si>
  <si>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</si>
  <si>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</si>
  <si>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</si>
  <si>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</si>
  <si>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</si>
  <si>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</si>
  <si>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</si>
  <si>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</si>
  <si>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</si>
  <si>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</si>
  <si>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</si>
  <si>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</si>
  <si>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</si>
  <si>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</si>
  <si>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</si>
  <si>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</si>
  <si>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</si>
  <si>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</si>
  <si>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</si>
  <si>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</si>
  <si>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</si>
  <si>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</si>
  <si>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</si>
  <si>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</si>
  <si>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</si>
  <si>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</si>
  <si>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</si>
  <si>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</si>
  <si>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</si>
  <si>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</si>
  <si>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</si>
  <si>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</si>
  <si>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</si>
  <si>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</si>
  <si>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</si>
  <si>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</si>
  <si>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</si>
  <si>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</si>
  <si>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</si>
  <si>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</si>
  <si>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</si>
  <si>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</si>
  <si>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</si>
  <si>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</si>
  <si>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</si>
  <si>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</si>
  <si>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</si>
  <si>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</si>
  <si>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</si>
  <si>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</si>
  <si>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</si>
  <si>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</si>
  <si>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</si>
  <si>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</si>
  <si>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</si>
  <si>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</si>
  <si>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</si>
  <si>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</si>
  <si>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</si>
  <si>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</si>
  <si>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</si>
  <si>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</si>
  <si>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</si>
  <si>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</si>
  <si>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</si>
  <si>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</si>
  <si>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</si>
  <si>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</si>
  <si>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</si>
  <si>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</si>
  <si>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</si>
  <si>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</si>
  <si>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</si>
  <si>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</si>
  <si>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</si>
  <si>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</si>
  <si>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</si>
  <si>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</si>
  <si>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</si>
  <si>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</si>
  <si>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</si>
  <si>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</si>
  <si>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</si>
  <si>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</si>
  <si>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</si>
  <si>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</si>
  <si>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</si>
  <si>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</si>
  <si>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</si>
  <si>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</si>
  <si>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</si>
  <si>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</si>
  <si>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</si>
  <si>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</si>
  <si>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</si>
  <si>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</si>
  <si>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</si>
  <si>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</si>
  <si>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</si>
  <si>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</si>
  <si>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</si>
  <si>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</si>
  <si>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</si>
  <si>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</si>
  <si>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</si>
  <si>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</si>
  <si>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</si>
  <si>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</si>
  <si>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</si>
  <si>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</si>
  <si>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</si>
  <si>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</si>
  <si>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</si>
  <si>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</si>
  <si>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</si>
  <si>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</si>
  <si>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</si>
  <si>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</si>
  <si>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</si>
  <si>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</si>
  <si>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</si>
  <si>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</si>
  <si>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</si>
  <si>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</si>
  <si>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</si>
  <si>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</si>
  <si>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</si>
  <si>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</si>
  <si>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</si>
  <si>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</si>
  <si>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</si>
  <si>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</si>
  <si>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</si>
  <si>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</si>
  <si>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</si>
  <si>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</si>
  <si>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</si>
  <si>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</si>
  <si>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</si>
  <si>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</si>
  <si>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</si>
  <si>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</si>
  <si>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</si>
  <si>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</si>
  <si>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</si>
  <si>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</si>
  <si>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</si>
  <si>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</si>
  <si>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</si>
  <si>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</si>
  <si>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</si>
  <si>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</si>
  <si>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</si>
  <si>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</si>
  <si>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</si>
  <si>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</si>
  <si>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</si>
  <si>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</si>
  <si>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</si>
  <si>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</si>
  <si>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</si>
  <si>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</si>
  <si>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</si>
  <si>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</si>
  <si>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</si>
  <si>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</si>
  <si>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</si>
  <si>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</si>
  <si>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</si>
  <si>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</si>
  <si>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</si>
  <si>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</si>
  <si>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</si>
  <si>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</si>
  <si>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</si>
  <si>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</si>
  <si>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</si>
  <si>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</si>
  <si>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</si>
  <si>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</si>
  <si>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</si>
  <si>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</si>
  <si>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</si>
  <si>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</si>
  <si>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</si>
  <si>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</si>
  <si>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</si>
  <si>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</si>
  <si>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</si>
  <si>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</si>
  <si>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</si>
  <si>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</si>
  <si>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</si>
  <si>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</si>
  <si>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</si>
  <si>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</si>
  <si>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</si>
  <si>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</si>
  <si>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</si>
  <si>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</si>
  <si>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</si>
  <si>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</si>
  <si>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</si>
  <si>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</si>
  <si>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</si>
  <si>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</si>
  <si>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</si>
  <si>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</si>
  <si>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</si>
  <si>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</si>
  <si>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</si>
  <si>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</si>
  <si>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</si>
  <si>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</si>
  <si>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</si>
  <si>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</si>
  <si>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</si>
  <si>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</si>
  <si>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</si>
  <si>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</si>
  <si>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</si>
  <si>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</si>
  <si>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</si>
  <si>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</si>
  <si>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</si>
  <si>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</si>
  <si>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</si>
  <si>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</si>
  <si>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</si>
  <si>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</si>
  <si>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</si>
  <si>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</si>
  <si>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</si>
  <si>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</si>
  <si>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</si>
  <si>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</si>
  <si>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</si>
  <si>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</si>
  <si>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</si>
  <si>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</si>
  <si>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</si>
  <si>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</si>
  <si>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</si>
  <si>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</si>
  <si>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</si>
  <si>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</si>
  <si>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</si>
  <si>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</si>
  <si>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</si>
  <si>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</si>
  <si>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</si>
  <si>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</si>
  <si>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</si>
  <si>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</si>
  <si>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</si>
  <si>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</si>
  <si>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</si>
  <si>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</si>
  <si>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</si>
  <si>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</si>
  <si>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</si>
  <si>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</si>
  <si>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</si>
  <si>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</si>
  <si>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</si>
  <si>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</si>
  <si>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</si>
  <si>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</si>
  <si>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</si>
  <si>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</si>
  <si>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</si>
  <si>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</si>
  <si>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</si>
  <si>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</si>
  <si>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</si>
  <si>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</si>
  <si>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</si>
  <si>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</si>
  <si>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</si>
  <si>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</si>
  <si>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</si>
  <si>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</si>
  <si>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</si>
  <si>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</si>
  <si>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</si>
  <si>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</si>
  <si>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</si>
  <si>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</si>
  <si>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</si>
  <si>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</si>
  <si>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</si>
  <si>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</si>
  <si>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</si>
  <si>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</si>
  <si>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</si>
  <si>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</si>
  <si>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</si>
  <si>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</si>
  <si>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</si>
  <si>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</si>
  <si>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</si>
  <si>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</si>
  <si>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</si>
  <si>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</si>
  <si>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</si>
  <si>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</si>
  <si>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</si>
  <si>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</si>
  <si>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</si>
  <si>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</si>
  <si>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</si>
  <si>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</si>
  <si>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</si>
  <si>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</si>
  <si>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</si>
  <si>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</si>
  <si>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</si>
  <si>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</si>
  <si>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</si>
  <si>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</si>
  <si>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</si>
  <si>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</si>
  <si>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</si>
  <si>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</si>
  <si>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</si>
  <si>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</si>
  <si>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</si>
  <si>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</si>
  <si>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</si>
  <si>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</si>
  <si>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</si>
  <si>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</si>
  <si>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</si>
  <si>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</si>
  <si>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</si>
  <si>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</si>
  <si>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</si>
  <si>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</si>
  <si>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</si>
  <si>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</si>
  <si>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</si>
  <si>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</si>
  <si>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</si>
  <si>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</si>
  <si>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草津こまくさ病院</t>
    <phoneticPr fontId="3"/>
  </si>
  <si>
    <t>〒377-1711 吾妻郡草津町大字草津４６４－７０１</t>
    <phoneticPr fontId="3"/>
  </si>
  <si>
    <t>〇</t>
  </si>
  <si>
    <t>医療法人</t>
  </si>
  <si>
    <t>内科</t>
  </si>
  <si>
    <t>療養病棟入院料１</t>
  </si>
  <si>
    <t>ＤＰＣ病院ではない</t>
  </si>
  <si>
    <t>有</t>
  </si>
  <si>
    <t>-</t>
    <phoneticPr fontId="3"/>
  </si>
  <si>
    <t>2階病棟</t>
  </si>
  <si>
    <t>慢性期機能</t>
  </si>
  <si>
    <t>3・4階病棟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</si>
</sst>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1046</v>
      </c>
      <c r="M9" s="282" t="s">
        <v>1048</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1046</v>
      </c>
      <c r="M22" s="282" t="s">
        <v>1048</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1046</v>
      </c>
      <c r="M35" s="282" t="s">
        <v>1048</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1046</v>
      </c>
      <c r="M44" s="282" t="s">
        <v>1048</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1046</v>
      </c>
      <c r="M89" s="262" t="s">
        <v>1048</v>
      </c>
    </row>
    <row r="90" spans="1:22" s="21" customFormat="1" x14ac:dyDescent="0.15">
      <c r="A90" s="243"/>
      <c r="B90" s="1"/>
      <c r="C90" s="3"/>
      <c r="D90" s="3"/>
      <c r="E90" s="3"/>
      <c r="F90" s="3"/>
      <c r="G90" s="3"/>
      <c r="H90" s="287"/>
      <c r="I90" s="67" t="s">
        <v>36</v>
      </c>
      <c r="J90" s="68"/>
      <c r="K90" s="69"/>
      <c r="L90" s="262" t="s">
        <v>1047</v>
      </c>
      <c r="M90" s="262" t="s">
        <v>1047</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IF(OR(COUNTIF(L101:M101,"未確認")&gt;0,COUNTIF(L101:M101,"~*")&gt;0),"※","")</f>
        <v/>
      </c>
      <c r="L101" s="258">
        <v>0</v>
      </c>
      <c r="M101" s="258">
        <v>0</v>
      </c>
    </row>
    <row r="102" spans="1:22" s="83" customFormat="1" ht="34.5" customHeight="1" x14ac:dyDescent="0.15">
      <c r="A102" s="244" t="s">
        <v>610</v>
      </c>
      <c r="B102" s="84"/>
      <c r="C102" s="323"/>
      <c r="D102" s="324"/>
      <c r="E102" s="316" t="s">
        <v>612</v>
      </c>
      <c r="F102" s="317"/>
      <c r="G102" s="317"/>
      <c r="H102" s="318"/>
      <c r="I102" s="351"/>
      <c r="J102" s="256">
        <f t="shared" si="0"/>
        <v>0</v>
      </c>
      <c r="K102" s="237" t="str">
        <f t="shared" ref="K102:K111" si="1">IF(OR(COUNTIF(L101:M101,"未確認")&gt;0,COUNTIF(L101:M101,"~*")&gt;0),"※","")</f>
        <v/>
      </c>
      <c r="L102" s="258">
        <v>0</v>
      </c>
      <c r="M102" s="258">
        <v>0</v>
      </c>
    </row>
    <row r="103" spans="1:22" s="83" customFormat="1" ht="34.5" customHeight="1" x14ac:dyDescent="0.15">
      <c r="A103" s="244" t="s">
        <v>613</v>
      </c>
      <c r="B103" s="84"/>
      <c r="C103" s="319" t="s">
        <v>46</v>
      </c>
      <c r="D103" s="320"/>
      <c r="E103" s="319" t="s">
        <v>42</v>
      </c>
      <c r="F103" s="331"/>
      <c r="G103" s="331"/>
      <c r="H103" s="320"/>
      <c r="I103" s="351"/>
      <c r="J103" s="256">
        <f t="shared" si="0"/>
        <v>114</v>
      </c>
      <c r="K103" s="237" t="str">
        <f t="shared" si="1"/>
        <v/>
      </c>
      <c r="L103" s="258">
        <v>54</v>
      </c>
      <c r="M103" s="258">
        <v>60</v>
      </c>
    </row>
    <row r="104" spans="1:22" s="83" customFormat="1" ht="34.5" customHeight="1" x14ac:dyDescent="0.15">
      <c r="A104" s="244" t="s">
        <v>614</v>
      </c>
      <c r="B104" s="84"/>
      <c r="C104" s="321"/>
      <c r="D104" s="322"/>
      <c r="E104" s="332"/>
      <c r="F104" s="333"/>
      <c r="G104" s="303" t="s">
        <v>47</v>
      </c>
      <c r="H104" s="305"/>
      <c r="I104" s="351"/>
      <c r="J104" s="256">
        <f t="shared" si="0"/>
        <v>114</v>
      </c>
      <c r="K104" s="237" t="str">
        <f t="shared" si="1"/>
        <v/>
      </c>
      <c r="L104" s="258">
        <v>54</v>
      </c>
      <c r="M104" s="258">
        <v>60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79</v>
      </c>
      <c r="K106" s="237" t="str">
        <f t="shared" si="1"/>
        <v/>
      </c>
      <c r="L106" s="258">
        <v>39</v>
      </c>
      <c r="M106" s="258">
        <v>40</v>
      </c>
    </row>
    <row r="107" spans="1:22" s="83" customFormat="1" ht="34.5" customHeight="1" x14ac:dyDescent="0.15">
      <c r="A107" s="244" t="s">
        <v>614</v>
      </c>
      <c r="B107" s="84"/>
      <c r="C107" s="321"/>
      <c r="D107" s="322"/>
      <c r="E107" s="332"/>
      <c r="F107" s="333"/>
      <c r="G107" s="303" t="s">
        <v>47</v>
      </c>
      <c r="H107" s="305"/>
      <c r="I107" s="351"/>
      <c r="J107" s="256">
        <f t="shared" si="0"/>
        <v>79</v>
      </c>
      <c r="K107" s="237" t="str">
        <f t="shared" si="1"/>
        <v/>
      </c>
      <c r="L107" s="258">
        <v>39</v>
      </c>
      <c r="M107" s="258">
        <v>40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114</v>
      </c>
      <c r="K109" s="237" t="str">
        <f t="shared" si="1"/>
        <v/>
      </c>
      <c r="L109" s="258">
        <v>54</v>
      </c>
      <c r="M109" s="258">
        <v>60</v>
      </c>
    </row>
    <row r="110" spans="1:22" s="83" customFormat="1" ht="34.5" customHeight="1" x14ac:dyDescent="0.15">
      <c r="A110" s="244" t="s">
        <v>614</v>
      </c>
      <c r="B110" s="84"/>
      <c r="C110" s="321"/>
      <c r="D110" s="322"/>
      <c r="E110" s="312"/>
      <c r="F110" s="313"/>
      <c r="G110" s="316" t="s">
        <v>47</v>
      </c>
      <c r="H110" s="318"/>
      <c r="I110" s="351"/>
      <c r="J110" s="256">
        <f t="shared" si="0"/>
        <v>114</v>
      </c>
      <c r="K110" s="237" t="str">
        <f t="shared" si="1"/>
        <v/>
      </c>
      <c r="L110" s="258">
        <v>54</v>
      </c>
      <c r="M110" s="258">
        <v>60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567</v>
      </c>
    </row>
    <row r="132" spans="1:22" s="83" customFormat="1" ht="34.5" customHeight="1" x14ac:dyDescent="0.15">
      <c r="A132" s="244" t="s">
        <v>621</v>
      </c>
      <c r="B132" s="84"/>
      <c r="C132" s="295"/>
      <c r="D132" s="297"/>
      <c r="E132" s="303" t="s">
        <v>58</v>
      </c>
      <c r="F132" s="304"/>
      <c r="G132" s="304"/>
      <c r="H132" s="305"/>
      <c r="I132" s="349"/>
      <c r="J132" s="101"/>
      <c r="K132" s="102"/>
      <c r="L132" s="82">
        <v>54</v>
      </c>
      <c r="M132" s="82">
        <v>60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41</v>
      </c>
      <c r="K157" s="264" t="str">
        <f t="shared" si="3"/>
        <v/>
      </c>
      <c r="L157" s="117">
        <v>41</v>
      </c>
      <c r="M157" s="117">
        <v>0</v>
      </c>
    </row>
    <row r="158" spans="1:13" s="118" customFormat="1" ht="34.5" customHeight="1" x14ac:dyDescent="0.15">
      <c r="A158" s="246" t="s">
        <v>661</v>
      </c>
      <c r="B158" s="115"/>
      <c r="C158" s="316" t="s">
        <v>567</v>
      </c>
      <c r="D158" s="317"/>
      <c r="E158" s="317"/>
      <c r="F158" s="317"/>
      <c r="G158" s="317"/>
      <c r="H158" s="318"/>
      <c r="I158" s="341"/>
      <c r="J158" s="263">
        <f t="shared" si="2"/>
        <v>40</v>
      </c>
      <c r="K158" s="264" t="str">
        <f t="shared" si="3"/>
        <v/>
      </c>
      <c r="L158" s="117">
        <v>0</v>
      </c>
      <c r="M158" s="117">
        <v>40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1.3</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5</v>
      </c>
      <c r="K269" s="81" t="str">
        <f t="shared" si="8"/>
        <v/>
      </c>
      <c r="L269" s="147">
        <v>3</v>
      </c>
      <c r="M269" s="147">
        <v>2</v>
      </c>
    </row>
    <row r="270" spans="1:22" s="83" customFormat="1" ht="34.5" customHeight="1" x14ac:dyDescent="0.15">
      <c r="A270" s="249" t="s">
        <v>725</v>
      </c>
      <c r="B270" s="120"/>
      <c r="C270" s="356"/>
      <c r="D270" s="356"/>
      <c r="E270" s="356"/>
      <c r="F270" s="356"/>
      <c r="G270" s="356" t="s">
        <v>148</v>
      </c>
      <c r="H270" s="356"/>
      <c r="I270" s="363"/>
      <c r="J270" s="266">
        <f t="shared" si="9"/>
        <v>1.5</v>
      </c>
      <c r="K270" s="81" t="str">
        <f t="shared" si="8"/>
        <v/>
      </c>
      <c r="L270" s="148">
        <v>1.5</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10</v>
      </c>
      <c r="K271" s="81" t="str">
        <f t="shared" si="8"/>
        <v/>
      </c>
      <c r="L271" s="147">
        <v>6</v>
      </c>
      <c r="M271" s="147">
        <v>4</v>
      </c>
    </row>
    <row r="272" spans="1:22" s="83" customFormat="1" ht="34.5" customHeight="1" x14ac:dyDescent="0.15">
      <c r="A272" s="249" t="s">
        <v>726</v>
      </c>
      <c r="B272" s="120"/>
      <c r="C272" s="361"/>
      <c r="D272" s="361"/>
      <c r="E272" s="361"/>
      <c r="F272" s="361"/>
      <c r="G272" s="356" t="s">
        <v>148</v>
      </c>
      <c r="H272" s="356"/>
      <c r="I272" s="363"/>
      <c r="J272" s="266">
        <f t="shared" si="9"/>
        <v>3.7</v>
      </c>
      <c r="K272" s="81" t="str">
        <f t="shared" si="8"/>
        <v/>
      </c>
      <c r="L272" s="148">
        <v>1</v>
      </c>
      <c r="M272" s="148">
        <v>2.7</v>
      </c>
    </row>
    <row r="273" spans="1:13" s="83" customFormat="1" ht="34.5" customHeight="1" x14ac:dyDescent="0.15">
      <c r="A273" s="249" t="s">
        <v>727</v>
      </c>
      <c r="B273" s="120"/>
      <c r="C273" s="356" t="s">
        <v>152</v>
      </c>
      <c r="D273" s="361"/>
      <c r="E273" s="361"/>
      <c r="F273" s="361"/>
      <c r="G273" s="356" t="s">
        <v>146</v>
      </c>
      <c r="H273" s="356"/>
      <c r="I273" s="363"/>
      <c r="J273" s="266">
        <f t="shared" si="9"/>
        <v>12</v>
      </c>
      <c r="K273" s="81" t="str">
        <f t="shared" si="8"/>
        <v/>
      </c>
      <c r="L273" s="147">
        <v>7</v>
      </c>
      <c r="M273" s="147">
        <v>5</v>
      </c>
    </row>
    <row r="274" spans="1:13" s="83" customFormat="1" ht="34.5" customHeight="1" x14ac:dyDescent="0.15">
      <c r="A274" s="249" t="s">
        <v>727</v>
      </c>
      <c r="B274" s="120"/>
      <c r="C274" s="361"/>
      <c r="D274" s="361"/>
      <c r="E274" s="361"/>
      <c r="F274" s="361"/>
      <c r="G274" s="356" t="s">
        <v>148</v>
      </c>
      <c r="H274" s="356"/>
      <c r="I274" s="363"/>
      <c r="J274" s="266">
        <f t="shared" si="9"/>
        <v>4.5999999999999996</v>
      </c>
      <c r="K274" s="81" t="str">
        <f t="shared" si="8"/>
        <v/>
      </c>
      <c r="L274" s="148">
        <v>0</v>
      </c>
      <c r="M274" s="148">
        <v>4.5999999999999996</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0.5</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1048</v>
      </c>
    </row>
    <row r="368" spans="1:22" s="118" customFormat="1" ht="20.25" customHeight="1" x14ac:dyDescent="0.15">
      <c r="A368" s="243"/>
      <c r="B368" s="1"/>
      <c r="C368" s="3"/>
      <c r="D368" s="3"/>
      <c r="E368" s="3"/>
      <c r="F368" s="3"/>
      <c r="G368" s="3"/>
      <c r="H368" s="287"/>
      <c r="I368" s="67" t="s">
        <v>36</v>
      </c>
      <c r="J368" s="170"/>
      <c r="K368" s="79"/>
      <c r="L368" s="137" t="s">
        <v>1047</v>
      </c>
      <c r="M368" s="137" t="s">
        <v>1047</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46</v>
      </c>
      <c r="K392" s="81" t="str">
        <f t="shared" ref="K392:K397" si="12">IF(OR(COUNTIF(L392:M392,"未確認")&gt;0,COUNTIF(L392:M392,"~*")&gt;0),"※","")</f>
        <v/>
      </c>
      <c r="L392" s="147">
        <v>30</v>
      </c>
      <c r="M392" s="147">
        <v>16</v>
      </c>
    </row>
    <row r="393" spans="1:22" s="83" customFormat="1" ht="34.5" customHeight="1" x14ac:dyDescent="0.15">
      <c r="A393" s="249" t="s">
        <v>773</v>
      </c>
      <c r="B393" s="84"/>
      <c r="C393" s="399"/>
      <c r="D393" s="379"/>
      <c r="E393" s="303" t="s">
        <v>224</v>
      </c>
      <c r="F393" s="304"/>
      <c r="G393" s="304"/>
      <c r="H393" s="305"/>
      <c r="I393" s="377"/>
      <c r="J393" s="140">
        <f t="shared" si="11"/>
        <v>33</v>
      </c>
      <c r="K393" s="81" t="str">
        <f t="shared" si="12"/>
        <v/>
      </c>
      <c r="L393" s="147">
        <v>20</v>
      </c>
      <c r="M393" s="147">
        <v>13</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13</v>
      </c>
      <c r="K395" s="81" t="str">
        <f t="shared" si="12"/>
        <v/>
      </c>
      <c r="L395" s="147">
        <v>10</v>
      </c>
      <c r="M395" s="147">
        <v>3</v>
      </c>
    </row>
    <row r="396" spans="1:22" s="83" customFormat="1" ht="34.5" customHeight="1" x14ac:dyDescent="0.15">
      <c r="A396" s="250" t="s">
        <v>776</v>
      </c>
      <c r="B396" s="1"/>
      <c r="C396" s="399"/>
      <c r="D396" s="303" t="s">
        <v>227</v>
      </c>
      <c r="E396" s="304"/>
      <c r="F396" s="304"/>
      <c r="G396" s="304"/>
      <c r="H396" s="305"/>
      <c r="I396" s="377"/>
      <c r="J396" s="140">
        <f t="shared" si="11"/>
        <v>29114</v>
      </c>
      <c r="K396" s="81" t="str">
        <f t="shared" si="12"/>
        <v/>
      </c>
      <c r="L396" s="147">
        <v>14245</v>
      </c>
      <c r="M396" s="147">
        <v>14869</v>
      </c>
    </row>
    <row r="397" spans="1:22" s="83" customFormat="1" ht="34.5" customHeight="1" x14ac:dyDescent="0.15">
      <c r="A397" s="250" t="s">
        <v>777</v>
      </c>
      <c r="B397" s="119"/>
      <c r="C397" s="399"/>
      <c r="D397" s="303" t="s">
        <v>228</v>
      </c>
      <c r="E397" s="304"/>
      <c r="F397" s="304"/>
      <c r="G397" s="304"/>
      <c r="H397" s="305"/>
      <c r="I397" s="378"/>
      <c r="J397" s="140">
        <f t="shared" si="11"/>
        <v>51</v>
      </c>
      <c r="K397" s="81" t="str">
        <f t="shared" si="12"/>
        <v/>
      </c>
      <c r="L397" s="147">
        <v>28</v>
      </c>
      <c r="M397" s="147">
        <v>23</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46</v>
      </c>
      <c r="K405" s="81" t="str">
        <f t="shared" ref="K405:K422" si="14">IF(OR(COUNTIF(L405:M405,"未確認")&gt;0,COUNTIF(L405:M405,"~*")&gt;0),"※","")</f>
        <v/>
      </c>
      <c r="L405" s="147">
        <v>30</v>
      </c>
      <c r="M405" s="147">
        <v>16</v>
      </c>
    </row>
    <row r="406" spans="1:22" s="83" customFormat="1" ht="34.5" customHeight="1" x14ac:dyDescent="0.15">
      <c r="A406" s="251" t="s">
        <v>779</v>
      </c>
      <c r="B406" s="119"/>
      <c r="C406" s="391"/>
      <c r="D406" s="390" t="s">
        <v>233</v>
      </c>
      <c r="E406" s="323" t="s">
        <v>234</v>
      </c>
      <c r="F406" s="348"/>
      <c r="G406" s="348"/>
      <c r="H406" s="324"/>
      <c r="I406" s="388"/>
      <c r="J406" s="140">
        <f t="shared" si="13"/>
        <v>3</v>
      </c>
      <c r="K406" s="81" t="str">
        <f t="shared" si="14"/>
        <v/>
      </c>
      <c r="L406" s="147">
        <v>2</v>
      </c>
      <c r="M406" s="147">
        <v>1</v>
      </c>
    </row>
    <row r="407" spans="1:22" s="83" customFormat="1" ht="34.5" customHeight="1" x14ac:dyDescent="0.15">
      <c r="A407" s="251" t="s">
        <v>780</v>
      </c>
      <c r="B407" s="119"/>
      <c r="C407" s="391"/>
      <c r="D407" s="391"/>
      <c r="E407" s="303" t="s">
        <v>235</v>
      </c>
      <c r="F407" s="304"/>
      <c r="G407" s="304"/>
      <c r="H407" s="305"/>
      <c r="I407" s="388"/>
      <c r="J407" s="140">
        <f t="shared" si="13"/>
        <v>8</v>
      </c>
      <c r="K407" s="81" t="str">
        <f t="shared" si="14"/>
        <v/>
      </c>
      <c r="L407" s="147">
        <v>6</v>
      </c>
      <c r="M407" s="147">
        <v>2</v>
      </c>
    </row>
    <row r="408" spans="1:22" s="83" customFormat="1" ht="34.5" customHeight="1" x14ac:dyDescent="0.15">
      <c r="A408" s="251" t="s">
        <v>781</v>
      </c>
      <c r="B408" s="119"/>
      <c r="C408" s="391"/>
      <c r="D408" s="391"/>
      <c r="E408" s="303" t="s">
        <v>236</v>
      </c>
      <c r="F408" s="304"/>
      <c r="G408" s="304"/>
      <c r="H408" s="305"/>
      <c r="I408" s="388"/>
      <c r="J408" s="140">
        <f t="shared" si="13"/>
        <v>28</v>
      </c>
      <c r="K408" s="81" t="str">
        <f t="shared" si="14"/>
        <v/>
      </c>
      <c r="L408" s="147">
        <v>17</v>
      </c>
      <c r="M408" s="147">
        <v>11</v>
      </c>
    </row>
    <row r="409" spans="1:22" s="83" customFormat="1" ht="34.5" customHeight="1" x14ac:dyDescent="0.15">
      <c r="A409" s="251" t="s">
        <v>782</v>
      </c>
      <c r="B409" s="119"/>
      <c r="C409" s="391"/>
      <c r="D409" s="391"/>
      <c r="E409" s="316" t="s">
        <v>989</v>
      </c>
      <c r="F409" s="317"/>
      <c r="G409" s="317"/>
      <c r="H409" s="318"/>
      <c r="I409" s="388"/>
      <c r="J409" s="140">
        <f t="shared" si="13"/>
        <v>7</v>
      </c>
      <c r="K409" s="81" t="str">
        <f t="shared" si="14"/>
        <v/>
      </c>
      <c r="L409" s="147">
        <v>5</v>
      </c>
      <c r="M409" s="147">
        <v>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51</v>
      </c>
      <c r="K413" s="81" t="str">
        <f t="shared" si="14"/>
        <v/>
      </c>
      <c r="L413" s="147">
        <v>28</v>
      </c>
      <c r="M413" s="147">
        <v>23</v>
      </c>
    </row>
    <row r="414" spans="1:22" s="83" customFormat="1" ht="34.5" customHeight="1" x14ac:dyDescent="0.15">
      <c r="A414" s="251" t="s">
        <v>787</v>
      </c>
      <c r="B414" s="119"/>
      <c r="C414" s="391"/>
      <c r="D414" s="390" t="s">
        <v>240</v>
      </c>
      <c r="E414" s="323" t="s">
        <v>241</v>
      </c>
      <c r="F414" s="348"/>
      <c r="G414" s="348"/>
      <c r="H414" s="324"/>
      <c r="I414" s="388"/>
      <c r="J414" s="140">
        <f t="shared" si="13"/>
        <v>3</v>
      </c>
      <c r="K414" s="81" t="str">
        <f t="shared" si="14"/>
        <v/>
      </c>
      <c r="L414" s="147">
        <v>1</v>
      </c>
      <c r="M414" s="147">
        <v>2</v>
      </c>
    </row>
    <row r="415" spans="1:22" s="83" customFormat="1" ht="34.5" customHeight="1" x14ac:dyDescent="0.15">
      <c r="A415" s="251" t="s">
        <v>788</v>
      </c>
      <c r="B415" s="119"/>
      <c r="C415" s="391"/>
      <c r="D415" s="391"/>
      <c r="E415" s="303" t="s">
        <v>242</v>
      </c>
      <c r="F415" s="304"/>
      <c r="G415" s="304"/>
      <c r="H415" s="305"/>
      <c r="I415" s="388"/>
      <c r="J415" s="140">
        <f t="shared" si="13"/>
        <v>8</v>
      </c>
      <c r="K415" s="81" t="str">
        <f t="shared" si="14"/>
        <v/>
      </c>
      <c r="L415" s="147">
        <v>5</v>
      </c>
      <c r="M415" s="147">
        <v>3</v>
      </c>
    </row>
    <row r="416" spans="1:22" s="83" customFormat="1" ht="34.5" customHeight="1" x14ac:dyDescent="0.15">
      <c r="A416" s="251" t="s">
        <v>789</v>
      </c>
      <c r="B416" s="119"/>
      <c r="C416" s="391"/>
      <c r="D416" s="391"/>
      <c r="E416" s="303" t="s">
        <v>243</v>
      </c>
      <c r="F416" s="304"/>
      <c r="G416" s="304"/>
      <c r="H416" s="305"/>
      <c r="I416" s="388"/>
      <c r="J416" s="140">
        <f t="shared" si="13"/>
        <v>3</v>
      </c>
      <c r="K416" s="81" t="str">
        <f t="shared" si="14"/>
        <v/>
      </c>
      <c r="L416" s="147">
        <v>1</v>
      </c>
      <c r="M416" s="147">
        <v>2</v>
      </c>
    </row>
    <row r="417" spans="1:22" s="83" customFormat="1" ht="34.5" customHeight="1" x14ac:dyDescent="0.15">
      <c r="A417" s="251" t="s">
        <v>790</v>
      </c>
      <c r="B417" s="119"/>
      <c r="C417" s="391"/>
      <c r="D417" s="391"/>
      <c r="E417" s="303" t="s">
        <v>244</v>
      </c>
      <c r="F417" s="304"/>
      <c r="G417" s="304"/>
      <c r="H417" s="305"/>
      <c r="I417" s="388"/>
      <c r="J417" s="140">
        <f t="shared" si="13"/>
        <v>4</v>
      </c>
      <c r="K417" s="81" t="str">
        <f t="shared" si="14"/>
        <v/>
      </c>
      <c r="L417" s="147">
        <v>1</v>
      </c>
      <c r="M417" s="147">
        <v>3</v>
      </c>
    </row>
    <row r="418" spans="1:22" s="83" customFormat="1" ht="34.5" customHeight="1" x14ac:dyDescent="0.15">
      <c r="A418" s="251" t="s">
        <v>791</v>
      </c>
      <c r="B418" s="119"/>
      <c r="C418" s="391"/>
      <c r="D418" s="391"/>
      <c r="E418" s="303" t="s">
        <v>245</v>
      </c>
      <c r="F418" s="304"/>
      <c r="G418" s="304"/>
      <c r="H418" s="305"/>
      <c r="I418" s="388"/>
      <c r="J418" s="140">
        <f t="shared" si="13"/>
        <v>2</v>
      </c>
      <c r="K418" s="81" t="str">
        <f t="shared" si="14"/>
        <v/>
      </c>
      <c r="L418" s="147">
        <v>2</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row>
    <row r="421" spans="1:22" s="83" customFormat="1" ht="34.5" customHeight="1" x14ac:dyDescent="0.15">
      <c r="A421" s="251" t="s">
        <v>794</v>
      </c>
      <c r="B421" s="119"/>
      <c r="C421" s="391"/>
      <c r="D421" s="391"/>
      <c r="E421" s="303" t="s">
        <v>247</v>
      </c>
      <c r="F421" s="304"/>
      <c r="G421" s="304"/>
      <c r="H421" s="305"/>
      <c r="I421" s="388"/>
      <c r="J421" s="140">
        <f t="shared" si="13"/>
        <v>31</v>
      </c>
      <c r="K421" s="81" t="str">
        <f t="shared" si="14"/>
        <v/>
      </c>
      <c r="L421" s="147">
        <v>18</v>
      </c>
      <c r="M421" s="147">
        <v>13</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48</v>
      </c>
      <c r="K430" s="193" t="str">
        <f>IF(OR(COUNTIF(L430:M430,"未確認")&gt;0,COUNTIF(L430:M430,"~*")&gt;0),"※","")</f>
        <v/>
      </c>
      <c r="L430" s="147">
        <v>27</v>
      </c>
      <c r="M430" s="147">
        <v>21</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3</v>
      </c>
      <c r="K432" s="193" t="str">
        <f>IF(OR(COUNTIF(L432:M432,"未確認")&gt;0,COUNTIF(L432:M432,"~*")&gt;0),"※","")</f>
        <v/>
      </c>
      <c r="L432" s="147">
        <v>2</v>
      </c>
      <c r="M432" s="147">
        <v>1</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5</v>
      </c>
      <c r="K433" s="193" t="str">
        <f>IF(OR(COUNTIF(L433:M433,"未確認")&gt;0,COUNTIF(L433:M433,"~*")&gt;0),"※","")</f>
        <v/>
      </c>
      <c r="L433" s="147">
        <v>3</v>
      </c>
      <c r="M433" s="147">
        <v>2</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40</v>
      </c>
      <c r="K434" s="193" t="str">
        <f>IF(OR(COUNTIF(L434:M434,"未確認")&gt;0,COUNTIF(L434:M434,"~*")&gt;0),"※","")</f>
        <v/>
      </c>
      <c r="L434" s="147">
        <v>22</v>
      </c>
      <c r="M434" s="147">
        <v>18</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1048</v>
      </c>
    </row>
    <row r="544" spans="1:22" s="1" customFormat="1" ht="20.25" customHeight="1" x14ac:dyDescent="0.15">
      <c r="A544" s="243"/>
      <c r="C544" s="62"/>
      <c r="D544" s="3"/>
      <c r="E544" s="3"/>
      <c r="F544" s="3"/>
      <c r="G544" s="3"/>
      <c r="H544" s="287"/>
      <c r="I544" s="67" t="s">
        <v>36</v>
      </c>
      <c r="J544" s="68"/>
      <c r="K544" s="186"/>
      <c r="L544" s="70" t="s">
        <v>1047</v>
      </c>
      <c r="M544" s="70" t="s">
        <v>1047</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0</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0</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0</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0</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0</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0</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0</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1048</v>
      </c>
    </row>
    <row r="589" spans="1:22" s="1" customFormat="1" ht="20.25" customHeight="1" x14ac:dyDescent="0.15">
      <c r="A589" s="243"/>
      <c r="C589" s="62"/>
      <c r="D589" s="3"/>
      <c r="E589" s="3"/>
      <c r="F589" s="3"/>
      <c r="G589" s="3"/>
      <c r="H589" s="287"/>
      <c r="I589" s="67" t="s">
        <v>36</v>
      </c>
      <c r="J589" s="68"/>
      <c r="K589" s="186"/>
      <c r="L589" s="70" t="s">
        <v>1047</v>
      </c>
      <c r="M589" s="70" t="s">
        <v>1047</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29</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t="s">
        <v>540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t="s">
        <v>540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12</v>
      </c>
      <c r="K683" s="201" t="str">
        <f>IF(OR(COUNTIF(L683:M683,"未確認")&gt;0,COUNTIF(L683:M683,"*")&gt;0),"※","")</f>
        <v>※</v>
      </c>
      <c r="L683" s="117">
        <v>12</v>
      </c>
      <c r="M683" s="117" t="s">
        <v>541</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2020-01-06T00:04:36Z</dcterms:created>
  <dcterms:modified xsi:type="dcterms:W3CDTF">2020-01-06T00:04:38Z</dcterms:modified>
</cp:coreProperties>
</file>