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<sst xmlns="http://schemas.openxmlformats.org/spreadsheetml/2006/main" count="3826" uniqueCount="1059">
  <si>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</si>
  <si>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</si>
  <si>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</si>
  <si>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</si>
  <si>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</si>
  <si>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</si>
  <si>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</si>
  <si>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</si>
  <si>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</si>
  <si>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</si>
  <si>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</si>
  <si>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</si>
  <si>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</si>
  <si>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</si>
  <si>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</si>
  <si>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</si>
  <si>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</si>
  <si>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</si>
  <si>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</si>
  <si>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</si>
  <si>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</si>
  <si>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</si>
  <si>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</si>
  <si>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</si>
  <si>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</si>
  <si>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</si>
  <si>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</si>
  <si>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</si>
  <si>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</si>
  <si>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</si>
  <si>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</si>
  <si>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</si>
  <si>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</si>
  <si>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</si>
  <si>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</si>
  <si>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</si>
  <si>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</si>
  <si>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</si>
  <si>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</si>
  <si>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</si>
  <si>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</si>
  <si>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</si>
  <si>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</si>
  <si>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</si>
  <si>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</si>
  <si>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</si>
  <si>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</si>
  <si>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</si>
  <si>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</si>
  <si>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</si>
  <si>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</si>
  <si>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</si>
  <si>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</si>
  <si>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</si>
  <si>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</si>
  <si>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</si>
  <si>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</si>
  <si>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</si>
  <si>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</si>
  <si>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</si>
  <si>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</si>
  <si>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</si>
  <si>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</si>
  <si>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</si>
  <si>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</si>
  <si>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</si>
  <si>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</si>
  <si>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</si>
  <si>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</si>
  <si>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</si>
  <si>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</si>
  <si>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</si>
  <si>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</si>
  <si>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</si>
  <si>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</si>
  <si>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</si>
  <si>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</si>
  <si>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</si>
  <si>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</si>
  <si>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</si>
  <si>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</si>
  <si>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</si>
  <si>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</si>
  <si>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</si>
  <si>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</si>
  <si>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</si>
  <si>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</si>
  <si>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</si>
  <si>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</si>
  <si>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</si>
  <si>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</si>
  <si>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</si>
  <si>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</si>
  <si>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</si>
  <si>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</si>
  <si>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</si>
  <si>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</si>
  <si>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</si>
  <si>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</si>
  <si>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</si>
  <si>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</si>
  <si>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</si>
  <si>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</si>
  <si>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</si>
  <si>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</si>
  <si>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</si>
  <si>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</si>
  <si>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</si>
  <si>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</si>
  <si>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</si>
  <si>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</si>
  <si>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</si>
  <si>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</si>
  <si>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</si>
  <si>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</si>
  <si>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</si>
  <si>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</si>
  <si>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</si>
  <si>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</si>
  <si>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</si>
  <si>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</si>
  <si>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</si>
  <si>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</si>
  <si>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</si>
  <si>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</si>
  <si>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</si>
  <si>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</si>
  <si>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</si>
  <si>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</si>
  <si>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</si>
  <si>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</si>
  <si>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</si>
  <si>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</si>
  <si>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</si>
  <si>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</si>
  <si>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</si>
  <si>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</si>
  <si>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</si>
  <si>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</si>
  <si>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</si>
  <si>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</si>
  <si>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</si>
  <si>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</si>
  <si>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</si>
  <si>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</si>
  <si>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</si>
  <si>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</si>
  <si>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</si>
  <si>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</si>
  <si>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</si>
  <si>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</si>
  <si>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</si>
  <si>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</si>
  <si>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</si>
  <si>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</si>
  <si>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</si>
  <si>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</si>
  <si>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</si>
  <si>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</si>
  <si>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</si>
  <si>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</si>
  <si>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</si>
  <si>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</si>
  <si>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</si>
  <si>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</si>
  <si>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</si>
  <si>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</si>
  <si>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</si>
  <si>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</si>
  <si>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</si>
  <si>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</si>
  <si>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</si>
  <si>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</si>
  <si>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</si>
  <si>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</si>
  <si>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</si>
  <si>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</si>
  <si>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</si>
  <si>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</si>
  <si>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</si>
  <si>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</si>
  <si>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</si>
  <si>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</si>
  <si>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</si>
  <si>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</si>
  <si>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</si>
  <si>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</si>
  <si>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</si>
  <si>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</si>
  <si>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</si>
  <si>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</si>
  <si>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</si>
  <si>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</si>
  <si>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</si>
  <si>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</si>
  <si>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</si>
  <si>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</si>
  <si>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</si>
  <si>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</si>
  <si>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</si>
  <si>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</si>
  <si>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</si>
  <si>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</si>
  <si>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</si>
  <si>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</si>
  <si>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</si>
  <si>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</si>
  <si>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</si>
  <si>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</si>
  <si>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</si>
  <si>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</si>
  <si>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</si>
  <si>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</si>
  <si>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</si>
  <si>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</si>
  <si>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</si>
  <si>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</si>
  <si>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</si>
  <si>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</si>
  <si>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</si>
  <si>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</si>
  <si>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</si>
  <si>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</si>
  <si>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</si>
  <si>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</si>
  <si>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</si>
  <si>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</si>
  <si>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</si>
  <si>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</si>
  <si>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</si>
  <si>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</si>
  <si>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</si>
  <si>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</si>
  <si>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</si>
  <si>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</si>
  <si>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</si>
  <si>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</si>
  <si>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</si>
  <si>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</si>
  <si>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</si>
  <si>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</si>
  <si>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</si>
  <si>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</si>
  <si>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</si>
  <si>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</si>
  <si>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</si>
  <si>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</si>
  <si>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</si>
  <si>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</si>
  <si>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</si>
  <si>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</si>
  <si>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</si>
  <si>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</si>
  <si>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</si>
  <si>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</si>
  <si>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</si>
  <si>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</si>
  <si>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</si>
  <si>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</si>
  <si>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</si>
  <si>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</si>
  <si>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</si>
  <si>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</si>
  <si>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</si>
  <si>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</si>
  <si>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</si>
  <si>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</si>
  <si>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</si>
  <si>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</si>
  <si>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</si>
  <si>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</si>
  <si>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</si>
  <si>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</si>
  <si>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</si>
  <si>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</si>
  <si>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</si>
  <si>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</si>
  <si>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</si>
  <si>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</si>
  <si>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</si>
  <si>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</si>
  <si>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</si>
  <si>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</si>
  <si>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</si>
  <si>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</si>
  <si>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</si>
  <si>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</si>
  <si>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</si>
  <si>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</si>
  <si>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</si>
  <si>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</si>
  <si>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</si>
  <si>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</si>
  <si>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</si>
  <si>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</si>
  <si>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</si>
  <si>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</si>
  <si>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</si>
  <si>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</si>
  <si>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</si>
  <si>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</si>
  <si>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</si>
  <si>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</si>
  <si>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</si>
  <si>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</si>
  <si>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</si>
  <si>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</si>
  <si>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</si>
  <si>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</si>
  <si>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</si>
  <si>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</si>
  <si>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</si>
  <si>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</si>
  <si>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</si>
  <si>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</si>
  <si>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</si>
  <si>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</si>
  <si>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</si>
  <si>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</si>
  <si>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</si>
  <si>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</si>
  <si>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</si>
  <si>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</si>
  <si>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</si>
  <si>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</si>
  <si>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</si>
  <si>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</si>
  <si>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</si>
  <si>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</si>
  <si>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</si>
  <si>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</si>
  <si>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</si>
  <si>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</si>
  <si>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</si>
  <si>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</si>
  <si>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</si>
  <si>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</si>
  <si>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</si>
  <si>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</si>
  <si>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</si>
  <si>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</si>
  <si>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</si>
  <si>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</si>
  <si>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</si>
  <si>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</si>
  <si>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</si>
  <si>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</si>
  <si>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</si>
  <si>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</si>
  <si>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</si>
  <si>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</si>
  <si>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</si>
  <si>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</si>
  <si>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</si>
  <si>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</si>
  <si>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</si>
  <si>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</si>
  <si>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</si>
  <si>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</si>
  <si>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</si>
  <si>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</si>
  <si>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</si>
  <si>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</si>
  <si>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</si>
  <si>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</si>
  <si>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</si>
  <si>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</si>
  <si>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</si>
  <si>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</si>
  <si>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</si>
  <si>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</si>
  <si>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</si>
  <si>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</si>
  <si>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</si>
  <si>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</si>
  <si>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</si>
  <si>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</si>
  <si>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</si>
  <si>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</si>
  <si>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</si>
  <si>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</si>
  <si>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</si>
  <si>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</si>
  <si>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</si>
  <si>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</si>
  <si>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</si>
  <si>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</si>
  <si>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</si>
  <si>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</si>
  <si>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</si>
  <si>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</si>
  <si>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</si>
  <si>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</si>
  <si>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</si>
  <si>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</si>
  <si>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</si>
  <si>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</si>
  <si>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</si>
  <si>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</si>
  <si>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</si>
  <si>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</si>
  <si>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</si>
  <si>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</si>
  <si>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</si>
  <si>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</si>
  <si>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</si>
  <si>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</si>
  <si>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</si>
  <si>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</si>
  <si>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</si>
  <si>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</si>
  <si>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</si>
  <si>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</si>
  <si>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</si>
  <si>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</si>
  <si>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</si>
  <si>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</si>
  <si>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</si>
  <si>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</si>
  <si>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</si>
  <si>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</si>
  <si>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</si>
  <si>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</si>
  <si>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</si>
  <si>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</si>
  <si>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</si>
  <si>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</si>
  <si>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</si>
  <si>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</si>
  <si>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</si>
  <si>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</si>
  <si>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</si>
  <si>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</si>
  <si>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</si>
  <si>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</si>
  <si>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</si>
  <si>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</si>
  <si>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</si>
  <si>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</si>
  <si>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</si>
  <si>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</si>
  <si>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</si>
  <si>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</si>
  <si>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</si>
  <si>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</si>
  <si>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</si>
  <si>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</si>
  <si>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</si>
  <si>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</si>
  <si>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</si>
  <si>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</si>
  <si>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</si>
  <si>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</si>
  <si>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</si>
  <si>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</si>
  <si>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</si>
  <si>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</si>
  <si>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</si>
  <si>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</si>
  <si>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</si>
  <si>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</si>
  <si>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</si>
  <si>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</si>
  <si>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</si>
  <si>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</si>
  <si>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</si>
  <si>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</si>
  <si>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</si>
  <si>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</si>
  <si>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</si>
  <si>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</si>
  <si>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</si>
  <si>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</si>
  <si>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</si>
  <si>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</si>
  <si>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</si>
  <si>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</si>
  <si>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</si>
  <si>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</si>
  <si>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</si>
  <si>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</si>
  <si>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</si>
  <si>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</si>
  <si>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</si>
  <si>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</si>
  <si>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</si>
  <si>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</si>
  <si>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</si>
  <si>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</si>
  <si>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</si>
  <si>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</si>
  <si>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</si>
  <si>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</si>
  <si>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</si>
  <si>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</si>
  <si>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</si>
  <si>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</si>
  <si>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</si>
  <si>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</si>
  <si>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</si>
  <si>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</si>
  <si>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</si>
  <si>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</si>
  <si>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</si>
  <si>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</si>
  <si>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</si>
  <si>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</si>
  <si>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</si>
  <si>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</si>
  <si>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</si>
  <si>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</si>
  <si>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</si>
  <si>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</si>
  <si>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</si>
  <si>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</si>
  <si>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</si>
  <si>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</si>
  <si>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</si>
  <si>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</si>
  <si>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</si>
  <si>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</si>
  <si>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</si>
  <si>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</si>
  <si>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</si>
  <si>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</si>
  <si>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</si>
  <si>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</si>
  <si>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</si>
  <si>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</si>
  <si>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</si>
  <si>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</si>
  <si>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</si>
  <si>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</si>
  <si>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</si>
  <si>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</si>
  <si>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</si>
  <si>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</si>
  <si>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</si>
  <si>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</si>
  <si>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</si>
  <si>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</si>
  <si>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</si>
  <si>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</si>
  <si>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</si>
  <si>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</si>
  <si>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</si>
  <si>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</si>
  <si>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</si>
  <si>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</si>
  <si>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</si>
  <si>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</si>
  <si>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</si>
  <si>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</si>
  <si>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</si>
  <si>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</si>
  <si>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</si>
  <si>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</si>
  <si>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</si>
  <si>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</si>
  <si>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</si>
  <si>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</si>
  <si>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</si>
  <si>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</si>
  <si>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</si>
  <si>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</si>
  <si>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</si>
  <si>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</si>
  <si>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</si>
  <si>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</si>
  <si>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</si>
  <si>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</si>
  <si>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</si>
  <si>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</si>
  <si>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</si>
  <si>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</si>
  <si>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</si>
  <si>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</si>
  <si>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</si>
  <si>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</si>
  <si>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</si>
  <si>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</si>
  <si>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</si>
  <si>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</si>
  <si>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</si>
  <si>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</si>
  <si>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</si>
  <si>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</si>
  <si>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</si>
  <si>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</si>
  <si>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</si>
  <si>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</si>
  <si>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</si>
  <si>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</si>
  <si>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</si>
  <si>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</si>
  <si>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</si>
  <si>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</si>
  <si>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</si>
  <si>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</si>
  <si>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</si>
  <si>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</si>
  <si>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</si>
  <si>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</si>
  <si>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</si>
  <si>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</si>
  <si>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</si>
  <si>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</si>
  <si>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</si>
  <si>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</si>
  <si>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</si>
  <si>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</si>
  <si>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</si>
  <si>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</si>
  <si>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</si>
  <si>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</si>
  <si>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</si>
  <si>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</si>
  <si>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</si>
  <si>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</si>
  <si>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</si>
  <si>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</si>
  <si>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</si>
  <si>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</si>
  <si>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</si>
  <si>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</si>
  <si>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</si>
  <si>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</si>
  <si>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</si>
  <si>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</si>
  <si>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</si>
  <si>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</si>
  <si>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</si>
  <si>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</si>
  <si>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</si>
  <si>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</si>
  <si>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</si>
  <si>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</si>
  <si>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</si>
  <si>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</si>
  <si>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</si>
  <si>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</si>
  <si>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</si>
  <si>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</si>
  <si>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</si>
  <si>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</si>
  <si>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</si>
  <si>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</si>
  <si>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</si>
  <si>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</si>
  <si>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</si>
  <si>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</si>
  <si>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</si>
  <si>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</si>
  <si>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</si>
  <si>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</si>
  <si>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</si>
  <si>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</si>
  <si>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</si>
  <si>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</si>
  <si>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</si>
  <si>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</si>
  <si>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</si>
  <si>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</si>
  <si>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</si>
  <si>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</si>
  <si>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</si>
  <si>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</si>
  <si>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</si>
  <si>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</si>
  <si>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</si>
  <si>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</si>
  <si>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</si>
  <si>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</si>
  <si>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</si>
  <si>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</si>
  <si>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</si>
  <si>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</si>
  <si>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</si>
  <si>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</si>
  <si>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</si>
  <si>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</si>
  <si>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</si>
  <si>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</si>
  <si>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</si>
  <si>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</si>
  <si>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</si>
  <si>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</si>
  <si>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</si>
  <si>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</si>
  <si>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</si>
  <si>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</si>
  <si>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</si>
  <si>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</si>
  <si>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</si>
  <si>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</si>
  <si>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</si>
  <si>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</si>
  <si>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</si>
  <si>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</si>
  <si>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</si>
  <si>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</si>
  <si>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</si>
  <si>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</si>
  <si>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</si>
  <si>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</si>
  <si>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</si>
  <si>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</si>
  <si>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</si>
  <si>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</si>
  <si>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</si>
  <si>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</si>
  <si>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</si>
  <si>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</si>
  <si>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</si>
  <si>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</si>
  <si>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</si>
  <si>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</si>
  <si>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</si>
  <si>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</si>
  <si>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</si>
  <si>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</si>
  <si>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</si>
  <si>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</si>
  <si>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</si>
  <si>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</si>
  <si>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</si>
  <si>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</si>
  <si>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</si>
  <si>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</si>
  <si>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</si>
  <si>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</si>
  <si>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</si>
  <si>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</si>
  <si>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</si>
  <si>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</si>
  <si>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</si>
  <si>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</si>
  <si>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</si>
  <si>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</si>
  <si>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</si>
  <si>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</si>
  <si>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</si>
  <si>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</si>
  <si>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</si>
  <si>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</si>
  <si>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</si>
  <si>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</si>
  <si>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</si>
  <si>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</si>
  <si>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</si>
  <si>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</si>
  <si>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</si>
  <si>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</si>
  <si>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</si>
  <si>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</si>
  <si>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</si>
  <si>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</si>
  <si>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</si>
  <si>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</si>
  <si>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</si>
  <si>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</si>
  <si>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</si>
  <si>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</si>
  <si>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</si>
  <si>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</si>
  <si>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</si>
  <si>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</si>
  <si>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</si>
  <si>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</si>
  <si>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</si>
  <si>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</si>
  <si>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</si>
  <si>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</si>
  <si>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</si>
  <si>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</si>
  <si>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</si>
  <si>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</si>
  <si>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</si>
  <si>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</si>
  <si>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</si>
  <si>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</si>
  <si>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</si>
  <si>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</si>
  <si>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</si>
  <si>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</si>
  <si>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</si>
  <si>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</si>
  <si>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</si>
  <si>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</si>
  <si>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</si>
  <si>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</si>
  <si>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</si>
  <si>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</si>
  <si>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</si>
  <si>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</si>
  <si>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</si>
  <si>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</si>
  <si>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</si>
  <si>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</si>
  <si>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</si>
  <si>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</si>
  <si>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</si>
  <si>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</si>
  <si>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</si>
  <si>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</si>
  <si>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</si>
  <si>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</si>
  <si>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</si>
  <si>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</si>
  <si>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</si>
  <si>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</si>
  <si>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</si>
  <si>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</si>
  <si>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</si>
  <si>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</si>
  <si>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</si>
  <si>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</si>
  <si>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</si>
  <si>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</si>
  <si>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</si>
  <si>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</si>
  <si>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</si>
  <si>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</si>
  <si>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</si>
  <si>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</si>
  <si>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</si>
  <si>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</si>
  <si>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</si>
  <si>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</si>
  <si>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</si>
  <si>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</si>
  <si>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</si>
  <si>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</si>
  <si>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</si>
  <si>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</si>
  <si>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</si>
  <si>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</si>
  <si>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</si>
  <si>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</si>
  <si>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</si>
  <si>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</si>
  <si>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</si>
  <si>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</si>
  <si>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</si>
  <si>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</si>
  <si>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</si>
  <si>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</si>
  <si>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</si>
  <si>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</si>
  <si>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</si>
  <si>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</si>
  <si>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</si>
  <si>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</si>
  <si>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</si>
  <si>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</si>
  <si>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</si>
  <si>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</si>
  <si>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</si>
  <si>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</si>
  <si>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</si>
  <si>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</si>
  <si>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</si>
  <si>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</si>
  <si>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</si>
  <si>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</si>
  <si>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</si>
  <si>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</si>
  <si>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</si>
  <si>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</si>
  <si>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</si>
  <si>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</si>
  <si>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</si>
  <si>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</si>
  <si>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</si>
  <si>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</si>
  <si>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</si>
  <si>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</si>
  <si>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</si>
  <si>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</si>
  <si>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</si>
  <si>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</si>
  <si>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</si>
  <si>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</si>
  <si>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</si>
  <si>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</si>
  <si>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</si>
  <si>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</si>
  <si>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</si>
  <si>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</si>
  <si>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</si>
  <si>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</si>
  <si>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</si>
  <si>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</si>
  <si>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</si>
  <si>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</si>
  <si>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</si>
  <si>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</si>
  <si>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</si>
  <si>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</si>
  <si>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</si>
  <si>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</si>
  <si>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</si>
  <si>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</si>
  <si>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</si>
  <si>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</si>
  <si>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</si>
  <si>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</si>
  <si>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</si>
  <si>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</si>
  <si>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</si>
  <si>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</si>
  <si>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</si>
  <si>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</si>
  <si>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</si>
  <si>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</si>
  <si>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</si>
  <si>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</si>
  <si>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</si>
  <si>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</si>
  <si>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</si>
  <si>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</si>
  <si>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</si>
  <si>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</si>
  <si>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</si>
  <si>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</si>
  <si>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</si>
  <si>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</si>
  <si>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</si>
  <si>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</si>
  <si>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</si>
  <si>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</si>
  <si>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</si>
  <si>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</si>
  <si>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</si>
  <si>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</si>
  <si>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</si>
  <si>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</si>
  <si>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</si>
  <si>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</si>
  <si>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</si>
  <si>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</si>
  <si>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</si>
  <si>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</si>
  <si>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</si>
  <si>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</si>
  <si>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</si>
  <si>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</si>
  <si>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</si>
  <si>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</si>
  <si>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</si>
  <si>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</si>
  <si>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</si>
  <si>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</si>
  <si>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</si>
  <si>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</si>
  <si>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</si>
  <si>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</si>
  <si>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</si>
  <si>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</si>
  <si>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</si>
  <si>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</si>
  <si>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</si>
  <si>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</si>
  <si>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</si>
  <si>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</si>
  <si>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</si>
  <si>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</si>
  <si>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</si>
  <si>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</si>
  <si>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</si>
  <si>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</si>
  <si>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</si>
  <si>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</si>
  <si>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</si>
  <si>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</si>
  <si>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</si>
  <si>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</si>
  <si>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</si>
  <si>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</si>
  <si>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</si>
  <si>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</si>
  <si>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</si>
  <si>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</si>
  <si>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</si>
  <si>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</si>
  <si>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</si>
  <si>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</si>
  <si>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</si>
  <si>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</si>
  <si>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</si>
  <si>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</si>
  <si>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</si>
  <si>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</si>
  <si>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</si>
  <si>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</si>
  <si>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</si>
  <si>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</si>
  <si>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</si>
  <si>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</si>
  <si>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</si>
  <si>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</si>
  <si>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</si>
  <si>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</si>
  <si>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</si>
  <si>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</si>
  <si>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</si>
  <si>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</si>
  <si>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</si>
  <si>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</si>
  <si>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</si>
  <si>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</si>
  <si>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</si>
  <si>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</si>
  <si>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</si>
  <si>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</si>
  <si>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</si>
  <si>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</si>
  <si>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</si>
  <si>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</si>
  <si>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</si>
  <si>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</si>
  <si>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</si>
  <si>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</si>
  <si>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</si>
  <si>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</si>
  <si>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</si>
  <si>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</si>
  <si>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</si>
  <si>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</si>
  <si>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</si>
  <si>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</si>
  <si>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</si>
  <si>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</si>
  <si>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</si>
  <si>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</si>
  <si>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</si>
  <si>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</si>
  <si>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鶴谷病院</t>
    <phoneticPr fontId="3"/>
  </si>
  <si>
    <t>〒370-0117 伊勢崎市境百々４２１</t>
    <phoneticPr fontId="3"/>
  </si>
  <si>
    <t>〇</t>
  </si>
  <si>
    <t>医療法人</t>
  </si>
  <si>
    <t>複数の診療科で活用</t>
  </si>
  <si>
    <t>外科</t>
  </si>
  <si>
    <t>内科</t>
  </si>
  <si>
    <t>脳神経外科</t>
  </si>
  <si>
    <t>急性期一般入院料１</t>
  </si>
  <si>
    <t>ＤＰＣ病院ではない</t>
  </si>
  <si>
    <t>有</t>
  </si>
  <si>
    <t>看護必要度Ⅰ</t>
    <phoneticPr fontId="3"/>
  </si>
  <si>
    <t>南３Ｆ病棟</t>
  </si>
  <si>
    <t>急性期機能</t>
  </si>
  <si>
    <t>-</t>
    <phoneticPr fontId="3"/>
  </si>
  <si>
    <t>北３Ｆ病棟</t>
  </si>
  <si>
    <t>４Ｆ病棟</t>
  </si>
  <si>
    <t>回復期機能</t>
  </si>
  <si>
    <t>循環器内科</t>
  </si>
  <si>
    <t>消化器内科（胃腸内科）</t>
  </si>
  <si>
    <t>慢性期機能</t>
  </si>
  <si>
    <t>健診センター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</si>
</sst>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T1" s="8"/>
      <c r="U1" s="8"/>
      <c r="V1" s="8"/>
    </row>
    <row r="2" spans="1:22" ht="18.75" x14ac:dyDescent="0.15">
      <c r="A2" s="243"/>
      <c r="B2" s="272" t="s">
        <v>1037</v>
      </c>
      <c r="C2" s="238"/>
      <c r="D2" s="238"/>
      <c r="E2" s="238"/>
      <c r="F2" s="238"/>
      <c r="G2" s="238"/>
      <c r="H2" s="9"/>
      <c r="T2" s="8"/>
      <c r="U2" s="8"/>
      <c r="V2" s="8"/>
    </row>
    <row r="3" spans="1:22" x14ac:dyDescent="0.15">
      <c r="A3" s="243"/>
      <c r="B3" s="273" t="s">
        <v>1038</v>
      </c>
      <c r="C3" s="239"/>
      <c r="D3" s="239"/>
      <c r="E3" s="239"/>
      <c r="F3" s="239"/>
      <c r="G3" s="239"/>
      <c r="H3" s="14"/>
      <c r="I3" s="14"/>
      <c r="T3" s="8"/>
      <c r="U3" s="8"/>
      <c r="V3" s="8"/>
    </row>
    <row r="4" spans="1:22" x14ac:dyDescent="0.15">
      <c r="A4" s="243"/>
      <c r="B4" s="306" t="s">
        <v>546</v>
      </c>
      <c r="C4" s="306"/>
      <c r="D4" s="306"/>
      <c r="E4" s="15"/>
      <c r="F4" s="15"/>
      <c r="G4" s="15"/>
      <c r="H4" s="16"/>
      <c r="I4" s="16"/>
      <c r="T4" s="8"/>
      <c r="U4" s="8"/>
      <c r="V4" s="8"/>
    </row>
    <row r="5" spans="1:22" x14ac:dyDescent="0.15">
      <c r="A5" s="243"/>
      <c r="B5" s="17"/>
      <c r="T5" s="8"/>
      <c r="U5" s="8"/>
      <c r="V5" s="8"/>
    </row>
    <row r="6" spans="1:22" x14ac:dyDescent="0.15">
      <c r="A6" s="243"/>
      <c r="B6" s="17"/>
      <c r="T6" s="8"/>
      <c r="U6" s="8"/>
      <c r="V6" s="8"/>
    </row>
    <row r="7" spans="1:22" s="21" customFormat="1" x14ac:dyDescent="0.15">
      <c r="A7" s="243"/>
      <c r="B7" s="18" t="s">
        <v>1010</v>
      </c>
      <c r="C7" s="19"/>
      <c r="D7" s="19"/>
      <c r="E7" s="19"/>
      <c r="F7" s="19"/>
      <c r="G7" s="19"/>
      <c r="H7" s="20"/>
      <c r="I7" s="20"/>
      <c r="J7" s="5"/>
      <c r="K7" s="6"/>
      <c r="L7" s="5"/>
      <c r="M7" s="5"/>
      <c r="N7" s="7"/>
      <c r="O7" s="7"/>
      <c r="P7" s="7"/>
      <c r="Q7" s="7"/>
      <c r="R7" s="7"/>
      <c r="S7" s="7"/>
    </row>
    <row r="8" spans="1:22" s="21" customFormat="1" x14ac:dyDescent="0.15">
      <c r="A8" s="243"/>
      <c r="B8" s="18"/>
      <c r="C8" s="18"/>
      <c r="D8" s="18"/>
      <c r="E8" s="18"/>
      <c r="F8" s="18"/>
      <c r="G8" s="18"/>
      <c r="H8" s="14"/>
      <c r="I8" s="14"/>
      <c r="J8" s="5"/>
      <c r="K8" s="6"/>
      <c r="L8" s="240"/>
      <c r="M8" s="240"/>
      <c r="N8" s="240"/>
      <c r="O8" s="240"/>
      <c r="P8" s="240"/>
      <c r="Q8" s="240"/>
      <c r="R8" s="7"/>
      <c r="S8" s="7"/>
    </row>
    <row r="9" spans="1:22" s="21" customFormat="1" x14ac:dyDescent="0.15">
      <c r="A9" s="243"/>
      <c r="B9" s="22"/>
      <c r="C9" s="19"/>
      <c r="D9" s="19"/>
      <c r="E9" s="19"/>
      <c r="F9" s="19"/>
      <c r="G9" s="19"/>
      <c r="H9" s="20"/>
      <c r="I9" s="339" t="s">
        <v>1011</v>
      </c>
      <c r="J9" s="339"/>
      <c r="K9" s="339"/>
      <c r="L9" s="276" t="s">
        <v>1049</v>
      </c>
      <c r="M9" s="282" t="s">
        <v>1052</v>
      </c>
      <c r="N9" s="282" t="s">
        <v>1053</v>
      </c>
      <c r="O9" s="282" t="s">
        <v>529</v>
      </c>
      <c r="P9" s="282" t="s">
        <v>525</v>
      </c>
      <c r="Q9" s="282" t="s">
        <v>527</v>
      </c>
      <c r="R9" s="282" t="s">
        <v>530</v>
      </c>
      <c r="S9" s="282" t="s">
        <v>1058</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c r="P11" s="25"/>
      <c r="Q11" s="25"/>
      <c r="R11" s="25"/>
      <c r="S11" s="25"/>
    </row>
    <row r="12" spans="1:22" s="21" customFormat="1" ht="34.5" customHeight="1" x14ac:dyDescent="0.15">
      <c r="A12" s="244" t="s">
        <v>606</v>
      </c>
      <c r="B12" s="24"/>
      <c r="C12" s="19"/>
      <c r="D12" s="19"/>
      <c r="E12" s="19"/>
      <c r="F12" s="19"/>
      <c r="G12" s="19"/>
      <c r="H12" s="20"/>
      <c r="I12" s="335" t="s">
        <v>4</v>
      </c>
      <c r="J12" s="335"/>
      <c r="K12" s="335"/>
      <c r="L12" s="29"/>
      <c r="M12" s="29"/>
      <c r="N12" s="29" t="s">
        <v>1039</v>
      </c>
      <c r="O12" s="29" t="s">
        <v>1039</v>
      </c>
      <c r="P12" s="29"/>
      <c r="Q12" s="29"/>
      <c r="R12" s="29"/>
      <c r="S12" s="29" t="s">
        <v>1039</v>
      </c>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1039</v>
      </c>
      <c r="Q13" s="28" t="s">
        <v>1039</v>
      </c>
      <c r="R13" s="28" t="s">
        <v>1039</v>
      </c>
      <c r="S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1049</v>
      </c>
      <c r="M22" s="282" t="s">
        <v>1052</v>
      </c>
      <c r="N22" s="282" t="s">
        <v>1053</v>
      </c>
      <c r="O22" s="282" t="s">
        <v>529</v>
      </c>
      <c r="P22" s="282" t="s">
        <v>525</v>
      </c>
      <c r="Q22" s="282" t="s">
        <v>527</v>
      </c>
      <c r="R22" s="282" t="s">
        <v>530</v>
      </c>
      <c r="S22" s="282" t="s">
        <v>1058</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c r="P24" s="25"/>
      <c r="Q24" s="25" t="s">
        <v>1039</v>
      </c>
      <c r="R24" s="25"/>
      <c r="S24" s="25"/>
    </row>
    <row r="25" spans="1:22" s="21" customFormat="1" ht="34.5" customHeight="1" x14ac:dyDescent="0.15">
      <c r="A25" s="244" t="s">
        <v>607</v>
      </c>
      <c r="B25" s="24"/>
      <c r="C25" s="19"/>
      <c r="D25" s="19"/>
      <c r="E25" s="19"/>
      <c r="F25" s="19"/>
      <c r="G25" s="19"/>
      <c r="H25" s="20"/>
      <c r="I25" s="307" t="s">
        <v>4</v>
      </c>
      <c r="J25" s="308"/>
      <c r="K25" s="309"/>
      <c r="L25" s="29"/>
      <c r="M25" s="29" t="s">
        <v>1039</v>
      </c>
      <c r="N25" s="29" t="s">
        <v>1039</v>
      </c>
      <c r="O25" s="29" t="s">
        <v>1039</v>
      </c>
      <c r="P25" s="29"/>
      <c r="Q25" s="29"/>
      <c r="R25" s="29"/>
      <c r="S25" s="29" t="s">
        <v>1039</v>
      </c>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1039</v>
      </c>
      <c r="Q26" s="28"/>
      <c r="R26" s="28" t="s">
        <v>1039</v>
      </c>
      <c r="S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1049</v>
      </c>
      <c r="M35" s="282" t="s">
        <v>1052</v>
      </c>
      <c r="N35" s="282" t="s">
        <v>1053</v>
      </c>
      <c r="O35" s="282" t="s">
        <v>529</v>
      </c>
      <c r="P35" s="282" t="s">
        <v>525</v>
      </c>
      <c r="Q35" s="282" t="s">
        <v>527</v>
      </c>
      <c r="R35" s="282" t="s">
        <v>530</v>
      </c>
      <c r="S35" s="282" t="s">
        <v>1058</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1049</v>
      </c>
      <c r="M44" s="282" t="s">
        <v>1052</v>
      </c>
      <c r="N44" s="282" t="s">
        <v>1053</v>
      </c>
      <c r="O44" s="282" t="s">
        <v>529</v>
      </c>
      <c r="P44" s="282" t="s">
        <v>525</v>
      </c>
      <c r="Q44" s="282" t="s">
        <v>527</v>
      </c>
      <c r="R44" s="282" t="s">
        <v>530</v>
      </c>
      <c r="S44" s="282" t="s">
        <v>1058</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row>
    <row r="49" spans="1:19"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row>
    <row r="50" spans="1:19"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row>
    <row r="51" spans="1:19"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row>
    <row r="52" spans="1:19"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row>
    <row r="53" spans="1:19"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row>
    <row r="54" spans="1:19" s="21" customFormat="1" x14ac:dyDescent="0.15">
      <c r="A54" s="243"/>
      <c r="B54" s="17"/>
      <c r="C54" s="2"/>
      <c r="D54" s="2"/>
      <c r="E54" s="3"/>
      <c r="F54" s="2"/>
      <c r="G54" s="34"/>
      <c r="H54" s="4"/>
      <c r="I54" s="4"/>
      <c r="J54" s="5"/>
      <c r="K54" s="31"/>
      <c r="L54" s="7"/>
      <c r="M54" s="7"/>
      <c r="N54" s="7"/>
      <c r="O54" s="7"/>
      <c r="P54" s="7"/>
      <c r="Q54" s="7"/>
      <c r="R54" s="8"/>
    </row>
    <row r="55" spans="1:19" s="21" customFormat="1" x14ac:dyDescent="0.15">
      <c r="A55" s="243"/>
      <c r="B55" s="17"/>
      <c r="C55" s="2"/>
      <c r="D55" s="2"/>
      <c r="E55" s="3"/>
      <c r="F55" s="2"/>
      <c r="G55" s="34"/>
      <c r="H55" s="4"/>
      <c r="I55" s="4"/>
      <c r="J55" s="5"/>
      <c r="K55" s="31"/>
      <c r="L55" s="7"/>
      <c r="M55" s="7"/>
      <c r="N55" s="7"/>
      <c r="O55" s="7"/>
      <c r="P55" s="7"/>
      <c r="Q55" s="7"/>
      <c r="R55" s="8"/>
    </row>
    <row r="56" spans="1:19" s="21" customFormat="1" x14ac:dyDescent="0.15">
      <c r="A56" s="243"/>
      <c r="B56" s="17"/>
      <c r="C56" s="2"/>
      <c r="D56" s="2"/>
      <c r="E56" s="3"/>
      <c r="F56" s="2"/>
      <c r="G56" s="34"/>
      <c r="H56" s="4"/>
      <c r="I56" s="4"/>
      <c r="J56" s="5"/>
      <c r="K56" s="31"/>
      <c r="L56" s="5"/>
      <c r="M56" s="5"/>
      <c r="N56" s="7"/>
      <c r="O56" s="7"/>
      <c r="P56" s="7"/>
      <c r="Q56" s="7"/>
      <c r="R56" s="7"/>
      <c r="S56" s="7"/>
    </row>
    <row r="57" spans="1:19" s="21" customFormat="1" x14ac:dyDescent="0.15">
      <c r="A57" s="243"/>
      <c r="B57" s="17"/>
      <c r="C57" s="2"/>
      <c r="D57" s="2"/>
      <c r="E57" s="3"/>
      <c r="F57" s="2"/>
      <c r="G57" s="30"/>
      <c r="H57" s="4"/>
      <c r="I57" s="4"/>
      <c r="J57" s="5"/>
      <c r="K57" s="31"/>
      <c r="L57" s="5"/>
      <c r="M57" s="5"/>
      <c r="N57" s="7"/>
      <c r="O57" s="7"/>
      <c r="P57" s="7"/>
      <c r="Q57" s="7"/>
      <c r="R57" s="7"/>
      <c r="S57" s="7"/>
    </row>
    <row r="58" spans="1:19" s="21" customFormat="1" x14ac:dyDescent="0.15">
      <c r="A58" s="243"/>
      <c r="B58" s="18"/>
      <c r="C58" s="35"/>
      <c r="D58" s="35"/>
      <c r="E58" s="35"/>
      <c r="F58" s="35"/>
      <c r="G58" s="35"/>
      <c r="H58" s="20"/>
      <c r="I58" s="20"/>
      <c r="J58" s="5"/>
      <c r="K58" s="31"/>
      <c r="L58" s="5"/>
      <c r="M58" s="5"/>
      <c r="N58" s="7"/>
      <c r="O58" s="7"/>
      <c r="P58" s="7"/>
    </row>
    <row r="59" spans="1:19" s="21" customFormat="1" x14ac:dyDescent="0.15">
      <c r="A59" s="243"/>
      <c r="B59" s="1"/>
      <c r="C59" s="36" t="s">
        <v>15</v>
      </c>
      <c r="D59" s="298"/>
      <c r="E59" s="298"/>
      <c r="F59" s="298"/>
      <c r="G59" s="298"/>
      <c r="H59" s="298"/>
      <c r="I59" s="4"/>
      <c r="J59" s="37"/>
      <c r="K59" s="6"/>
      <c r="L59" s="5"/>
      <c r="M59" s="5"/>
      <c r="N59" s="7"/>
      <c r="O59" s="7"/>
      <c r="P59" s="7"/>
      <c r="Q59" s="7"/>
      <c r="R59" s="7"/>
      <c r="S59" s="7"/>
    </row>
    <row r="60" spans="1:19"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row>
    <row r="61" spans="1:19"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row>
    <row r="62" spans="1:19"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row>
    <row r="63" spans="1:19"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row>
    <row r="64" spans="1:19"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row>
    <row r="65" spans="1:19" s="21" customFormat="1" x14ac:dyDescent="0.15">
      <c r="A65" s="243"/>
      <c r="B65" s="18"/>
      <c r="C65" s="35"/>
      <c r="D65" s="35"/>
      <c r="E65" s="35"/>
      <c r="F65" s="35"/>
      <c r="G65" s="35"/>
      <c r="H65" s="20"/>
      <c r="I65" s="20"/>
      <c r="J65" s="5"/>
      <c r="K65" s="6"/>
      <c r="L65" s="5"/>
      <c r="M65" s="5"/>
      <c r="N65" s="7"/>
      <c r="O65" s="7"/>
      <c r="P65" s="7"/>
    </row>
    <row r="66" spans="1:19" s="46" customFormat="1" x14ac:dyDescent="0.15">
      <c r="A66" s="245"/>
      <c r="B66" s="18"/>
      <c r="C66" s="42" t="s">
        <v>547</v>
      </c>
      <c r="F66" s="44"/>
      <c r="G66" s="42"/>
      <c r="H66" s="43" t="s">
        <v>548</v>
      </c>
      <c r="I66" s="43"/>
      <c r="J66" s="43" t="s">
        <v>549</v>
      </c>
      <c r="K66" s="45"/>
      <c r="L66" s="43"/>
      <c r="M66" s="44"/>
      <c r="N66" s="44"/>
      <c r="O66" s="44"/>
      <c r="P66" s="44"/>
      <c r="Q66" s="44"/>
      <c r="R66" s="44"/>
      <c r="S66" s="44"/>
    </row>
    <row r="67" spans="1:19" s="21" customFormat="1" x14ac:dyDescent="0.15">
      <c r="A67" s="243"/>
      <c r="B67" s="1"/>
      <c r="C67" s="47"/>
      <c r="D67" s="35"/>
      <c r="E67" s="35"/>
      <c r="F67" s="35"/>
      <c r="G67" s="35"/>
      <c r="H67" s="20"/>
      <c r="I67" s="298"/>
      <c r="J67" s="5"/>
      <c r="K67" s="6"/>
      <c r="L67" s="48"/>
      <c r="M67" s="283"/>
      <c r="N67" s="283"/>
      <c r="O67" s="283"/>
      <c r="P67" s="283"/>
      <c r="R67" s="49"/>
      <c r="S67" s="49"/>
    </row>
    <row r="68" spans="1:19" s="21" customFormat="1" x14ac:dyDescent="0.15">
      <c r="A68" s="243"/>
      <c r="B68" s="1"/>
      <c r="C68" s="40"/>
      <c r="D68" s="40"/>
      <c r="E68" s="40"/>
      <c r="F68" s="40"/>
      <c r="G68" s="40"/>
      <c r="H68" s="40"/>
      <c r="I68" s="40"/>
      <c r="J68" s="40"/>
      <c r="K68" s="50"/>
      <c r="L68" s="40"/>
      <c r="M68" s="40"/>
      <c r="N68" s="40"/>
      <c r="O68" s="40"/>
      <c r="P68" s="40"/>
      <c r="Q68" s="40"/>
      <c r="R68" s="40"/>
      <c r="S68" s="40"/>
    </row>
    <row r="69" spans="1:19" s="21" customFormat="1" x14ac:dyDescent="0.15">
      <c r="A69" s="243"/>
      <c r="B69" s="1"/>
      <c r="C69" s="51"/>
      <c r="D69" s="35"/>
      <c r="E69" s="35"/>
      <c r="F69" s="35"/>
      <c r="G69" s="35"/>
      <c r="H69" s="20"/>
      <c r="I69" s="298"/>
      <c r="J69" s="5"/>
      <c r="K69" s="6"/>
      <c r="L69" s="283"/>
      <c r="R69" s="49"/>
      <c r="S69" s="49"/>
    </row>
    <row r="70" spans="1:19" s="21" customFormat="1" x14ac:dyDescent="0.15">
      <c r="A70" s="243"/>
      <c r="B70" s="1"/>
      <c r="C70" s="51"/>
      <c r="D70" s="35"/>
      <c r="E70" s="35"/>
      <c r="F70" s="35"/>
      <c r="G70" s="35"/>
      <c r="H70" s="20"/>
      <c r="I70" s="298"/>
      <c r="J70" s="5"/>
      <c r="K70" s="6"/>
      <c r="L70" s="283"/>
      <c r="R70" s="49"/>
      <c r="S70" s="49"/>
    </row>
    <row r="71" spans="1:19" s="21" customFormat="1" x14ac:dyDescent="0.15">
      <c r="A71" s="243"/>
      <c r="B71" s="1"/>
      <c r="C71" s="306" t="s">
        <v>20</v>
      </c>
      <c r="D71" s="306"/>
      <c r="E71" s="306"/>
      <c r="F71" s="306"/>
      <c r="G71" s="306"/>
      <c r="H71" s="306" t="s">
        <v>214</v>
      </c>
      <c r="I71" s="306"/>
      <c r="J71" s="306" t="s">
        <v>980</v>
      </c>
      <c r="K71" s="306"/>
      <c r="L71" s="306"/>
      <c r="O71" s="283"/>
      <c r="P71" s="283"/>
      <c r="R71" s="49"/>
      <c r="S71" s="49"/>
    </row>
    <row r="72" spans="1:19" s="21" customFormat="1" x14ac:dyDescent="0.15">
      <c r="A72" s="243"/>
      <c r="B72" s="1"/>
      <c r="C72" s="306" t="s">
        <v>22</v>
      </c>
      <c r="D72" s="306"/>
      <c r="E72" s="306"/>
      <c r="F72" s="306"/>
      <c r="G72" s="306"/>
      <c r="H72" s="306" t="s">
        <v>979</v>
      </c>
      <c r="I72" s="306"/>
      <c r="J72" s="306" t="s">
        <v>272</v>
      </c>
      <c r="K72" s="306"/>
      <c r="L72" s="306"/>
      <c r="O72" s="283"/>
      <c r="P72" s="283"/>
      <c r="R72" s="37"/>
      <c r="S72" s="37"/>
    </row>
    <row r="73" spans="1:19" s="21" customFormat="1" x14ac:dyDescent="0.15">
      <c r="A73" s="243"/>
      <c r="B73" s="1"/>
      <c r="C73" s="306" t="s">
        <v>24</v>
      </c>
      <c r="D73" s="306"/>
      <c r="E73" s="306"/>
      <c r="F73" s="306"/>
      <c r="G73" s="306"/>
      <c r="H73" s="306" t="s">
        <v>216</v>
      </c>
      <c r="I73" s="306"/>
      <c r="J73" s="306" t="s">
        <v>981</v>
      </c>
      <c r="K73" s="306"/>
      <c r="L73" s="306"/>
      <c r="O73" s="283"/>
      <c r="P73" s="283"/>
      <c r="R73" s="49"/>
      <c r="S73" s="49"/>
    </row>
    <row r="74" spans="1:19" s="21" customFormat="1" x14ac:dyDescent="0.15">
      <c r="A74" s="243"/>
      <c r="B74" s="1"/>
      <c r="C74" s="306" t="s">
        <v>26</v>
      </c>
      <c r="D74" s="306"/>
      <c r="E74" s="306"/>
      <c r="F74" s="306"/>
      <c r="G74" s="306"/>
      <c r="H74" s="306" t="s">
        <v>217</v>
      </c>
      <c r="I74" s="306"/>
      <c r="J74" s="306" t="s">
        <v>276</v>
      </c>
      <c r="K74" s="306"/>
      <c r="L74" s="306"/>
      <c r="O74" s="283"/>
      <c r="P74" s="283"/>
      <c r="R74" s="37"/>
      <c r="S74" s="37"/>
    </row>
    <row r="75" spans="1:19" s="21" customFormat="1" x14ac:dyDescent="0.15">
      <c r="A75" s="243"/>
      <c r="B75" s="1"/>
      <c r="C75" s="306" t="s">
        <v>28</v>
      </c>
      <c r="D75" s="306"/>
      <c r="E75" s="306"/>
      <c r="F75" s="306"/>
      <c r="G75" s="306"/>
      <c r="H75" s="298"/>
      <c r="I75" s="298"/>
      <c r="J75" s="306" t="s">
        <v>982</v>
      </c>
      <c r="K75" s="306"/>
      <c r="L75" s="306"/>
      <c r="O75" s="283"/>
      <c r="P75" s="283"/>
      <c r="R75" s="37"/>
      <c r="S75" s="37"/>
    </row>
    <row r="76" spans="1:19" s="21" customFormat="1" x14ac:dyDescent="0.15">
      <c r="A76" s="243"/>
      <c r="C76" s="306" t="s">
        <v>30</v>
      </c>
      <c r="D76" s="306"/>
      <c r="E76" s="306"/>
      <c r="F76" s="306"/>
      <c r="G76" s="306"/>
      <c r="J76" s="306" t="s">
        <v>271</v>
      </c>
      <c r="K76" s="306"/>
      <c r="L76" s="306"/>
      <c r="M76" s="5"/>
      <c r="N76" s="7"/>
      <c r="O76" s="7"/>
      <c r="P76" s="7"/>
      <c r="Q76" s="7"/>
      <c r="R76" s="7"/>
      <c r="S76" s="7"/>
    </row>
    <row r="77" spans="1:19" s="21" customFormat="1" x14ac:dyDescent="0.15">
      <c r="A77" s="243"/>
      <c r="B77" s="1"/>
      <c r="C77" s="306" t="s">
        <v>32</v>
      </c>
      <c r="D77" s="306"/>
      <c r="E77" s="306"/>
      <c r="F77" s="306"/>
      <c r="G77" s="306"/>
      <c r="H77"/>
      <c r="I77"/>
      <c r="J77" s="306" t="s">
        <v>273</v>
      </c>
      <c r="K77" s="306"/>
      <c r="L77" s="306"/>
      <c r="M77" s="5"/>
      <c r="N77" s="7"/>
      <c r="O77" s="7"/>
      <c r="P77" s="7"/>
      <c r="Q77" s="7"/>
      <c r="R77" s="7"/>
      <c r="S77" s="7"/>
    </row>
    <row r="78" spans="1:19" s="21" customFormat="1" x14ac:dyDescent="0.15">
      <c r="A78" s="243"/>
      <c r="B78" s="1"/>
      <c r="C78" s="306" t="s">
        <v>21</v>
      </c>
      <c r="D78" s="306"/>
      <c r="E78" s="306"/>
      <c r="F78" s="306"/>
      <c r="H78" s="298"/>
      <c r="I78" s="298"/>
      <c r="J78" s="306" t="s">
        <v>275</v>
      </c>
      <c r="K78" s="306"/>
      <c r="L78" s="306"/>
      <c r="M78" s="5"/>
      <c r="N78" s="7"/>
      <c r="O78" s="7"/>
      <c r="P78" s="7"/>
      <c r="Q78" s="7"/>
      <c r="R78" s="7"/>
      <c r="S78" s="7"/>
    </row>
    <row r="79" spans="1:19" s="21" customFormat="1" x14ac:dyDescent="0.15">
      <c r="A79" s="243"/>
      <c r="B79" s="1"/>
      <c r="C79" s="306" t="s">
        <v>23</v>
      </c>
      <c r="D79" s="306"/>
      <c r="E79" s="306"/>
      <c r="F79" s="306"/>
      <c r="G79" s="298"/>
      <c r="H79" s="298"/>
      <c r="I79" s="298"/>
      <c r="J79" s="306" t="s">
        <v>277</v>
      </c>
      <c r="K79" s="306"/>
      <c r="L79" s="306"/>
      <c r="M79" s="5"/>
      <c r="N79" s="7"/>
      <c r="O79" s="7"/>
      <c r="P79" s="7"/>
      <c r="Q79" s="7"/>
      <c r="R79" s="7"/>
      <c r="S79" s="7"/>
    </row>
    <row r="80" spans="1:19" s="21" customFormat="1" x14ac:dyDescent="0.15">
      <c r="A80" s="243"/>
      <c r="B80" s="1"/>
      <c r="C80" s="306" t="s">
        <v>25</v>
      </c>
      <c r="D80" s="306"/>
      <c r="E80" s="306"/>
      <c r="F80" s="306"/>
      <c r="G80" s="298"/>
      <c r="H80" s="298"/>
      <c r="I80" s="298"/>
      <c r="J80" s="306" t="s">
        <v>279</v>
      </c>
      <c r="K80" s="306"/>
      <c r="L80" s="306"/>
      <c r="M80" s="5"/>
      <c r="N80" s="7"/>
      <c r="O80" s="7"/>
      <c r="P80" s="7"/>
      <c r="Q80" s="7"/>
      <c r="R80" s="7"/>
      <c r="S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row>
    <row r="84" spans="1:22" s="21" customFormat="1" x14ac:dyDescent="0.15">
      <c r="A84" s="243"/>
      <c r="B84" s="1"/>
      <c r="C84" s="40"/>
      <c r="D84" s="40"/>
      <c r="E84" s="40"/>
      <c r="F84" s="40"/>
      <c r="G84" s="40"/>
      <c r="H84" s="40"/>
      <c r="I84" s="40"/>
      <c r="J84" s="40"/>
      <c r="K84" s="50"/>
      <c r="L84" s="40"/>
      <c r="M84" s="40"/>
      <c r="N84" s="40"/>
      <c r="O84" s="40"/>
      <c r="P84" s="40"/>
      <c r="Q84" s="40"/>
      <c r="R84" s="40"/>
      <c r="S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row>
    <row r="86" spans="1:22" s="21" customFormat="1" x14ac:dyDescent="0.15">
      <c r="A86" s="243"/>
      <c r="B86" s="1"/>
      <c r="C86" s="62"/>
      <c r="D86" s="3"/>
      <c r="E86" s="3"/>
      <c r="F86" s="3"/>
      <c r="G86" s="3"/>
      <c r="H86" s="287"/>
      <c r="I86" s="287"/>
      <c r="J86" s="63"/>
      <c r="K86" s="31"/>
      <c r="L86" s="63"/>
      <c r="M86" s="63"/>
      <c r="N86" s="61"/>
      <c r="O86" s="61"/>
      <c r="P86" s="61"/>
      <c r="Q86" s="61"/>
      <c r="R86" s="61"/>
      <c r="S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row>
    <row r="89" spans="1:22" s="21" customFormat="1" x14ac:dyDescent="0.15">
      <c r="A89" s="243"/>
      <c r="B89" s="18"/>
      <c r="C89" s="62"/>
      <c r="D89" s="3"/>
      <c r="E89" s="3"/>
      <c r="F89" s="3"/>
      <c r="G89" s="3"/>
      <c r="H89" s="287"/>
      <c r="I89" s="287"/>
      <c r="J89" s="64" t="s">
        <v>35</v>
      </c>
      <c r="K89" s="65"/>
      <c r="L89" s="262" t="s">
        <v>1049</v>
      </c>
      <c r="M89" s="262" t="s">
        <v>1052</v>
      </c>
      <c r="N89" s="262" t="s">
        <v>1053</v>
      </c>
      <c r="O89" s="262" t="s">
        <v>529</v>
      </c>
      <c r="P89" s="262" t="s">
        <v>525</v>
      </c>
      <c r="Q89" s="262" t="s">
        <v>527</v>
      </c>
      <c r="R89" s="262" t="s">
        <v>530</v>
      </c>
      <c r="S89" s="262" t="s">
        <v>1058</v>
      </c>
    </row>
    <row r="90" spans="1:22" s="21" customFormat="1" x14ac:dyDescent="0.15">
      <c r="A90" s="243"/>
      <c r="B90" s="1"/>
      <c r="C90" s="3"/>
      <c r="D90" s="3"/>
      <c r="E90" s="3"/>
      <c r="F90" s="3"/>
      <c r="G90" s="3"/>
      <c r="H90" s="287"/>
      <c r="I90" s="67" t="s">
        <v>36</v>
      </c>
      <c r="J90" s="68"/>
      <c r="K90" s="69"/>
      <c r="L90" s="262" t="s">
        <v>1050</v>
      </c>
      <c r="M90" s="262" t="s">
        <v>1050</v>
      </c>
      <c r="N90" s="262" t="s">
        <v>1054</v>
      </c>
      <c r="O90" s="262" t="s">
        <v>1054</v>
      </c>
      <c r="P90" s="262" t="s">
        <v>1057</v>
      </c>
      <c r="Q90" s="262" t="s">
        <v>1057</v>
      </c>
      <c r="R90" s="262" t="s">
        <v>1057</v>
      </c>
      <c r="S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1053</v>
      </c>
      <c r="O97" s="66" t="s">
        <v>529</v>
      </c>
      <c r="P97" s="66" t="s">
        <v>525</v>
      </c>
      <c r="Q97" s="66" t="s">
        <v>527</v>
      </c>
      <c r="R97" s="66" t="s">
        <v>530</v>
      </c>
      <c r="S97" s="66" t="s">
        <v>1058</v>
      </c>
      <c r="T97" s="8"/>
      <c r="U97" s="8"/>
      <c r="V97" s="8"/>
    </row>
    <row r="98" spans="1:22" ht="20.25" customHeight="1" x14ac:dyDescent="0.15">
      <c r="A98" s="243"/>
      <c r="B98" s="1"/>
      <c r="C98" s="62"/>
      <c r="D98" s="3"/>
      <c r="F98" s="3"/>
      <c r="G98" s="3"/>
      <c r="H98" s="287"/>
      <c r="I98" s="67" t="s">
        <v>40</v>
      </c>
      <c r="J98" s="68"/>
      <c r="K98" s="79"/>
      <c r="L98" s="70" t="s">
        <v>1050</v>
      </c>
      <c r="M98" s="70" t="s">
        <v>1050</v>
      </c>
      <c r="N98" s="70" t="s">
        <v>1054</v>
      </c>
      <c r="O98" s="70" t="s">
        <v>1054</v>
      </c>
      <c r="P98" s="70" t="s">
        <v>1057</v>
      </c>
      <c r="Q98" s="70" t="s">
        <v>1057</v>
      </c>
      <c r="R98" s="70" t="s">
        <v>1057</v>
      </c>
      <c r="S98" s="70" t="s">
        <v>1054</v>
      </c>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IF(SUM(L99:S99)=0,IF(COUNTIF(L99:S99,"未確認")&gt;0,"未確認",IF(COUNTIF(L99:S99,"~*")&gt;0,"*",SUM(L99:S99))),SUM(L99:S99))</f>
        <v>232</v>
      </c>
      <c r="K99" s="237" t="str">
        <f>IF(OR(COUNTIF(L99:S99,"未確認")&gt;0,COUNTIF(L99:S99,"~*")&gt;0),"※","")</f>
        <v/>
      </c>
      <c r="L99" s="258">
        <v>48</v>
      </c>
      <c r="M99" s="258">
        <v>42</v>
      </c>
      <c r="N99" s="258">
        <v>0</v>
      </c>
      <c r="O99" s="258">
        <v>0</v>
      </c>
      <c r="P99" s="258">
        <v>52</v>
      </c>
      <c r="Q99" s="258">
        <v>44</v>
      </c>
      <c r="R99" s="258">
        <v>42</v>
      </c>
      <c r="S99" s="258">
        <v>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x14ac:dyDescent="0.15">
      <c r="A101" s="244" t="s">
        <v>610</v>
      </c>
      <c r="B101" s="84"/>
      <c r="C101" s="321"/>
      <c r="D101" s="322"/>
      <c r="E101" s="303" t="s">
        <v>45</v>
      </c>
      <c r="F101" s="304"/>
      <c r="G101" s="304"/>
      <c r="H101" s="305"/>
      <c r="I101" s="351"/>
      <c r="J101" s="256">
        <f t="shared" si="0"/>
        <v>232</v>
      </c>
      <c r="K101" s="237" t="str">
        <f>IF(OR(COUNTIF(L101:S101,"未確認")&gt;0,COUNTIF(L101:S101,"~*")&gt;0),"※","")</f>
        <v/>
      </c>
      <c r="L101" s="258">
        <v>48</v>
      </c>
      <c r="M101" s="258">
        <v>42</v>
      </c>
      <c r="N101" s="258">
        <v>0</v>
      </c>
      <c r="O101" s="258">
        <v>0</v>
      </c>
      <c r="P101" s="258">
        <v>52</v>
      </c>
      <c r="Q101" s="258">
        <v>44</v>
      </c>
      <c r="R101" s="258">
        <v>42</v>
      </c>
      <c r="S101" s="258">
        <v>4</v>
      </c>
    </row>
    <row r="102" spans="1:22" s="83" customFormat="1" ht="34.5" customHeight="1" x14ac:dyDescent="0.15">
      <c r="A102" s="244" t="s">
        <v>610</v>
      </c>
      <c r="B102" s="84"/>
      <c r="C102" s="323"/>
      <c r="D102" s="324"/>
      <c r="E102" s="316" t="s">
        <v>612</v>
      </c>
      <c r="F102" s="317"/>
      <c r="G102" s="317"/>
      <c r="H102" s="318"/>
      <c r="I102" s="351"/>
      <c r="J102" s="256">
        <f t="shared" si="0"/>
        <v>232</v>
      </c>
      <c r="K102" s="237" t="str">
        <f t="shared" ref="K102:K111" si="1">IF(OR(COUNTIF(L101:S101,"未確認")&gt;0,COUNTIF(L101:S101,"~*")&gt;0),"※","")</f>
        <v/>
      </c>
      <c r="L102" s="258">
        <v>48</v>
      </c>
      <c r="M102" s="258">
        <v>42</v>
      </c>
      <c r="N102" s="258">
        <v>0</v>
      </c>
      <c r="O102" s="258">
        <v>0</v>
      </c>
      <c r="P102" s="258">
        <v>52</v>
      </c>
      <c r="Q102" s="258">
        <v>44</v>
      </c>
      <c r="R102" s="258">
        <v>42</v>
      </c>
      <c r="S102" s="258">
        <v>4</v>
      </c>
    </row>
    <row r="103" spans="1:22" s="83" customFormat="1" ht="34.5" customHeight="1" x14ac:dyDescent="0.15">
      <c r="A103" s="244" t="s">
        <v>613</v>
      </c>
      <c r="B103" s="84"/>
      <c r="C103" s="319" t="s">
        <v>46</v>
      </c>
      <c r="D103" s="320"/>
      <c r="E103" s="319" t="s">
        <v>42</v>
      </c>
      <c r="F103" s="331"/>
      <c r="G103" s="331"/>
      <c r="H103" s="320"/>
      <c r="I103" s="351"/>
      <c r="J103" s="256">
        <f t="shared" si="0"/>
        <v>88</v>
      </c>
      <c r="K103" s="237" t="str">
        <f t="shared" si="1"/>
        <v/>
      </c>
      <c r="L103" s="258">
        <v>0</v>
      </c>
      <c r="M103" s="258">
        <v>0</v>
      </c>
      <c r="N103" s="258">
        <v>42</v>
      </c>
      <c r="O103" s="258">
        <v>46</v>
      </c>
      <c r="P103" s="258">
        <v>0</v>
      </c>
      <c r="Q103" s="258">
        <v>0</v>
      </c>
      <c r="R103" s="258">
        <v>0</v>
      </c>
      <c r="S103" s="258">
        <v>0</v>
      </c>
    </row>
    <row r="104" spans="1:22" s="83" customFormat="1" ht="34.5" customHeight="1" x14ac:dyDescent="0.15">
      <c r="A104" s="244" t="s">
        <v>614</v>
      </c>
      <c r="B104" s="84"/>
      <c r="C104" s="321"/>
      <c r="D104" s="322"/>
      <c r="E104" s="332"/>
      <c r="F104" s="333"/>
      <c r="G104" s="303" t="s">
        <v>47</v>
      </c>
      <c r="H104" s="305"/>
      <c r="I104" s="351"/>
      <c r="J104" s="256">
        <f t="shared" si="0"/>
        <v>88</v>
      </c>
      <c r="K104" s="237" t="str">
        <f t="shared" si="1"/>
        <v/>
      </c>
      <c r="L104" s="258">
        <v>0</v>
      </c>
      <c r="M104" s="258">
        <v>0</v>
      </c>
      <c r="N104" s="258">
        <v>42</v>
      </c>
      <c r="O104" s="258">
        <v>46</v>
      </c>
      <c r="P104" s="258">
        <v>0</v>
      </c>
      <c r="Q104" s="258">
        <v>0</v>
      </c>
      <c r="R104" s="258">
        <v>0</v>
      </c>
      <c r="S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x14ac:dyDescent="0.15">
      <c r="A106" s="244" t="s">
        <v>613</v>
      </c>
      <c r="B106" s="84"/>
      <c r="C106" s="321"/>
      <c r="D106" s="322"/>
      <c r="E106" s="319" t="s">
        <v>45</v>
      </c>
      <c r="F106" s="331"/>
      <c r="G106" s="331"/>
      <c r="H106" s="320"/>
      <c r="I106" s="351"/>
      <c r="J106" s="256">
        <f t="shared" si="0"/>
        <v>88</v>
      </c>
      <c r="K106" s="237" t="str">
        <f t="shared" si="1"/>
        <v/>
      </c>
      <c r="L106" s="258">
        <v>0</v>
      </c>
      <c r="M106" s="258">
        <v>0</v>
      </c>
      <c r="N106" s="258">
        <v>42</v>
      </c>
      <c r="O106" s="258">
        <v>46</v>
      </c>
      <c r="P106" s="258">
        <v>0</v>
      </c>
      <c r="Q106" s="258">
        <v>0</v>
      </c>
      <c r="R106" s="258">
        <v>0</v>
      </c>
      <c r="S106" s="258">
        <v>0</v>
      </c>
    </row>
    <row r="107" spans="1:22" s="83" customFormat="1" ht="34.5" customHeight="1" x14ac:dyDescent="0.15">
      <c r="A107" s="244" t="s">
        <v>614</v>
      </c>
      <c r="B107" s="84"/>
      <c r="C107" s="321"/>
      <c r="D107" s="322"/>
      <c r="E107" s="332"/>
      <c r="F107" s="333"/>
      <c r="G107" s="303" t="s">
        <v>47</v>
      </c>
      <c r="H107" s="305"/>
      <c r="I107" s="351"/>
      <c r="J107" s="256">
        <f t="shared" si="0"/>
        <v>88</v>
      </c>
      <c r="K107" s="237" t="str">
        <f t="shared" si="1"/>
        <v/>
      </c>
      <c r="L107" s="258">
        <v>0</v>
      </c>
      <c r="M107" s="258">
        <v>0</v>
      </c>
      <c r="N107" s="258">
        <v>42</v>
      </c>
      <c r="O107" s="258">
        <v>46</v>
      </c>
      <c r="P107" s="258">
        <v>0</v>
      </c>
      <c r="Q107" s="258">
        <v>0</v>
      </c>
      <c r="R107" s="258">
        <v>0</v>
      </c>
      <c r="S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x14ac:dyDescent="0.15">
      <c r="A109" s="244" t="s">
        <v>613</v>
      </c>
      <c r="B109" s="84"/>
      <c r="C109" s="321"/>
      <c r="D109" s="322"/>
      <c r="E109" s="325" t="s">
        <v>612</v>
      </c>
      <c r="F109" s="326"/>
      <c r="G109" s="326"/>
      <c r="H109" s="327"/>
      <c r="I109" s="351"/>
      <c r="J109" s="256">
        <f t="shared" si="0"/>
        <v>88</v>
      </c>
      <c r="K109" s="237" t="str">
        <f t="shared" si="1"/>
        <v/>
      </c>
      <c r="L109" s="258">
        <v>0</v>
      </c>
      <c r="M109" s="258">
        <v>0</v>
      </c>
      <c r="N109" s="258">
        <v>42</v>
      </c>
      <c r="O109" s="258">
        <v>46</v>
      </c>
      <c r="P109" s="258">
        <v>0</v>
      </c>
      <c r="Q109" s="258">
        <v>0</v>
      </c>
      <c r="R109" s="258">
        <v>0</v>
      </c>
      <c r="S109" s="258">
        <v>0</v>
      </c>
    </row>
    <row r="110" spans="1:22" s="83" customFormat="1" ht="34.5" customHeight="1" x14ac:dyDescent="0.15">
      <c r="A110" s="244" t="s">
        <v>614</v>
      </c>
      <c r="B110" s="84"/>
      <c r="C110" s="321"/>
      <c r="D110" s="322"/>
      <c r="E110" s="312"/>
      <c r="F110" s="313"/>
      <c r="G110" s="316" t="s">
        <v>47</v>
      </c>
      <c r="H110" s="318"/>
      <c r="I110" s="351"/>
      <c r="J110" s="256">
        <f t="shared" si="0"/>
        <v>46</v>
      </c>
      <c r="K110" s="237" t="str">
        <f t="shared" si="1"/>
        <v/>
      </c>
      <c r="L110" s="258">
        <v>0</v>
      </c>
      <c r="M110" s="258">
        <v>0</v>
      </c>
      <c r="N110" s="258">
        <v>0</v>
      </c>
      <c r="O110" s="258">
        <v>46</v>
      </c>
      <c r="P110" s="258">
        <v>0</v>
      </c>
      <c r="Q110" s="258">
        <v>0</v>
      </c>
      <c r="R110" s="258">
        <v>0</v>
      </c>
      <c r="S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1053</v>
      </c>
      <c r="O118" s="66" t="s">
        <v>529</v>
      </c>
      <c r="P118" s="66" t="s">
        <v>525</v>
      </c>
      <c r="Q118" s="66" t="s">
        <v>527</v>
      </c>
      <c r="R118" s="66" t="s">
        <v>530</v>
      </c>
      <c r="S118" s="66" t="s">
        <v>1058</v>
      </c>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1054</v>
      </c>
      <c r="O119" s="70" t="s">
        <v>1054</v>
      </c>
      <c r="P119" s="70" t="s">
        <v>1057</v>
      </c>
      <c r="Q119" s="70" t="s">
        <v>1057</v>
      </c>
      <c r="R119" s="70" t="s">
        <v>1057</v>
      </c>
      <c r="S119" s="70" t="s">
        <v>1054</v>
      </c>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c r="Q120" s="98" t="s">
        <v>1041</v>
      </c>
      <c r="R120" s="98" t="s">
        <v>1041</v>
      </c>
      <c r="S120" s="98" t="s">
        <v>1043</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1043</v>
      </c>
      <c r="O121" s="98" t="s">
        <v>1055</v>
      </c>
      <c r="P121" s="98" t="s">
        <v>1043</v>
      </c>
      <c r="Q121" s="98" t="s">
        <v>1055</v>
      </c>
      <c r="R121" s="98" t="s">
        <v>1043</v>
      </c>
      <c r="S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1042</v>
      </c>
      <c r="O122" s="98" t="s">
        <v>1042</v>
      </c>
      <c r="P122" s="98" t="s">
        <v>1042</v>
      </c>
      <c r="Q122" s="98" t="s">
        <v>1043</v>
      </c>
      <c r="R122" s="98" t="s">
        <v>1044</v>
      </c>
      <c r="S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1044</v>
      </c>
      <c r="O123" s="98" t="s">
        <v>1056</v>
      </c>
      <c r="P123" s="98" t="s">
        <v>1044</v>
      </c>
      <c r="Q123" s="98" t="s">
        <v>533</v>
      </c>
      <c r="R123" s="98" t="s">
        <v>1042</v>
      </c>
      <c r="S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1053</v>
      </c>
      <c r="O129" s="66" t="s">
        <v>529</v>
      </c>
      <c r="P129" s="66" t="s">
        <v>525</v>
      </c>
      <c r="Q129" s="66" t="s">
        <v>527</v>
      </c>
      <c r="R129" s="66" t="s">
        <v>530</v>
      </c>
      <c r="S129" s="66" t="s">
        <v>1058</v>
      </c>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1054</v>
      </c>
      <c r="O130" s="70" t="s">
        <v>1054</v>
      </c>
      <c r="P130" s="70" t="s">
        <v>1057</v>
      </c>
      <c r="Q130" s="70" t="s">
        <v>1057</v>
      </c>
      <c r="R130" s="70" t="s">
        <v>1057</v>
      </c>
      <c r="S130" s="70" t="s">
        <v>1054</v>
      </c>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111</v>
      </c>
      <c r="N131" s="98" t="s">
        <v>111</v>
      </c>
      <c r="O131" s="98" t="s">
        <v>111</v>
      </c>
      <c r="P131" s="98" t="s">
        <v>535</v>
      </c>
      <c r="Q131" s="98" t="s">
        <v>535</v>
      </c>
      <c r="R131" s="98" t="s">
        <v>535</v>
      </c>
      <c r="S131" s="98" t="s">
        <v>533</v>
      </c>
    </row>
    <row r="132" spans="1:22" s="83" customFormat="1" ht="34.5" customHeight="1" x14ac:dyDescent="0.15">
      <c r="A132" s="244" t="s">
        <v>621</v>
      </c>
      <c r="B132" s="84"/>
      <c r="C132" s="295"/>
      <c r="D132" s="297"/>
      <c r="E132" s="303" t="s">
        <v>58</v>
      </c>
      <c r="F132" s="304"/>
      <c r="G132" s="304"/>
      <c r="H132" s="305"/>
      <c r="I132" s="349"/>
      <c r="J132" s="101"/>
      <c r="K132" s="102"/>
      <c r="L132" s="82">
        <v>48</v>
      </c>
      <c r="M132" s="82">
        <v>42</v>
      </c>
      <c r="N132" s="82">
        <v>42</v>
      </c>
      <c r="O132" s="82">
        <v>46</v>
      </c>
      <c r="P132" s="82">
        <v>52</v>
      </c>
      <c r="Q132" s="82">
        <v>44</v>
      </c>
      <c r="R132" s="82">
        <v>42</v>
      </c>
      <c r="S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1053</v>
      </c>
      <c r="O143" s="66" t="s">
        <v>529</v>
      </c>
      <c r="P143" s="66" t="s">
        <v>525</v>
      </c>
      <c r="Q143" s="66" t="s">
        <v>527</v>
      </c>
      <c r="R143" s="66" t="s">
        <v>530</v>
      </c>
      <c r="S143" s="66" t="s">
        <v>1058</v>
      </c>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1054</v>
      </c>
      <c r="O144" s="70" t="s">
        <v>1054</v>
      </c>
      <c r="P144" s="70" t="s">
        <v>1057</v>
      </c>
      <c r="Q144" s="70" t="s">
        <v>1057</v>
      </c>
      <c r="R144" s="70" t="s">
        <v>1057</v>
      </c>
      <c r="S144" s="70" t="s">
        <v>1054</v>
      </c>
      <c r="T144" s="8"/>
      <c r="U144" s="8"/>
      <c r="V144" s="8"/>
    </row>
    <row r="145" spans="1:19" s="118" customFormat="1" ht="34.5" customHeight="1" x14ac:dyDescent="0.15">
      <c r="A145" s="246" t="s">
        <v>647</v>
      </c>
      <c r="B145" s="115"/>
      <c r="C145" s="316" t="s">
        <v>555</v>
      </c>
      <c r="D145" s="317"/>
      <c r="E145" s="317"/>
      <c r="F145" s="317"/>
      <c r="G145" s="317"/>
      <c r="H145" s="318"/>
      <c r="I145" s="340" t="s">
        <v>64</v>
      </c>
      <c r="J145" s="263">
        <f t="shared" ref="J145:J176" si="2">IF(SUM(L145:S145)=0,IF(COUNTIF(L145:S145,"未確認")&gt;0,"未確認",IF(COUNTIF(L145:S145,"~*")&gt;0,"*",SUM(L145:S145))),SUM(L145:S145))</f>
        <v>126</v>
      </c>
      <c r="K145" s="264" t="str">
        <f t="shared" ref="K145:K176" si="3">IF(OR(COUNTIF(L145:S145,"未確認")&gt;0,COUNTIF(L145:S145,"~*")&gt;0),"※","")</f>
        <v/>
      </c>
      <c r="L145" s="117">
        <v>126</v>
      </c>
      <c r="M145" s="117">
        <v>0</v>
      </c>
      <c r="N145" s="117">
        <v>0</v>
      </c>
      <c r="O145" s="117">
        <v>0</v>
      </c>
      <c r="P145" s="117">
        <v>0</v>
      </c>
      <c r="Q145" s="117">
        <v>0</v>
      </c>
      <c r="R145" s="117">
        <v>0</v>
      </c>
      <c r="S145" s="117">
        <v>0</v>
      </c>
    </row>
    <row r="146" spans="1:19"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t="s">
        <v>541</v>
      </c>
      <c r="N155" s="117">
        <v>0</v>
      </c>
      <c r="O155" s="117">
        <v>0</v>
      </c>
      <c r="P155" s="117">
        <v>0</v>
      </c>
      <c r="Q155" s="117">
        <v>0</v>
      </c>
      <c r="R155" s="117">
        <v>0</v>
      </c>
      <c r="S155" s="117">
        <v>0</v>
      </c>
    </row>
    <row r="156" spans="1:19"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v>0</v>
      </c>
      <c r="N157" s="117" t="s">
        <v>541</v>
      </c>
      <c r="O157" s="117" t="s">
        <v>541</v>
      </c>
      <c r="P157" s="117">
        <v>0</v>
      </c>
      <c r="Q157" s="117">
        <v>0</v>
      </c>
      <c r="R157" s="117">
        <v>0</v>
      </c>
      <c r="S157" s="117">
        <v>0</v>
      </c>
    </row>
    <row r="158" spans="1:19"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x14ac:dyDescent="0.15">
      <c r="A167" s="246" t="s">
        <v>660</v>
      </c>
      <c r="B167" s="115"/>
      <c r="C167" s="316" t="s">
        <v>575</v>
      </c>
      <c r="D167" s="317"/>
      <c r="E167" s="317"/>
      <c r="F167" s="317"/>
      <c r="G167" s="317"/>
      <c r="H167" s="318"/>
      <c r="I167" s="341"/>
      <c r="J167" s="263">
        <f t="shared" si="2"/>
        <v>198</v>
      </c>
      <c r="K167" s="264" t="str">
        <f t="shared" si="3"/>
        <v/>
      </c>
      <c r="L167" s="117">
        <v>0</v>
      </c>
      <c r="M167" s="117">
        <v>0</v>
      </c>
      <c r="N167" s="117">
        <v>0</v>
      </c>
      <c r="O167" s="117">
        <v>0</v>
      </c>
      <c r="P167" s="117">
        <v>64</v>
      </c>
      <c r="Q167" s="117">
        <v>85</v>
      </c>
      <c r="R167" s="117">
        <v>49</v>
      </c>
      <c r="S167" s="117">
        <v>0</v>
      </c>
    </row>
    <row r="168" spans="1:19"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x14ac:dyDescent="0.15">
      <c r="A177" s="246" t="s">
        <v>679</v>
      </c>
      <c r="B177" s="115"/>
      <c r="C177" s="316" t="s">
        <v>90</v>
      </c>
      <c r="D177" s="317"/>
      <c r="E177" s="317"/>
      <c r="F177" s="317"/>
      <c r="G177" s="317"/>
      <c r="H177" s="318"/>
      <c r="I177" s="341"/>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x14ac:dyDescent="0.15">
      <c r="A201" s="246" t="s">
        <v>703</v>
      </c>
      <c r="B201" s="115"/>
      <c r="C201" s="316" t="s">
        <v>111</v>
      </c>
      <c r="D201" s="317"/>
      <c r="E201" s="317"/>
      <c r="F201" s="317"/>
      <c r="G201" s="317"/>
      <c r="H201" s="318"/>
      <c r="I201" s="341"/>
      <c r="J201" s="263">
        <f t="shared" si="4"/>
        <v>231</v>
      </c>
      <c r="K201" s="264" t="str">
        <f t="shared" si="5"/>
        <v/>
      </c>
      <c r="L201" s="117">
        <v>0</v>
      </c>
      <c r="M201" s="117">
        <v>76</v>
      </c>
      <c r="N201" s="117">
        <v>69</v>
      </c>
      <c r="O201" s="117">
        <v>86</v>
      </c>
      <c r="P201" s="117">
        <v>0</v>
      </c>
      <c r="Q201" s="117">
        <v>0</v>
      </c>
      <c r="R201" s="117">
        <v>0</v>
      </c>
      <c r="S201" s="117">
        <v>0</v>
      </c>
    </row>
    <row r="202" spans="1:19"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x14ac:dyDescent="0.15">
      <c r="A205" s="246" t="s">
        <v>707</v>
      </c>
      <c r="B205" s="119"/>
      <c r="C205" s="316" t="s">
        <v>602</v>
      </c>
      <c r="D205" s="317"/>
      <c r="E205" s="317"/>
      <c r="F205" s="317"/>
      <c r="G205" s="317"/>
      <c r="H205" s="318"/>
      <c r="I205" s="341"/>
      <c r="J205" s="263" t="str">
        <f t="shared" si="4"/>
        <v>*</v>
      </c>
      <c r="K205" s="264" t="str">
        <f t="shared" si="5"/>
        <v>※</v>
      </c>
      <c r="L205" s="117">
        <v>0</v>
      </c>
      <c r="M205" s="117">
        <v>0</v>
      </c>
      <c r="N205" s="117" t="s">
        <v>541</v>
      </c>
      <c r="O205" s="117">
        <v>0</v>
      </c>
      <c r="P205" s="117">
        <v>0</v>
      </c>
      <c r="Q205" s="117">
        <v>0</v>
      </c>
      <c r="R205" s="117">
        <v>0</v>
      </c>
      <c r="S205" s="117">
        <v>0</v>
      </c>
    </row>
    <row r="206" spans="1:19"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x14ac:dyDescent="0.15">
      <c r="A209" s="246" t="s">
        <v>711</v>
      </c>
      <c r="B209" s="115"/>
      <c r="C209" s="316" t="s">
        <v>639</v>
      </c>
      <c r="D209" s="317"/>
      <c r="E209" s="317"/>
      <c r="F209" s="317"/>
      <c r="G209" s="317"/>
      <c r="H209" s="318"/>
      <c r="I209" s="341"/>
      <c r="J209" s="263">
        <f t="shared" ref="J209:J220" si="6">IF(SUM(L209:S209)=0,IF(COUNTIF(L209:S209,"未確認")&gt;0,"未確認",IF(COUNTIF(L209:S209,"~*")&gt;0,"*",SUM(L209:S209))),SUM(L209:S209))</f>
        <v>0</v>
      </c>
      <c r="K209" s="264" t="str">
        <f t="shared" ref="K209:K220" si="7">IF(OR(COUNTIF(L209:S209,"未確認")&gt;0,COUNTIF(L209:S209,"~*")&gt;0),"※","")</f>
        <v/>
      </c>
      <c r="L209" s="117">
        <v>0</v>
      </c>
      <c r="M209" s="117">
        <v>0</v>
      </c>
      <c r="N209" s="117">
        <v>0</v>
      </c>
      <c r="O209" s="117">
        <v>0</v>
      </c>
      <c r="P209" s="117">
        <v>0</v>
      </c>
      <c r="Q209" s="117">
        <v>0</v>
      </c>
      <c r="R209" s="117">
        <v>0</v>
      </c>
      <c r="S209" s="117">
        <v>0</v>
      </c>
    </row>
    <row r="210" spans="1:19"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x14ac:dyDescent="0.15">
      <c r="A220" s="246" t="s">
        <v>722</v>
      </c>
      <c r="B220" s="119"/>
      <c r="C220" s="316" t="s">
        <v>646</v>
      </c>
      <c r="D220" s="317"/>
      <c r="E220" s="317"/>
      <c r="F220" s="317"/>
      <c r="G220" s="317"/>
      <c r="H220" s="318"/>
      <c r="I220" s="342"/>
      <c r="J220" s="263">
        <f t="shared" si="6"/>
        <v>12</v>
      </c>
      <c r="K220" s="264" t="str">
        <f t="shared" si="7"/>
        <v>※</v>
      </c>
      <c r="L220" s="117" t="s">
        <v>541</v>
      </c>
      <c r="M220" s="117" t="s">
        <v>541</v>
      </c>
      <c r="N220" s="117" t="s">
        <v>541</v>
      </c>
      <c r="O220" s="117">
        <v>12</v>
      </c>
      <c r="P220" s="117">
        <v>0</v>
      </c>
      <c r="Q220" s="117" t="s">
        <v>541</v>
      </c>
      <c r="R220" s="117">
        <v>0</v>
      </c>
      <c r="S220" s="117">
        <v>0</v>
      </c>
    </row>
    <row r="221" spans="1:19" s="91" customFormat="1" x14ac:dyDescent="0.15">
      <c r="A221" s="243"/>
      <c r="B221" s="18"/>
      <c r="C221" s="18"/>
      <c r="D221" s="18"/>
      <c r="E221" s="18"/>
      <c r="F221" s="18"/>
      <c r="G221" s="18"/>
      <c r="H221" s="14"/>
      <c r="I221" s="14"/>
      <c r="J221" s="88"/>
      <c r="K221" s="89"/>
      <c r="L221" s="90"/>
      <c r="M221" s="90"/>
      <c r="N221" s="90"/>
      <c r="O221" s="90"/>
      <c r="P221" s="90"/>
      <c r="Q221" s="90"/>
      <c r="R221" s="90"/>
      <c r="S221" s="90"/>
    </row>
    <row r="222" spans="1:19" s="83" customFormat="1" x14ac:dyDescent="0.15">
      <c r="A222" s="243"/>
      <c r="B222" s="84"/>
      <c r="C222" s="62"/>
      <c r="D222" s="62"/>
      <c r="E222" s="62"/>
      <c r="F222" s="62"/>
      <c r="G222" s="62"/>
      <c r="H222" s="92"/>
      <c r="I222" s="92"/>
      <c r="J222" s="88"/>
      <c r="K222" s="89"/>
      <c r="L222" s="90"/>
      <c r="M222" s="90"/>
      <c r="N222" s="90"/>
      <c r="O222" s="90"/>
      <c r="P222" s="90"/>
      <c r="Q222" s="90"/>
      <c r="R222" s="90"/>
      <c r="S222" s="90"/>
    </row>
    <row r="223" spans="1:19"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row>
    <row r="224" spans="1:19"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row>
    <row r="225" spans="1:22" x14ac:dyDescent="0.15">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1053</v>
      </c>
      <c r="O226" s="66" t="s">
        <v>529</v>
      </c>
      <c r="P226" s="66" t="s">
        <v>525</v>
      </c>
      <c r="Q226" s="66" t="s">
        <v>527</v>
      </c>
      <c r="R226" s="66" t="s">
        <v>530</v>
      </c>
      <c r="S226" s="66" t="s">
        <v>1058</v>
      </c>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1054</v>
      </c>
      <c r="O227" s="70" t="s">
        <v>1054</v>
      </c>
      <c r="P227" s="70" t="s">
        <v>1057</v>
      </c>
      <c r="Q227" s="70" t="s">
        <v>1057</v>
      </c>
      <c r="R227" s="70" t="s">
        <v>1057</v>
      </c>
      <c r="S227" s="70" t="s">
        <v>1054</v>
      </c>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1053</v>
      </c>
      <c r="O234" s="66" t="s">
        <v>529</v>
      </c>
      <c r="P234" s="66" t="s">
        <v>525</v>
      </c>
      <c r="Q234" s="66" t="s">
        <v>527</v>
      </c>
      <c r="R234" s="66" t="s">
        <v>530</v>
      </c>
      <c r="S234" s="66" t="s">
        <v>1058</v>
      </c>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1054</v>
      </c>
      <c r="O235" s="70" t="s">
        <v>1054</v>
      </c>
      <c r="P235" s="70" t="s">
        <v>1057</v>
      </c>
      <c r="Q235" s="70" t="s">
        <v>1057</v>
      </c>
      <c r="R235" s="70" t="s">
        <v>1057</v>
      </c>
      <c r="S235" s="70" t="s">
        <v>1054</v>
      </c>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1053</v>
      </c>
      <c r="O244" s="66" t="s">
        <v>529</v>
      </c>
      <c r="P244" s="66" t="s">
        <v>525</v>
      </c>
      <c r="Q244" s="66" t="s">
        <v>527</v>
      </c>
      <c r="R244" s="66" t="s">
        <v>530</v>
      </c>
      <c r="S244" s="66" t="s">
        <v>1058</v>
      </c>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1054</v>
      </c>
      <c r="O245" s="70" t="s">
        <v>1054</v>
      </c>
      <c r="P245" s="70" t="s">
        <v>1057</v>
      </c>
      <c r="Q245" s="70" t="s">
        <v>1057</v>
      </c>
      <c r="R245" s="70" t="s">
        <v>1057</v>
      </c>
      <c r="S245" s="70" t="s">
        <v>1054</v>
      </c>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1053</v>
      </c>
      <c r="O253" s="66" t="s">
        <v>529</v>
      </c>
      <c r="P253" s="66" t="s">
        <v>525</v>
      </c>
      <c r="Q253" s="66" t="s">
        <v>527</v>
      </c>
      <c r="R253" s="66" t="s">
        <v>530</v>
      </c>
      <c r="S253" s="66" t="s">
        <v>1058</v>
      </c>
      <c r="T253" s="8"/>
      <c r="U253" s="8"/>
      <c r="V253" s="8"/>
    </row>
    <row r="254" spans="1:22" x14ac:dyDescent="0.15">
      <c r="A254" s="243"/>
      <c r="B254" s="1"/>
      <c r="C254" s="62"/>
      <c r="D254" s="3"/>
      <c r="F254" s="3"/>
      <c r="G254" s="3"/>
      <c r="H254" s="287"/>
      <c r="I254" s="67" t="s">
        <v>36</v>
      </c>
      <c r="J254" s="68"/>
      <c r="K254" s="79"/>
      <c r="L254" s="70" t="s">
        <v>1050</v>
      </c>
      <c r="M254" s="137" t="s">
        <v>1050</v>
      </c>
      <c r="N254" s="137" t="s">
        <v>1054</v>
      </c>
      <c r="O254" s="137" t="s">
        <v>1054</v>
      </c>
      <c r="P254" s="137" t="s">
        <v>1057</v>
      </c>
      <c r="Q254" s="137" t="s">
        <v>1057</v>
      </c>
      <c r="R254" s="137" t="s">
        <v>1057</v>
      </c>
      <c r="S254" s="137" t="s">
        <v>1054</v>
      </c>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row>
    <row r="257" spans="1:22" s="83" customFormat="1" ht="56.1" customHeight="1" x14ac:dyDescent="0.15">
      <c r="A257" s="244" t="s">
        <v>634</v>
      </c>
      <c r="B257" s="119"/>
      <c r="C257" s="303" t="s">
        <v>142</v>
      </c>
      <c r="D257" s="304"/>
      <c r="E257" s="304"/>
      <c r="F257" s="304"/>
      <c r="G257" s="304"/>
      <c r="H257" s="305"/>
      <c r="I257" s="138" t="s">
        <v>143</v>
      </c>
      <c r="J257" s="260" t="s">
        <v>1047</v>
      </c>
      <c r="K257" s="81"/>
      <c r="L257" s="105"/>
      <c r="M257" s="131"/>
      <c r="N257" s="131"/>
      <c r="O257" s="131"/>
      <c r="P257" s="131"/>
      <c r="Q257" s="131"/>
      <c r="R257" s="131"/>
      <c r="S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1053</v>
      </c>
      <c r="O263" s="66" t="s">
        <v>529</v>
      </c>
      <c r="P263" s="66" t="s">
        <v>525</v>
      </c>
      <c r="Q263" s="66" t="s">
        <v>527</v>
      </c>
      <c r="R263" s="66" t="s">
        <v>530</v>
      </c>
      <c r="S263" s="66" t="s">
        <v>1058</v>
      </c>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1054</v>
      </c>
      <c r="O264" s="70" t="s">
        <v>1054</v>
      </c>
      <c r="P264" s="70" t="s">
        <v>1057</v>
      </c>
      <c r="Q264" s="70" t="s">
        <v>1057</v>
      </c>
      <c r="R264" s="70" t="s">
        <v>1057</v>
      </c>
      <c r="S264" s="70" t="s">
        <v>1054</v>
      </c>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17</v>
      </c>
      <c r="K265" s="81" t="str">
        <f t="shared" ref="K265:K292" si="8">IF(OR(COUNTIF(L265:S265,"未確認")&gt;0,COUNTIF(L265:S265,"~*")&gt;0),"※","")</f>
        <v/>
      </c>
      <c r="L265" s="141"/>
      <c r="M265" s="141"/>
      <c r="N265" s="141"/>
      <c r="O265" s="141"/>
      <c r="P265" s="141"/>
      <c r="Q265" s="141"/>
      <c r="R265" s="141"/>
      <c r="S265" s="141"/>
    </row>
    <row r="266" spans="1:22" s="83" customFormat="1" ht="34.5" customHeight="1" x14ac:dyDescent="0.15">
      <c r="A266" s="244" t="s">
        <v>723</v>
      </c>
      <c r="B266" s="84"/>
      <c r="C266" s="357"/>
      <c r="D266" s="357"/>
      <c r="E266" s="357"/>
      <c r="F266" s="357"/>
      <c r="G266" s="356" t="s">
        <v>148</v>
      </c>
      <c r="H266" s="356"/>
      <c r="I266" s="363"/>
      <c r="J266" s="267">
        <v>8.5</v>
      </c>
      <c r="K266" s="81" t="str">
        <f t="shared" si="8"/>
        <v/>
      </c>
      <c r="L266" s="144"/>
      <c r="M266" s="144"/>
      <c r="N266" s="144"/>
      <c r="O266" s="144"/>
      <c r="P266" s="144"/>
      <c r="Q266" s="144"/>
      <c r="R266" s="144"/>
      <c r="S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IF(SUM(L269:S269)=0,IF(COUNTIF(L269:S269,"未確認")&gt;0,"未確認",IF(COUNTIF(L269:S269,"~*")&gt;0,"*",SUM(L269:S269))),SUM(L269:S269))</f>
        <v>131</v>
      </c>
      <c r="K269" s="81" t="str">
        <f t="shared" si="8"/>
        <v/>
      </c>
      <c r="L269" s="147">
        <v>27</v>
      </c>
      <c r="M269" s="147">
        <v>18</v>
      </c>
      <c r="N269" s="147">
        <v>15</v>
      </c>
      <c r="O269" s="147">
        <v>13</v>
      </c>
      <c r="P269" s="147">
        <v>20</v>
      </c>
      <c r="Q269" s="147">
        <v>20</v>
      </c>
      <c r="R269" s="147">
        <v>14</v>
      </c>
      <c r="S269" s="147">
        <v>4</v>
      </c>
    </row>
    <row r="270" spans="1:22" s="83" customFormat="1" ht="34.5" customHeight="1" x14ac:dyDescent="0.15">
      <c r="A270" s="249" t="s">
        <v>725</v>
      </c>
      <c r="B270" s="120"/>
      <c r="C270" s="356"/>
      <c r="D270" s="356"/>
      <c r="E270" s="356"/>
      <c r="F270" s="356"/>
      <c r="G270" s="356" t="s">
        <v>148</v>
      </c>
      <c r="H270" s="356"/>
      <c r="I270" s="363"/>
      <c r="J270" s="266">
        <f t="shared" si="9"/>
        <v>12.09</v>
      </c>
      <c r="K270" s="81" t="str">
        <f t="shared" si="8"/>
        <v/>
      </c>
      <c r="L270" s="148">
        <v>2.35</v>
      </c>
      <c r="M270" s="148">
        <v>0</v>
      </c>
      <c r="N270" s="148">
        <v>2.2599999999999998</v>
      </c>
      <c r="O270" s="148">
        <v>1.51</v>
      </c>
      <c r="P270" s="148">
        <v>0.83</v>
      </c>
      <c r="Q270" s="148">
        <v>1.42</v>
      </c>
      <c r="R270" s="148">
        <v>0.55000000000000004</v>
      </c>
      <c r="S270" s="148">
        <v>3.17</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0</v>
      </c>
      <c r="M271" s="147">
        <v>1</v>
      </c>
      <c r="N271" s="147">
        <v>4</v>
      </c>
      <c r="O271" s="147">
        <v>4</v>
      </c>
      <c r="P271" s="147">
        <v>3</v>
      </c>
      <c r="Q271" s="147">
        <v>2</v>
      </c>
      <c r="R271" s="147">
        <v>3</v>
      </c>
      <c r="S271" s="147">
        <v>0</v>
      </c>
    </row>
    <row r="272" spans="1:22" s="83" customFormat="1" ht="34.5" customHeight="1" x14ac:dyDescent="0.15">
      <c r="A272" s="249" t="s">
        <v>726</v>
      </c>
      <c r="B272" s="120"/>
      <c r="C272" s="361"/>
      <c r="D272" s="361"/>
      <c r="E272" s="361"/>
      <c r="F272" s="361"/>
      <c r="G272" s="356" t="s">
        <v>148</v>
      </c>
      <c r="H272" s="356"/>
      <c r="I272" s="363"/>
      <c r="J272" s="266">
        <f t="shared" si="9"/>
        <v>1.03</v>
      </c>
      <c r="K272" s="81" t="str">
        <f t="shared" si="8"/>
        <v/>
      </c>
      <c r="L272" s="148">
        <v>0</v>
      </c>
      <c r="M272" s="148">
        <v>0</v>
      </c>
      <c r="N272" s="148">
        <v>0.55000000000000004</v>
      </c>
      <c r="O272" s="148">
        <v>0</v>
      </c>
      <c r="P272" s="148">
        <v>0</v>
      </c>
      <c r="Q272" s="148">
        <v>0</v>
      </c>
      <c r="R272" s="148">
        <v>0.48</v>
      </c>
      <c r="S272" s="148">
        <v>0</v>
      </c>
    </row>
    <row r="273" spans="1:19" s="83" customFormat="1" ht="34.5" customHeight="1" x14ac:dyDescent="0.15">
      <c r="A273" s="249" t="s">
        <v>727</v>
      </c>
      <c r="B273" s="120"/>
      <c r="C273" s="356" t="s">
        <v>152</v>
      </c>
      <c r="D273" s="361"/>
      <c r="E273" s="361"/>
      <c r="F273" s="361"/>
      <c r="G273" s="356" t="s">
        <v>146</v>
      </c>
      <c r="H273" s="356"/>
      <c r="I273" s="363"/>
      <c r="J273" s="266">
        <f t="shared" si="9"/>
        <v>21</v>
      </c>
      <c r="K273" s="81" t="str">
        <f t="shared" si="8"/>
        <v/>
      </c>
      <c r="L273" s="147">
        <v>5</v>
      </c>
      <c r="M273" s="147">
        <v>2</v>
      </c>
      <c r="N273" s="147">
        <v>3</v>
      </c>
      <c r="O273" s="147">
        <v>3</v>
      </c>
      <c r="P273" s="147">
        <v>2</v>
      </c>
      <c r="Q273" s="147">
        <v>4</v>
      </c>
      <c r="R273" s="147">
        <v>2</v>
      </c>
      <c r="S273" s="147">
        <v>0</v>
      </c>
    </row>
    <row r="274" spans="1:19" s="83" customFormat="1" ht="34.5" customHeight="1" x14ac:dyDescent="0.15">
      <c r="A274" s="249" t="s">
        <v>727</v>
      </c>
      <c r="B274" s="120"/>
      <c r="C274" s="361"/>
      <c r="D274" s="361"/>
      <c r="E274" s="361"/>
      <c r="F274" s="361"/>
      <c r="G274" s="356" t="s">
        <v>148</v>
      </c>
      <c r="H274" s="356"/>
      <c r="I274" s="363"/>
      <c r="J274" s="266">
        <f t="shared" si="9"/>
        <v>4.51</v>
      </c>
      <c r="K274" s="81" t="str">
        <f t="shared" si="8"/>
        <v/>
      </c>
      <c r="L274" s="148">
        <v>2.76</v>
      </c>
      <c r="M274" s="148">
        <v>0</v>
      </c>
      <c r="N274" s="148">
        <v>0</v>
      </c>
      <c r="O274" s="148">
        <v>0.75</v>
      </c>
      <c r="P274" s="148">
        <v>1</v>
      </c>
      <c r="Q274" s="148">
        <v>0</v>
      </c>
      <c r="R274" s="148">
        <v>0</v>
      </c>
      <c r="S274" s="148">
        <v>0</v>
      </c>
    </row>
    <row r="275" spans="1:19"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x14ac:dyDescent="0.15">
      <c r="A277" s="249" t="s">
        <v>729</v>
      </c>
      <c r="B277" s="84"/>
      <c r="C277" s="356" t="s">
        <v>154</v>
      </c>
      <c r="D277" s="361"/>
      <c r="E277" s="361"/>
      <c r="F277" s="361"/>
      <c r="G277" s="356" t="s">
        <v>146</v>
      </c>
      <c r="H277" s="356"/>
      <c r="I277" s="363"/>
      <c r="J277" s="266">
        <f t="shared" si="9"/>
        <v>2</v>
      </c>
      <c r="K277" s="81" t="str">
        <f t="shared" si="8"/>
        <v/>
      </c>
      <c r="L277" s="147">
        <v>0</v>
      </c>
      <c r="M277" s="147">
        <v>0</v>
      </c>
      <c r="N277" s="147">
        <v>1</v>
      </c>
      <c r="O277" s="147">
        <v>1</v>
      </c>
      <c r="P277" s="147">
        <v>0</v>
      </c>
      <c r="Q277" s="147">
        <v>0</v>
      </c>
      <c r="R277" s="147">
        <v>0</v>
      </c>
      <c r="S277" s="147">
        <v>0</v>
      </c>
    </row>
    <row r="278" spans="1:19"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x14ac:dyDescent="0.15">
      <c r="A279" s="249" t="s">
        <v>730</v>
      </c>
      <c r="B279" s="84"/>
      <c r="C279" s="356" t="s">
        <v>155</v>
      </c>
      <c r="D279" s="361"/>
      <c r="E279" s="361"/>
      <c r="F279" s="361"/>
      <c r="G279" s="356" t="s">
        <v>146</v>
      </c>
      <c r="H279" s="356"/>
      <c r="I279" s="363"/>
      <c r="J279" s="266">
        <f t="shared" si="9"/>
        <v>1</v>
      </c>
      <c r="K279" s="81" t="str">
        <f t="shared" si="8"/>
        <v/>
      </c>
      <c r="L279" s="147">
        <v>0</v>
      </c>
      <c r="M279" s="147">
        <v>1</v>
      </c>
      <c r="N279" s="147">
        <v>0</v>
      </c>
      <c r="O279" s="147">
        <v>0</v>
      </c>
      <c r="P279" s="147">
        <v>0</v>
      </c>
      <c r="Q279" s="147">
        <v>0</v>
      </c>
      <c r="R279" s="147">
        <v>0</v>
      </c>
      <c r="S279" s="147">
        <v>0</v>
      </c>
    </row>
    <row r="280" spans="1:19"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x14ac:dyDescent="0.15">
      <c r="A285" s="244" t="s">
        <v>733</v>
      </c>
      <c r="B285" s="84"/>
      <c r="C285" s="356" t="s">
        <v>158</v>
      </c>
      <c r="D285" s="357"/>
      <c r="E285" s="357"/>
      <c r="F285" s="357"/>
      <c r="G285" s="356" t="s">
        <v>146</v>
      </c>
      <c r="H285" s="356"/>
      <c r="I285" s="363"/>
      <c r="J285" s="266">
        <v>7</v>
      </c>
      <c r="K285" s="81" t="str">
        <f t="shared" si="8"/>
        <v/>
      </c>
      <c r="L285" s="141"/>
      <c r="M285" s="141"/>
      <c r="N285" s="141"/>
      <c r="O285" s="141"/>
      <c r="P285" s="141"/>
      <c r="Q285" s="141"/>
      <c r="R285" s="141"/>
      <c r="S285" s="141"/>
    </row>
    <row r="286" spans="1:19" s="83" customFormat="1" ht="34.5" customHeight="1" x14ac:dyDescent="0.15">
      <c r="A286" s="244" t="s">
        <v>733</v>
      </c>
      <c r="B286" s="84"/>
      <c r="C286" s="357"/>
      <c r="D286" s="357"/>
      <c r="E286" s="357"/>
      <c r="F286" s="357"/>
      <c r="G286" s="356" t="s">
        <v>148</v>
      </c>
      <c r="H286" s="356"/>
      <c r="I286" s="363"/>
      <c r="J286" s="266">
        <v>0.8</v>
      </c>
      <c r="K286" s="81" t="str">
        <f t="shared" si="8"/>
        <v/>
      </c>
      <c r="L286" s="144"/>
      <c r="M286" s="144"/>
      <c r="N286" s="144"/>
      <c r="O286" s="144"/>
      <c r="P286" s="144"/>
      <c r="Q286" s="144"/>
      <c r="R286" s="144"/>
      <c r="S286" s="144"/>
    </row>
    <row r="287" spans="1:19" s="83" customFormat="1" ht="34.5" customHeight="1" x14ac:dyDescent="0.15">
      <c r="A287" s="244" t="s">
        <v>734</v>
      </c>
      <c r="B287" s="84"/>
      <c r="C287" s="356" t="s">
        <v>159</v>
      </c>
      <c r="D287" s="357"/>
      <c r="E287" s="357"/>
      <c r="F287" s="357"/>
      <c r="G287" s="356" t="s">
        <v>146</v>
      </c>
      <c r="H287" s="356"/>
      <c r="I287" s="363"/>
      <c r="J287" s="266">
        <v>11</v>
      </c>
      <c r="K287" s="81" t="str">
        <f t="shared" si="8"/>
        <v/>
      </c>
      <c r="L287" s="141"/>
      <c r="M287" s="141"/>
      <c r="N287" s="141"/>
      <c r="O287" s="141"/>
      <c r="P287" s="141"/>
      <c r="Q287" s="141"/>
      <c r="R287" s="141"/>
      <c r="S287" s="141"/>
    </row>
    <row r="288" spans="1:19" s="83" customFormat="1" ht="34.5" customHeight="1" x14ac:dyDescent="0.15">
      <c r="A288" s="244" t="s">
        <v>734</v>
      </c>
      <c r="B288" s="84"/>
      <c r="C288" s="357"/>
      <c r="D288" s="357"/>
      <c r="E288" s="357"/>
      <c r="F288" s="357"/>
      <c r="G288" s="356" t="s">
        <v>148</v>
      </c>
      <c r="H288" s="356"/>
      <c r="I288" s="363"/>
      <c r="J288" s="266">
        <v>1.5</v>
      </c>
      <c r="K288" s="81" t="str">
        <f t="shared" si="8"/>
        <v/>
      </c>
      <c r="L288" s="144"/>
      <c r="M288" s="144"/>
      <c r="N288" s="144"/>
      <c r="O288" s="144"/>
      <c r="P288" s="144"/>
      <c r="Q288" s="144"/>
      <c r="R288" s="144"/>
      <c r="S288" s="144"/>
    </row>
    <row r="289" spans="1:22" s="83" customFormat="1" ht="34.5" customHeight="1" x14ac:dyDescent="0.15">
      <c r="A289" s="249" t="s">
        <v>735</v>
      </c>
      <c r="B289" s="84"/>
      <c r="C289" s="356" t="s">
        <v>160</v>
      </c>
      <c r="D289" s="361"/>
      <c r="E289" s="361"/>
      <c r="F289" s="361"/>
      <c r="G289" s="356" t="s">
        <v>146</v>
      </c>
      <c r="H289" s="356"/>
      <c r="I289" s="36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x14ac:dyDescent="0.15">
      <c r="A290" s="249" t="s">
        <v>735</v>
      </c>
      <c r="B290" s="84"/>
      <c r="C290" s="361"/>
      <c r="D290" s="361"/>
      <c r="E290" s="361"/>
      <c r="F290" s="361"/>
      <c r="G290" s="356" t="s">
        <v>148</v>
      </c>
      <c r="H290" s="356"/>
      <c r="I290" s="36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x14ac:dyDescent="0.15">
      <c r="A291" s="249" t="s">
        <v>736</v>
      </c>
      <c r="B291" s="84"/>
      <c r="C291" s="356" t="s">
        <v>161</v>
      </c>
      <c r="D291" s="357"/>
      <c r="E291" s="357"/>
      <c r="F291" s="357"/>
      <c r="G291" s="356" t="s">
        <v>146</v>
      </c>
      <c r="H291" s="356"/>
      <c r="I291" s="36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x14ac:dyDescent="0.15">
      <c r="A292" s="249" t="s">
        <v>736</v>
      </c>
      <c r="B292" s="84"/>
      <c r="C292" s="357"/>
      <c r="D292" s="357"/>
      <c r="E292" s="357"/>
      <c r="F292" s="357"/>
      <c r="G292" s="356" t="s">
        <v>148</v>
      </c>
      <c r="H292" s="356"/>
      <c r="I292" s="36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6</v>
      </c>
      <c r="N297" s="147">
        <v>12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2.3199999999999998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6</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1.62</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0.72</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15</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7</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1</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2</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6</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1.3</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4</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6</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1053</v>
      </c>
      <c r="O322" s="66" t="s">
        <v>529</v>
      </c>
      <c r="P322" s="66" t="s">
        <v>525</v>
      </c>
      <c r="Q322" s="66" t="s">
        <v>527</v>
      </c>
      <c r="R322" s="66" t="s">
        <v>530</v>
      </c>
      <c r="S322" s="66" t="s">
        <v>1058</v>
      </c>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1054</v>
      </c>
      <c r="O323" s="137" t="s">
        <v>1054</v>
      </c>
      <c r="P323" s="137" t="s">
        <v>1057</v>
      </c>
      <c r="Q323" s="137" t="s">
        <v>1057</v>
      </c>
      <c r="R323" s="137" t="s">
        <v>1057</v>
      </c>
      <c r="S323" s="137" t="s">
        <v>1054</v>
      </c>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c r="Q327" s="161"/>
      <c r="R327" s="161"/>
      <c r="S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c r="P329" s="161"/>
      <c r="Q329" s="161"/>
      <c r="R329" s="161"/>
      <c r="S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row>
    <row r="331" spans="1:22"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c r="P331" s="161"/>
      <c r="Q331" s="161"/>
      <c r="R331" s="161"/>
      <c r="S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1053</v>
      </c>
      <c r="O342" s="66" t="s">
        <v>529</v>
      </c>
      <c r="P342" s="66" t="s">
        <v>525</v>
      </c>
      <c r="Q342" s="66" t="s">
        <v>527</v>
      </c>
      <c r="R342" s="66" t="s">
        <v>530</v>
      </c>
      <c r="S342" s="66" t="s">
        <v>1058</v>
      </c>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1054</v>
      </c>
      <c r="O343" s="137" t="s">
        <v>1054</v>
      </c>
      <c r="P343" s="137" t="s">
        <v>1057</v>
      </c>
      <c r="Q343" s="137" t="s">
        <v>1057</v>
      </c>
      <c r="R343" s="137" t="s">
        <v>1057</v>
      </c>
      <c r="S343" s="137" t="s">
        <v>1054</v>
      </c>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c r="S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c r="S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c r="R352" s="161"/>
      <c r="S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1053</v>
      </c>
      <c r="O367" s="66" t="s">
        <v>529</v>
      </c>
      <c r="P367" s="66" t="s">
        <v>525</v>
      </c>
      <c r="Q367" s="66" t="s">
        <v>527</v>
      </c>
      <c r="R367" s="66" t="s">
        <v>530</v>
      </c>
      <c r="S367" s="66" t="s">
        <v>1058</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1054</v>
      </c>
      <c r="O368" s="137" t="s">
        <v>1054</v>
      </c>
      <c r="P368" s="137" t="s">
        <v>1057</v>
      </c>
      <c r="Q368" s="137" t="s">
        <v>1057</v>
      </c>
      <c r="R368" s="137" t="s">
        <v>1057</v>
      </c>
      <c r="S368" s="137" t="s">
        <v>1054</v>
      </c>
    </row>
    <row r="369" spans="1:19"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row>
    <row r="370" spans="1:19"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row>
    <row r="371" spans="1:19"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row>
    <row r="373" spans="1:19"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row>
    <row r="374" spans="1:19" s="91" customFormat="1" x14ac:dyDescent="0.15">
      <c r="A374" s="243"/>
      <c r="B374" s="18"/>
      <c r="C374" s="18"/>
      <c r="D374" s="18"/>
      <c r="E374" s="18"/>
      <c r="F374" s="18"/>
      <c r="G374" s="18"/>
      <c r="H374" s="14"/>
      <c r="I374" s="14"/>
      <c r="J374" s="88"/>
      <c r="K374" s="89"/>
      <c r="L374" s="90"/>
      <c r="M374" s="90"/>
      <c r="N374" s="90"/>
      <c r="O374" s="90"/>
      <c r="P374" s="90"/>
      <c r="Q374" s="90"/>
    </row>
    <row r="375" spans="1:19" s="83" customFormat="1" x14ac:dyDescent="0.15">
      <c r="A375" s="243"/>
      <c r="B375" s="84"/>
      <c r="C375" s="62"/>
      <c r="D375" s="62"/>
      <c r="E375" s="62"/>
      <c r="F375" s="62"/>
      <c r="G375" s="62"/>
      <c r="H375" s="92"/>
      <c r="I375" s="92"/>
      <c r="J375" s="88"/>
      <c r="K375" s="89"/>
      <c r="L375" s="90"/>
      <c r="M375" s="90"/>
      <c r="N375" s="90"/>
      <c r="O375" s="90"/>
      <c r="P375" s="90"/>
      <c r="Q375" s="90"/>
    </row>
    <row r="376" spans="1:19" s="83" customFormat="1" x14ac:dyDescent="0.15">
      <c r="A376" s="243"/>
      <c r="B376" s="119"/>
      <c r="C376" s="119"/>
      <c r="D376" s="62"/>
      <c r="E376" s="62"/>
      <c r="F376" s="62"/>
      <c r="G376" s="62"/>
      <c r="H376" s="92"/>
      <c r="I376" s="167" t="s">
        <v>978</v>
      </c>
      <c r="J376" s="88"/>
      <c r="K376" s="89"/>
      <c r="L376" s="90"/>
      <c r="M376" s="90"/>
      <c r="N376" s="90"/>
      <c r="O376" s="90"/>
      <c r="P376" s="90"/>
      <c r="Q376" s="90"/>
    </row>
    <row r="377" spans="1:19" s="83" customFormat="1" x14ac:dyDescent="0.15">
      <c r="A377" s="243"/>
      <c r="B377" s="119"/>
      <c r="C377" s="119"/>
      <c r="D377" s="62"/>
      <c r="E377" s="62"/>
      <c r="F377" s="62"/>
      <c r="G377" s="62"/>
      <c r="H377" s="92"/>
      <c r="I377" s="92"/>
      <c r="J377" s="88"/>
      <c r="K377" s="89"/>
      <c r="L377" s="90"/>
      <c r="M377" s="90"/>
      <c r="N377" s="90"/>
      <c r="O377" s="90"/>
      <c r="P377" s="90"/>
      <c r="Q377" s="90"/>
    </row>
    <row r="378" spans="1:19" s="21" customFormat="1" x14ac:dyDescent="0.15">
      <c r="A378" s="243"/>
      <c r="B378" s="1"/>
      <c r="C378" s="51"/>
      <c r="D378" s="35"/>
      <c r="E378" s="35"/>
      <c r="F378" s="35"/>
      <c r="G378" s="35"/>
      <c r="H378" s="20"/>
      <c r="I378" s="298"/>
      <c r="J378" s="5"/>
      <c r="K378" s="6"/>
      <c r="M378" s="49"/>
      <c r="N378" s="49"/>
      <c r="O378" s="49"/>
      <c r="P378" s="49"/>
      <c r="Q378" s="49"/>
      <c r="R378" s="8"/>
    </row>
    <row r="379" spans="1:19" s="21" customFormat="1" x14ac:dyDescent="0.15">
      <c r="A379" s="243"/>
      <c r="B379" s="1"/>
      <c r="C379" s="51"/>
      <c r="D379" s="35"/>
      <c r="E379" s="35"/>
      <c r="F379" s="35"/>
      <c r="G379" s="35"/>
      <c r="H379" s="20"/>
      <c r="I379" s="298"/>
      <c r="J379" s="5"/>
      <c r="K379" s="6"/>
      <c r="M379" s="49"/>
      <c r="N379" s="49"/>
      <c r="O379" s="49"/>
      <c r="P379" s="49"/>
      <c r="Q379" s="49"/>
      <c r="R379" s="8"/>
    </row>
    <row r="380" spans="1:19" s="21" customFormat="1" x14ac:dyDescent="0.15">
      <c r="A380" s="243"/>
      <c r="B380" s="1"/>
      <c r="E380" s="51"/>
      <c r="F380" s="51"/>
      <c r="G380" s="51"/>
      <c r="H380" s="20"/>
      <c r="I380" s="298"/>
      <c r="J380" s="5"/>
      <c r="K380" s="6"/>
      <c r="M380" s="37"/>
      <c r="N380" s="37"/>
      <c r="O380" s="37"/>
      <c r="P380" s="37"/>
      <c r="Q380" s="37"/>
      <c r="R380" s="8"/>
    </row>
    <row r="381" spans="1:19" s="21" customFormat="1" x14ac:dyDescent="0.15">
      <c r="A381" s="243"/>
      <c r="B381" s="1"/>
      <c r="E381" s="51"/>
      <c r="F381" s="51"/>
      <c r="G381" s="51"/>
      <c r="H381" s="20"/>
      <c r="I381" s="298"/>
      <c r="J381" s="5"/>
      <c r="K381" s="6"/>
      <c r="M381" s="49"/>
      <c r="N381" s="49"/>
      <c r="O381" s="49"/>
      <c r="P381" s="49"/>
      <c r="Q381" s="49"/>
      <c r="R381" s="8"/>
    </row>
    <row r="382" spans="1:19" s="21" customFormat="1" x14ac:dyDescent="0.15">
      <c r="A382" s="243"/>
      <c r="B382" s="1"/>
      <c r="E382" s="51"/>
      <c r="F382" s="51"/>
      <c r="G382" s="51"/>
      <c r="H382" s="20"/>
      <c r="I382" s="298"/>
      <c r="J382" s="5"/>
      <c r="K382" s="6"/>
      <c r="M382" s="37"/>
      <c r="N382" s="37"/>
      <c r="O382" s="37"/>
      <c r="P382" s="37"/>
      <c r="Q382" s="37"/>
      <c r="R382" s="8"/>
    </row>
    <row r="383" spans="1:19" s="21" customFormat="1" x14ac:dyDescent="0.15">
      <c r="A383" s="243"/>
      <c r="B383" s="1"/>
      <c r="E383" s="51"/>
      <c r="F383" s="51"/>
      <c r="G383" s="51"/>
      <c r="H383" s="20"/>
      <c r="I383" s="298"/>
      <c r="J383" s="5"/>
      <c r="K383" s="6"/>
      <c r="M383" s="37"/>
      <c r="N383" s="37"/>
      <c r="O383" s="37"/>
      <c r="P383" s="37"/>
      <c r="Q383" s="37"/>
      <c r="R383" s="8"/>
    </row>
    <row r="384" spans="1:19"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1053</v>
      </c>
      <c r="O390" s="66" t="s">
        <v>529</v>
      </c>
      <c r="P390" s="66" t="s">
        <v>525</v>
      </c>
      <c r="Q390" s="66" t="s">
        <v>527</v>
      </c>
      <c r="R390" s="66" t="s">
        <v>530</v>
      </c>
      <c r="S390" s="66" t="s">
        <v>1058</v>
      </c>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1054</v>
      </c>
      <c r="O391" s="70" t="s">
        <v>1054</v>
      </c>
      <c r="P391" s="70" t="s">
        <v>1057</v>
      </c>
      <c r="Q391" s="70" t="s">
        <v>1057</v>
      </c>
      <c r="R391" s="70" t="s">
        <v>1057</v>
      </c>
      <c r="S391" s="70" t="s">
        <v>1054</v>
      </c>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IF(SUM(L392:S392)=0,IF(COUNTIF(L392:S392,"未確認")&gt;0,"未確認",IF(COUNTIF(L392:S392,"~*")&gt;0,"*",SUM(L392:S392))),SUM(L392:S392))</f>
        <v>4358</v>
      </c>
      <c r="K392" s="81" t="str">
        <f t="shared" ref="K392:K397" si="12">IF(OR(COUNTIF(L392:S392,"未確認")&gt;0,COUNTIF(L392:S392,"~*")&gt;0),"※","")</f>
        <v/>
      </c>
      <c r="L392" s="147">
        <v>1275</v>
      </c>
      <c r="M392" s="147">
        <v>618</v>
      </c>
      <c r="N392" s="147">
        <v>529</v>
      </c>
      <c r="O392" s="147">
        <v>659</v>
      </c>
      <c r="P392" s="147">
        <v>276</v>
      </c>
      <c r="Q392" s="147">
        <v>681</v>
      </c>
      <c r="R392" s="147">
        <v>152</v>
      </c>
      <c r="S392" s="147">
        <v>168</v>
      </c>
    </row>
    <row r="393" spans="1:22" s="83" customFormat="1" ht="34.5" customHeight="1" x14ac:dyDescent="0.15">
      <c r="A393" s="249" t="s">
        <v>773</v>
      </c>
      <c r="B393" s="84"/>
      <c r="C393" s="399"/>
      <c r="D393" s="379"/>
      <c r="E393" s="303" t="s">
        <v>224</v>
      </c>
      <c r="F393" s="304"/>
      <c r="G393" s="304"/>
      <c r="H393" s="305"/>
      <c r="I393" s="377"/>
      <c r="J393" s="140">
        <f t="shared" si="11"/>
        <v>1795</v>
      </c>
      <c r="K393" s="81" t="str">
        <f t="shared" si="12"/>
        <v/>
      </c>
      <c r="L393" s="147">
        <v>209</v>
      </c>
      <c r="M393" s="147">
        <v>301</v>
      </c>
      <c r="N393" s="147">
        <v>263</v>
      </c>
      <c r="O393" s="147">
        <v>379</v>
      </c>
      <c r="P393" s="147">
        <v>137</v>
      </c>
      <c r="Q393" s="147">
        <v>206</v>
      </c>
      <c r="R393" s="147">
        <v>132</v>
      </c>
      <c r="S393" s="147">
        <v>168</v>
      </c>
    </row>
    <row r="394" spans="1:22" s="83" customFormat="1" ht="34.5" customHeight="1" x14ac:dyDescent="0.15">
      <c r="A394" s="250" t="s">
        <v>774</v>
      </c>
      <c r="B394" s="84"/>
      <c r="C394" s="399"/>
      <c r="D394" s="380"/>
      <c r="E394" s="303" t="s">
        <v>225</v>
      </c>
      <c r="F394" s="304"/>
      <c r="G394" s="304"/>
      <c r="H394" s="305"/>
      <c r="I394" s="377"/>
      <c r="J394" s="140">
        <f t="shared" si="11"/>
        <v>1067</v>
      </c>
      <c r="K394" s="81" t="str">
        <f t="shared" si="12"/>
        <v/>
      </c>
      <c r="L394" s="147">
        <v>542</v>
      </c>
      <c r="M394" s="147">
        <v>96</v>
      </c>
      <c r="N394" s="147">
        <v>76</v>
      </c>
      <c r="O394" s="147">
        <v>95</v>
      </c>
      <c r="P394" s="147">
        <v>48</v>
      </c>
      <c r="Q394" s="147">
        <v>206</v>
      </c>
      <c r="R394" s="147">
        <v>4</v>
      </c>
      <c r="S394" s="147">
        <v>0</v>
      </c>
    </row>
    <row r="395" spans="1:22" s="83" customFormat="1" ht="34.5" customHeight="1" x14ac:dyDescent="0.15">
      <c r="A395" s="250" t="s">
        <v>775</v>
      </c>
      <c r="B395" s="84"/>
      <c r="C395" s="399"/>
      <c r="D395" s="381"/>
      <c r="E395" s="303" t="s">
        <v>226</v>
      </c>
      <c r="F395" s="304"/>
      <c r="G395" s="304"/>
      <c r="H395" s="305"/>
      <c r="I395" s="377"/>
      <c r="J395" s="140">
        <f t="shared" si="11"/>
        <v>1496</v>
      </c>
      <c r="K395" s="81" t="str">
        <f t="shared" si="12"/>
        <v/>
      </c>
      <c r="L395" s="147">
        <v>524</v>
      </c>
      <c r="M395" s="147">
        <v>221</v>
      </c>
      <c r="N395" s="147">
        <v>190</v>
      </c>
      <c r="O395" s="147">
        <v>185</v>
      </c>
      <c r="P395" s="147">
        <v>91</v>
      </c>
      <c r="Q395" s="147">
        <v>269</v>
      </c>
      <c r="R395" s="147">
        <v>16</v>
      </c>
      <c r="S395" s="147">
        <v>0</v>
      </c>
    </row>
    <row r="396" spans="1:22" s="83" customFormat="1" ht="34.5" customHeight="1" x14ac:dyDescent="0.15">
      <c r="A396" s="250" t="s">
        <v>776</v>
      </c>
      <c r="B396" s="1"/>
      <c r="C396" s="399"/>
      <c r="D396" s="303" t="s">
        <v>227</v>
      </c>
      <c r="E396" s="304"/>
      <c r="F396" s="304"/>
      <c r="G396" s="304"/>
      <c r="H396" s="305"/>
      <c r="I396" s="377"/>
      <c r="J396" s="140">
        <f t="shared" si="11"/>
        <v>108496</v>
      </c>
      <c r="K396" s="81" t="str">
        <f t="shared" si="12"/>
        <v/>
      </c>
      <c r="L396" s="147">
        <v>15842</v>
      </c>
      <c r="M396" s="147">
        <v>14242</v>
      </c>
      <c r="N396" s="147">
        <v>14246</v>
      </c>
      <c r="O396" s="147">
        <v>14982</v>
      </c>
      <c r="P396" s="147">
        <v>18694</v>
      </c>
      <c r="Q396" s="147">
        <v>15102</v>
      </c>
      <c r="R396" s="147">
        <v>15220</v>
      </c>
      <c r="S396" s="147">
        <v>168</v>
      </c>
    </row>
    <row r="397" spans="1:22" s="83" customFormat="1" ht="34.5" customHeight="1" x14ac:dyDescent="0.15">
      <c r="A397" s="250" t="s">
        <v>777</v>
      </c>
      <c r="B397" s="119"/>
      <c r="C397" s="399"/>
      <c r="D397" s="303" t="s">
        <v>228</v>
      </c>
      <c r="E397" s="304"/>
      <c r="F397" s="304"/>
      <c r="G397" s="304"/>
      <c r="H397" s="305"/>
      <c r="I397" s="378"/>
      <c r="J397" s="140">
        <f t="shared" si="11"/>
        <v>4267</v>
      </c>
      <c r="K397" s="81" t="str">
        <f t="shared" si="12"/>
        <v/>
      </c>
      <c r="L397" s="147">
        <v>1276</v>
      </c>
      <c r="M397" s="147">
        <v>622</v>
      </c>
      <c r="N397" s="147">
        <v>527</v>
      </c>
      <c r="O397" s="147">
        <v>696</v>
      </c>
      <c r="P397" s="147">
        <v>275</v>
      </c>
      <c r="Q397" s="147">
        <v>551</v>
      </c>
      <c r="R397" s="147">
        <v>152</v>
      </c>
      <c r="S397" s="147">
        <v>168</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1053</v>
      </c>
      <c r="O403" s="66" t="s">
        <v>529</v>
      </c>
      <c r="P403" s="66" t="s">
        <v>525</v>
      </c>
      <c r="Q403" s="66" t="s">
        <v>527</v>
      </c>
      <c r="R403" s="66" t="s">
        <v>530</v>
      </c>
      <c r="S403" s="66" t="s">
        <v>1058</v>
      </c>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1054</v>
      </c>
      <c r="O404" s="70" t="s">
        <v>1054</v>
      </c>
      <c r="P404" s="70" t="s">
        <v>1057</v>
      </c>
      <c r="Q404" s="70" t="s">
        <v>1057</v>
      </c>
      <c r="R404" s="70" t="s">
        <v>1057</v>
      </c>
      <c r="S404" s="70" t="s">
        <v>1054</v>
      </c>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IF(SUM(L405:S405)=0,IF(COUNTIF(L405:S405,"未確認")&gt;0,"未確認",IF(COUNTIF(L405:S405,"~*")&gt;0,"*",SUM(L405:S405))),SUM(L405:S405))</f>
        <v>4259</v>
      </c>
      <c r="K405" s="81" t="str">
        <f t="shared" ref="K405:K422" si="14">IF(OR(COUNTIF(L405:S405,"未確認")&gt;0,COUNTIF(L405:S405,"~*")&gt;0),"※","")</f>
        <v/>
      </c>
      <c r="L405" s="147">
        <v>1275</v>
      </c>
      <c r="M405" s="147">
        <v>618</v>
      </c>
      <c r="N405" s="147">
        <v>529</v>
      </c>
      <c r="O405" s="147">
        <v>659</v>
      </c>
      <c r="P405" s="147">
        <v>276</v>
      </c>
      <c r="Q405" s="147">
        <v>582</v>
      </c>
      <c r="R405" s="147">
        <v>152</v>
      </c>
      <c r="S405" s="147">
        <v>168</v>
      </c>
    </row>
    <row r="406" spans="1:22" s="83" customFormat="1" ht="34.5" customHeight="1" x14ac:dyDescent="0.15">
      <c r="A406" s="251" t="s">
        <v>779</v>
      </c>
      <c r="B406" s="119"/>
      <c r="C406" s="391"/>
      <c r="D406" s="390" t="s">
        <v>233</v>
      </c>
      <c r="E406" s="323" t="s">
        <v>234</v>
      </c>
      <c r="F406" s="348"/>
      <c r="G406" s="348"/>
      <c r="H406" s="324"/>
      <c r="I406" s="388"/>
      <c r="J406" s="140">
        <f t="shared" si="13"/>
        <v>589</v>
      </c>
      <c r="K406" s="81" t="str">
        <f t="shared" si="14"/>
        <v/>
      </c>
      <c r="L406" s="147">
        <v>22</v>
      </c>
      <c r="M406" s="147">
        <v>132</v>
      </c>
      <c r="N406" s="147">
        <v>115</v>
      </c>
      <c r="O406" s="147">
        <v>76</v>
      </c>
      <c r="P406" s="147">
        <v>96</v>
      </c>
      <c r="Q406" s="147">
        <v>31</v>
      </c>
      <c r="R406" s="147">
        <v>117</v>
      </c>
      <c r="S406" s="147">
        <v>0</v>
      </c>
    </row>
    <row r="407" spans="1:22" s="83" customFormat="1" ht="34.5" customHeight="1" x14ac:dyDescent="0.15">
      <c r="A407" s="251" t="s">
        <v>780</v>
      </c>
      <c r="B407" s="119"/>
      <c r="C407" s="391"/>
      <c r="D407" s="391"/>
      <c r="E407" s="303" t="s">
        <v>235</v>
      </c>
      <c r="F407" s="304"/>
      <c r="G407" s="304"/>
      <c r="H407" s="305"/>
      <c r="I407" s="388"/>
      <c r="J407" s="140">
        <f t="shared" si="13"/>
        <v>2615</v>
      </c>
      <c r="K407" s="81" t="str">
        <f t="shared" si="14"/>
        <v/>
      </c>
      <c r="L407" s="147">
        <v>947</v>
      </c>
      <c r="M407" s="147">
        <v>370</v>
      </c>
      <c r="N407" s="147">
        <v>274</v>
      </c>
      <c r="O407" s="147">
        <v>349</v>
      </c>
      <c r="P407" s="147">
        <v>140</v>
      </c>
      <c r="Q407" s="147">
        <v>518</v>
      </c>
      <c r="R407" s="147">
        <v>17</v>
      </c>
      <c r="S407" s="147">
        <v>0</v>
      </c>
    </row>
    <row r="408" spans="1:22" s="83" customFormat="1" ht="34.5" customHeight="1" x14ac:dyDescent="0.15">
      <c r="A408" s="251" t="s">
        <v>781</v>
      </c>
      <c r="B408" s="119"/>
      <c r="C408" s="391"/>
      <c r="D408" s="391"/>
      <c r="E408" s="303" t="s">
        <v>236</v>
      </c>
      <c r="F408" s="304"/>
      <c r="G408" s="304"/>
      <c r="H408" s="305"/>
      <c r="I408" s="388"/>
      <c r="J408" s="140">
        <f t="shared" si="13"/>
        <v>334</v>
      </c>
      <c r="K408" s="81" t="str">
        <f t="shared" si="14"/>
        <v/>
      </c>
      <c r="L408" s="147">
        <v>55</v>
      </c>
      <c r="M408" s="147">
        <v>35</v>
      </c>
      <c r="N408" s="147">
        <v>56</v>
      </c>
      <c r="O408" s="147">
        <v>138</v>
      </c>
      <c r="P408" s="147">
        <v>12</v>
      </c>
      <c r="Q408" s="147">
        <v>27</v>
      </c>
      <c r="R408" s="147">
        <v>11</v>
      </c>
      <c r="S408" s="147">
        <v>0</v>
      </c>
    </row>
    <row r="409" spans="1:22" s="83" customFormat="1" ht="34.5" customHeight="1" x14ac:dyDescent="0.15">
      <c r="A409" s="251" t="s">
        <v>782</v>
      </c>
      <c r="B409" s="119"/>
      <c r="C409" s="391"/>
      <c r="D409" s="391"/>
      <c r="E409" s="316" t="s">
        <v>989</v>
      </c>
      <c r="F409" s="317"/>
      <c r="G409" s="317"/>
      <c r="H409" s="318"/>
      <c r="I409" s="388"/>
      <c r="J409" s="140">
        <f t="shared" si="13"/>
        <v>553</v>
      </c>
      <c r="K409" s="81" t="str">
        <f t="shared" si="14"/>
        <v/>
      </c>
      <c r="L409" s="147">
        <v>251</v>
      </c>
      <c r="M409" s="147">
        <v>81</v>
      </c>
      <c r="N409" s="147">
        <v>84</v>
      </c>
      <c r="O409" s="147">
        <v>96</v>
      </c>
      <c r="P409" s="147">
        <v>28</v>
      </c>
      <c r="Q409" s="147">
        <v>6</v>
      </c>
      <c r="R409" s="147">
        <v>7</v>
      </c>
      <c r="S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x14ac:dyDescent="0.15">
      <c r="A412" s="251" t="s">
        <v>785</v>
      </c>
      <c r="B412" s="119"/>
      <c r="C412" s="391"/>
      <c r="D412" s="392"/>
      <c r="E412" s="319" t="s">
        <v>166</v>
      </c>
      <c r="F412" s="331"/>
      <c r="G412" s="331"/>
      <c r="H412" s="320"/>
      <c r="I412" s="388"/>
      <c r="J412" s="140">
        <f t="shared" si="13"/>
        <v>168</v>
      </c>
      <c r="K412" s="81" t="str">
        <f t="shared" si="14"/>
        <v/>
      </c>
      <c r="L412" s="147">
        <v>0</v>
      </c>
      <c r="M412" s="147">
        <v>0</v>
      </c>
      <c r="N412" s="147">
        <v>0</v>
      </c>
      <c r="O412" s="147">
        <v>0</v>
      </c>
      <c r="P412" s="147">
        <v>0</v>
      </c>
      <c r="Q412" s="147">
        <v>0</v>
      </c>
      <c r="R412" s="147">
        <v>0</v>
      </c>
      <c r="S412" s="147">
        <v>168</v>
      </c>
    </row>
    <row r="413" spans="1:22" s="83" customFormat="1" ht="34.5" customHeight="1" x14ac:dyDescent="0.15">
      <c r="A413" s="251" t="s">
        <v>786</v>
      </c>
      <c r="B413" s="119"/>
      <c r="C413" s="391"/>
      <c r="D413" s="303" t="s">
        <v>251</v>
      </c>
      <c r="E413" s="304"/>
      <c r="F413" s="304"/>
      <c r="G413" s="304"/>
      <c r="H413" s="305"/>
      <c r="I413" s="388"/>
      <c r="J413" s="140">
        <f t="shared" si="13"/>
        <v>4348</v>
      </c>
      <c r="K413" s="81" t="str">
        <f t="shared" si="14"/>
        <v/>
      </c>
      <c r="L413" s="147">
        <v>1276</v>
      </c>
      <c r="M413" s="147">
        <v>622</v>
      </c>
      <c r="N413" s="147">
        <v>527</v>
      </c>
      <c r="O413" s="147">
        <v>696</v>
      </c>
      <c r="P413" s="147">
        <v>275</v>
      </c>
      <c r="Q413" s="147">
        <v>632</v>
      </c>
      <c r="R413" s="147">
        <v>152</v>
      </c>
      <c r="S413" s="147">
        <v>168</v>
      </c>
    </row>
    <row r="414" spans="1:22" s="83" customFormat="1" ht="34.5" customHeight="1" x14ac:dyDescent="0.15">
      <c r="A414" s="251" t="s">
        <v>787</v>
      </c>
      <c r="B414" s="119"/>
      <c r="C414" s="391"/>
      <c r="D414" s="390" t="s">
        <v>240</v>
      </c>
      <c r="E414" s="323" t="s">
        <v>241</v>
      </c>
      <c r="F414" s="348"/>
      <c r="G414" s="348"/>
      <c r="H414" s="324"/>
      <c r="I414" s="388"/>
      <c r="J414" s="140">
        <f t="shared" si="13"/>
        <v>624</v>
      </c>
      <c r="K414" s="81" t="str">
        <f t="shared" si="14"/>
        <v/>
      </c>
      <c r="L414" s="147">
        <v>281</v>
      </c>
      <c r="M414" s="147">
        <v>49</v>
      </c>
      <c r="N414" s="147">
        <v>60</v>
      </c>
      <c r="O414" s="147">
        <v>55</v>
      </c>
      <c r="P414" s="147">
        <v>57</v>
      </c>
      <c r="Q414" s="147">
        <v>81</v>
      </c>
      <c r="R414" s="147">
        <v>41</v>
      </c>
      <c r="S414" s="147">
        <v>0</v>
      </c>
    </row>
    <row r="415" spans="1:22" s="83" customFormat="1" ht="34.5" customHeight="1" x14ac:dyDescent="0.15">
      <c r="A415" s="251" t="s">
        <v>788</v>
      </c>
      <c r="B415" s="119"/>
      <c r="C415" s="391"/>
      <c r="D415" s="391"/>
      <c r="E415" s="303" t="s">
        <v>242</v>
      </c>
      <c r="F415" s="304"/>
      <c r="G415" s="304"/>
      <c r="H415" s="305"/>
      <c r="I415" s="388"/>
      <c r="J415" s="140">
        <f t="shared" si="13"/>
        <v>2548</v>
      </c>
      <c r="K415" s="81" t="str">
        <f t="shared" si="14"/>
        <v/>
      </c>
      <c r="L415" s="147">
        <v>756</v>
      </c>
      <c r="M415" s="147">
        <v>398</v>
      </c>
      <c r="N415" s="147">
        <v>327</v>
      </c>
      <c r="O415" s="147">
        <v>498</v>
      </c>
      <c r="P415" s="147">
        <v>102</v>
      </c>
      <c r="Q415" s="147">
        <v>438</v>
      </c>
      <c r="R415" s="147">
        <v>29</v>
      </c>
      <c r="S415" s="147">
        <v>0</v>
      </c>
    </row>
    <row r="416" spans="1:22" s="83" customFormat="1" ht="34.5" customHeight="1" x14ac:dyDescent="0.15">
      <c r="A416" s="251" t="s">
        <v>789</v>
      </c>
      <c r="B416" s="119"/>
      <c r="C416" s="391"/>
      <c r="D416" s="391"/>
      <c r="E416" s="303" t="s">
        <v>243</v>
      </c>
      <c r="F416" s="304"/>
      <c r="G416" s="304"/>
      <c r="H416" s="305"/>
      <c r="I416" s="388"/>
      <c r="J416" s="140">
        <f t="shared" si="13"/>
        <v>121</v>
      </c>
      <c r="K416" s="81" t="str">
        <f t="shared" si="14"/>
        <v/>
      </c>
      <c r="L416" s="147">
        <v>45</v>
      </c>
      <c r="M416" s="147">
        <v>13</v>
      </c>
      <c r="N416" s="147">
        <v>15</v>
      </c>
      <c r="O416" s="147">
        <v>14</v>
      </c>
      <c r="P416" s="147">
        <v>6</v>
      </c>
      <c r="Q416" s="147">
        <v>25</v>
      </c>
      <c r="R416" s="147">
        <v>3</v>
      </c>
      <c r="S416" s="147">
        <v>0</v>
      </c>
    </row>
    <row r="417" spans="1:22" s="83" customFormat="1" ht="34.5" customHeight="1" x14ac:dyDescent="0.15">
      <c r="A417" s="251" t="s">
        <v>790</v>
      </c>
      <c r="B417" s="119"/>
      <c r="C417" s="391"/>
      <c r="D417" s="391"/>
      <c r="E417" s="303" t="s">
        <v>244</v>
      </c>
      <c r="F417" s="304"/>
      <c r="G417" s="304"/>
      <c r="H417" s="305"/>
      <c r="I417" s="388"/>
      <c r="J417" s="140">
        <f t="shared" si="13"/>
        <v>152</v>
      </c>
      <c r="K417" s="81" t="str">
        <f t="shared" si="14"/>
        <v/>
      </c>
      <c r="L417" s="147">
        <v>15</v>
      </c>
      <c r="M417" s="147">
        <v>36</v>
      </c>
      <c r="N417" s="147">
        <v>38</v>
      </c>
      <c r="O417" s="147">
        <v>34</v>
      </c>
      <c r="P417" s="147">
        <v>13</v>
      </c>
      <c r="Q417" s="147">
        <v>7</v>
      </c>
      <c r="R417" s="147">
        <v>9</v>
      </c>
      <c r="S417" s="147">
        <v>0</v>
      </c>
    </row>
    <row r="418" spans="1:22" s="83" customFormat="1" ht="34.5" customHeight="1" x14ac:dyDescent="0.15">
      <c r="A418" s="251" t="s">
        <v>791</v>
      </c>
      <c r="B418" s="119"/>
      <c r="C418" s="391"/>
      <c r="D418" s="391"/>
      <c r="E418" s="303" t="s">
        <v>245</v>
      </c>
      <c r="F418" s="304"/>
      <c r="G418" s="304"/>
      <c r="H418" s="305"/>
      <c r="I418" s="388"/>
      <c r="J418" s="140">
        <f t="shared" si="13"/>
        <v>168</v>
      </c>
      <c r="K418" s="81" t="str">
        <f t="shared" si="14"/>
        <v/>
      </c>
      <c r="L418" s="147">
        <v>24</v>
      </c>
      <c r="M418" s="147">
        <v>52</v>
      </c>
      <c r="N418" s="147">
        <v>33</v>
      </c>
      <c r="O418" s="147">
        <v>37</v>
      </c>
      <c r="P418" s="147">
        <v>11</v>
      </c>
      <c r="Q418" s="147">
        <v>2</v>
      </c>
      <c r="R418" s="147">
        <v>9</v>
      </c>
      <c r="S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x14ac:dyDescent="0.15">
      <c r="A420" s="251" t="s">
        <v>793</v>
      </c>
      <c r="B420" s="119"/>
      <c r="C420" s="391"/>
      <c r="D420" s="391"/>
      <c r="E420" s="303" t="s">
        <v>246</v>
      </c>
      <c r="F420" s="304"/>
      <c r="G420" s="304"/>
      <c r="H420" s="305"/>
      <c r="I420" s="388"/>
      <c r="J420" s="140">
        <f t="shared" si="13"/>
        <v>116</v>
      </c>
      <c r="K420" s="81" t="str">
        <f t="shared" si="14"/>
        <v/>
      </c>
      <c r="L420" s="147">
        <v>27</v>
      </c>
      <c r="M420" s="147">
        <v>25</v>
      </c>
      <c r="N420" s="147">
        <v>14</v>
      </c>
      <c r="O420" s="147">
        <v>17</v>
      </c>
      <c r="P420" s="147">
        <v>10</v>
      </c>
      <c r="Q420" s="147">
        <v>21</v>
      </c>
      <c r="R420" s="147">
        <v>2</v>
      </c>
      <c r="S420" s="147">
        <v>0</v>
      </c>
    </row>
    <row r="421" spans="1:22" s="83" customFormat="1" ht="34.5" customHeight="1" x14ac:dyDescent="0.15">
      <c r="A421" s="251" t="s">
        <v>794</v>
      </c>
      <c r="B421" s="119"/>
      <c r="C421" s="391"/>
      <c r="D421" s="391"/>
      <c r="E421" s="303" t="s">
        <v>247</v>
      </c>
      <c r="F421" s="304"/>
      <c r="G421" s="304"/>
      <c r="H421" s="305"/>
      <c r="I421" s="388"/>
      <c r="J421" s="140">
        <f t="shared" si="13"/>
        <v>451</v>
      </c>
      <c r="K421" s="81" t="str">
        <f t="shared" si="14"/>
        <v/>
      </c>
      <c r="L421" s="147">
        <v>128</v>
      </c>
      <c r="M421" s="147">
        <v>49</v>
      </c>
      <c r="N421" s="147">
        <v>40</v>
      </c>
      <c r="O421" s="147">
        <v>41</v>
      </c>
      <c r="P421" s="147">
        <v>76</v>
      </c>
      <c r="Q421" s="147">
        <v>58</v>
      </c>
      <c r="R421" s="147">
        <v>59</v>
      </c>
      <c r="S421" s="147">
        <v>0</v>
      </c>
    </row>
    <row r="422" spans="1:22" s="83" customFormat="1" ht="34.5" customHeight="1" x14ac:dyDescent="0.15">
      <c r="A422" s="251" t="s">
        <v>795</v>
      </c>
      <c r="B422" s="119"/>
      <c r="C422" s="391"/>
      <c r="D422" s="391"/>
      <c r="E422" s="303" t="s">
        <v>166</v>
      </c>
      <c r="F422" s="304"/>
      <c r="G422" s="304"/>
      <c r="H422" s="305"/>
      <c r="I422" s="389"/>
      <c r="J422" s="140">
        <f t="shared" si="13"/>
        <v>168</v>
      </c>
      <c r="K422" s="81" t="str">
        <f t="shared" si="14"/>
        <v/>
      </c>
      <c r="L422" s="147">
        <v>0</v>
      </c>
      <c r="M422" s="147">
        <v>0</v>
      </c>
      <c r="N422" s="147">
        <v>0</v>
      </c>
      <c r="O422" s="147">
        <v>0</v>
      </c>
      <c r="P422" s="147">
        <v>0</v>
      </c>
      <c r="Q422" s="147">
        <v>0</v>
      </c>
      <c r="R422" s="147">
        <v>0</v>
      </c>
      <c r="S422" s="147">
        <v>168</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1053</v>
      </c>
      <c r="O428" s="66" t="s">
        <v>529</v>
      </c>
      <c r="P428" s="66" t="s">
        <v>525</v>
      </c>
      <c r="Q428" s="66" t="s">
        <v>527</v>
      </c>
      <c r="R428" s="66" t="s">
        <v>530</v>
      </c>
      <c r="S428" s="66" t="s">
        <v>1058</v>
      </c>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1054</v>
      </c>
      <c r="O429" s="70" t="s">
        <v>1054</v>
      </c>
      <c r="P429" s="70" t="s">
        <v>1057</v>
      </c>
      <c r="Q429" s="70" t="s">
        <v>1057</v>
      </c>
      <c r="R429" s="70" t="s">
        <v>1057</v>
      </c>
      <c r="S429" s="70" t="s">
        <v>1054</v>
      </c>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IF(SUM(L430:S430)=0,IF(COUNTIF(L430:S430,"未確認")&gt;0,"未確認",IF(COUNTIF(L430:S430,"~*")&gt;0,"*",SUM(L430:S430))),SUM(L430:S430))</f>
        <v>3724</v>
      </c>
      <c r="K430" s="193" t="str">
        <f>IF(OR(COUNTIF(L430:S430,"未確認")&gt;0,COUNTIF(L430:S430,"~*")&gt;0),"※","")</f>
        <v/>
      </c>
      <c r="L430" s="147">
        <v>995</v>
      </c>
      <c r="M430" s="147">
        <v>573</v>
      </c>
      <c r="N430" s="147">
        <v>467</v>
      </c>
      <c r="O430" s="147">
        <v>641</v>
      </c>
      <c r="P430" s="147">
        <v>218</v>
      </c>
      <c r="Q430" s="147">
        <v>551</v>
      </c>
      <c r="R430" s="147">
        <v>111</v>
      </c>
      <c r="S430" s="147">
        <v>168</v>
      </c>
    </row>
    <row r="431" spans="1:22" s="83" customFormat="1" ht="34.5" customHeight="1" x14ac:dyDescent="0.15">
      <c r="A431" s="250" t="s">
        <v>797</v>
      </c>
      <c r="B431" s="119"/>
      <c r="C431" s="188"/>
      <c r="D431" s="189"/>
      <c r="E431" s="396" t="s">
        <v>255</v>
      </c>
      <c r="F431" s="397"/>
      <c r="G431" s="397"/>
      <c r="H431" s="398"/>
      <c r="I431" s="388"/>
      <c r="J431" s="192">
        <f>IF(SUM(L431:S431)=0,IF(COUNTIF(L431:S431,"未確認")&gt;0,"未確認",IF(COUNTIF(L431:S431,"~*")&gt;0,"*",SUM(L431:S431))),SUM(L431:S431))</f>
        <v>70</v>
      </c>
      <c r="K431" s="193" t="str">
        <f>IF(OR(COUNTIF(L431:S431,"未確認")&gt;0,COUNTIF(L431:S431,"~*")&gt;0),"※","")</f>
        <v/>
      </c>
      <c r="L431" s="147">
        <v>39</v>
      </c>
      <c r="M431" s="147">
        <v>3</v>
      </c>
      <c r="N431" s="147">
        <v>3</v>
      </c>
      <c r="O431" s="147">
        <v>18</v>
      </c>
      <c r="P431" s="147">
        <v>3</v>
      </c>
      <c r="Q431" s="147">
        <v>2</v>
      </c>
      <c r="R431" s="147">
        <v>2</v>
      </c>
      <c r="S431" s="147">
        <v>0</v>
      </c>
    </row>
    <row r="432" spans="1:22" s="83" customFormat="1" ht="34.5" customHeight="1" x14ac:dyDescent="0.15">
      <c r="A432" s="250" t="s">
        <v>798</v>
      </c>
      <c r="B432" s="119"/>
      <c r="C432" s="188"/>
      <c r="D432" s="189"/>
      <c r="E432" s="396" t="s">
        <v>256</v>
      </c>
      <c r="F432" s="397"/>
      <c r="G432" s="397"/>
      <c r="H432" s="398"/>
      <c r="I432" s="388"/>
      <c r="J432" s="192">
        <f>IF(SUM(L432:S432)=0,IF(COUNTIF(L432:S432,"未確認")&gt;0,"未確認",IF(COUNTIF(L432:S432,"~*")&gt;0,"*",SUM(L432:S432))),SUM(L432:S432))</f>
        <v>49</v>
      </c>
      <c r="K432" s="193" t="str">
        <f>IF(OR(COUNTIF(L432:S432,"未確認")&gt;0,COUNTIF(L432:S432,"~*")&gt;0),"※","")</f>
        <v/>
      </c>
      <c r="L432" s="147">
        <v>24</v>
      </c>
      <c r="M432" s="147">
        <v>11</v>
      </c>
      <c r="N432" s="147">
        <v>9</v>
      </c>
      <c r="O432" s="147">
        <v>0</v>
      </c>
      <c r="P432" s="147">
        <v>0</v>
      </c>
      <c r="Q432" s="147">
        <v>2</v>
      </c>
      <c r="R432" s="147">
        <v>3</v>
      </c>
      <c r="S432" s="147">
        <v>0</v>
      </c>
    </row>
    <row r="433" spans="1:22" s="83" customFormat="1" ht="34.5" customHeight="1" x14ac:dyDescent="0.15">
      <c r="A433" s="250" t="s">
        <v>799</v>
      </c>
      <c r="B433" s="119"/>
      <c r="C433" s="188"/>
      <c r="D433" s="189"/>
      <c r="E433" s="396" t="s">
        <v>257</v>
      </c>
      <c r="F433" s="397"/>
      <c r="G433" s="397"/>
      <c r="H433" s="398"/>
      <c r="I433" s="388"/>
      <c r="J433" s="192">
        <f>IF(SUM(L433:S433)=0,IF(COUNTIF(L433:S433,"未確認")&gt;0,"未確認",IF(COUNTIF(L433:S433,"~*")&gt;0,"*",SUM(L433:S433))),SUM(L433:S433))</f>
        <v>3593</v>
      </c>
      <c r="K433" s="193" t="str">
        <f>IF(OR(COUNTIF(L433:S433,"未確認")&gt;0,COUNTIF(L433:S433,"~*")&gt;0),"※","")</f>
        <v/>
      </c>
      <c r="L433" s="147">
        <v>920</v>
      </c>
      <c r="M433" s="147">
        <v>559</v>
      </c>
      <c r="N433" s="147">
        <v>455</v>
      </c>
      <c r="O433" s="147">
        <v>623</v>
      </c>
      <c r="P433" s="147">
        <v>215</v>
      </c>
      <c r="Q433" s="147">
        <v>547</v>
      </c>
      <c r="R433" s="147">
        <v>106</v>
      </c>
      <c r="S433" s="147">
        <v>168</v>
      </c>
    </row>
    <row r="434" spans="1:22" s="83" customFormat="1" ht="34.5" customHeight="1" x14ac:dyDescent="0.15">
      <c r="A434" s="251" t="s">
        <v>800</v>
      </c>
      <c r="B434" s="1"/>
      <c r="C434" s="190"/>
      <c r="D434" s="191"/>
      <c r="E434" s="396" t="s">
        <v>258</v>
      </c>
      <c r="F434" s="397"/>
      <c r="G434" s="397"/>
      <c r="H434" s="398"/>
      <c r="I434" s="389"/>
      <c r="J434" s="192">
        <f>IF(SUM(L434:S434)=0,IF(COUNTIF(L434:S434,"未確認")&gt;0,"未確認",IF(COUNTIF(L434:S434,"~*")&gt;0,"*",SUM(L434:S434))),SUM(L434:S434))</f>
        <v>12</v>
      </c>
      <c r="K434" s="193" t="str">
        <f>IF(OR(COUNTIF(L434:S434,"未確認")&gt;0,COUNTIF(L434:S434,"~*")&gt;0),"※","")</f>
        <v/>
      </c>
      <c r="L434" s="147">
        <v>12</v>
      </c>
      <c r="M434" s="147">
        <v>0</v>
      </c>
      <c r="N434" s="147">
        <v>0</v>
      </c>
      <c r="O434" s="147">
        <v>0</v>
      </c>
      <c r="P434" s="147">
        <v>0</v>
      </c>
      <c r="Q434" s="147">
        <v>0</v>
      </c>
      <c r="R434" s="147">
        <v>0</v>
      </c>
      <c r="S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1053</v>
      </c>
      <c r="O441" s="66" t="s">
        <v>529</v>
      </c>
      <c r="P441" s="66" t="s">
        <v>525</v>
      </c>
      <c r="Q441" s="66" t="s">
        <v>527</v>
      </c>
      <c r="R441" s="66" t="s">
        <v>530</v>
      </c>
      <c r="S441" s="66" t="s">
        <v>1058</v>
      </c>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1054</v>
      </c>
      <c r="O442" s="70" t="s">
        <v>1054</v>
      </c>
      <c r="P442" s="70" t="s">
        <v>1057</v>
      </c>
      <c r="Q442" s="70" t="s">
        <v>1057</v>
      </c>
      <c r="R442" s="70" t="s">
        <v>1057</v>
      </c>
      <c r="S442" s="70" t="s">
        <v>1054</v>
      </c>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1053</v>
      </c>
      <c r="O466" s="66" t="s">
        <v>529</v>
      </c>
      <c r="P466" s="66" t="s">
        <v>525</v>
      </c>
      <c r="Q466" s="66" t="s">
        <v>527</v>
      </c>
      <c r="R466" s="66" t="s">
        <v>530</v>
      </c>
      <c r="S466" s="66" t="s">
        <v>1058</v>
      </c>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1054</v>
      </c>
      <c r="O467" s="70" t="s">
        <v>1054</v>
      </c>
      <c r="P467" s="70" t="s">
        <v>1057</v>
      </c>
      <c r="Q467" s="70" t="s">
        <v>1057</v>
      </c>
      <c r="R467" s="70" t="s">
        <v>1057</v>
      </c>
      <c r="S467" s="70" t="s">
        <v>1054</v>
      </c>
      <c r="T467" s="8"/>
      <c r="U467" s="8"/>
      <c r="V467" s="8"/>
    </row>
    <row r="468" spans="1:22" ht="34.5" customHeight="1" x14ac:dyDescent="0.15">
      <c r="A468" s="252" t="s">
        <v>807</v>
      </c>
      <c r="B468" s="1"/>
      <c r="C468" s="319" t="s">
        <v>282</v>
      </c>
      <c r="D468" s="331"/>
      <c r="E468" s="331"/>
      <c r="F468" s="331"/>
      <c r="G468" s="331"/>
      <c r="H468" s="320"/>
      <c r="I468" s="340" t="s">
        <v>283</v>
      </c>
      <c r="J468" s="116">
        <f>IF(SUM(L468:S468)=0,IF(COUNTIF(L468:S468,"未確認")&gt;0,"未確認",IF(COUNTIF(L468:S468,"*")&gt;0,"*",SUM(L468:S468))),SUM(L468:S468))</f>
        <v>62</v>
      </c>
      <c r="K468" s="201" t="str">
        <f t="shared" ref="K468:K475" si="16">IF(OR(COUNTIF(L468:S468,"未確認")&gt;0,COUNTIF(L468:S468,"*")&gt;0),"※","")</f>
        <v>※</v>
      </c>
      <c r="L468" s="117">
        <v>17</v>
      </c>
      <c r="M468" s="117">
        <v>11</v>
      </c>
      <c r="N468" s="117">
        <v>11</v>
      </c>
      <c r="O468" s="117">
        <v>10</v>
      </c>
      <c r="P468" s="117">
        <v>0</v>
      </c>
      <c r="Q468" s="117">
        <v>13</v>
      </c>
      <c r="R468" s="117" t="s">
        <v>541</v>
      </c>
      <c r="S468" s="117">
        <v>0</v>
      </c>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IF(SUM(L469:S469)=0,IF(COUNTIF(L469:S469,"未確認")&gt;0,"未確認",IF(COUNTIF(L469:S469,"~*")&gt;0,"*",SUM(L469:S469))),SUM(L469:S469))</f>
        <v>*</v>
      </c>
      <c r="K469" s="201" t="str">
        <f t="shared" si="16"/>
        <v>※</v>
      </c>
      <c r="L469" s="117" t="s">
        <v>541</v>
      </c>
      <c r="M469" s="117" t="s">
        <v>541</v>
      </c>
      <c r="N469" s="117" t="s">
        <v>541</v>
      </c>
      <c r="O469" s="117" t="s">
        <v>541</v>
      </c>
      <c r="P469" s="117">
        <v>0</v>
      </c>
      <c r="Q469" s="117">
        <v>0</v>
      </c>
      <c r="R469" s="117">
        <v>0</v>
      </c>
      <c r="S469" s="117">
        <v>0</v>
      </c>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x14ac:dyDescent="0.15">
      <c r="A472" s="252" t="s">
        <v>815</v>
      </c>
      <c r="B472" s="1"/>
      <c r="C472" s="202"/>
      <c r="D472" s="407"/>
      <c r="E472" s="303" t="s">
        <v>288</v>
      </c>
      <c r="F472" s="304"/>
      <c r="G472" s="304"/>
      <c r="H472" s="305"/>
      <c r="I472" s="345"/>
      <c r="J472" s="116" t="str">
        <f t="shared" si="17"/>
        <v>*</v>
      </c>
      <c r="K472" s="201" t="str">
        <f t="shared" si="16"/>
        <v>※</v>
      </c>
      <c r="L472" s="117">
        <v>0</v>
      </c>
      <c r="M472" s="117" t="s">
        <v>541</v>
      </c>
      <c r="N472" s="117" t="s">
        <v>541</v>
      </c>
      <c r="O472" s="117" t="s">
        <v>541</v>
      </c>
      <c r="P472" s="117">
        <v>0</v>
      </c>
      <c r="Q472" s="117">
        <v>0</v>
      </c>
      <c r="R472" s="117">
        <v>0</v>
      </c>
      <c r="S472" s="117">
        <v>0</v>
      </c>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117" t="s">
        <v>541</v>
      </c>
      <c r="O473" s="117">
        <v>0</v>
      </c>
      <c r="P473" s="117">
        <v>0</v>
      </c>
      <c r="Q473" s="117">
        <v>0</v>
      </c>
      <c r="R473" s="117" t="s">
        <v>541</v>
      </c>
      <c r="S473" s="117">
        <v>0</v>
      </c>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x14ac:dyDescent="0.15">
      <c r="A476" s="252" t="s">
        <v>819</v>
      </c>
      <c r="B476" s="1"/>
      <c r="C476" s="202"/>
      <c r="D476" s="407"/>
      <c r="E476" s="303" t="s">
        <v>292</v>
      </c>
      <c r="F476" s="304"/>
      <c r="G476" s="304"/>
      <c r="H476" s="305"/>
      <c r="I476" s="345"/>
      <c r="J476" s="116">
        <f t="shared" si="17"/>
        <v>11</v>
      </c>
      <c r="K476" s="201" t="str">
        <f>IF(OR(COUNTIF(L476:S476,"未確認")&gt;0,COUNTIF(L476:S476,"~")&gt;0),"※","")</f>
        <v/>
      </c>
      <c r="L476" s="117" t="s">
        <v>541</v>
      </c>
      <c r="M476" s="117" t="s">
        <v>541</v>
      </c>
      <c r="N476" s="117">
        <v>0</v>
      </c>
      <c r="O476" s="117">
        <v>0</v>
      </c>
      <c r="P476" s="117">
        <v>0</v>
      </c>
      <c r="Q476" s="117">
        <v>11</v>
      </c>
      <c r="R476" s="117" t="s">
        <v>541</v>
      </c>
      <c r="S476" s="117">
        <v>0</v>
      </c>
      <c r="T476" s="8"/>
      <c r="U476" s="8"/>
      <c r="V476" s="8"/>
    </row>
    <row r="477" spans="1:22" ht="34.5" customHeight="1" x14ac:dyDescent="0.15">
      <c r="A477" s="252" t="s">
        <v>820</v>
      </c>
      <c r="B477" s="1"/>
      <c r="C477" s="202"/>
      <c r="D477" s="407"/>
      <c r="E477" s="303" t="s">
        <v>293</v>
      </c>
      <c r="F477" s="304"/>
      <c r="G477" s="304"/>
      <c r="H477" s="305"/>
      <c r="I477" s="345"/>
      <c r="J477" s="116">
        <f t="shared" si="17"/>
        <v>13</v>
      </c>
      <c r="K477" s="201" t="str">
        <f t="shared" ref="K477:K496" si="18">IF(OR(COUNTIF(L477:S477,"未確認")&gt;0,COUNTIF(L477:S477,"*")&gt;0),"※","")</f>
        <v>※</v>
      </c>
      <c r="L477" s="117">
        <v>13</v>
      </c>
      <c r="M477" s="117" t="s">
        <v>541</v>
      </c>
      <c r="N477" s="117" t="s">
        <v>541</v>
      </c>
      <c r="O477" s="117" t="s">
        <v>541</v>
      </c>
      <c r="P477" s="117">
        <v>0</v>
      </c>
      <c r="Q477" s="117" t="s">
        <v>541</v>
      </c>
      <c r="R477" s="117" t="s">
        <v>541</v>
      </c>
      <c r="S477" s="117">
        <v>0</v>
      </c>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x14ac:dyDescent="0.15">
      <c r="A481" s="252" t="s">
        <v>808</v>
      </c>
      <c r="B481" s="159"/>
      <c r="C481" s="319" t="s">
        <v>297</v>
      </c>
      <c r="D481" s="331"/>
      <c r="E481" s="331"/>
      <c r="F481" s="331"/>
      <c r="G481" s="331"/>
      <c r="H481" s="320"/>
      <c r="I481" s="340" t="s">
        <v>298</v>
      </c>
      <c r="J481" s="116" t="str">
        <f>IF(SUM(L481:S481)=0,IF(COUNTIF(L481:S481,"未確認")&gt;0,"未確認",IF(COUNTIF(L481:S481,"*")&gt;0,"*",SUM(L481:S481))),SUM(L481:S481))</f>
        <v>*</v>
      </c>
      <c r="K481" s="201" t="str">
        <f t="shared" si="18"/>
        <v>※</v>
      </c>
      <c r="L481" s="117" t="s">
        <v>541</v>
      </c>
      <c r="M481" s="117">
        <v>0</v>
      </c>
      <c r="N481" s="117">
        <v>0</v>
      </c>
      <c r="O481" s="117">
        <v>0</v>
      </c>
      <c r="P481" s="117">
        <v>0</v>
      </c>
      <c r="Q481" s="117">
        <v>0</v>
      </c>
      <c r="R481" s="117">
        <v>0</v>
      </c>
      <c r="S481" s="117">
        <v>0</v>
      </c>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v>0</v>
      </c>
      <c r="N486" s="117">
        <v>0</v>
      </c>
      <c r="O486" s="117">
        <v>0</v>
      </c>
      <c r="P486" s="117">
        <v>0</v>
      </c>
      <c r="Q486" s="117">
        <v>0</v>
      </c>
      <c r="R486" s="117">
        <v>0</v>
      </c>
      <c r="S486" s="117">
        <v>0</v>
      </c>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117">
        <v>0</v>
      </c>
      <c r="P490" s="117">
        <v>0</v>
      </c>
      <c r="Q490" s="117">
        <v>0</v>
      </c>
      <c r="R490" s="117">
        <v>0</v>
      </c>
      <c r="S490" s="117">
        <v>0</v>
      </c>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117">
        <v>0</v>
      </c>
      <c r="R496" s="117">
        <v>0</v>
      </c>
      <c r="S496" s="117">
        <v>0</v>
      </c>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1053</v>
      </c>
      <c r="O502" s="66" t="s">
        <v>529</v>
      </c>
      <c r="P502" s="66" t="s">
        <v>525</v>
      </c>
      <c r="Q502" s="66" t="s">
        <v>527</v>
      </c>
      <c r="R502" s="66" t="s">
        <v>530</v>
      </c>
      <c r="S502" s="66" t="s">
        <v>1058</v>
      </c>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1054</v>
      </c>
      <c r="O503" s="70" t="s">
        <v>1054</v>
      </c>
      <c r="P503" s="70" t="s">
        <v>1057</v>
      </c>
      <c r="Q503" s="70" t="s">
        <v>1057</v>
      </c>
      <c r="R503" s="70" t="s">
        <v>1057</v>
      </c>
      <c r="S503" s="70" t="s">
        <v>1054</v>
      </c>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IF(SUM(L504:S504)=0,IF(COUNTIF(L504:S504,"未確認")&gt;0,"未確認",IF(COUNTIF(L504:S504,"~*")&gt;0,"*",SUM(L504:S504))),SUM(L504:S504))</f>
        <v>0</v>
      </c>
      <c r="K504" s="201" t="str">
        <f t="shared" ref="K504:K511" si="21">IF(OR(COUNTIF(L504:S504,"未確認")&gt;0,COUNTIF(L504:S504,"*")&gt;0),"※","")</f>
        <v/>
      </c>
      <c r="L504" s="117">
        <v>0</v>
      </c>
      <c r="M504" s="117">
        <v>0</v>
      </c>
      <c r="N504" s="117">
        <v>0</v>
      </c>
      <c r="O504" s="117">
        <v>0</v>
      </c>
      <c r="P504" s="117">
        <v>0</v>
      </c>
      <c r="Q504" s="117">
        <v>0</v>
      </c>
      <c r="R504" s="117">
        <v>0</v>
      </c>
      <c r="S504" s="117">
        <v>0</v>
      </c>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117">
        <v>0</v>
      </c>
      <c r="P505" s="117">
        <v>0</v>
      </c>
      <c r="Q505" s="117" t="s">
        <v>541</v>
      </c>
      <c r="R505" s="117">
        <v>0</v>
      </c>
      <c r="S505" s="117">
        <v>0</v>
      </c>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117">
        <v>0</v>
      </c>
      <c r="O508" s="117" t="s">
        <v>541</v>
      </c>
      <c r="P508" s="117" t="s">
        <v>541</v>
      </c>
      <c r="Q508" s="117" t="s">
        <v>541</v>
      </c>
      <c r="R508" s="117" t="s">
        <v>541</v>
      </c>
      <c r="S508" s="117">
        <v>0</v>
      </c>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1053</v>
      </c>
      <c r="O514" s="66" t="s">
        <v>529</v>
      </c>
      <c r="P514" s="66" t="s">
        <v>525</v>
      </c>
      <c r="Q514" s="66" t="s">
        <v>527</v>
      </c>
      <c r="R514" s="66" t="s">
        <v>530</v>
      </c>
      <c r="S514" s="66" t="s">
        <v>1058</v>
      </c>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1054</v>
      </c>
      <c r="O515" s="70" t="s">
        <v>1054</v>
      </c>
      <c r="P515" s="70" t="s">
        <v>1057</v>
      </c>
      <c r="Q515" s="70" t="s">
        <v>1057</v>
      </c>
      <c r="R515" s="70" t="s">
        <v>1057</v>
      </c>
      <c r="S515" s="70" t="s">
        <v>1054</v>
      </c>
      <c r="T515" s="8"/>
      <c r="U515" s="8"/>
      <c r="V515" s="8"/>
    </row>
    <row r="516" spans="1:22" s="115" customFormat="1" ht="57" x14ac:dyDescent="0.15">
      <c r="A516" s="252" t="s">
        <v>843</v>
      </c>
      <c r="B516" s="204"/>
      <c r="C516" s="410" t="s">
        <v>325</v>
      </c>
      <c r="D516" s="411"/>
      <c r="E516" s="411"/>
      <c r="F516" s="411"/>
      <c r="G516" s="411"/>
      <c r="H516" s="412"/>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x14ac:dyDescent="0.15">
      <c r="A517" s="252" t="s">
        <v>844</v>
      </c>
      <c r="B517" s="204"/>
      <c r="C517" s="410" t="s">
        <v>327</v>
      </c>
      <c r="D517" s="411"/>
      <c r="E517" s="411"/>
      <c r="F517" s="411"/>
      <c r="G517" s="411"/>
      <c r="H517" s="412"/>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1053</v>
      </c>
      <c r="O520" s="66" t="s">
        <v>529</v>
      </c>
      <c r="P520" s="66" t="s">
        <v>525</v>
      </c>
      <c r="Q520" s="66" t="s">
        <v>527</v>
      </c>
      <c r="R520" s="66" t="s">
        <v>530</v>
      </c>
      <c r="S520" s="66" t="s">
        <v>1058</v>
      </c>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1054</v>
      </c>
      <c r="O521" s="70" t="s">
        <v>1054</v>
      </c>
      <c r="P521" s="70" t="s">
        <v>1057</v>
      </c>
      <c r="Q521" s="70" t="s">
        <v>1057</v>
      </c>
      <c r="R521" s="70" t="s">
        <v>1057</v>
      </c>
      <c r="S521" s="70" t="s">
        <v>1054</v>
      </c>
      <c r="T521" s="8"/>
      <c r="U521" s="8"/>
      <c r="V521" s="8"/>
    </row>
    <row r="522" spans="1:22" s="115" customFormat="1" ht="71.25" x14ac:dyDescent="0.15">
      <c r="A522" s="252" t="s">
        <v>845</v>
      </c>
      <c r="B522" s="204"/>
      <c r="C522" s="410" t="s">
        <v>330</v>
      </c>
      <c r="D522" s="411"/>
      <c r="E522" s="411"/>
      <c r="F522" s="411"/>
      <c r="G522" s="411"/>
      <c r="H522" s="412"/>
      <c r="I522" s="122" t="s">
        <v>331</v>
      </c>
      <c r="J522" s="205">
        <f>IF(SUM(L522:S522)=0,IF(COUNTIF(L522:S522,"未確認")&gt;0,"未確認",IF(COUNTIF(L522:S522,"~*")&gt;0,"*",SUM(L522:S522))),SUM(L522:S522))</f>
        <v>10</v>
      </c>
      <c r="K522" s="201" t="str">
        <f>IF(OR(COUNTIF(L522:S522,"未確認")&gt;0,COUNTIF(L522:S522,"*")&gt;0),"※","")</f>
        <v/>
      </c>
      <c r="L522" s="117">
        <v>0</v>
      </c>
      <c r="M522" s="117">
        <v>0</v>
      </c>
      <c r="N522" s="117">
        <v>0</v>
      </c>
      <c r="O522" s="117">
        <v>0</v>
      </c>
      <c r="P522" s="117">
        <v>0</v>
      </c>
      <c r="Q522" s="117">
        <v>10</v>
      </c>
      <c r="R522" s="117">
        <v>0</v>
      </c>
      <c r="S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1053</v>
      </c>
      <c r="O525" s="66" t="s">
        <v>529</v>
      </c>
      <c r="P525" s="66" t="s">
        <v>525</v>
      </c>
      <c r="Q525" s="66" t="s">
        <v>527</v>
      </c>
      <c r="R525" s="66" t="s">
        <v>530</v>
      </c>
      <c r="S525" s="66" t="s">
        <v>1058</v>
      </c>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1054</v>
      </c>
      <c r="O526" s="70" t="s">
        <v>1054</v>
      </c>
      <c r="P526" s="70" t="s">
        <v>1057</v>
      </c>
      <c r="Q526" s="70" t="s">
        <v>1057</v>
      </c>
      <c r="R526" s="70" t="s">
        <v>1057</v>
      </c>
      <c r="S526" s="70" t="s">
        <v>1054</v>
      </c>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1053</v>
      </c>
      <c r="O530" s="66" t="s">
        <v>529</v>
      </c>
      <c r="P530" s="66" t="s">
        <v>525</v>
      </c>
      <c r="Q530" s="66" t="s">
        <v>527</v>
      </c>
      <c r="R530" s="66" t="s">
        <v>530</v>
      </c>
      <c r="S530" s="66" t="s">
        <v>1058</v>
      </c>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1054</v>
      </c>
      <c r="O531" s="70" t="s">
        <v>1054</v>
      </c>
      <c r="P531" s="70" t="s">
        <v>1057</v>
      </c>
      <c r="Q531" s="70" t="s">
        <v>1057</v>
      </c>
      <c r="R531" s="70" t="s">
        <v>1057</v>
      </c>
      <c r="S531" s="70" t="s">
        <v>1054</v>
      </c>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x14ac:dyDescent="0.15">
      <c r="A535" s="252" t="s">
        <v>850</v>
      </c>
      <c r="B535" s="204"/>
      <c r="C535" s="303" t="s">
        <v>342</v>
      </c>
      <c r="D535" s="304"/>
      <c r="E535" s="304"/>
      <c r="F535" s="304"/>
      <c r="G535" s="304"/>
      <c r="H535" s="305"/>
      <c r="I535" s="414"/>
      <c r="J535" s="116">
        <f t="shared" si="22"/>
        <v>259</v>
      </c>
      <c r="K535" s="201" t="str">
        <f t="shared" si="23"/>
        <v/>
      </c>
      <c r="L535" s="117">
        <v>48</v>
      </c>
      <c r="M535" s="117">
        <v>30</v>
      </c>
      <c r="N535" s="117">
        <v>38</v>
      </c>
      <c r="O535" s="117">
        <v>39</v>
      </c>
      <c r="P535" s="117">
        <v>39</v>
      </c>
      <c r="Q535" s="117">
        <v>20</v>
      </c>
      <c r="R535" s="117">
        <v>45</v>
      </c>
      <c r="S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1053</v>
      </c>
      <c r="O543" s="66" t="s">
        <v>529</v>
      </c>
      <c r="P543" s="66" t="s">
        <v>525</v>
      </c>
      <c r="Q543" s="66" t="s">
        <v>527</v>
      </c>
      <c r="R543" s="66" t="s">
        <v>530</v>
      </c>
      <c r="S543" s="66" t="s">
        <v>1058</v>
      </c>
    </row>
    <row r="544" spans="1:22" s="1" customFormat="1" ht="20.25" customHeight="1" x14ac:dyDescent="0.15">
      <c r="A544" s="243"/>
      <c r="C544" s="62"/>
      <c r="D544" s="3"/>
      <c r="E544" s="3"/>
      <c r="F544" s="3"/>
      <c r="G544" s="3"/>
      <c r="H544" s="287"/>
      <c r="I544" s="67" t="s">
        <v>36</v>
      </c>
      <c r="J544" s="68"/>
      <c r="K544" s="186"/>
      <c r="L544" s="70" t="s">
        <v>1050</v>
      </c>
      <c r="M544" s="70" t="s">
        <v>1050</v>
      </c>
      <c r="N544" s="70" t="s">
        <v>1054</v>
      </c>
      <c r="O544" s="70" t="s">
        <v>1054</v>
      </c>
      <c r="P544" s="70" t="s">
        <v>1057</v>
      </c>
      <c r="Q544" s="70" t="s">
        <v>1057</v>
      </c>
      <c r="R544" s="70" t="s">
        <v>1057</v>
      </c>
      <c r="S544" s="70" t="s">
        <v>1054</v>
      </c>
    </row>
    <row r="545" spans="1:19" s="115" customFormat="1" ht="69.95" customHeight="1" x14ac:dyDescent="0.15">
      <c r="A545" s="252" t="s">
        <v>853</v>
      </c>
      <c r="C545" s="303" t="s">
        <v>348</v>
      </c>
      <c r="D545" s="304"/>
      <c r="E545" s="304"/>
      <c r="F545" s="304"/>
      <c r="G545" s="304"/>
      <c r="H545" s="305"/>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1051</v>
      </c>
      <c r="N558" s="211" t="s">
        <v>1051</v>
      </c>
      <c r="O558" s="211" t="s">
        <v>1051</v>
      </c>
      <c r="P558" s="211" t="s">
        <v>1051</v>
      </c>
      <c r="Q558" s="211" t="s">
        <v>1051</v>
      </c>
      <c r="R558" s="211" t="s">
        <v>1051</v>
      </c>
      <c r="S558" s="211" t="s">
        <v>1051</v>
      </c>
    </row>
    <row r="559" spans="1:19"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row>
    <row r="560" spans="1:19" s="91" customFormat="1" ht="34.5" customHeight="1" x14ac:dyDescent="0.15">
      <c r="A560" s="251" t="s">
        <v>870</v>
      </c>
      <c r="B560" s="119"/>
      <c r="C560" s="209"/>
      <c r="D560" s="417" t="s">
        <v>376</v>
      </c>
      <c r="E560" s="418"/>
      <c r="F560" s="418"/>
      <c r="G560" s="418"/>
      <c r="H560" s="419"/>
      <c r="I560" s="377"/>
      <c r="J560" s="207"/>
      <c r="K560" s="210"/>
      <c r="L560" s="211">
        <v>55.7</v>
      </c>
      <c r="M560" s="211" t="s">
        <v>533</v>
      </c>
      <c r="N560" s="211" t="s">
        <v>533</v>
      </c>
      <c r="O560" s="211" t="s">
        <v>533</v>
      </c>
      <c r="P560" s="211" t="s">
        <v>533</v>
      </c>
      <c r="Q560" s="211" t="s">
        <v>533</v>
      </c>
      <c r="R560" s="211" t="s">
        <v>533</v>
      </c>
      <c r="S560" s="211" t="s">
        <v>533</v>
      </c>
    </row>
    <row r="561" spans="1:19" s="91" customFormat="1" ht="34.5" customHeight="1" x14ac:dyDescent="0.15">
      <c r="A561" s="251" t="s">
        <v>871</v>
      </c>
      <c r="B561" s="119"/>
      <c r="C561" s="209"/>
      <c r="D561" s="417" t="s">
        <v>377</v>
      </c>
      <c r="E561" s="418"/>
      <c r="F561" s="418"/>
      <c r="G561" s="418"/>
      <c r="H561" s="419"/>
      <c r="I561" s="377"/>
      <c r="J561" s="207"/>
      <c r="K561" s="210"/>
      <c r="L561" s="211">
        <v>39.6</v>
      </c>
      <c r="M561" s="211" t="s">
        <v>533</v>
      </c>
      <c r="N561" s="211" t="s">
        <v>533</v>
      </c>
      <c r="O561" s="211" t="s">
        <v>533</v>
      </c>
      <c r="P561" s="211" t="s">
        <v>533</v>
      </c>
      <c r="Q561" s="211" t="s">
        <v>533</v>
      </c>
      <c r="R561" s="211" t="s">
        <v>533</v>
      </c>
      <c r="S561" s="211" t="s">
        <v>533</v>
      </c>
    </row>
    <row r="562" spans="1:19" s="91" customFormat="1" ht="34.5" customHeight="1" x14ac:dyDescent="0.15">
      <c r="A562" s="251" t="s">
        <v>872</v>
      </c>
      <c r="B562" s="119"/>
      <c r="C562" s="209"/>
      <c r="D562" s="417" t="s">
        <v>992</v>
      </c>
      <c r="E562" s="418"/>
      <c r="F562" s="418"/>
      <c r="G562" s="418"/>
      <c r="H562" s="419"/>
      <c r="I562" s="377"/>
      <c r="J562" s="207"/>
      <c r="K562" s="210"/>
      <c r="L562" s="211">
        <v>32.4</v>
      </c>
      <c r="M562" s="211" t="s">
        <v>533</v>
      </c>
      <c r="N562" s="211" t="s">
        <v>533</v>
      </c>
      <c r="O562" s="211" t="s">
        <v>533</v>
      </c>
      <c r="P562" s="211" t="s">
        <v>533</v>
      </c>
      <c r="Q562" s="211" t="s">
        <v>533</v>
      </c>
      <c r="R562" s="211" t="s">
        <v>533</v>
      </c>
      <c r="S562" s="211" t="s">
        <v>533</v>
      </c>
    </row>
    <row r="563" spans="1:19" s="91" customFormat="1" ht="34.5" customHeight="1" x14ac:dyDescent="0.15">
      <c r="A563" s="251" t="s">
        <v>873</v>
      </c>
      <c r="B563" s="119"/>
      <c r="C563" s="209"/>
      <c r="D563" s="417" t="s">
        <v>379</v>
      </c>
      <c r="E563" s="418"/>
      <c r="F563" s="418"/>
      <c r="G563" s="418"/>
      <c r="H563" s="419"/>
      <c r="I563" s="377"/>
      <c r="J563" s="207"/>
      <c r="K563" s="210"/>
      <c r="L563" s="211">
        <v>9.5</v>
      </c>
      <c r="M563" s="211" t="s">
        <v>533</v>
      </c>
      <c r="N563" s="211" t="s">
        <v>533</v>
      </c>
      <c r="O563" s="211" t="s">
        <v>533</v>
      </c>
      <c r="P563" s="211" t="s">
        <v>533</v>
      </c>
      <c r="Q563" s="211" t="s">
        <v>533</v>
      </c>
      <c r="R563" s="211" t="s">
        <v>533</v>
      </c>
      <c r="S563" s="211" t="s">
        <v>533</v>
      </c>
    </row>
    <row r="564" spans="1:19" s="91" customFormat="1" ht="34.5" customHeight="1" x14ac:dyDescent="0.15">
      <c r="A564" s="251" t="s">
        <v>874</v>
      </c>
      <c r="B564" s="119"/>
      <c r="C564" s="209"/>
      <c r="D564" s="417" t="s">
        <v>380</v>
      </c>
      <c r="E564" s="418"/>
      <c r="F564" s="418"/>
      <c r="G564" s="418"/>
      <c r="H564" s="419"/>
      <c r="I564" s="377"/>
      <c r="J564" s="207"/>
      <c r="K564" s="210"/>
      <c r="L564" s="211">
        <v>1.8</v>
      </c>
      <c r="M564" s="211" t="s">
        <v>533</v>
      </c>
      <c r="N564" s="211" t="s">
        <v>533</v>
      </c>
      <c r="O564" s="211" t="s">
        <v>533</v>
      </c>
      <c r="P564" s="211" t="s">
        <v>533</v>
      </c>
      <c r="Q564" s="211" t="s">
        <v>533</v>
      </c>
      <c r="R564" s="211" t="s">
        <v>533</v>
      </c>
      <c r="S564" s="211" t="s">
        <v>533</v>
      </c>
    </row>
    <row r="565" spans="1:19" s="91" customFormat="1" ht="34.5" customHeight="1" x14ac:dyDescent="0.15">
      <c r="A565" s="251" t="s">
        <v>875</v>
      </c>
      <c r="B565" s="119"/>
      <c r="C565" s="280"/>
      <c r="D565" s="417" t="s">
        <v>869</v>
      </c>
      <c r="E565" s="418"/>
      <c r="F565" s="418"/>
      <c r="G565" s="418"/>
      <c r="H565" s="419"/>
      <c r="I565" s="377"/>
      <c r="J565" s="207"/>
      <c r="K565" s="210"/>
      <c r="L565" s="211">
        <v>9.4</v>
      </c>
      <c r="M565" s="211" t="s">
        <v>533</v>
      </c>
      <c r="N565" s="211" t="s">
        <v>533</v>
      </c>
      <c r="O565" s="211" t="s">
        <v>533</v>
      </c>
      <c r="P565" s="211" t="s">
        <v>533</v>
      </c>
      <c r="Q565" s="211" t="s">
        <v>533</v>
      </c>
      <c r="R565" s="211" t="s">
        <v>533</v>
      </c>
      <c r="S565" s="211" t="s">
        <v>533</v>
      </c>
    </row>
    <row r="566" spans="1:19" s="91" customFormat="1" ht="34.5" customHeight="1" x14ac:dyDescent="0.15">
      <c r="A566" s="251" t="s">
        <v>876</v>
      </c>
      <c r="B566" s="119"/>
      <c r="C566" s="285"/>
      <c r="D566" s="417" t="s">
        <v>993</v>
      </c>
      <c r="E566" s="418"/>
      <c r="F566" s="418"/>
      <c r="G566" s="418"/>
      <c r="H566" s="419"/>
      <c r="I566" s="377"/>
      <c r="J566" s="213"/>
      <c r="K566" s="214"/>
      <c r="L566" s="211">
        <v>41</v>
      </c>
      <c r="M566" s="211" t="s">
        <v>533</v>
      </c>
      <c r="N566" s="211" t="s">
        <v>533</v>
      </c>
      <c r="O566" s="211" t="s">
        <v>533</v>
      </c>
      <c r="P566" s="211" t="s">
        <v>533</v>
      </c>
      <c r="Q566" s="211" t="s">
        <v>533</v>
      </c>
      <c r="R566" s="211" t="s">
        <v>533</v>
      </c>
      <c r="S566" s="211" t="s">
        <v>533</v>
      </c>
    </row>
    <row r="567" spans="1:19"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row>
    <row r="568" spans="1:19" s="91" customFormat="1" ht="34.5" customHeight="1" x14ac:dyDescent="0.15">
      <c r="A568" s="251" t="s">
        <v>877</v>
      </c>
      <c r="B568" s="119"/>
      <c r="C568" s="209"/>
      <c r="D568" s="417" t="s">
        <v>376</v>
      </c>
      <c r="E568" s="418"/>
      <c r="F568" s="418"/>
      <c r="G568" s="418"/>
      <c r="H568" s="419"/>
      <c r="I568" s="377"/>
      <c r="J568" s="207"/>
      <c r="K568" s="210"/>
      <c r="L568" s="211" t="s">
        <v>533</v>
      </c>
      <c r="M568" s="211">
        <v>22.7</v>
      </c>
      <c r="N568" s="211">
        <v>22</v>
      </c>
      <c r="O568" s="211">
        <v>17.8</v>
      </c>
      <c r="P568" s="211" t="s">
        <v>533</v>
      </c>
      <c r="Q568" s="211" t="s">
        <v>533</v>
      </c>
      <c r="R568" s="211" t="s">
        <v>533</v>
      </c>
      <c r="S568" s="211" t="s">
        <v>533</v>
      </c>
    </row>
    <row r="569" spans="1:19" s="91" customFormat="1" ht="34.5" customHeight="1" x14ac:dyDescent="0.15">
      <c r="A569" s="251" t="s">
        <v>878</v>
      </c>
      <c r="B569" s="119"/>
      <c r="C569" s="209"/>
      <c r="D569" s="417" t="s">
        <v>377</v>
      </c>
      <c r="E569" s="418"/>
      <c r="F569" s="418"/>
      <c r="G569" s="418"/>
      <c r="H569" s="419"/>
      <c r="I569" s="377"/>
      <c r="J569" s="207"/>
      <c r="K569" s="210"/>
      <c r="L569" s="211" t="s">
        <v>533</v>
      </c>
      <c r="M569" s="211">
        <v>5.6</v>
      </c>
      <c r="N569" s="211">
        <v>8.8000000000000007</v>
      </c>
      <c r="O569" s="211">
        <v>4.8</v>
      </c>
      <c r="P569" s="211" t="s">
        <v>533</v>
      </c>
      <c r="Q569" s="211" t="s">
        <v>533</v>
      </c>
      <c r="R569" s="211" t="s">
        <v>533</v>
      </c>
      <c r="S569" s="211" t="s">
        <v>533</v>
      </c>
    </row>
    <row r="570" spans="1:19" s="91" customFormat="1" ht="34.5" customHeight="1" x14ac:dyDescent="0.15">
      <c r="A570" s="251" t="s">
        <v>879</v>
      </c>
      <c r="B570" s="119"/>
      <c r="C570" s="209"/>
      <c r="D570" s="417" t="s">
        <v>992</v>
      </c>
      <c r="E570" s="418"/>
      <c r="F570" s="418"/>
      <c r="G570" s="418"/>
      <c r="H570" s="419"/>
      <c r="I570" s="377"/>
      <c r="J570" s="207"/>
      <c r="K570" s="210"/>
      <c r="L570" s="211" t="s">
        <v>533</v>
      </c>
      <c r="M570" s="211">
        <v>0</v>
      </c>
      <c r="N570" s="211">
        <v>0</v>
      </c>
      <c r="O570" s="211">
        <v>0</v>
      </c>
      <c r="P570" s="211" t="s">
        <v>533</v>
      </c>
      <c r="Q570" s="211" t="s">
        <v>533</v>
      </c>
      <c r="R570" s="211" t="s">
        <v>533</v>
      </c>
      <c r="S570" s="211" t="s">
        <v>533</v>
      </c>
    </row>
    <row r="571" spans="1:19" s="91" customFormat="1" ht="34.5" customHeight="1" x14ac:dyDescent="0.15">
      <c r="A571" s="251" t="s">
        <v>880</v>
      </c>
      <c r="B571" s="119"/>
      <c r="C571" s="209"/>
      <c r="D571" s="417" t="s">
        <v>379</v>
      </c>
      <c r="E571" s="418"/>
      <c r="F571" s="418"/>
      <c r="G571" s="418"/>
      <c r="H571" s="419"/>
      <c r="I571" s="377"/>
      <c r="J571" s="207"/>
      <c r="K571" s="210"/>
      <c r="L571" s="211" t="s">
        <v>533</v>
      </c>
      <c r="M571" s="211">
        <v>0</v>
      </c>
      <c r="N571" s="211">
        <v>0</v>
      </c>
      <c r="O571" s="211">
        <v>0</v>
      </c>
      <c r="P571" s="211" t="s">
        <v>533</v>
      </c>
      <c r="Q571" s="211" t="s">
        <v>533</v>
      </c>
      <c r="R571" s="211" t="s">
        <v>533</v>
      </c>
      <c r="S571" s="211" t="s">
        <v>533</v>
      </c>
    </row>
    <row r="572" spans="1:19" s="91" customFormat="1" ht="34.5" customHeight="1" x14ac:dyDescent="0.15">
      <c r="A572" s="251" t="s">
        <v>881</v>
      </c>
      <c r="B572" s="119"/>
      <c r="C572" s="209"/>
      <c r="D572" s="417" t="s">
        <v>380</v>
      </c>
      <c r="E572" s="418"/>
      <c r="F572" s="418"/>
      <c r="G572" s="418"/>
      <c r="H572" s="419"/>
      <c r="I572" s="377"/>
      <c r="J572" s="207"/>
      <c r="K572" s="210"/>
      <c r="L572" s="211" t="s">
        <v>533</v>
      </c>
      <c r="M572" s="211">
        <v>0</v>
      </c>
      <c r="N572" s="211">
        <v>0</v>
      </c>
      <c r="O572" s="211">
        <v>0</v>
      </c>
      <c r="P572" s="211" t="s">
        <v>533</v>
      </c>
      <c r="Q572" s="211" t="s">
        <v>533</v>
      </c>
      <c r="R572" s="211" t="s">
        <v>533</v>
      </c>
      <c r="S572" s="211" t="s">
        <v>533</v>
      </c>
    </row>
    <row r="573" spans="1:19" s="91" customFormat="1" ht="34.5" customHeight="1" x14ac:dyDescent="0.15">
      <c r="A573" s="251" t="s">
        <v>882</v>
      </c>
      <c r="B573" s="119"/>
      <c r="C573" s="209"/>
      <c r="D573" s="417" t="s">
        <v>869</v>
      </c>
      <c r="E573" s="418"/>
      <c r="F573" s="418"/>
      <c r="G573" s="418"/>
      <c r="H573" s="419"/>
      <c r="I573" s="377"/>
      <c r="J573" s="207"/>
      <c r="K573" s="210"/>
      <c r="L573" s="211" t="s">
        <v>533</v>
      </c>
      <c r="M573" s="211">
        <v>0</v>
      </c>
      <c r="N573" s="211">
        <v>0</v>
      </c>
      <c r="O573" s="211">
        <v>0</v>
      </c>
      <c r="P573" s="211" t="s">
        <v>533</v>
      </c>
      <c r="Q573" s="211" t="s">
        <v>533</v>
      </c>
      <c r="R573" s="211" t="s">
        <v>533</v>
      </c>
      <c r="S573" s="211" t="s">
        <v>533</v>
      </c>
    </row>
    <row r="574" spans="1:19" s="91" customFormat="1" ht="34.5" customHeight="1" x14ac:dyDescent="0.15">
      <c r="A574" s="251" t="s">
        <v>883</v>
      </c>
      <c r="B574" s="119"/>
      <c r="C574" s="212"/>
      <c r="D574" s="417" t="s">
        <v>993</v>
      </c>
      <c r="E574" s="418"/>
      <c r="F574" s="418"/>
      <c r="G574" s="418"/>
      <c r="H574" s="419"/>
      <c r="I574" s="377"/>
      <c r="J574" s="213"/>
      <c r="K574" s="214"/>
      <c r="L574" s="211" t="s">
        <v>533</v>
      </c>
      <c r="M574" s="211">
        <v>0</v>
      </c>
      <c r="N574" s="211">
        <v>0</v>
      </c>
      <c r="O574" s="211">
        <v>0</v>
      </c>
      <c r="P574" s="211" t="s">
        <v>533</v>
      </c>
      <c r="Q574" s="211" t="s">
        <v>533</v>
      </c>
      <c r="R574" s="211" t="s">
        <v>533</v>
      </c>
      <c r="S574" s="211" t="s">
        <v>533</v>
      </c>
    </row>
    <row r="575" spans="1:19"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row>
    <row r="576" spans="1:19"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1053</v>
      </c>
      <c r="O588" s="66" t="s">
        <v>529</v>
      </c>
      <c r="P588" s="66" t="s">
        <v>525</v>
      </c>
      <c r="Q588" s="66" t="s">
        <v>527</v>
      </c>
      <c r="R588" s="66" t="s">
        <v>530</v>
      </c>
      <c r="S588" s="66" t="s">
        <v>1058</v>
      </c>
    </row>
    <row r="589" spans="1:22" s="1" customFormat="1" ht="20.25" customHeight="1" x14ac:dyDescent="0.15">
      <c r="A589" s="243"/>
      <c r="C589" s="62"/>
      <c r="D589" s="3"/>
      <c r="E589" s="3"/>
      <c r="F589" s="3"/>
      <c r="G589" s="3"/>
      <c r="H589" s="287"/>
      <c r="I589" s="67" t="s">
        <v>36</v>
      </c>
      <c r="J589" s="68"/>
      <c r="K589" s="186"/>
      <c r="L589" s="70" t="s">
        <v>1050</v>
      </c>
      <c r="M589" s="70" t="s">
        <v>1050</v>
      </c>
      <c r="N589" s="70" t="s">
        <v>1054</v>
      </c>
      <c r="O589" s="70" t="s">
        <v>1054</v>
      </c>
      <c r="P589" s="70" t="s">
        <v>1057</v>
      </c>
      <c r="Q589" s="70" t="s">
        <v>1057</v>
      </c>
      <c r="R589" s="70" t="s">
        <v>1057</v>
      </c>
      <c r="S589" s="70" t="s">
        <v>1054</v>
      </c>
    </row>
    <row r="590" spans="1:22" s="115" customFormat="1" ht="69.95" customHeight="1" x14ac:dyDescent="0.15">
      <c r="A590" s="252" t="s">
        <v>891</v>
      </c>
      <c r="C590" s="303" t="s">
        <v>386</v>
      </c>
      <c r="D590" s="304"/>
      <c r="E590" s="304"/>
      <c r="F590" s="304"/>
      <c r="G590" s="304"/>
      <c r="H590" s="305"/>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x14ac:dyDescent="0.15">
      <c r="A591" s="252" t="s">
        <v>892</v>
      </c>
      <c r="B591" s="84"/>
      <c r="C591" s="303" t="s">
        <v>388</v>
      </c>
      <c r="D591" s="304"/>
      <c r="E591" s="304"/>
      <c r="F591" s="304"/>
      <c r="G591" s="304"/>
      <c r="H591" s="305"/>
      <c r="I591" s="134" t="s">
        <v>389</v>
      </c>
      <c r="J591" s="116">
        <f>IF(SUM(L591:S591)=0,IF(COUNTIF(L591:S591,"未確認")&gt;0,"未確認",IF(COUNTIF(L591:S591,"~*")&gt;0,"*",SUM(L591:S591))),SUM(L591:S591))</f>
        <v>20</v>
      </c>
      <c r="K591" s="201" t="str">
        <f>IF(OR(COUNTIF(L591:S591,"未確認")&gt;0,COUNTIF(L591:S591,"*")&gt;0),"※","")</f>
        <v>※</v>
      </c>
      <c r="L591" s="117">
        <v>20</v>
      </c>
      <c r="M591" s="117">
        <v>0</v>
      </c>
      <c r="N591" s="117">
        <v>0</v>
      </c>
      <c r="O591" s="117">
        <v>0</v>
      </c>
      <c r="P591" s="117">
        <v>0</v>
      </c>
      <c r="Q591" s="117" t="s">
        <v>541</v>
      </c>
      <c r="R591" s="117">
        <v>0</v>
      </c>
      <c r="S591" s="117">
        <v>0</v>
      </c>
    </row>
    <row r="592" spans="1:22" s="115" customFormat="1" ht="72" customHeight="1" x14ac:dyDescent="0.15">
      <c r="A592" s="252" t="s">
        <v>974</v>
      </c>
      <c r="B592" s="84"/>
      <c r="C592" s="303" t="s">
        <v>390</v>
      </c>
      <c r="D592" s="304"/>
      <c r="E592" s="304"/>
      <c r="F592" s="304"/>
      <c r="G592" s="304"/>
      <c r="H592" s="305"/>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x14ac:dyDescent="0.15">
      <c r="A593" s="252" t="s">
        <v>893</v>
      </c>
      <c r="B593" s="84"/>
      <c r="C593" s="303" t="s">
        <v>392</v>
      </c>
      <c r="D593" s="304"/>
      <c r="E593" s="304"/>
      <c r="F593" s="304"/>
      <c r="G593" s="304"/>
      <c r="H593" s="305"/>
      <c r="I593" s="294" t="s">
        <v>393</v>
      </c>
      <c r="J593" s="116">
        <f>IF(SUM(L593:S593)=0,IF(COUNTIF(L593:S593,"未確認")&gt;0,"未確認",IF(COUNTIF(L593:S593,"~*")&gt;0,"*",SUM(L593:S593))),SUM(L593:S593))</f>
        <v>75</v>
      </c>
      <c r="K593" s="201" t="str">
        <f>IF(OR(COUNTIF(L593:S593,"未確認")&gt;0,COUNTIF(L593:S593,"*")&gt;0),"※","")</f>
        <v/>
      </c>
      <c r="L593" s="117">
        <v>75</v>
      </c>
      <c r="M593" s="117">
        <v>0</v>
      </c>
      <c r="N593" s="117">
        <v>0</v>
      </c>
      <c r="O593" s="117">
        <v>0</v>
      </c>
      <c r="P593" s="117">
        <v>0</v>
      </c>
      <c r="Q593" s="117">
        <v>0</v>
      </c>
      <c r="R593" s="117">
        <v>0</v>
      </c>
      <c r="S593" s="117">
        <v>0</v>
      </c>
    </row>
    <row r="594" spans="1:19" s="115" customFormat="1" ht="84" customHeight="1" x14ac:dyDescent="0.15">
      <c r="A594" s="252" t="s">
        <v>894</v>
      </c>
      <c r="B594" s="84"/>
      <c r="C594" s="303" t="s">
        <v>394</v>
      </c>
      <c r="D594" s="304"/>
      <c r="E594" s="304"/>
      <c r="F594" s="304"/>
      <c r="G594" s="304"/>
      <c r="H594" s="305"/>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x14ac:dyDescent="0.15">
      <c r="A595" s="251" t="s">
        <v>895</v>
      </c>
      <c r="B595" s="84"/>
      <c r="C595" s="325" t="s">
        <v>994</v>
      </c>
      <c r="D595" s="326"/>
      <c r="E595" s="326"/>
      <c r="F595" s="326"/>
      <c r="G595" s="326"/>
      <c r="H595" s="327"/>
      <c r="I595" s="340" t="s">
        <v>397</v>
      </c>
      <c r="J595" s="140">
        <v>1908</v>
      </c>
      <c r="K595" s="201" t="str">
        <f>IF(OR(COUNTIF(L595:S595,"未確認")&gt;0,COUNTIF(L595:S595,"~*")&gt;0),"※","")</f>
        <v/>
      </c>
      <c r="L595" s="216"/>
      <c r="M595" s="216"/>
      <c r="N595" s="216"/>
      <c r="O595" s="216"/>
      <c r="P595" s="216"/>
      <c r="Q595" s="216"/>
      <c r="R595" s="216"/>
      <c r="S595" s="216"/>
    </row>
    <row r="596" spans="1:19" s="115" customFormat="1" ht="35.1" customHeight="1" x14ac:dyDescent="0.15">
      <c r="A596" s="251" t="s">
        <v>896</v>
      </c>
      <c r="B596" s="84"/>
      <c r="C596" s="292"/>
      <c r="D596" s="293"/>
      <c r="E596" s="316" t="s">
        <v>398</v>
      </c>
      <c r="F596" s="317"/>
      <c r="G596" s="317"/>
      <c r="H596" s="318"/>
      <c r="I596" s="346"/>
      <c r="J596" s="140">
        <v>409</v>
      </c>
      <c r="K596" s="201" t="str">
        <f>IF(OR(COUNTIF(L596:S596,"未確認")&gt;0,COUNTIF(L596:S596,"~*")&gt;0),"※","")</f>
        <v/>
      </c>
      <c r="L596" s="216"/>
      <c r="M596" s="216"/>
      <c r="N596" s="216"/>
      <c r="O596" s="216"/>
      <c r="P596" s="216"/>
      <c r="Q596" s="216"/>
      <c r="R596" s="216"/>
      <c r="S596" s="216"/>
    </row>
    <row r="597" spans="1:19" s="115" customFormat="1" ht="35.1" customHeight="1" x14ac:dyDescent="0.15">
      <c r="A597" s="251" t="s">
        <v>897</v>
      </c>
      <c r="B597" s="84"/>
      <c r="C597" s="325" t="s">
        <v>995</v>
      </c>
      <c r="D597" s="326"/>
      <c r="E597" s="326"/>
      <c r="F597" s="326"/>
      <c r="G597" s="326"/>
      <c r="H597" s="327"/>
      <c r="I597" s="344" t="s">
        <v>400</v>
      </c>
      <c r="J597" s="140">
        <v>2245</v>
      </c>
      <c r="K597" s="201" t="str">
        <f>IF(OR(COUNTIF(L597:S597,"未確認")&gt;0,COUNTIF(L597:S597,"~*")&gt;0),"※","")</f>
        <v/>
      </c>
      <c r="L597" s="216"/>
      <c r="M597" s="216"/>
      <c r="N597" s="216"/>
      <c r="O597" s="216"/>
      <c r="P597" s="216"/>
      <c r="Q597" s="216"/>
      <c r="R597" s="216"/>
      <c r="S597" s="216"/>
    </row>
    <row r="598" spans="1:19" s="115" customFormat="1" ht="35.1" customHeight="1" x14ac:dyDescent="0.15">
      <c r="A598" s="251" t="s">
        <v>898</v>
      </c>
      <c r="B598" s="84"/>
      <c r="C598" s="292"/>
      <c r="D598" s="293"/>
      <c r="E598" s="316" t="s">
        <v>398</v>
      </c>
      <c r="F598" s="317"/>
      <c r="G598" s="317"/>
      <c r="H598" s="318"/>
      <c r="I598" s="402"/>
      <c r="J598" s="140">
        <v>680</v>
      </c>
      <c r="K598" s="201" t="str">
        <f>IF(OR(COUNTIF(L598:S598,"未確認")&gt;0,COUNTIF(L598:S598,"~*")&gt;0),"※","")</f>
        <v/>
      </c>
      <c r="L598" s="216"/>
      <c r="M598" s="216"/>
      <c r="N598" s="216"/>
      <c r="O598" s="216"/>
      <c r="P598" s="216"/>
      <c r="Q598" s="216"/>
      <c r="R598" s="216"/>
      <c r="S598" s="216"/>
    </row>
    <row r="599" spans="1:19" s="115" customFormat="1" ht="42" customHeight="1" x14ac:dyDescent="0.15">
      <c r="A599" s="251" t="s">
        <v>899</v>
      </c>
      <c r="B599" s="84"/>
      <c r="C599" s="316" t="s">
        <v>996</v>
      </c>
      <c r="D599" s="317"/>
      <c r="E599" s="317"/>
      <c r="F599" s="317"/>
      <c r="G599" s="317"/>
      <c r="H599" s="318"/>
      <c r="I599" s="122" t="s">
        <v>402</v>
      </c>
      <c r="J599" s="116">
        <v>2018</v>
      </c>
      <c r="K599" s="201" t="str">
        <f>IF(OR(COUNTIF(L599:S599,"未確認")&gt;0,COUNTIF(L599:S599,"~*")&gt;0),"※","")</f>
        <v/>
      </c>
      <c r="L599" s="216"/>
      <c r="M599" s="216"/>
      <c r="N599" s="216"/>
      <c r="O599" s="216"/>
      <c r="P599" s="216"/>
      <c r="Q599" s="216"/>
      <c r="R599" s="216"/>
      <c r="S599" s="216"/>
    </row>
    <row r="600" spans="1:19" s="115" customFormat="1" ht="56.1" customHeight="1" x14ac:dyDescent="0.15">
      <c r="A600" s="252" t="s">
        <v>900</v>
      </c>
      <c r="B600" s="84"/>
      <c r="C600" s="303" t="s">
        <v>403</v>
      </c>
      <c r="D600" s="304"/>
      <c r="E600" s="304"/>
      <c r="F600" s="304"/>
      <c r="G600" s="304"/>
      <c r="H600" s="305"/>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t="s">
        <v>541</v>
      </c>
      <c r="R602" s="117">
        <v>0</v>
      </c>
      <c r="S602" s="117">
        <v>0</v>
      </c>
    </row>
    <row r="603" spans="1:19"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v>0</v>
      </c>
      <c r="O603" s="117">
        <v>0</v>
      </c>
      <c r="P603" s="117">
        <v>0</v>
      </c>
      <c r="Q603" s="117" t="s">
        <v>541</v>
      </c>
      <c r="R603" s="117">
        <v>0</v>
      </c>
      <c r="S603" s="117">
        <v>0</v>
      </c>
    </row>
    <row r="604" spans="1:19"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x14ac:dyDescent="0.15">
      <c r="A606" s="243"/>
      <c r="B606" s="18"/>
      <c r="C606" s="18"/>
      <c r="D606" s="18"/>
      <c r="E606" s="18"/>
      <c r="F606" s="18"/>
      <c r="G606" s="18"/>
      <c r="H606" s="14"/>
      <c r="I606" s="14"/>
      <c r="J606" s="88"/>
      <c r="K606" s="89"/>
      <c r="L606" s="90"/>
      <c r="M606" s="90"/>
      <c r="N606" s="90"/>
      <c r="O606" s="90"/>
      <c r="P606" s="90"/>
      <c r="Q606" s="90"/>
    </row>
    <row r="607" spans="1:19" s="83" customFormat="1" x14ac:dyDescent="0.15">
      <c r="A607" s="243"/>
      <c r="B607" s="84"/>
      <c r="C607" s="62"/>
      <c r="D607" s="62"/>
      <c r="E607" s="62"/>
      <c r="F607" s="62"/>
      <c r="G607" s="62"/>
      <c r="H607" s="92"/>
      <c r="I607" s="92"/>
      <c r="J607" s="88"/>
      <c r="K607" s="89"/>
      <c r="L607" s="90"/>
      <c r="M607" s="90"/>
      <c r="N607" s="90"/>
      <c r="O607" s="90"/>
      <c r="P607" s="90"/>
      <c r="Q607" s="90"/>
    </row>
    <row r="608" spans="1:19"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1053</v>
      </c>
      <c r="O611" s="66" t="s">
        <v>529</v>
      </c>
      <c r="P611" s="66" t="s">
        <v>525</v>
      </c>
      <c r="Q611" s="66" t="s">
        <v>527</v>
      </c>
      <c r="R611" s="66" t="s">
        <v>530</v>
      </c>
      <c r="S611" s="66" t="s">
        <v>1058</v>
      </c>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1054</v>
      </c>
      <c r="O612" s="70" t="s">
        <v>1054</v>
      </c>
      <c r="P612" s="70" t="s">
        <v>1057</v>
      </c>
      <c r="Q612" s="70" t="s">
        <v>1057</v>
      </c>
      <c r="R612" s="70" t="s">
        <v>1057</v>
      </c>
      <c r="S612" s="70" t="s">
        <v>1054</v>
      </c>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IF(SUM(L613:S613)=0,IF(COUNTIF(L613:S613,"未確認")&gt;0,"未確認",IF(COUNTIF(L613:S613,"~*")&gt;0,"*",SUM(L613:S613))),SUM(L613:S613))</f>
        <v>41</v>
      </c>
      <c r="K613" s="201" t="str">
        <f t="shared" ref="K613:K623" si="29">IF(OR(COUNTIF(L613:S613,"未確認")&gt;0,COUNTIF(L613:S613,"*")&gt;0),"※","")</f>
        <v>※</v>
      </c>
      <c r="L613" s="117" t="s">
        <v>541</v>
      </c>
      <c r="M613" s="117">
        <v>13</v>
      </c>
      <c r="N613" s="117">
        <v>14</v>
      </c>
      <c r="O613" s="117">
        <v>14</v>
      </c>
      <c r="P613" s="117" t="s">
        <v>541</v>
      </c>
      <c r="Q613" s="117" t="s">
        <v>541</v>
      </c>
      <c r="R613" s="117" t="s">
        <v>541</v>
      </c>
      <c r="S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x14ac:dyDescent="0.15">
      <c r="A618" s="252" t="s">
        <v>911</v>
      </c>
      <c r="B618" s="115"/>
      <c r="C618" s="316" t="s">
        <v>1000</v>
      </c>
      <c r="D618" s="317"/>
      <c r="E618" s="317"/>
      <c r="F618" s="317"/>
      <c r="G618" s="317"/>
      <c r="H618" s="318"/>
      <c r="I618" s="138" t="s">
        <v>1028</v>
      </c>
      <c r="J618" s="116">
        <f t="shared" si="28"/>
        <v>167</v>
      </c>
      <c r="K618" s="201" t="str">
        <f t="shared" si="29"/>
        <v/>
      </c>
      <c r="L618" s="117">
        <v>0</v>
      </c>
      <c r="M618" s="117">
        <v>56</v>
      </c>
      <c r="N618" s="117">
        <v>44</v>
      </c>
      <c r="O618" s="117">
        <v>67</v>
      </c>
      <c r="P618" s="117">
        <v>0</v>
      </c>
      <c r="Q618" s="117">
        <v>0</v>
      </c>
      <c r="R618" s="117">
        <v>0</v>
      </c>
      <c r="S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c r="S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c r="O622" s="117">
        <v>0</v>
      </c>
      <c r="P622" s="117" t="s">
        <v>541</v>
      </c>
      <c r="Q622" s="117" t="s">
        <v>541</v>
      </c>
      <c r="R622" s="117">
        <v>0</v>
      </c>
      <c r="S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1053</v>
      </c>
      <c r="O629" s="66" t="s">
        <v>529</v>
      </c>
      <c r="P629" s="66" t="s">
        <v>525</v>
      </c>
      <c r="Q629" s="66" t="s">
        <v>527</v>
      </c>
      <c r="R629" s="66" t="s">
        <v>530</v>
      </c>
      <c r="S629" s="66" t="s">
        <v>1058</v>
      </c>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1054</v>
      </c>
      <c r="O630" s="70" t="s">
        <v>1054</v>
      </c>
      <c r="P630" s="70" t="s">
        <v>1057</v>
      </c>
      <c r="Q630" s="70" t="s">
        <v>1057</v>
      </c>
      <c r="R630" s="70" t="s">
        <v>1057</v>
      </c>
      <c r="S630" s="70" t="s">
        <v>1054</v>
      </c>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IF(SUM(L631:S631)=0,IF(COUNTIF(L631:S631,"未確認")&gt;0,"未確認",IF(COUNTIF(L631:S631,"~*")&gt;0,"*",SUM(L631:S631))),SUM(L631:S631))</f>
        <v>14</v>
      </c>
      <c r="K631" s="201" t="str">
        <f t="shared" ref="K631:K638" si="31">IF(OR(COUNTIF(L631:S631,"未確認")&gt;0,COUNTIF(L631:S631,"*")&gt;0),"※","")</f>
        <v>※</v>
      </c>
      <c r="L631" s="117" t="s">
        <v>541</v>
      </c>
      <c r="M631" s="117">
        <v>0</v>
      </c>
      <c r="N631" s="117">
        <v>0</v>
      </c>
      <c r="O631" s="117">
        <v>0</v>
      </c>
      <c r="P631" s="117">
        <v>14</v>
      </c>
      <c r="Q631" s="117" t="s">
        <v>541</v>
      </c>
      <c r="R631" s="117" t="s">
        <v>541</v>
      </c>
      <c r="S631" s="117">
        <v>0</v>
      </c>
    </row>
    <row r="632" spans="1:22" s="118" customFormat="1" ht="56.1" customHeight="1" x14ac:dyDescent="0.15">
      <c r="A632" s="252" t="s">
        <v>918</v>
      </c>
      <c r="B632" s="119"/>
      <c r="C632" s="303" t="s">
        <v>434</v>
      </c>
      <c r="D632" s="304"/>
      <c r="E632" s="304"/>
      <c r="F632" s="304"/>
      <c r="G632" s="304"/>
      <c r="H632" s="305"/>
      <c r="I632" s="122" t="s">
        <v>435</v>
      </c>
      <c r="J632" s="116">
        <f t="shared" si="30"/>
        <v>111</v>
      </c>
      <c r="K632" s="201" t="str">
        <f t="shared" si="31"/>
        <v>※</v>
      </c>
      <c r="L632" s="117">
        <v>49</v>
      </c>
      <c r="M632" s="117" t="s">
        <v>541</v>
      </c>
      <c r="N632" s="117">
        <v>0</v>
      </c>
      <c r="O632" s="117">
        <v>0</v>
      </c>
      <c r="P632" s="117">
        <v>11</v>
      </c>
      <c r="Q632" s="117">
        <v>41</v>
      </c>
      <c r="R632" s="117">
        <v>10</v>
      </c>
      <c r="S632" s="117">
        <v>0</v>
      </c>
    </row>
    <row r="633" spans="1:22" s="118" customFormat="1" ht="57" x14ac:dyDescent="0.15">
      <c r="A633" s="252" t="s">
        <v>919</v>
      </c>
      <c r="B633" s="119"/>
      <c r="C633" s="303" t="s">
        <v>436</v>
      </c>
      <c r="D633" s="304"/>
      <c r="E633" s="304"/>
      <c r="F633" s="304"/>
      <c r="G633" s="304"/>
      <c r="H633" s="305"/>
      <c r="I633" s="122" t="s">
        <v>437</v>
      </c>
      <c r="J633" s="116">
        <f t="shared" si="30"/>
        <v>96</v>
      </c>
      <c r="K633" s="201" t="str">
        <f t="shared" si="31"/>
        <v/>
      </c>
      <c r="L633" s="117">
        <v>43</v>
      </c>
      <c r="M633" s="117">
        <v>0</v>
      </c>
      <c r="N633" s="117">
        <v>0</v>
      </c>
      <c r="O633" s="117">
        <v>0</v>
      </c>
      <c r="P633" s="117">
        <v>19</v>
      </c>
      <c r="Q633" s="117">
        <v>21</v>
      </c>
      <c r="R633" s="117">
        <v>13</v>
      </c>
      <c r="S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v>0</v>
      </c>
      <c r="O635" s="117">
        <v>0</v>
      </c>
      <c r="P635" s="117">
        <v>0</v>
      </c>
      <c r="Q635" s="117" t="s">
        <v>541</v>
      </c>
      <c r="R635" s="117">
        <v>0</v>
      </c>
      <c r="S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v>0</v>
      </c>
      <c r="N636" s="117">
        <v>0</v>
      </c>
      <c r="O636" s="117">
        <v>0</v>
      </c>
      <c r="P636" s="117">
        <v>0</v>
      </c>
      <c r="Q636" s="117" t="s">
        <v>541</v>
      </c>
      <c r="R636" s="117" t="s">
        <v>541</v>
      </c>
      <c r="S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v>0</v>
      </c>
      <c r="M637" s="117">
        <v>0</v>
      </c>
      <c r="N637" s="117">
        <v>0</v>
      </c>
      <c r="O637" s="117">
        <v>0</v>
      </c>
      <c r="P637" s="117">
        <v>0</v>
      </c>
      <c r="Q637" s="117" t="s">
        <v>541</v>
      </c>
      <c r="R637" s="117">
        <v>0</v>
      </c>
      <c r="S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v>0</v>
      </c>
      <c r="P638" s="117" t="s">
        <v>541</v>
      </c>
      <c r="Q638" s="117">
        <v>0</v>
      </c>
      <c r="R638" s="117" t="s">
        <v>541</v>
      </c>
      <c r="S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1053</v>
      </c>
      <c r="O644" s="66" t="s">
        <v>529</v>
      </c>
      <c r="P644" s="66" t="s">
        <v>525</v>
      </c>
      <c r="Q644" s="66" t="s">
        <v>527</v>
      </c>
      <c r="R644" s="66" t="s">
        <v>530</v>
      </c>
      <c r="S644" s="66" t="s">
        <v>1058</v>
      </c>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1054</v>
      </c>
      <c r="O645" s="70" t="s">
        <v>1054</v>
      </c>
      <c r="P645" s="70" t="s">
        <v>1057</v>
      </c>
      <c r="Q645" s="70" t="s">
        <v>1057</v>
      </c>
      <c r="R645" s="70" t="s">
        <v>1057</v>
      </c>
      <c r="S645" s="70" t="s">
        <v>1054</v>
      </c>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IF(SUM(L646:S646)=0,IF(COUNTIF(L646:S646,"未確認")&gt;0,"未確認",IF(COUNTIF(L646:S646,"~*")&gt;0,"*",SUM(L646:S646))),SUM(L646:S646))</f>
        <v>96</v>
      </c>
      <c r="K646" s="201" t="str">
        <f t="shared" ref="K646:K660" si="33">IF(OR(COUNTIF(L646:S646,"未確認")&gt;0,COUNTIF(L646:S646,"*")&gt;0),"※","")</f>
        <v>※</v>
      </c>
      <c r="L646" s="117">
        <v>25</v>
      </c>
      <c r="M646" s="117" t="s">
        <v>541</v>
      </c>
      <c r="N646" s="117" t="s">
        <v>541</v>
      </c>
      <c r="O646" s="117" t="s">
        <v>541</v>
      </c>
      <c r="P646" s="117">
        <v>25</v>
      </c>
      <c r="Q646" s="117">
        <v>29</v>
      </c>
      <c r="R646" s="117">
        <v>17</v>
      </c>
      <c r="S646" s="117">
        <v>0</v>
      </c>
    </row>
    <row r="647" spans="1:22" s="118" customFormat="1" ht="69.95" customHeight="1" x14ac:dyDescent="0.15">
      <c r="A647" s="252" t="s">
        <v>926</v>
      </c>
      <c r="B647" s="84"/>
      <c r="C647" s="188"/>
      <c r="D647" s="221"/>
      <c r="E647" s="303" t="s">
        <v>938</v>
      </c>
      <c r="F647" s="304"/>
      <c r="G647" s="304"/>
      <c r="H647" s="305"/>
      <c r="I647" s="122" t="s">
        <v>452</v>
      </c>
      <c r="J647" s="116">
        <f t="shared" si="32"/>
        <v>17</v>
      </c>
      <c r="K647" s="201" t="str">
        <f t="shared" si="33"/>
        <v>※</v>
      </c>
      <c r="L647" s="117" t="s">
        <v>541</v>
      </c>
      <c r="M647" s="117">
        <v>0</v>
      </c>
      <c r="N647" s="117">
        <v>0</v>
      </c>
      <c r="O647" s="117">
        <v>0</v>
      </c>
      <c r="P647" s="117" t="s">
        <v>541</v>
      </c>
      <c r="Q647" s="117">
        <v>17</v>
      </c>
      <c r="R647" s="117" t="s">
        <v>541</v>
      </c>
      <c r="S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c r="O648" s="117">
        <v>0</v>
      </c>
      <c r="P648" s="117" t="s">
        <v>541</v>
      </c>
      <c r="Q648" s="117" t="s">
        <v>541</v>
      </c>
      <c r="R648" s="117" t="s">
        <v>541</v>
      </c>
      <c r="S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t="s">
        <v>541</v>
      </c>
      <c r="N649" s="117">
        <v>0</v>
      </c>
      <c r="O649" s="117" t="s">
        <v>541</v>
      </c>
      <c r="P649" s="117" t="s">
        <v>541</v>
      </c>
      <c r="Q649" s="117" t="s">
        <v>541</v>
      </c>
      <c r="R649" s="117" t="s">
        <v>541</v>
      </c>
      <c r="S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t="s">
        <v>541</v>
      </c>
      <c r="O650" s="117">
        <v>0</v>
      </c>
      <c r="P650" s="117" t="s">
        <v>541</v>
      </c>
      <c r="Q650" s="117" t="s">
        <v>541</v>
      </c>
      <c r="R650" s="117" t="s">
        <v>541</v>
      </c>
      <c r="S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v>0</v>
      </c>
      <c r="O653" s="117">
        <v>0</v>
      </c>
      <c r="P653" s="117" t="s">
        <v>541</v>
      </c>
      <c r="Q653" s="117" t="s">
        <v>541</v>
      </c>
      <c r="R653" s="117" t="s">
        <v>541</v>
      </c>
      <c r="S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x14ac:dyDescent="0.15">
      <c r="A655" s="252" t="s">
        <v>934</v>
      </c>
      <c r="B655" s="84"/>
      <c r="C655" s="303" t="s">
        <v>937</v>
      </c>
      <c r="D655" s="304"/>
      <c r="E655" s="304"/>
      <c r="F655" s="304"/>
      <c r="G655" s="304"/>
      <c r="H655" s="305"/>
      <c r="I655" s="122" t="s">
        <v>468</v>
      </c>
      <c r="J655" s="116">
        <f t="shared" si="32"/>
        <v>31</v>
      </c>
      <c r="K655" s="201" t="str">
        <f t="shared" si="33"/>
        <v>※</v>
      </c>
      <c r="L655" s="117">
        <v>18</v>
      </c>
      <c r="M655" s="117">
        <v>0</v>
      </c>
      <c r="N655" s="117">
        <v>0</v>
      </c>
      <c r="O655" s="117">
        <v>0</v>
      </c>
      <c r="P655" s="117" t="s">
        <v>541</v>
      </c>
      <c r="Q655" s="117">
        <v>13</v>
      </c>
      <c r="R655" s="117" t="s">
        <v>541</v>
      </c>
      <c r="S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x14ac:dyDescent="0.15">
      <c r="A657" s="252" t="s">
        <v>936</v>
      </c>
      <c r="B657" s="84"/>
      <c r="C657" s="303" t="s">
        <v>469</v>
      </c>
      <c r="D657" s="304"/>
      <c r="E657" s="304"/>
      <c r="F657" s="304"/>
      <c r="G657" s="304"/>
      <c r="H657" s="305"/>
      <c r="I657" s="122" t="s">
        <v>470</v>
      </c>
      <c r="J657" s="116">
        <f t="shared" si="32"/>
        <v>23</v>
      </c>
      <c r="K657" s="201" t="str">
        <f t="shared" si="33"/>
        <v>※</v>
      </c>
      <c r="L657" s="117">
        <v>13</v>
      </c>
      <c r="M657" s="117">
        <v>0</v>
      </c>
      <c r="N657" s="117">
        <v>0</v>
      </c>
      <c r="O657" s="117">
        <v>0</v>
      </c>
      <c r="P657" s="117" t="s">
        <v>541</v>
      </c>
      <c r="Q657" s="117">
        <v>10</v>
      </c>
      <c r="R657" s="117" t="s">
        <v>541</v>
      </c>
      <c r="S657" s="117">
        <v>0</v>
      </c>
    </row>
    <row r="658" spans="1:22" s="118" customFormat="1" ht="56.1" customHeight="1" x14ac:dyDescent="0.15">
      <c r="A658" s="252" t="s">
        <v>946</v>
      </c>
      <c r="B658" s="84"/>
      <c r="C658" s="303" t="s">
        <v>471</v>
      </c>
      <c r="D658" s="304"/>
      <c r="E658" s="304"/>
      <c r="F658" s="304"/>
      <c r="G658" s="304"/>
      <c r="H658" s="305"/>
      <c r="I658" s="122" t="s">
        <v>472</v>
      </c>
      <c r="J658" s="116">
        <f t="shared" si="32"/>
        <v>21</v>
      </c>
      <c r="K658" s="201" t="str">
        <f t="shared" si="33"/>
        <v>※</v>
      </c>
      <c r="L658" s="117" t="s">
        <v>541</v>
      </c>
      <c r="M658" s="117" t="s">
        <v>541</v>
      </c>
      <c r="N658" s="117">
        <v>11</v>
      </c>
      <c r="O658" s="117" t="s">
        <v>541</v>
      </c>
      <c r="P658" s="117">
        <v>10</v>
      </c>
      <c r="Q658" s="117" t="s">
        <v>541</v>
      </c>
      <c r="R658" s="117" t="s">
        <v>541</v>
      </c>
      <c r="S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1053</v>
      </c>
      <c r="O665" s="66" t="s">
        <v>529</v>
      </c>
      <c r="P665" s="66" t="s">
        <v>525</v>
      </c>
      <c r="Q665" s="66" t="s">
        <v>527</v>
      </c>
      <c r="R665" s="66" t="s">
        <v>530</v>
      </c>
      <c r="S665" s="66" t="s">
        <v>1058</v>
      </c>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1054</v>
      </c>
      <c r="O666" s="70" t="s">
        <v>1054</v>
      </c>
      <c r="P666" s="70" t="s">
        <v>1057</v>
      </c>
      <c r="Q666" s="70" t="s">
        <v>1057</v>
      </c>
      <c r="R666" s="70" t="s">
        <v>1057</v>
      </c>
      <c r="S666" s="70" t="s">
        <v>1054</v>
      </c>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1053</v>
      </c>
      <c r="O681" s="66" t="s">
        <v>529</v>
      </c>
      <c r="P681" s="66" t="s">
        <v>525</v>
      </c>
      <c r="Q681" s="66" t="s">
        <v>527</v>
      </c>
      <c r="R681" s="66" t="s">
        <v>530</v>
      </c>
      <c r="S681" s="66" t="s">
        <v>1058</v>
      </c>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1054</v>
      </c>
      <c r="O682" s="70" t="s">
        <v>1054</v>
      </c>
      <c r="P682" s="70" t="s">
        <v>1057</v>
      </c>
      <c r="Q682" s="70" t="s">
        <v>1057</v>
      </c>
      <c r="R682" s="70" t="s">
        <v>1057</v>
      </c>
      <c r="S682" s="70" t="s">
        <v>1054</v>
      </c>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x14ac:dyDescent="0.15">
      <c r="A684" s="252" t="s">
        <v>960</v>
      </c>
      <c r="B684" s="119"/>
      <c r="C684" s="303" t="s">
        <v>498</v>
      </c>
      <c r="D684" s="304"/>
      <c r="E684" s="304"/>
      <c r="F684" s="304"/>
      <c r="G684" s="304"/>
      <c r="H684" s="305"/>
      <c r="I684" s="122" t="s">
        <v>499</v>
      </c>
      <c r="J684" s="205" t="str">
        <f>IF(SUM(L684:S684)=0,IF(COUNTIF(L684:S684,"未確認")&gt;0,"未確認",IF(COUNTIF(L684:S684,"~*")&gt;0,"*",SUM(L684:S684))),SUM(L684:S684))</f>
        <v>*</v>
      </c>
      <c r="K684" s="201" t="str">
        <f>IF(OR(COUNTIF(L684:S684,"未確認")&gt;0,COUNTIF(L684:S684,"*")&gt;0),"※","")</f>
        <v>※</v>
      </c>
      <c r="L684" s="117" t="s">
        <v>541</v>
      </c>
      <c r="M684" s="117">
        <v>0</v>
      </c>
      <c r="N684" s="117">
        <v>0</v>
      </c>
      <c r="O684" s="117">
        <v>0</v>
      </c>
      <c r="P684" s="117" t="s">
        <v>541</v>
      </c>
      <c r="Q684" s="117">
        <v>0</v>
      </c>
      <c r="R684" s="117" t="s">
        <v>541</v>
      </c>
      <c r="S684" s="117">
        <v>0</v>
      </c>
    </row>
    <row r="685" spans="1:22" s="118" customFormat="1" ht="84" customHeight="1" x14ac:dyDescent="0.15">
      <c r="A685" s="252" t="s">
        <v>959</v>
      </c>
      <c r="B685" s="119"/>
      <c r="C685" s="303" t="s">
        <v>500</v>
      </c>
      <c r="D685" s="304"/>
      <c r="E685" s="304"/>
      <c r="F685" s="304"/>
      <c r="G685" s="304"/>
      <c r="H685" s="305"/>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1053</v>
      </c>
      <c r="O691" s="66" t="s">
        <v>529</v>
      </c>
      <c r="P691" s="66" t="s">
        <v>525</v>
      </c>
      <c r="Q691" s="66" t="s">
        <v>527</v>
      </c>
      <c r="R691" s="66" t="s">
        <v>530</v>
      </c>
      <c r="S691" s="66" t="s">
        <v>1058</v>
      </c>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1054</v>
      </c>
      <c r="O692" s="70" t="s">
        <v>1054</v>
      </c>
      <c r="P692" s="70" t="s">
        <v>1057</v>
      </c>
      <c r="Q692" s="70" t="s">
        <v>1057</v>
      </c>
      <c r="R692" s="70" t="s">
        <v>1057</v>
      </c>
      <c r="S692" s="70" t="s">
        <v>1054</v>
      </c>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x14ac:dyDescent="0.15">
      <c r="A694" s="252" t="s">
        <v>964</v>
      </c>
      <c r="B694" s="119"/>
      <c r="C694" s="303" t="s">
        <v>505</v>
      </c>
      <c r="D694" s="304"/>
      <c r="E694" s="304"/>
      <c r="F694" s="304"/>
      <c r="G694" s="304"/>
      <c r="H694" s="305"/>
      <c r="I694" s="122" t="s">
        <v>506</v>
      </c>
      <c r="J694" s="116">
        <f>IF(SUM(L694:S694)=0,IF(COUNTIF(L694:S694,"未確認")&gt;0,"未確認",IF(COUNTIF(L694:S694,"~*")&gt;0,"*",SUM(L694:S694))),SUM(L694:S694))</f>
        <v>198</v>
      </c>
      <c r="K694" s="201" t="str">
        <f>IF(OR(COUNTIF(L694:S694,"未確認")&gt;0,COUNTIF(L694:S694,"*")&gt;0),"※","")</f>
        <v/>
      </c>
      <c r="L694" s="117">
        <v>0</v>
      </c>
      <c r="M694" s="117">
        <v>0</v>
      </c>
      <c r="N694" s="117">
        <v>0</v>
      </c>
      <c r="O694" s="117">
        <v>0</v>
      </c>
      <c r="P694" s="117">
        <v>64</v>
      </c>
      <c r="Q694" s="117">
        <v>85</v>
      </c>
      <c r="R694" s="117">
        <v>49</v>
      </c>
      <c r="S694" s="117">
        <v>0</v>
      </c>
    </row>
    <row r="695" spans="1:22" s="118" customFormat="1" ht="69.95" customHeight="1" x14ac:dyDescent="0.15">
      <c r="A695" s="252" t="s">
        <v>965</v>
      </c>
      <c r="B695" s="119"/>
      <c r="C695" s="316" t="s">
        <v>1006</v>
      </c>
      <c r="D695" s="317"/>
      <c r="E695" s="317"/>
      <c r="F695" s="317"/>
      <c r="G695" s="317"/>
      <c r="H695" s="318"/>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x14ac:dyDescent="0.15">
      <c r="A696" s="246" t="s">
        <v>966</v>
      </c>
      <c r="B696" s="119"/>
      <c r="C696" s="303" t="s">
        <v>509</v>
      </c>
      <c r="D696" s="304"/>
      <c r="E696" s="304"/>
      <c r="F696" s="304"/>
      <c r="G696" s="304"/>
      <c r="H696" s="305"/>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x14ac:dyDescent="0.15">
      <c r="A697" s="252" t="s">
        <v>967</v>
      </c>
      <c r="B697" s="119"/>
      <c r="C697" s="303" t="s">
        <v>511</v>
      </c>
      <c r="D697" s="304"/>
      <c r="E697" s="304"/>
      <c r="F697" s="304"/>
      <c r="G697" s="304"/>
      <c r="H697" s="305"/>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1053</v>
      </c>
      <c r="O704" s="66" t="s">
        <v>529</v>
      </c>
      <c r="P704" s="66" t="s">
        <v>525</v>
      </c>
      <c r="Q704" s="66" t="s">
        <v>527</v>
      </c>
      <c r="R704" s="66" t="s">
        <v>530</v>
      </c>
      <c r="S704" s="66" t="s">
        <v>1058</v>
      </c>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1054</v>
      </c>
      <c r="O705" s="70" t="s">
        <v>1054</v>
      </c>
      <c r="P705" s="70" t="s">
        <v>1057</v>
      </c>
      <c r="Q705" s="70" t="s">
        <v>1057</v>
      </c>
      <c r="R705" s="70" t="s">
        <v>1057</v>
      </c>
      <c r="S705" s="70" t="s">
        <v>1054</v>
      </c>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x14ac:dyDescent="0.15">
      <c r="A707" s="252" t="s">
        <v>969</v>
      </c>
      <c r="B707" s="119"/>
      <c r="C707" s="303" t="s">
        <v>516</v>
      </c>
      <c r="D707" s="304"/>
      <c r="E707" s="304"/>
      <c r="F707" s="304"/>
      <c r="G707" s="304"/>
      <c r="H707" s="305"/>
      <c r="I707" s="122" t="s">
        <v>517</v>
      </c>
      <c r="J707" s="116" t="str">
        <f>IF(SUM(L707:S707)=0,IF(COUNTIF(L707:S707,"未確認")&gt;0,"未確認",IF(COUNTIF(L707:S707,"~*")&gt;0,"*",SUM(L707:S707))),SUM(L707:S707))</f>
        <v>*</v>
      </c>
      <c r="K707" s="201" t="str">
        <f>IF(OR(COUNTIF(L707:S707,"未確認")&gt;0,COUNTIF(L707:S707,"*")&gt;0),"※","")</f>
        <v>※</v>
      </c>
      <c r="L707" s="117" t="s">
        <v>541</v>
      </c>
      <c r="M707" s="117">
        <v>0</v>
      </c>
      <c r="N707" s="117">
        <v>0</v>
      </c>
      <c r="O707" s="117">
        <v>0</v>
      </c>
      <c r="P707" s="117">
        <v>0</v>
      </c>
      <c r="Q707" s="117">
        <v>0</v>
      </c>
      <c r="R707" s="117">
        <v>0</v>
      </c>
      <c r="S707" s="117">
        <v>0</v>
      </c>
    </row>
    <row r="708" spans="1:23" s="118" customFormat="1" ht="69.95" customHeight="1" x14ac:dyDescent="0.15">
      <c r="A708" s="252" t="s">
        <v>970</v>
      </c>
      <c r="B708" s="119"/>
      <c r="C708" s="316" t="s">
        <v>1007</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x14ac:dyDescent="0.15">
      <c r="A709" s="252" t="s">
        <v>971</v>
      </c>
      <c r="B709" s="119"/>
      <c r="C709" s="316" t="s">
        <v>1008</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2020-01-05T23:56:52Z</dcterms:created>
  <dcterms:modified xsi:type="dcterms:W3CDTF">2020-01-05T23:56:55Z</dcterms:modified>
</cp:coreProperties>
</file>