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<sst xmlns="http://schemas.openxmlformats.org/spreadsheetml/2006/main" count="2975" uniqueCount="1049">
  <si>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</si>
  <si>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</si>
  <si>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</si>
  <si>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</si>
  <si>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</si>
  <si>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</si>
  <si>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</si>
  <si>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</si>
  <si>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</si>
  <si>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</si>
  <si>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</si>
  <si>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</si>
  <si>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</si>
  <si>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</si>
  <si>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</si>
  <si>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</si>
  <si>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</si>
  <si>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</si>
  <si>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</si>
  <si>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</si>
  <si>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</si>
  <si>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</si>
  <si>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</si>
  <si>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</si>
  <si>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</si>
  <si>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</si>
  <si>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</si>
  <si>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</si>
  <si>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</si>
  <si>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</si>
  <si>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</si>
  <si>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</si>
  <si>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</si>
  <si>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</si>
  <si>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</si>
  <si>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</si>
  <si>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</si>
  <si>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</si>
  <si>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</si>
  <si>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</si>
  <si>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</si>
  <si>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</si>
  <si>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</si>
  <si>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</si>
  <si>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</si>
  <si>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</si>
  <si>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</si>
  <si>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</si>
  <si>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</si>
  <si>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</si>
  <si>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</si>
  <si>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</si>
  <si>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</si>
  <si>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</si>
  <si>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</si>
  <si>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</si>
  <si>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</si>
  <si>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</si>
  <si>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</si>
  <si>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</si>
  <si>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</si>
  <si>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</si>
  <si>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</si>
  <si>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</si>
  <si>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</si>
  <si>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</si>
  <si>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</si>
  <si>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</si>
  <si>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</si>
  <si>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</si>
  <si>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</si>
  <si>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</si>
  <si>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</si>
  <si>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</si>
  <si>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</si>
  <si>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</si>
  <si>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</si>
  <si>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</si>
  <si>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</si>
  <si>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</si>
  <si>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</si>
  <si>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</si>
  <si>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</si>
  <si>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</si>
  <si>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</si>
  <si>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</si>
  <si>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</si>
  <si>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</si>
  <si>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</si>
  <si>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</si>
  <si>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</si>
  <si>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</si>
  <si>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</si>
  <si>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</si>
  <si>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</si>
  <si>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</si>
  <si>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</si>
  <si>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</si>
  <si>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</si>
  <si>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</si>
  <si>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</si>
  <si>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</si>
  <si>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</si>
  <si>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</si>
  <si>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</si>
  <si>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</si>
  <si>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</si>
  <si>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</si>
  <si>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</si>
  <si>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</si>
  <si>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</si>
  <si>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</si>
  <si>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</si>
  <si>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</si>
  <si>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</si>
  <si>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</si>
  <si>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</si>
  <si>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</si>
  <si>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</si>
  <si>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</si>
  <si>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</si>
  <si>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</si>
  <si>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</si>
  <si>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</si>
  <si>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</si>
  <si>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</si>
  <si>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</si>
  <si>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</si>
  <si>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</si>
  <si>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</si>
  <si>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</si>
  <si>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</si>
  <si>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</si>
  <si>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</si>
  <si>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</si>
  <si>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</si>
  <si>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</si>
  <si>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</si>
  <si>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</si>
  <si>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</si>
  <si>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</si>
  <si>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</si>
  <si>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</si>
  <si>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</si>
  <si>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</si>
  <si>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</si>
  <si>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</si>
  <si>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</si>
  <si>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</si>
  <si>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</si>
  <si>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</si>
  <si>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</si>
  <si>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</si>
  <si>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</si>
  <si>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</si>
  <si>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</si>
  <si>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</si>
  <si>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</si>
  <si>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</si>
  <si>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</si>
  <si>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</si>
  <si>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</si>
  <si>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</si>
  <si>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</si>
  <si>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</si>
  <si>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</si>
  <si>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</si>
  <si>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</si>
  <si>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</si>
  <si>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</si>
  <si>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</si>
  <si>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</si>
  <si>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</si>
  <si>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</si>
  <si>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</si>
  <si>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</si>
  <si>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</si>
  <si>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</si>
  <si>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</si>
  <si>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</si>
  <si>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</si>
  <si>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</si>
  <si>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</si>
  <si>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</si>
  <si>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</si>
  <si>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</si>
  <si>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</si>
  <si>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</si>
  <si>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</si>
  <si>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</si>
  <si>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</si>
  <si>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</si>
  <si>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</si>
  <si>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</si>
  <si>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</si>
  <si>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</si>
  <si>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</si>
  <si>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</si>
  <si>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</si>
  <si>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</si>
  <si>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</si>
  <si>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</si>
  <si>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</si>
  <si>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</si>
  <si>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</si>
  <si>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</si>
  <si>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</si>
  <si>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</si>
  <si>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</si>
  <si>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</si>
  <si>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</si>
  <si>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</si>
  <si>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</si>
  <si>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</si>
  <si>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</si>
  <si>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</si>
  <si>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</si>
  <si>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</si>
  <si>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</si>
  <si>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</si>
  <si>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</si>
  <si>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</si>
  <si>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</si>
  <si>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</si>
  <si>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</si>
  <si>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</si>
  <si>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</si>
  <si>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</si>
  <si>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</si>
  <si>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</si>
  <si>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</si>
  <si>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</si>
  <si>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</si>
  <si>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</si>
  <si>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</si>
  <si>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</si>
  <si>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</si>
  <si>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</si>
  <si>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</si>
  <si>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</si>
  <si>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</si>
  <si>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</si>
  <si>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</si>
  <si>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</si>
  <si>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</si>
  <si>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</si>
  <si>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</si>
  <si>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</si>
  <si>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</si>
  <si>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</si>
  <si>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</si>
  <si>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</si>
  <si>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</si>
  <si>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</si>
  <si>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</si>
  <si>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</si>
  <si>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</si>
  <si>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</si>
  <si>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</si>
  <si>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</si>
  <si>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</si>
  <si>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</si>
  <si>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</si>
  <si>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</si>
  <si>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</si>
  <si>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</si>
  <si>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</si>
  <si>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</si>
  <si>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</si>
  <si>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</si>
  <si>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</si>
  <si>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</si>
  <si>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</si>
  <si>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</si>
  <si>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</si>
  <si>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</si>
  <si>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</si>
  <si>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</si>
  <si>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</si>
  <si>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</si>
  <si>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</si>
  <si>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</si>
  <si>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</si>
  <si>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</si>
  <si>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</si>
  <si>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</si>
  <si>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</si>
  <si>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</si>
  <si>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</si>
  <si>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</si>
  <si>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</si>
  <si>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</si>
  <si>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</si>
  <si>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</si>
  <si>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</si>
  <si>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</si>
  <si>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</si>
  <si>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</si>
  <si>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</si>
  <si>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</si>
  <si>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</si>
  <si>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</si>
  <si>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</si>
  <si>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</si>
  <si>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</si>
  <si>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</si>
  <si>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</si>
  <si>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</si>
  <si>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</si>
  <si>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</si>
  <si>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</si>
  <si>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</si>
  <si>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</si>
  <si>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</si>
  <si>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</si>
  <si>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</si>
  <si>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</si>
  <si>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</si>
  <si>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</si>
  <si>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</si>
  <si>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</si>
  <si>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</si>
  <si>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</si>
  <si>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</si>
  <si>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</si>
  <si>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</si>
  <si>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</si>
  <si>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</si>
  <si>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</si>
  <si>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</si>
  <si>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</si>
  <si>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</si>
  <si>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</si>
  <si>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</si>
  <si>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</si>
  <si>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</si>
  <si>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</si>
  <si>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</si>
  <si>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</si>
  <si>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</si>
  <si>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</si>
  <si>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</si>
  <si>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</si>
  <si>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</si>
  <si>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</si>
  <si>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</si>
  <si>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</si>
  <si>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</si>
  <si>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</si>
  <si>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</si>
  <si>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</si>
  <si>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</si>
  <si>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</si>
  <si>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</si>
  <si>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</si>
  <si>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</si>
  <si>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</si>
  <si>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</si>
  <si>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</si>
  <si>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</si>
  <si>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</si>
  <si>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</si>
  <si>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</si>
  <si>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</si>
  <si>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</si>
  <si>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</si>
  <si>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</si>
  <si>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</si>
  <si>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</si>
  <si>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</si>
  <si>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</si>
  <si>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</si>
  <si>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</si>
  <si>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</si>
  <si>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</si>
  <si>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</si>
  <si>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</si>
  <si>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</si>
  <si>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</si>
  <si>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</si>
  <si>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</si>
  <si>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</si>
  <si>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</si>
  <si>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</si>
  <si>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</si>
  <si>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</si>
  <si>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</si>
  <si>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</si>
  <si>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</si>
  <si>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</si>
  <si>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</si>
  <si>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</si>
  <si>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</si>
  <si>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</si>
  <si>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</si>
  <si>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</si>
  <si>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</si>
  <si>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</si>
  <si>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</si>
  <si>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</si>
  <si>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</si>
  <si>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</si>
  <si>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</si>
  <si>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</si>
  <si>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</si>
  <si>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</si>
  <si>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</si>
  <si>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</si>
  <si>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</si>
  <si>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</si>
  <si>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</si>
  <si>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</si>
  <si>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</si>
  <si>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</si>
  <si>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</si>
  <si>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</si>
  <si>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</si>
  <si>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</si>
  <si>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</si>
  <si>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</si>
  <si>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</si>
  <si>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</si>
  <si>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</si>
  <si>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</si>
  <si>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</si>
  <si>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</si>
  <si>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</si>
  <si>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</si>
  <si>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</si>
  <si>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</si>
  <si>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</si>
  <si>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</si>
  <si>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</si>
  <si>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</si>
  <si>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</si>
  <si>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</si>
  <si>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</si>
  <si>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</si>
  <si>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</si>
  <si>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</si>
  <si>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</si>
  <si>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</si>
  <si>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</si>
  <si>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</si>
  <si>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</si>
  <si>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</si>
  <si>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</si>
  <si>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</si>
  <si>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</si>
  <si>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</si>
  <si>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</si>
  <si>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</si>
  <si>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</si>
  <si>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</si>
  <si>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</si>
  <si>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</si>
  <si>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</si>
  <si>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</si>
  <si>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</si>
  <si>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</si>
  <si>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</si>
  <si>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</si>
  <si>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</si>
  <si>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</si>
  <si>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</si>
  <si>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</si>
  <si>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</si>
  <si>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</si>
  <si>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</si>
  <si>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</si>
  <si>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</si>
  <si>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</si>
  <si>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</si>
  <si>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</si>
  <si>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</si>
  <si>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</si>
  <si>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</si>
  <si>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</si>
  <si>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</si>
  <si>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</si>
  <si>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</si>
  <si>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</si>
  <si>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</si>
  <si>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</si>
  <si>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</si>
  <si>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</si>
  <si>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</si>
  <si>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</si>
  <si>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</si>
  <si>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</si>
  <si>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</si>
  <si>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</si>
  <si>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</si>
  <si>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</si>
  <si>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</si>
  <si>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</si>
  <si>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</si>
  <si>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</si>
  <si>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</si>
  <si>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</si>
  <si>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</si>
  <si>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</si>
  <si>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</si>
  <si>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</si>
  <si>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</si>
  <si>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</si>
  <si>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</si>
  <si>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</si>
  <si>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</si>
  <si>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</si>
  <si>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</si>
  <si>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</si>
  <si>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</si>
  <si>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</si>
  <si>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</si>
  <si>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</si>
  <si>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</si>
  <si>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</si>
  <si>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</si>
  <si>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</si>
  <si>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</si>
  <si>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</si>
  <si>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</si>
  <si>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</si>
  <si>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</si>
  <si>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</si>
  <si>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</si>
  <si>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</si>
  <si>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</si>
  <si>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</si>
  <si>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</si>
  <si>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</si>
  <si>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</si>
  <si>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</si>
  <si>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</si>
  <si>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</si>
  <si>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</si>
  <si>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</si>
  <si>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</si>
  <si>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</si>
  <si>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</si>
  <si>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</si>
  <si>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</si>
  <si>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</si>
  <si>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</si>
  <si>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</si>
  <si>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</si>
  <si>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</si>
  <si>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</si>
  <si>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</si>
  <si>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</si>
  <si>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</si>
  <si>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</si>
  <si>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</si>
  <si>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</si>
  <si>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</si>
  <si>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</si>
  <si>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</si>
  <si>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</si>
  <si>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</si>
  <si>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</si>
  <si>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</si>
  <si>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</si>
  <si>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</si>
  <si>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</si>
  <si>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</si>
  <si>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</si>
  <si>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</si>
  <si>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</si>
  <si>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</si>
  <si>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</si>
  <si>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</si>
  <si>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</si>
  <si>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</si>
  <si>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</si>
  <si>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</si>
  <si>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</si>
  <si>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</si>
  <si>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</si>
  <si>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</si>
  <si>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</si>
  <si>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</si>
  <si>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</si>
  <si>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</si>
  <si>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</si>
  <si>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</si>
  <si>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</si>
  <si>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</si>
  <si>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</si>
  <si>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</si>
  <si>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</si>
  <si>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</si>
  <si>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</si>
  <si>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</si>
  <si>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</si>
  <si>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</si>
  <si>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</si>
  <si>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</si>
  <si>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</si>
  <si>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</si>
  <si>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</si>
  <si>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</si>
  <si>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</si>
  <si>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</si>
  <si>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</si>
  <si>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</si>
  <si>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</si>
  <si>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</si>
  <si>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</si>
  <si>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</si>
  <si>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</si>
  <si>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</si>
  <si>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</si>
  <si>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</si>
  <si>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</si>
  <si>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</si>
  <si>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</si>
  <si>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</si>
  <si>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</si>
  <si>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</si>
  <si>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</si>
  <si>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</si>
  <si>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</si>
  <si>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</si>
  <si>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</si>
  <si>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</si>
  <si>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</si>
  <si>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</si>
  <si>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</si>
  <si>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</si>
  <si>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</si>
  <si>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</si>
  <si>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</si>
  <si>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</si>
  <si>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</si>
  <si>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</si>
  <si>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</si>
  <si>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</si>
  <si>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</si>
  <si>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</si>
  <si>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</si>
  <si>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</si>
  <si>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</si>
  <si>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</si>
  <si>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</si>
  <si>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</si>
  <si>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</si>
  <si>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</si>
  <si>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</si>
  <si>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</si>
  <si>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</si>
  <si>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</si>
  <si>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</si>
  <si>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</si>
  <si>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</si>
  <si>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</si>
  <si>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</si>
  <si>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</si>
  <si>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</si>
  <si>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</si>
  <si>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</si>
  <si>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</si>
  <si>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</si>
  <si>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</si>
  <si>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</si>
  <si>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</si>
  <si>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</si>
  <si>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</si>
  <si>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</si>
  <si>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</si>
  <si>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</si>
  <si>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</si>
  <si>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</si>
  <si>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</si>
  <si>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</si>
  <si>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</si>
  <si>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</si>
  <si>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</si>
  <si>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</si>
  <si>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</si>
  <si>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</si>
  <si>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</si>
  <si>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</si>
  <si>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</si>
  <si>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</si>
  <si>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</si>
  <si>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</si>
  <si>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</si>
  <si>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</si>
  <si>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</si>
  <si>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</si>
  <si>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</si>
  <si>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</si>
  <si>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</si>
  <si>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</si>
  <si>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</si>
  <si>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</si>
  <si>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</si>
  <si>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</si>
  <si>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</si>
  <si>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</si>
  <si>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</si>
  <si>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</si>
  <si>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</si>
  <si>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</si>
  <si>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</si>
  <si>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</si>
  <si>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</si>
  <si>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</si>
  <si>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</si>
  <si>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</si>
  <si>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</si>
  <si>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</si>
  <si>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</si>
  <si>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</si>
  <si>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</si>
  <si>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</si>
  <si>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</si>
  <si>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</si>
  <si>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</si>
  <si>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</si>
  <si>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</si>
  <si>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</si>
  <si>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</si>
  <si>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</si>
  <si>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</si>
  <si>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</si>
  <si>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</si>
  <si>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</si>
  <si>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</si>
  <si>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</si>
  <si>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</si>
  <si>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</si>
  <si>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</si>
  <si>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</si>
  <si>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</si>
  <si>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</si>
  <si>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</si>
  <si>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</si>
  <si>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</si>
  <si>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</si>
  <si>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</si>
  <si>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</si>
  <si>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</si>
  <si>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</si>
  <si>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</si>
  <si>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</si>
  <si>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</si>
  <si>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</si>
  <si>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</si>
  <si>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</si>
  <si>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</si>
  <si>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</si>
  <si>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</si>
  <si>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</si>
  <si>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</si>
  <si>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</si>
  <si>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</si>
  <si>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</si>
  <si>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</si>
  <si>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</si>
  <si>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</si>
  <si>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</si>
  <si>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</si>
  <si>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</si>
  <si>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</si>
  <si>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</si>
  <si>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</si>
  <si>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</si>
  <si>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</si>
  <si>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</si>
  <si>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</si>
  <si>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</si>
  <si>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</si>
  <si>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</si>
  <si>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</si>
  <si>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</si>
  <si>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</si>
  <si>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</si>
  <si>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</si>
  <si>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</si>
  <si>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</si>
  <si>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</si>
  <si>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</si>
  <si>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</si>
  <si>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</si>
  <si>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</si>
  <si>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</si>
  <si>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</si>
  <si>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</si>
  <si>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</si>
  <si>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</si>
  <si>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</si>
  <si>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</si>
  <si>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</si>
  <si>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</si>
  <si>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</si>
  <si>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</si>
  <si>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</si>
  <si>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</si>
  <si>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</si>
  <si>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</si>
  <si>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</si>
  <si>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</si>
  <si>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</si>
  <si>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</si>
  <si>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</si>
  <si>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</si>
  <si>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</si>
  <si>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</si>
  <si>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</si>
  <si>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</si>
  <si>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</si>
  <si>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</si>
  <si>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</si>
  <si>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</si>
  <si>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</si>
  <si>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</si>
  <si>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</si>
  <si>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</si>
  <si>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</si>
  <si>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</si>
  <si>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</si>
  <si>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</si>
  <si>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</si>
  <si>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</si>
  <si>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</si>
  <si>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</si>
  <si>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</si>
  <si>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</si>
  <si>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</si>
  <si>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</si>
  <si>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</si>
  <si>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</si>
  <si>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</si>
  <si>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</si>
  <si>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</si>
  <si>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</si>
  <si>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</si>
  <si>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</si>
  <si>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</si>
  <si>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</si>
  <si>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</si>
  <si>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</si>
  <si>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</si>
  <si>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</si>
  <si>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</si>
  <si>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</si>
  <si>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</si>
  <si>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</si>
  <si>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</si>
  <si>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</si>
  <si>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</si>
  <si>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</si>
  <si>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</si>
  <si>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</si>
  <si>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</si>
  <si>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</si>
  <si>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</si>
  <si>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</si>
  <si>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</si>
  <si>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</si>
  <si>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</si>
  <si>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</si>
  <si>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</si>
  <si>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</si>
  <si>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</si>
  <si>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</si>
  <si>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</si>
  <si>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</si>
  <si>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</si>
  <si>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</si>
  <si>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</si>
  <si>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</si>
  <si>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</si>
  <si>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</si>
  <si>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</si>
  <si>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</si>
  <si>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</si>
  <si>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</si>
  <si>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</si>
  <si>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</si>
  <si>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</si>
  <si>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</si>
  <si>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</si>
  <si>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</si>
  <si>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</si>
  <si>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</si>
  <si>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</si>
  <si>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</si>
  <si>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</si>
  <si>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</si>
  <si>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</si>
  <si>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</si>
  <si>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</si>
  <si>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</si>
  <si>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</si>
  <si>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</si>
  <si>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</si>
  <si>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</si>
  <si>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</si>
  <si>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</si>
  <si>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</si>
  <si>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</si>
  <si>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</si>
  <si>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</si>
  <si>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</si>
  <si>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</si>
  <si>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</si>
  <si>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</si>
  <si>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</si>
  <si>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</si>
  <si>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</si>
  <si>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</si>
  <si>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</si>
  <si>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</si>
  <si>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</si>
  <si>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</si>
  <si>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</si>
  <si>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</si>
  <si>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</si>
  <si>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</si>
  <si>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</si>
  <si>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</si>
  <si>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</si>
  <si>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</si>
  <si>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</si>
  <si>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</si>
  <si>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</si>
  <si>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</si>
  <si>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</si>
  <si>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</si>
  <si>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</si>
  <si>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</si>
  <si>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</si>
  <si>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</si>
  <si>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</si>
  <si>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</si>
  <si>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</si>
  <si>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</si>
  <si>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</si>
  <si>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</si>
  <si>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</si>
  <si>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</si>
  <si>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</si>
  <si>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</si>
  <si>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</si>
  <si>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</si>
  <si>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</si>
  <si>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</si>
  <si>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</si>
  <si>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</si>
  <si>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</si>
  <si>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</si>
  <si>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</si>
  <si>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</si>
  <si>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</si>
  <si>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</si>
  <si>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</si>
  <si>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</si>
  <si>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</si>
  <si>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</si>
  <si>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</si>
  <si>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</si>
  <si>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</si>
  <si>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</si>
  <si>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</si>
  <si>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</si>
  <si>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</si>
  <si>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</si>
  <si>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</si>
  <si>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</si>
  <si>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</si>
  <si>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</si>
  <si>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</si>
  <si>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</si>
  <si>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</si>
  <si>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</si>
  <si>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</si>
  <si>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</si>
  <si>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</si>
  <si>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</si>
  <si>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</si>
  <si>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</si>
  <si>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</si>
  <si>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</si>
  <si>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</si>
  <si>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</si>
  <si>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</si>
  <si>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</si>
  <si>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</si>
  <si>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</si>
  <si>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</si>
  <si>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</si>
  <si>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</si>
  <si>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</si>
  <si>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</si>
  <si>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</si>
  <si>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</si>
  <si>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</si>
  <si>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</si>
  <si>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</si>
  <si>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</si>
  <si>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</si>
  <si>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</si>
  <si>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</si>
  <si>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</si>
  <si>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</si>
  <si>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</si>
  <si>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</si>
  <si>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</si>
  <si>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</si>
  <si>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</si>
  <si>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</si>
  <si>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</si>
  <si>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</si>
  <si>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</si>
  <si>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</si>
  <si>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</si>
  <si>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</si>
  <si>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</si>
  <si>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</si>
  <si>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</si>
  <si>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</si>
  <si>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</si>
  <si>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</si>
  <si>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</si>
  <si>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</si>
  <si>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</si>
  <si>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</si>
  <si>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</si>
  <si>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</si>
  <si>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</si>
  <si>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</si>
  <si>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</si>
  <si>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</si>
  <si>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</si>
  <si>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せせらぎ病院</t>
    <phoneticPr fontId="3"/>
  </si>
  <si>
    <t>〒379-2211 伊勢崎市市場町１丁目１３９９</t>
    <phoneticPr fontId="3"/>
  </si>
  <si>
    <t>〇</t>
  </si>
  <si>
    <t>医療法人</t>
  </si>
  <si>
    <t>複数の診療科で活用</t>
  </si>
  <si>
    <t>循環器内科</t>
  </si>
  <si>
    <t>腎臓内科</t>
  </si>
  <si>
    <t>内科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</si>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</sst>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9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t="s">
        <v>1039</v>
      </c>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t="s">
        <v>1039</v>
      </c>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49</v>
      </c>
      <c r="K99" s="237" t="str">
        <f>IF(OR(COUNTIF(L99:L99,"未確認")&gt;0,COUNTIF(L99:L99,"~*")&gt;0),"※","")</f>
        <v/>
      </c>
      <c r="L99" s="258">
        <v>49</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49</v>
      </c>
      <c r="K101" s="237" t="str">
        <f>IF(OR(COUNTIF(L101:L101,"未確認")&gt;0,COUNTIF(L101:L101,"~*")&gt;0),"※","")</f>
        <v/>
      </c>
      <c r="L101" s="258">
        <v>49</v>
      </c>
    </row>
    <row r="102" spans="1:22" s="83" customFormat="1" ht="34.5" customHeight="1" x14ac:dyDescent="0.15">
      <c r="A102" s="244" t="s">
        <v>610</v>
      </c>
      <c r="B102" s="84"/>
      <c r="C102" s="322"/>
      <c r="D102" s="323"/>
      <c r="E102" s="315" t="s">
        <v>612</v>
      </c>
      <c r="F102" s="316"/>
      <c r="G102" s="316"/>
      <c r="H102" s="317"/>
      <c r="I102" s="350"/>
      <c r="J102" s="256">
        <f t="shared" si="0"/>
        <v>49</v>
      </c>
      <c r="K102" s="237" t="str">
        <f t="shared" ref="K102:K111" si="1">IF(OR(COUNTIF(L101:L101,"未確認")&gt;0,COUNTIF(L101:L101,"~*")&gt;0),"※","")</f>
        <v/>
      </c>
      <c r="L102" s="258">
        <v>49</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1044</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564</v>
      </c>
    </row>
    <row r="132" spans="1:22" s="83" customFormat="1" ht="34.5" customHeight="1" x14ac:dyDescent="0.15">
      <c r="A132" s="244" t="s">
        <v>621</v>
      </c>
      <c r="B132" s="84"/>
      <c r="C132" s="294"/>
      <c r="D132" s="296"/>
      <c r="E132" s="302" t="s">
        <v>58</v>
      </c>
      <c r="F132" s="303"/>
      <c r="G132" s="303"/>
      <c r="H132" s="304"/>
      <c r="I132" s="348"/>
      <c r="J132" s="101"/>
      <c r="K132" s="102"/>
      <c r="L132" s="82">
        <v>49</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74</v>
      </c>
      <c r="K154" s="264" t="str">
        <f t="shared" si="3"/>
        <v/>
      </c>
      <c r="L154" s="117">
        <v>74</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t="str">
        <f t="shared" si="6"/>
        <v>*</v>
      </c>
      <c r="K220" s="264" t="str">
        <f t="shared" si="7"/>
        <v>※</v>
      </c>
      <c r="L220" s="117" t="s">
        <v>541</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6</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2.7</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8</v>
      </c>
      <c r="K269" s="81" t="str">
        <f t="shared" si="8"/>
        <v/>
      </c>
      <c r="L269" s="147">
        <v>8</v>
      </c>
    </row>
    <row r="270" spans="1:22" s="83" customFormat="1" ht="34.5" customHeight="1" x14ac:dyDescent="0.15">
      <c r="A270" s="249" t="s">
        <v>725</v>
      </c>
      <c r="B270" s="120"/>
      <c r="C270" s="355"/>
      <c r="D270" s="355"/>
      <c r="E270" s="355"/>
      <c r="F270" s="355"/>
      <c r="G270" s="355" t="s">
        <v>148</v>
      </c>
      <c r="H270" s="355"/>
      <c r="I270" s="362"/>
      <c r="J270" s="266">
        <f t="shared" si="9"/>
        <v>1.4</v>
      </c>
      <c r="K270" s="81" t="str">
        <f t="shared" si="8"/>
        <v/>
      </c>
      <c r="L270" s="148">
        <v>1.4</v>
      </c>
    </row>
    <row r="271" spans="1:22" s="83" customFormat="1" ht="34.5" customHeight="1" x14ac:dyDescent="0.15">
      <c r="A271" s="249" t="s">
        <v>726</v>
      </c>
      <c r="B271" s="120"/>
      <c r="C271" s="355" t="s">
        <v>151</v>
      </c>
      <c r="D271" s="360"/>
      <c r="E271" s="360"/>
      <c r="F271" s="360"/>
      <c r="G271" s="355" t="s">
        <v>146</v>
      </c>
      <c r="H271" s="355"/>
      <c r="I271" s="362"/>
      <c r="J271" s="266">
        <f t="shared" si="9"/>
        <v>9</v>
      </c>
      <c r="K271" s="81" t="str">
        <f t="shared" si="8"/>
        <v/>
      </c>
      <c r="L271" s="147">
        <v>9</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6</v>
      </c>
      <c r="K273" s="81" t="str">
        <f t="shared" si="8"/>
        <v/>
      </c>
      <c r="L273" s="147">
        <v>6</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2</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2</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0.4</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0</v>
      </c>
      <c r="N297" s="147">
        <v>12</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0.5</v>
      </c>
      <c r="N298" s="148">
        <v>1.8</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7</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0.5</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7</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1.3</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0.2</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8</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593</v>
      </c>
      <c r="K392" s="81" t="str">
        <f t="shared" ref="K392:K397" si="11">IF(OR(COUNTIF(L392:L392,"未確認")&gt;0,COUNTIF(L392:L392,"~*")&gt;0),"※","")</f>
        <v/>
      </c>
      <c r="L392" s="147">
        <v>593</v>
      </c>
    </row>
    <row r="393" spans="1:22" s="83" customFormat="1" ht="34.5" customHeight="1" x14ac:dyDescent="0.15">
      <c r="A393" s="249" t="s">
        <v>773</v>
      </c>
      <c r="B393" s="84"/>
      <c r="C393" s="398"/>
      <c r="D393" s="378"/>
      <c r="E393" s="302" t="s">
        <v>224</v>
      </c>
      <c r="F393" s="303"/>
      <c r="G393" s="303"/>
      <c r="H393" s="304"/>
      <c r="I393" s="376"/>
      <c r="J393" s="140">
        <f t="shared" si="10"/>
        <v>340</v>
      </c>
      <c r="K393" s="81" t="str">
        <f t="shared" si="11"/>
        <v/>
      </c>
      <c r="L393" s="147">
        <v>340</v>
      </c>
    </row>
    <row r="394" spans="1:22" s="83" customFormat="1" ht="34.5" customHeight="1" x14ac:dyDescent="0.15">
      <c r="A394" s="250" t="s">
        <v>774</v>
      </c>
      <c r="B394" s="84"/>
      <c r="C394" s="398"/>
      <c r="D394" s="379"/>
      <c r="E394" s="302" t="s">
        <v>225</v>
      </c>
      <c r="F394" s="303"/>
      <c r="G394" s="303"/>
      <c r="H394" s="304"/>
      <c r="I394" s="376"/>
      <c r="J394" s="140">
        <f t="shared" si="10"/>
        <v>143</v>
      </c>
      <c r="K394" s="81" t="str">
        <f t="shared" si="11"/>
        <v/>
      </c>
      <c r="L394" s="147">
        <v>143</v>
      </c>
    </row>
    <row r="395" spans="1:22" s="83" customFormat="1" ht="34.5" customHeight="1" x14ac:dyDescent="0.15">
      <c r="A395" s="250" t="s">
        <v>775</v>
      </c>
      <c r="B395" s="84"/>
      <c r="C395" s="398"/>
      <c r="D395" s="380"/>
      <c r="E395" s="302" t="s">
        <v>226</v>
      </c>
      <c r="F395" s="303"/>
      <c r="G395" s="303"/>
      <c r="H395" s="304"/>
      <c r="I395" s="376"/>
      <c r="J395" s="140">
        <f t="shared" si="10"/>
        <v>110</v>
      </c>
      <c r="K395" s="81" t="str">
        <f t="shared" si="11"/>
        <v/>
      </c>
      <c r="L395" s="147">
        <v>110</v>
      </c>
    </row>
    <row r="396" spans="1:22" s="83" customFormat="1" ht="34.5" customHeight="1" x14ac:dyDescent="0.15">
      <c r="A396" s="250" t="s">
        <v>776</v>
      </c>
      <c r="B396" s="1"/>
      <c r="C396" s="398"/>
      <c r="D396" s="302" t="s">
        <v>227</v>
      </c>
      <c r="E396" s="303"/>
      <c r="F396" s="303"/>
      <c r="G396" s="303"/>
      <c r="H396" s="304"/>
      <c r="I396" s="376"/>
      <c r="J396" s="140">
        <f t="shared" si="10"/>
        <v>14890</v>
      </c>
      <c r="K396" s="81" t="str">
        <f t="shared" si="11"/>
        <v/>
      </c>
      <c r="L396" s="147">
        <v>14890</v>
      </c>
    </row>
    <row r="397" spans="1:22" s="83" customFormat="1" ht="34.5" customHeight="1" x14ac:dyDescent="0.15">
      <c r="A397" s="250" t="s">
        <v>777</v>
      </c>
      <c r="B397" s="119"/>
      <c r="C397" s="398"/>
      <c r="D397" s="302" t="s">
        <v>228</v>
      </c>
      <c r="E397" s="303"/>
      <c r="F397" s="303"/>
      <c r="G397" s="303"/>
      <c r="H397" s="304"/>
      <c r="I397" s="377"/>
      <c r="J397" s="140">
        <f t="shared" si="10"/>
        <v>593</v>
      </c>
      <c r="K397" s="81" t="str">
        <f t="shared" si="11"/>
        <v/>
      </c>
      <c r="L397" s="147">
        <v>593</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593</v>
      </c>
      <c r="K405" s="81" t="str">
        <f t="shared" ref="K405:K422" si="13">IF(OR(COUNTIF(L405:L405,"未確認")&gt;0,COUNTIF(L405:L405,"~*")&gt;0),"※","")</f>
        <v/>
      </c>
      <c r="L405" s="147">
        <v>593</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560</v>
      </c>
      <c r="K407" s="81" t="str">
        <f t="shared" si="13"/>
        <v/>
      </c>
      <c r="L407" s="147">
        <v>560</v>
      </c>
    </row>
    <row r="408" spans="1:22" s="83" customFormat="1" ht="34.5" customHeight="1" x14ac:dyDescent="0.15">
      <c r="A408" s="251" t="s">
        <v>781</v>
      </c>
      <c r="B408" s="119"/>
      <c r="C408" s="390"/>
      <c r="D408" s="390"/>
      <c r="E408" s="302" t="s">
        <v>236</v>
      </c>
      <c r="F408" s="303"/>
      <c r="G408" s="303"/>
      <c r="H408" s="304"/>
      <c r="I408" s="387"/>
      <c r="J408" s="140">
        <f t="shared" si="12"/>
        <v>14</v>
      </c>
      <c r="K408" s="81" t="str">
        <f t="shared" si="13"/>
        <v/>
      </c>
      <c r="L408" s="147">
        <v>14</v>
      </c>
    </row>
    <row r="409" spans="1:22" s="83" customFormat="1" ht="34.5" customHeight="1" x14ac:dyDescent="0.15">
      <c r="A409" s="251" t="s">
        <v>782</v>
      </c>
      <c r="B409" s="119"/>
      <c r="C409" s="390"/>
      <c r="D409" s="390"/>
      <c r="E409" s="315" t="s">
        <v>989</v>
      </c>
      <c r="F409" s="316"/>
      <c r="G409" s="316"/>
      <c r="H409" s="317"/>
      <c r="I409" s="387"/>
      <c r="J409" s="140">
        <f t="shared" si="12"/>
        <v>19</v>
      </c>
      <c r="K409" s="81" t="str">
        <f t="shared" si="13"/>
        <v/>
      </c>
      <c r="L409" s="147">
        <v>19</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593</v>
      </c>
      <c r="K413" s="81" t="str">
        <f t="shared" si="13"/>
        <v/>
      </c>
      <c r="L413" s="147">
        <v>593</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530</v>
      </c>
      <c r="K415" s="81" t="str">
        <f t="shared" si="13"/>
        <v/>
      </c>
      <c r="L415" s="147">
        <v>530</v>
      </c>
    </row>
    <row r="416" spans="1:22" s="83" customFormat="1" ht="34.5" customHeight="1" x14ac:dyDescent="0.15">
      <c r="A416" s="251" t="s">
        <v>789</v>
      </c>
      <c r="B416" s="119"/>
      <c r="C416" s="390"/>
      <c r="D416" s="390"/>
      <c r="E416" s="302" t="s">
        <v>243</v>
      </c>
      <c r="F416" s="303"/>
      <c r="G416" s="303"/>
      <c r="H416" s="304"/>
      <c r="I416" s="387"/>
      <c r="J416" s="140">
        <f t="shared" si="12"/>
        <v>8</v>
      </c>
      <c r="K416" s="81" t="str">
        <f t="shared" si="13"/>
        <v/>
      </c>
      <c r="L416" s="147">
        <v>8</v>
      </c>
    </row>
    <row r="417" spans="1:22" s="83" customFormat="1" ht="34.5" customHeight="1" x14ac:dyDescent="0.15">
      <c r="A417" s="251" t="s">
        <v>790</v>
      </c>
      <c r="B417" s="119"/>
      <c r="C417" s="390"/>
      <c r="D417" s="390"/>
      <c r="E417" s="302" t="s">
        <v>244</v>
      </c>
      <c r="F417" s="303"/>
      <c r="G417" s="303"/>
      <c r="H417" s="304"/>
      <c r="I417" s="387"/>
      <c r="J417" s="140">
        <f t="shared" si="12"/>
        <v>0</v>
      </c>
      <c r="K417" s="81" t="str">
        <f t="shared" si="13"/>
        <v/>
      </c>
      <c r="L417" s="147">
        <v>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20</v>
      </c>
      <c r="K420" s="81" t="str">
        <f t="shared" si="13"/>
        <v/>
      </c>
      <c r="L420" s="147">
        <v>20</v>
      </c>
    </row>
    <row r="421" spans="1:22" s="83" customFormat="1" ht="34.5" customHeight="1" x14ac:dyDescent="0.15">
      <c r="A421" s="251" t="s">
        <v>794</v>
      </c>
      <c r="B421" s="119"/>
      <c r="C421" s="390"/>
      <c r="D421" s="390"/>
      <c r="E421" s="302" t="s">
        <v>247</v>
      </c>
      <c r="F421" s="303"/>
      <c r="G421" s="303"/>
      <c r="H421" s="304"/>
      <c r="I421" s="387"/>
      <c r="J421" s="140">
        <f t="shared" si="12"/>
        <v>35</v>
      </c>
      <c r="K421" s="81" t="str">
        <f t="shared" si="13"/>
        <v/>
      </c>
      <c r="L421" s="147">
        <v>35</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593</v>
      </c>
      <c r="K430" s="193" t="str">
        <f>IF(OR(COUNTIF(L430:L430,"未確認")&gt;0,COUNTIF(L430:L430,"~*")&gt;0),"※","")</f>
        <v/>
      </c>
      <c r="L430" s="147">
        <v>593</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2</v>
      </c>
      <c r="K431" s="193" t="str">
        <f>IF(OR(COUNTIF(L431:L431,"未確認")&gt;0,COUNTIF(L431:L431,"~*")&gt;0),"※","")</f>
        <v/>
      </c>
      <c r="L431" s="147">
        <v>2</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591</v>
      </c>
      <c r="K433" s="193" t="str">
        <f>IF(OR(COUNTIF(L433:L433,"未確認")&gt;0,COUNTIF(L433:L433,"~*")&gt;0),"※","")</f>
        <v/>
      </c>
      <c r="L433" s="147">
        <v>591</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0</v>
      </c>
      <c r="K434" s="193" t="str">
        <f>IF(OR(COUNTIF(L434:L434,"未確認")&gt;0,COUNTIF(L434:L434,"~*")&gt;0),"※","")</f>
        <v/>
      </c>
      <c r="L434" s="147">
        <v>0</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f>IF(SUM(L468:L468)=0,IF(COUNTIF(L468:L468,"未確認")&gt;0,"未確認",IF(COUNTIF(L468:L468,"*")&gt;0,"*",SUM(L468:L468))),SUM(L468:L468))</f>
        <v>15</v>
      </c>
      <c r="K468" s="201" t="str">
        <f t="shared" ref="K468:K475" si="15">IF(OR(COUNTIF(L468:L468,"未確認")&gt;0,COUNTIF(L468:L468,"*")&gt;0),"※","")</f>
        <v/>
      </c>
      <c r="L468" s="117">
        <v>15</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16</v>
      </c>
      <c r="K476" s="201" t="str">
        <f>IF(OR(COUNTIF(L476:L476,"未確認")&gt;0,COUNTIF(L476:L476,"~")&gt;0),"※","")</f>
        <v/>
      </c>
      <c r="L476" s="117">
        <v>16</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22</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13</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14</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v>10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36</v>
      </c>
      <c r="K617" s="201" t="str">
        <f t="shared" si="28"/>
        <v/>
      </c>
      <c r="L617" s="117">
        <v>36</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x14ac:dyDescent="0.15">
      <c r="A632" s="252" t="s">
        <v>918</v>
      </c>
      <c r="B632" s="119"/>
      <c r="C632" s="302" t="s">
        <v>434</v>
      </c>
      <c r="D632" s="303"/>
      <c r="E632" s="303"/>
      <c r="F632" s="303"/>
      <c r="G632" s="303"/>
      <c r="H632" s="304"/>
      <c r="I632" s="122" t="s">
        <v>435</v>
      </c>
      <c r="J632" s="116">
        <f t="shared" si="29"/>
        <v>10</v>
      </c>
      <c r="K632" s="201" t="str">
        <f t="shared" si="30"/>
        <v/>
      </c>
      <c r="L632" s="117">
        <v>10</v>
      </c>
    </row>
    <row r="633" spans="1:22" s="118" customFormat="1" ht="57" x14ac:dyDescent="0.15">
      <c r="A633" s="252" t="s">
        <v>919</v>
      </c>
      <c r="B633" s="119"/>
      <c r="C633" s="302" t="s">
        <v>436</v>
      </c>
      <c r="D633" s="303"/>
      <c r="E633" s="303"/>
      <c r="F633" s="303"/>
      <c r="G633" s="303"/>
      <c r="H633" s="304"/>
      <c r="I633" s="122" t="s">
        <v>437</v>
      </c>
      <c r="J633" s="116">
        <f t="shared" si="29"/>
        <v>10</v>
      </c>
      <c r="K633" s="201" t="str">
        <f t="shared" si="30"/>
        <v/>
      </c>
      <c r="L633" s="117">
        <v>10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75</v>
      </c>
      <c r="K637" s="201" t="str">
        <f t="shared" si="30"/>
        <v/>
      </c>
      <c r="L637" s="117">
        <v>75</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f t="shared" si="31"/>
        <v>0</v>
      </c>
      <c r="K648" s="201" t="str">
        <f t="shared" si="32"/>
        <v/>
      </c>
      <c r="L648" s="117">
        <v>0</v>
      </c>
    </row>
    <row r="649" spans="1:22" s="118" customFormat="1" ht="69.95" customHeight="1" x14ac:dyDescent="0.15">
      <c r="A649" s="252" t="s">
        <v>928</v>
      </c>
      <c r="B649" s="84"/>
      <c r="C649" s="294"/>
      <c r="D649" s="296"/>
      <c r="E649" s="302" t="s">
        <v>940</v>
      </c>
      <c r="F649" s="303"/>
      <c r="G649" s="303"/>
      <c r="H649" s="304"/>
      <c r="I649" s="122" t="s">
        <v>456</v>
      </c>
      <c r="J649" s="116">
        <f t="shared" si="31"/>
        <v>0</v>
      </c>
      <c r="K649" s="201" t="str">
        <f t="shared" si="32"/>
        <v/>
      </c>
      <c r="L649" s="117">
        <v>0</v>
      </c>
    </row>
    <row r="650" spans="1:22" s="118" customFormat="1" ht="84" customHeight="1" x14ac:dyDescent="0.15">
      <c r="A650" s="252" t="s">
        <v>929</v>
      </c>
      <c r="B650" s="84"/>
      <c r="C650" s="294"/>
      <c r="D650" s="296"/>
      <c r="E650" s="302" t="s">
        <v>941</v>
      </c>
      <c r="F650" s="303"/>
      <c r="G650" s="303"/>
      <c r="H650" s="304"/>
      <c r="I650" s="122" t="s">
        <v>458</v>
      </c>
      <c r="J650" s="116">
        <f t="shared" si="31"/>
        <v>0</v>
      </c>
      <c r="K650" s="201" t="str">
        <f t="shared" si="32"/>
        <v/>
      </c>
      <c r="L650" s="117">
        <v>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0</v>
      </c>
      <c r="K655" s="201" t="str">
        <f t="shared" si="32"/>
        <v/>
      </c>
      <c r="L655" s="117">
        <v>0</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539</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2020-01-06T00:08:14Z</dcterms:created>
  <dcterms:modified xsi:type="dcterms:W3CDTF">2020-01-06T00:08:17Z</dcterms:modified>
</cp:coreProperties>
</file>