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08_渋川市●□■△\"/>
    </mc:Choice>
  </mc:AlternateContent>
  <xr:revisionPtr revIDLastSave="0" documentId="13_ncr:1_{DF9A7A49-186B-4A07-8A14-6AEDF9A431B9}" xr6:coauthVersionLast="36" xr6:coauthVersionMax="36" xr10:uidLastSave="{00000000-0000-0000-0000-000000000000}"/>
  <workbookProtection workbookAlgorithmName="SHA-512" workbookHashValue="ZKbcVBri/3nm5Jao8CbRPoifcybWm3WyWS7wXaQrLsQwdxt4Y5CFDym39v08rhJCRvu/NtJ/AvaN26osrkDEbQ==" workbookSaltValue="16Cov64IGkL5DnAu6Th5B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BB10" i="4"/>
  <c r="AT10" i="4"/>
  <c r="AD10" i="4"/>
  <c r="P10" i="4"/>
  <c r="B10" i="4"/>
  <c r="AT8" i="4"/>
  <c r="W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<sst xmlns="http://schemas.openxmlformats.org/spreadsheetml/2006/main" count="319" uniqueCount="118">
  <si>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</si>
  <si>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</si>
  <si>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</si>
  <si>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</si>
  <si>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</si>
  <si>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</si>
  <si>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</si>
  <si>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</si>
  <si>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</si>
  <si>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</si>
  <si>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</si>
  <si>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</si>
  <si>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</si>
  <si>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</si>
  <si>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</si>
  <si>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</si>
  <si>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</si>
  <si>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</si>
  <si>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</si>
  <si>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</si>
  <si>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</si>
  <si>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</si>
  <si>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</si>
  <si>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</si>
  <si>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</si>
  <si>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</si>
  <si>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</si>
  <si>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</si>
  <si>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</si>
  <si>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</si>
  <si>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</si>
  <si>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</si>
  <si>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</si>
  <si>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</si>
  <si>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</si>
  <si>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</si>
  <si>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</si>
  <si>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</si>
  <si>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</si>
  <si>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</si>
  <si>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</si>
  <si>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</si>
  <si>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</si>
  <si>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</si>
  <si>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</si>
  <si>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</si>
  <si>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</si>
  <si>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</si>
  <si>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</si>
  <si>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</si>
  <si>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</si>
  <si>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</si>
  <si>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</si>
  <si>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</si>
  <si>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</si>
  <si>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</si>
  <si>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</si>
  <si>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</si>
  <si>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</si>
  <si>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</si>
  <si>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</si>
  <si>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</si>
  <si>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</si>
  <si>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</si>
  <si>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</si>
  <si>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</si>
  <si>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</si>
  <si>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</si>
  <si>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</si>
  <si>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</si>
  <si>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</si>
  <si>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</si>
  <si>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</si>
  <si>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</si>
  <si>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</si>
  <si>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</si>
  <si>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</si>
  <si>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</si>
  <si>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</si>
  <si>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</si>
  <si>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</si>
  <si>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</si>
  <si>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</si>
  <si>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</si>
  <si>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</si>
  <si>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</si>
  <si>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</si>
  <si>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</si>
  <si>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</si>
  <si>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</si>
  <si>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</si>
  <si>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</si>
  <si>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</si>
  <si>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</si>
  <si>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</si>
  <si>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</si>
  <si>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渋川市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</si>
  <si>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</si>
  <si>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</si>
  <si>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</si>
  <si>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</si>
  <si>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</si>
  <si>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</si>
  <si>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</si>
  <si>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</si>
  <si>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</si>
  <si>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</si>
  <si>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</si>
  <si>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</si>
  <si>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</si>
  <si>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</si>
  <si>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</si>
  <si>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</si>
  <si>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</si>
  <si>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</si>
  <si>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類似団体平均値を下回ってはいるが、計画的な更新が必要となる。
②管渠老朽化率
　類似団体平均値を上回っている。ストックマネジメント計画により更新を行っている。
③管渠改善率
　老朽化を示す指標は0.00％であるが、伊香保地区の2処理場のうち1処理場（昭和40年度供用開始、55年経過）の更新に着手しており、施設整備費が事業を圧迫している。</t>
    <phoneticPr fontId="4"/>
  </si>
  <si>
    <t>　昭和34年度に事業着手し、昭和41年度に供用開始した事業で、旧市地域（渋川地区）において進捗中の事業である。
　最も供用開始が早い伊香保地区において、2処理場のうち1処理場（昭和40年度供用開始、55年経過）の更新に着手しており、施設整備費が事業を圧迫していることから、残る1処理場（昭和51年度供用開始、44年経過）の更新においては、費用対効果を勘案した施設のあり方等も含めた検討が必要である。
　下水道使用料では維持管理費が賄えていないことから、早晩、使用料改定が必要な時期となっている。
　少子高齢化、人口減少、高齢単身世帯の増加により、区域見直し以外の接続数の増加は見込めないことから、新興住宅地区などの区域見直しが必要である。</t>
    <rPh sb="57" eb="58">
      <t>モット</t>
    </rPh>
    <rPh sb="59" eb="61">
      <t>キョウヨウ</t>
    </rPh>
    <rPh sb="61" eb="63">
      <t>カイシ</t>
    </rPh>
    <rPh sb="64" eb="65">
      <t>ハヤ</t>
    </rPh>
    <rPh sb="229" eb="232">
      <t>シヨウリョウ</t>
    </rPh>
    <phoneticPr fontId="4"/>
  </si>
  <si>
    <t>令和元年度までは法非適用企業であったが、令和2年度より法適用企業となり、運営を継続している。
①経常収支比率
　経常収支比率は100%を上回っているが、営業損失が発生していることから、一般会計繰入金に頼った経営となっている。
　施設整備を推進しているが、使用料収入が減少しているため、早急に使用料改定等の経営改善を行うことが必要である。
②累積欠損金比率
　欠損金は発生していないが、使用料収入が減少傾向にあるので、今後も注意が必要である。
③流動比率
　類似団体平均値や100%を大幅に下回ってはいるが、流動負債には施設整備や建設改良費等にあてた企業債等が含まれているため、今後、使用料による回収が見込まれる。
④企業債残高対事業規模比率
　類似団体平均値の2倍以上となっている。
　施設整備を推進しているため、継続して借入を行っているが、残高は減少傾向にある。
⑤経費回収率
　類似団体平均値を下回っている。
施設整備を推進していることから、接続件数は増加しているが、人口減少により、有収水量減となっている。このため、使用料収入が減少しており、一般会計繰入金に依存している。
⑥汚水処理原価
　類似団体平均値を下回っているが、維持管理費の増加、年間有収水量の減少により、今後は汚水処理原価は上昇していくと予想される。このため、経費削減等の改善が必要である。
⑦施設利用率
　類似団体平均値を下回っており、年間有収水量は減少傾向にあり、今後も平均値を下回ることが予想される。
⑧水洗化率
　類似団体平均値を下回っているが、施設整備を推進していることから、現在水洗便所設置済人口は増加、現在処理区域内人口も増加しており、今後も僅かながら上昇が予想される。</t>
    <rPh sb="8" eb="10">
      <t>ホウヒ</t>
    </rPh>
    <rPh sb="48" eb="54">
      <t>ケイジョウシュウシヒリツ</t>
    </rPh>
    <rPh sb="222" eb="224">
      <t>リュウドウ</t>
    </rPh>
    <rPh sb="224" eb="226">
      <t>ヒリツ</t>
    </rPh>
    <rPh sb="308" eb="311">
      <t>キギョウサイ</t>
    </rPh>
    <rPh sb="311" eb="313">
      <t>ザンダカ</t>
    </rPh>
    <rPh sb="313" eb="314">
      <t>タイ</t>
    </rPh>
    <rPh sb="314" eb="316">
      <t>ジギョウ</t>
    </rPh>
    <rPh sb="316" eb="318">
      <t>キボ</t>
    </rPh>
    <rPh sb="318" eb="320">
      <t>ヒリツ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</si>
</sst>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5"/>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2C3-456D-A360-FC34B9E4000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A2C3-456D-A360-FC34B9E4000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46.21</c:v>
                </c:pt>
              </c:numCache>
            </c:numRef>
          </c:val>
          <c:extLst>
            <c:ext xmlns:c16="http://schemas.microsoft.com/office/drawing/2014/chart" uri="{C3380CC4-5D6E-409C-BE32-E72D297353CC}">
              <c16:uniqueId val="{00000000-13D2-4077-9385-1EFB81350E2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13D2-4077-9385-1EFB81350E2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81.86</c:v>
                </c:pt>
              </c:numCache>
            </c:numRef>
          </c:val>
          <c:extLst>
            <c:ext xmlns:c16="http://schemas.microsoft.com/office/drawing/2014/chart" uri="{C3380CC4-5D6E-409C-BE32-E72D297353CC}">
              <c16:uniqueId val="{00000000-5395-46BB-A358-60051FD38DC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5395-46BB-A358-60051FD38DC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114.5</c:v>
                </c:pt>
              </c:numCache>
            </c:numRef>
          </c:val>
          <c:extLst>
            <c:ext xmlns:c16="http://schemas.microsoft.com/office/drawing/2014/chart" uri="{C3380CC4-5D6E-409C-BE32-E72D297353CC}">
              <c16:uniqueId val="{00000000-4FA1-4C80-B6FC-602452B6568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4FA1-4C80-B6FC-602452B6568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3.11</c:v>
                </c:pt>
              </c:numCache>
            </c:numRef>
          </c:val>
          <c:extLst>
            <c:ext xmlns:c16="http://schemas.microsoft.com/office/drawing/2014/chart" uri="{C3380CC4-5D6E-409C-BE32-E72D297353CC}">
              <c16:uniqueId val="{00000000-BDF7-4D38-8F13-D0EA1C78590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BDF7-4D38-8F13-D0EA1C78590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2.93</c:v>
                </c:pt>
              </c:numCache>
            </c:numRef>
          </c:val>
          <c:extLst>
            <c:ext xmlns:c16="http://schemas.microsoft.com/office/drawing/2014/chart" uri="{C3380CC4-5D6E-409C-BE32-E72D297353CC}">
              <c16:uniqueId val="{00000000-8EB6-4C87-A481-5097A8E9E4E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8EB6-4C87-A481-5097A8E9E4E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483-4F10-8812-73E92C4357B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5483-4F10-8812-73E92C4357B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24.21</c:v>
                </c:pt>
              </c:numCache>
            </c:numRef>
          </c:val>
          <c:extLst>
            <c:ext xmlns:c16="http://schemas.microsoft.com/office/drawing/2014/chart" uri="{C3380CC4-5D6E-409C-BE32-E72D297353CC}">
              <c16:uniqueId val="{00000000-934A-4C0E-8A43-3C86F980ED8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934A-4C0E-8A43-3C86F980ED8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2147.7399999999998</c:v>
                </c:pt>
              </c:numCache>
            </c:numRef>
          </c:val>
          <c:extLst>
            <c:ext xmlns:c16="http://schemas.microsoft.com/office/drawing/2014/chart" uri="{C3380CC4-5D6E-409C-BE32-E72D297353CC}">
              <c16:uniqueId val="{00000000-30E0-42AF-9D42-DCB24C51A40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30E0-42AF-9D42-DCB24C51A40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60.45</c:v>
                </c:pt>
              </c:numCache>
            </c:numRef>
          </c:val>
          <c:extLst>
            <c:ext xmlns:c16="http://schemas.microsoft.com/office/drawing/2014/chart" uri="{C3380CC4-5D6E-409C-BE32-E72D297353CC}">
              <c16:uniqueId val="{00000000-F883-4FB5-BCD0-34AC19EBFA3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F883-4FB5-BCD0-34AC19EBFA3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110.07</c:v>
                </c:pt>
              </c:numCache>
            </c:numRef>
          </c:val>
          <c:extLst>
            <c:ext xmlns:c16="http://schemas.microsoft.com/office/drawing/2014/chart" uri="{C3380CC4-5D6E-409C-BE32-E72D297353CC}">
              <c16:uniqueId val="{00000000-7FE6-4CB0-82D2-0559058718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7FE6-4CB0-82D2-0559058718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群馬県　渋川市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Cc1</v>
      </c>
      <c r="X8" s="84"/>
      <c r="Y8" s="84"/>
      <c r="Z8" s="84"/>
      <c r="AA8" s="84"/>
      <c r="AB8" s="84"/>
      <c r="AC8" s="84"/>
      <c r="AD8" s="85" t="str">
        <f>データ!$M$6</f>
        <v>非設置</v>
      </c>
      <c r="AE8" s="85"/>
      <c r="AF8" s="85"/>
      <c r="AG8" s="85"/>
      <c r="AH8" s="85"/>
      <c r="AI8" s="85"/>
      <c r="AJ8" s="85"/>
      <c r="AK8" s="3"/>
      <c r="AL8" s="81">
        <f>データ!S6</f>
        <v>75847</v>
      </c>
      <c r="AM8" s="81"/>
      <c r="AN8" s="81"/>
      <c r="AO8" s="81"/>
      <c r="AP8" s="81"/>
      <c r="AQ8" s="81"/>
      <c r="AR8" s="81"/>
      <c r="AS8" s="81"/>
      <c r="AT8" s="80">
        <f>データ!T6</f>
        <v>240.27</v>
      </c>
      <c r="AU8" s="80"/>
      <c r="AV8" s="80"/>
      <c r="AW8" s="80"/>
      <c r="AX8" s="80"/>
      <c r="AY8" s="80"/>
      <c r="AZ8" s="80"/>
      <c r="BA8" s="80"/>
      <c r="BB8" s="80">
        <f>データ!U6</f>
        <v>315.67</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f>データ!O6</f>
        <v>48.96</v>
      </c>
      <c r="J10" s="80"/>
      <c r="K10" s="80"/>
      <c r="L10" s="80"/>
      <c r="M10" s="80"/>
      <c r="N10" s="80"/>
      <c r="O10" s="80"/>
      <c r="P10" s="80">
        <f>データ!P6</f>
        <v>30.89</v>
      </c>
      <c r="Q10" s="80"/>
      <c r="R10" s="80"/>
      <c r="S10" s="80"/>
      <c r="T10" s="80"/>
      <c r="U10" s="80"/>
      <c r="V10" s="80"/>
      <c r="W10" s="80">
        <f>データ!Q6</f>
        <v>100</v>
      </c>
      <c r="X10" s="80"/>
      <c r="Y10" s="80"/>
      <c r="Z10" s="80"/>
      <c r="AA10" s="80"/>
      <c r="AB10" s="80"/>
      <c r="AC10" s="80"/>
      <c r="AD10" s="81">
        <f>データ!R6</f>
        <v>2013</v>
      </c>
      <c r="AE10" s="81"/>
      <c r="AF10" s="81"/>
      <c r="AG10" s="81"/>
      <c r="AH10" s="81"/>
      <c r="AI10" s="81"/>
      <c r="AJ10" s="81"/>
      <c r="AK10" s="2"/>
      <c r="AL10" s="81">
        <f>データ!V6</f>
        <v>23317</v>
      </c>
      <c r="AM10" s="81"/>
      <c r="AN10" s="81"/>
      <c r="AO10" s="81"/>
      <c r="AP10" s="81"/>
      <c r="AQ10" s="81"/>
      <c r="AR10" s="81"/>
      <c r="AS10" s="81"/>
      <c r="AT10" s="80">
        <f>データ!W6</f>
        <v>9.07</v>
      </c>
      <c r="AU10" s="80"/>
      <c r="AV10" s="80"/>
      <c r="AW10" s="80"/>
      <c r="AX10" s="80"/>
      <c r="AY10" s="80"/>
      <c r="AZ10" s="80"/>
      <c r="BA10" s="80"/>
      <c r="BB10" s="80">
        <f>データ!X6</f>
        <v>2570.7800000000002</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117</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Q0NoohPsFmc7c5JtY0uEizxEK09diS7BGI0iihFgr7RbaaLYaHnjYw0ZBOFAT2VXPd+rXycnMeA0SUZgMVlDcQ==" saltValue="RCAAiSsLbNxmyGCETOfp/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102083</v>
      </c>
      <c r="D6" s="33">
        <f t="shared" si="3"/>
        <v>46</v>
      </c>
      <c r="E6" s="33">
        <f t="shared" si="3"/>
        <v>17</v>
      </c>
      <c r="F6" s="33">
        <f t="shared" si="3"/>
        <v>1</v>
      </c>
      <c r="G6" s="33">
        <f t="shared" si="3"/>
        <v>0</v>
      </c>
      <c r="H6" s="33" t="str">
        <f t="shared" si="3"/>
        <v>群馬県　渋川市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48.96</v>
      </c>
      <c r="P6" s="34">
        <f t="shared" si="3"/>
        <v>30.89</v>
      </c>
      <c r="Q6" s="34">
        <f t="shared" si="3"/>
        <v>100</v>
      </c>
      <c r="R6" s="34">
        <f t="shared" si="3"/>
        <v>2013</v>
      </c>
      <c r="S6" s="34">
        <f t="shared" si="3"/>
        <v>75847</v>
      </c>
      <c r="T6" s="34">
        <f t="shared" si="3"/>
        <v>240.27</v>
      </c>
      <c r="U6" s="34">
        <f t="shared" si="3"/>
        <v>315.67</v>
      </c>
      <c r="V6" s="34">
        <f t="shared" si="3"/>
        <v>23317</v>
      </c>
      <c r="W6" s="34">
        <f t="shared" si="3"/>
        <v>9.07</v>
      </c>
      <c r="X6" s="34">
        <f t="shared" si="3"/>
        <v>2570.7800000000002</v>
      </c>
      <c r="Y6" s="35" t="str">
        <f>IF(Y7="",NA(),Y7)</f>
        <v>-</v>
      </c>
      <c r="Z6" s="35" t="str">
        <f t="shared" ref="Z6:AH6" si="4">IF(Z7="",NA(),Z7)</f>
        <v>-</v>
      </c>
      <c r="AA6" s="35" t="str">
        <f t="shared" si="4"/>
        <v>-</v>
      </c>
      <c r="AB6" s="35" t="str">
        <f t="shared" si="4"/>
        <v>-</v>
      </c>
      <c r="AC6" s="35">
        <f t="shared" si="4"/>
        <v>114.5</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24.21</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2147.7399999999998</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60.45</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110.07</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f t="shared" si="10"/>
        <v>46.21</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81.86</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3.11</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5">
        <f t="shared" si="13"/>
        <v>2.93</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102083</v>
      </c>
      <c r="D7" s="37">
        <v>46</v>
      </c>
      <c r="E7" s="37">
        <v>17</v>
      </c>
      <c r="F7" s="37">
        <v>1</v>
      </c>
      <c r="G7" s="37">
        <v>0</v>
      </c>
      <c r="H7" s="37" t="s">
        <v>96</v>
      </c>
      <c r="I7" s="37" t="s">
        <v>97</v>
      </c>
      <c r="J7" s="37" t="s">
        <v>98</v>
      </c>
      <c r="K7" s="37" t="s">
        <v>99</v>
      </c>
      <c r="L7" s="37" t="s">
        <v>100</v>
      </c>
      <c r="M7" s="37" t="s">
        <v>101</v>
      </c>
      <c r="N7" s="38" t="s">
        <v>102</v>
      </c>
      <c r="O7" s="38">
        <v>48.96</v>
      </c>
      <c r="P7" s="38">
        <v>30.89</v>
      </c>
      <c r="Q7" s="38">
        <v>100</v>
      </c>
      <c r="R7" s="38">
        <v>2013</v>
      </c>
      <c r="S7" s="38">
        <v>75847</v>
      </c>
      <c r="T7" s="38">
        <v>240.27</v>
      </c>
      <c r="U7" s="38">
        <v>315.67</v>
      </c>
      <c r="V7" s="38">
        <v>23317</v>
      </c>
      <c r="W7" s="38">
        <v>9.07</v>
      </c>
      <c r="X7" s="38">
        <v>2570.7800000000002</v>
      </c>
      <c r="Y7" s="38" t="s">
        <v>102</v>
      </c>
      <c r="Z7" s="38" t="s">
        <v>102</v>
      </c>
      <c r="AA7" s="38" t="s">
        <v>102</v>
      </c>
      <c r="AB7" s="38" t="s">
        <v>102</v>
      </c>
      <c r="AC7" s="38">
        <v>114.5</v>
      </c>
      <c r="AD7" s="38" t="s">
        <v>102</v>
      </c>
      <c r="AE7" s="38" t="s">
        <v>102</v>
      </c>
      <c r="AF7" s="38" t="s">
        <v>102</v>
      </c>
      <c r="AG7" s="38" t="s">
        <v>102</v>
      </c>
      <c r="AH7" s="38">
        <v>106.5</v>
      </c>
      <c r="AI7" s="38">
        <v>106.67</v>
      </c>
      <c r="AJ7" s="38" t="s">
        <v>102</v>
      </c>
      <c r="AK7" s="38" t="s">
        <v>102</v>
      </c>
      <c r="AL7" s="38" t="s">
        <v>102</v>
      </c>
      <c r="AM7" s="38" t="s">
        <v>102</v>
      </c>
      <c r="AN7" s="38">
        <v>0</v>
      </c>
      <c r="AO7" s="38" t="s">
        <v>102</v>
      </c>
      <c r="AP7" s="38" t="s">
        <v>102</v>
      </c>
      <c r="AQ7" s="38" t="s">
        <v>102</v>
      </c>
      <c r="AR7" s="38" t="s">
        <v>102</v>
      </c>
      <c r="AS7" s="38">
        <v>18.36</v>
      </c>
      <c r="AT7" s="38">
        <v>3.64</v>
      </c>
      <c r="AU7" s="38" t="s">
        <v>102</v>
      </c>
      <c r="AV7" s="38" t="s">
        <v>102</v>
      </c>
      <c r="AW7" s="38" t="s">
        <v>102</v>
      </c>
      <c r="AX7" s="38" t="s">
        <v>102</v>
      </c>
      <c r="AY7" s="38">
        <v>24.21</v>
      </c>
      <c r="AZ7" s="38" t="s">
        <v>102</v>
      </c>
      <c r="BA7" s="38" t="s">
        <v>102</v>
      </c>
      <c r="BB7" s="38" t="s">
        <v>102</v>
      </c>
      <c r="BC7" s="38" t="s">
        <v>102</v>
      </c>
      <c r="BD7" s="38">
        <v>55.6</v>
      </c>
      <c r="BE7" s="38">
        <v>67.52</v>
      </c>
      <c r="BF7" s="38" t="s">
        <v>102</v>
      </c>
      <c r="BG7" s="38" t="s">
        <v>102</v>
      </c>
      <c r="BH7" s="38" t="s">
        <v>102</v>
      </c>
      <c r="BI7" s="38" t="s">
        <v>102</v>
      </c>
      <c r="BJ7" s="38">
        <v>2147.7399999999998</v>
      </c>
      <c r="BK7" s="38" t="s">
        <v>102</v>
      </c>
      <c r="BL7" s="38" t="s">
        <v>102</v>
      </c>
      <c r="BM7" s="38" t="s">
        <v>102</v>
      </c>
      <c r="BN7" s="38" t="s">
        <v>102</v>
      </c>
      <c r="BO7" s="38">
        <v>789.08</v>
      </c>
      <c r="BP7" s="38">
        <v>705.21</v>
      </c>
      <c r="BQ7" s="38" t="s">
        <v>102</v>
      </c>
      <c r="BR7" s="38" t="s">
        <v>102</v>
      </c>
      <c r="BS7" s="38" t="s">
        <v>102</v>
      </c>
      <c r="BT7" s="38" t="s">
        <v>102</v>
      </c>
      <c r="BU7" s="38">
        <v>60.45</v>
      </c>
      <c r="BV7" s="38" t="s">
        <v>102</v>
      </c>
      <c r="BW7" s="38" t="s">
        <v>102</v>
      </c>
      <c r="BX7" s="38" t="s">
        <v>102</v>
      </c>
      <c r="BY7" s="38" t="s">
        <v>102</v>
      </c>
      <c r="BZ7" s="38">
        <v>88.25</v>
      </c>
      <c r="CA7" s="38">
        <v>98.96</v>
      </c>
      <c r="CB7" s="38" t="s">
        <v>102</v>
      </c>
      <c r="CC7" s="38" t="s">
        <v>102</v>
      </c>
      <c r="CD7" s="38" t="s">
        <v>102</v>
      </c>
      <c r="CE7" s="38" t="s">
        <v>102</v>
      </c>
      <c r="CF7" s="38">
        <v>110.07</v>
      </c>
      <c r="CG7" s="38" t="s">
        <v>102</v>
      </c>
      <c r="CH7" s="38" t="s">
        <v>102</v>
      </c>
      <c r="CI7" s="38" t="s">
        <v>102</v>
      </c>
      <c r="CJ7" s="38" t="s">
        <v>102</v>
      </c>
      <c r="CK7" s="38">
        <v>176.37</v>
      </c>
      <c r="CL7" s="38">
        <v>134.52000000000001</v>
      </c>
      <c r="CM7" s="38" t="s">
        <v>102</v>
      </c>
      <c r="CN7" s="38" t="s">
        <v>102</v>
      </c>
      <c r="CO7" s="38" t="s">
        <v>102</v>
      </c>
      <c r="CP7" s="38" t="s">
        <v>102</v>
      </c>
      <c r="CQ7" s="38">
        <v>46.21</v>
      </c>
      <c r="CR7" s="38" t="s">
        <v>102</v>
      </c>
      <c r="CS7" s="38" t="s">
        <v>102</v>
      </c>
      <c r="CT7" s="38" t="s">
        <v>102</v>
      </c>
      <c r="CU7" s="38" t="s">
        <v>102</v>
      </c>
      <c r="CV7" s="38">
        <v>56.72</v>
      </c>
      <c r="CW7" s="38">
        <v>59.57</v>
      </c>
      <c r="CX7" s="38" t="s">
        <v>102</v>
      </c>
      <c r="CY7" s="38" t="s">
        <v>102</v>
      </c>
      <c r="CZ7" s="38" t="s">
        <v>102</v>
      </c>
      <c r="DA7" s="38" t="s">
        <v>102</v>
      </c>
      <c r="DB7" s="38">
        <v>81.86</v>
      </c>
      <c r="DC7" s="38" t="s">
        <v>102</v>
      </c>
      <c r="DD7" s="38" t="s">
        <v>102</v>
      </c>
      <c r="DE7" s="38" t="s">
        <v>102</v>
      </c>
      <c r="DF7" s="38" t="s">
        <v>102</v>
      </c>
      <c r="DG7" s="38">
        <v>90.72</v>
      </c>
      <c r="DH7" s="38">
        <v>95.57</v>
      </c>
      <c r="DI7" s="38" t="s">
        <v>102</v>
      </c>
      <c r="DJ7" s="38" t="s">
        <v>102</v>
      </c>
      <c r="DK7" s="38" t="s">
        <v>102</v>
      </c>
      <c r="DL7" s="38" t="s">
        <v>102</v>
      </c>
      <c r="DM7" s="38">
        <v>3.11</v>
      </c>
      <c r="DN7" s="38" t="s">
        <v>102</v>
      </c>
      <c r="DO7" s="38" t="s">
        <v>102</v>
      </c>
      <c r="DP7" s="38" t="s">
        <v>102</v>
      </c>
      <c r="DQ7" s="38" t="s">
        <v>102</v>
      </c>
      <c r="DR7" s="38">
        <v>20.78</v>
      </c>
      <c r="DS7" s="38">
        <v>36.520000000000003</v>
      </c>
      <c r="DT7" s="38" t="s">
        <v>102</v>
      </c>
      <c r="DU7" s="38" t="s">
        <v>102</v>
      </c>
      <c r="DV7" s="38" t="s">
        <v>102</v>
      </c>
      <c r="DW7" s="38" t="s">
        <v>102</v>
      </c>
      <c r="DX7" s="38">
        <v>2.93</v>
      </c>
      <c r="DY7" s="38" t="s">
        <v>102</v>
      </c>
      <c r="DZ7" s="38" t="s">
        <v>102</v>
      </c>
      <c r="EA7" s="38" t="s">
        <v>102</v>
      </c>
      <c r="EB7" s="38" t="s">
        <v>102</v>
      </c>
      <c r="EC7" s="38">
        <v>1.34</v>
      </c>
      <c r="ED7" s="38">
        <v>5.72</v>
      </c>
      <c r="EE7" s="38" t="s">
        <v>102</v>
      </c>
      <c r="EF7" s="38" t="s">
        <v>102</v>
      </c>
      <c r="EG7" s="38" t="s">
        <v>102</v>
      </c>
      <c r="EH7" s="38" t="s">
        <v>102</v>
      </c>
      <c r="EI7" s="38">
        <v>0</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2022-02-21T08:43:00Z</cp:lastPrinted>
  <dcterms:created xsi:type="dcterms:W3CDTF">2021-12-03T07:09:08Z</dcterms:created>
  <dcterms:modified xsi:type="dcterms:W3CDTF">2022-02-21T08:43:01Z</dcterms:modified>
  <cp:category/>
</cp:coreProperties>
</file>