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6○片品村\"/>
    </mc:Choice>
  </mc:AlternateContent>
  <xr:revisionPtr revIDLastSave="0" documentId="13_ncr:1_{D937A57D-B2D2-4AFA-BA1E-F251D569AD71}" xr6:coauthVersionLast="36" xr6:coauthVersionMax="36" xr10:uidLastSave="{00000000-0000-0000-0000-000000000000}"/>
  <workbookProtection workbookAlgorithmName="SHA-512" workbookHashValue="HS/D3lQlkr5FAslNx2REwAvpRPsjtjs8NUDec6V3+Rw4jw9/OhKfY+GxsLipg+lLB9qhUtW0g9+0NUkdnp6Fig==" workbookSaltValue="TnM/thv2hcQZ8bdbnmjQew==" workbookSpinCount="100000" lockStructure="1"/>
  <bookViews>
    <workbookView xWindow="0" yWindow="0" windowWidth="8790" windowHeight="52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<sst xmlns="http://schemas.openxmlformats.org/spreadsheetml/2006/main" count="236" uniqueCount="118">
  <si>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</si>
  <si>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</si>
  <si>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</si>
  <si>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</si>
  <si>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</si>
  <si>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</si>
  <si>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</si>
  <si>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</si>
  <si>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</si>
  <si>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</si>
  <si>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</si>
  <si>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</si>
  <si>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</si>
  <si>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</si>
  <si>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</si>
  <si>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</si>
  <si>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</si>
  <si>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</si>
  <si>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</si>
  <si>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</si>
  <si>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</si>
  <si>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</si>
  <si>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</si>
  <si>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</si>
  <si>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</si>
  <si>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</si>
  <si>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</si>
  <si>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</si>
  <si>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</si>
  <si>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</si>
  <si>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</si>
  <si>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</si>
  <si>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</si>
  <si>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</si>
  <si>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</si>
  <si>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</si>
  <si>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</si>
  <si>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</si>
  <si>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</si>
  <si>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</si>
  <si>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</si>
  <si>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</si>
  <si>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</si>
  <si>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</si>
  <si>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</si>
  <si>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</si>
  <si>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</si>
  <si>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</si>
  <si>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</si>
  <si>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</si>
  <si>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</si>
  <si>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</si>
  <si>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</si>
  <si>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</si>
  <si>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</si>
  <si>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</si>
  <si>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</si>
  <si>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</si>
  <si>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</si>
  <si>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</si>
  <si>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</si>
  <si>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</si>
  <si>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</si>
  <si>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</si>
  <si>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</si>
  <si>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</si>
  <si>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</si>
  <si>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</si>
  <si>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</si>
  <si>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</si>
  <si>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</si>
  <si>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</si>
  <si>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</si>
  <si>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</si>
  <si>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</si>
  <si>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</si>
  <si>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</si>
  <si>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</si>
  <si>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</si>
  <si>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</si>
  <si>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</si>
  <si>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</si>
  <si>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</si>
  <si>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</si>
  <si>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</si>
  <si>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</si>
  <si>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</si>
  <si>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</si>
  <si>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</si>
  <si>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</si>
  <si>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</si>
  <si>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</si>
  <si>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</si>
  <si>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</si>
  <si>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</si>
  <si>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</si>
  <si>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</si>
  <si>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</si>
  <si>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</si>
  <si>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</si>
  <si>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</si>
  <si>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</si>
  <si>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</si>
  <si>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</si>
  <si>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</si>
  <si>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</si>
  <si>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</si>
  <si>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</si>
  <si>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</si>
  <si>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</si>
  <si>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</si>
  <si>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</si>
  <si>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</si>
  <si>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</si>
  <si>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</si>
  <si>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5">
      <t>ネンカン</t>
    </rPh>
    <rPh sb="16" eb="18">
      <t>コウシン</t>
    </rPh>
    <rPh sb="18" eb="20">
      <t>ジッセキ</t>
    </rPh>
    <rPh sb="25" eb="28">
      <t>ロウキュウカ</t>
    </rPh>
    <rPh sb="29" eb="30">
      <t>ムカ</t>
    </rPh>
    <rPh sb="32" eb="34">
      <t>シセツ</t>
    </rPh>
    <rPh sb="35" eb="36">
      <t>カン</t>
    </rPh>
    <rPh sb="36" eb="37">
      <t>ミゾ</t>
    </rPh>
    <rPh sb="38" eb="41">
      <t>ケイカクテキ</t>
    </rPh>
    <rPh sb="42" eb="44">
      <t>コウシン</t>
    </rPh>
    <rPh sb="45" eb="46">
      <t>スス</t>
    </rPh>
    <rPh sb="51" eb="53">
      <t>ジュウヨウ</t>
    </rPh>
    <rPh sb="57" eb="59">
      <t>コンゴ</t>
    </rPh>
    <rPh sb="60" eb="62">
      <t>カダイ</t>
    </rPh>
    <phoneticPr fontId="15"/>
  </si>
  <si>
    <t xml:space="preserve">農業集落排水事業において、総収入と総費用を比較する収益的収支比率では、施設修繕費等の減少によち総費用の減少になり収益的収支比率が増加した。企業債残高対事業規模比率は、全国平均を大幅に上回っている。原因は、施設の老朽化に伴う処理場の修繕料が増加したためと考えられる。　　　　　　　　　　                              排水処理費用と排水収益の関係を表す経費回収率は、平均値を下回っている状況にある。排水施設の更新投資時期を迎え、機械更新等の排水処理費用が年々多くなっている。　　　　　　　　　　　　　　                       汚水処理原価で見る料金対象になる１立方メートルあたりの汚水処理費用は、有収水量減少の影響により平均値を上回っている。今後は、維持管理費の削減や接続率の向上を図っていく必要がある。　　　　　　　　　　　　　　　　　　　　排水処理能力に対する排水処理水量の割合を示す排水の施設利用率は、下水処理人口の減少により低めに推移しているが、季節によって需要変動がある。今後も効率的な汚水処理運用及び施設運用を図り、接続世帯を増やし利用率を向上させる必要がある。排水処理区域内人口に対する排水処理人口の割合を示す水洗化率は、平均値では下回っているが年平均で３％ずつ伸びている。今後も加入促進の継続が必要である。 </t>
    <rPh sb="35" eb="37">
      <t>シセツ</t>
    </rPh>
    <rPh sb="37" eb="39">
      <t>シュウゼン</t>
    </rPh>
    <rPh sb="39" eb="40">
      <t>ヒ</t>
    </rPh>
    <rPh sb="40" eb="41">
      <t>ナド</t>
    </rPh>
    <rPh sb="42" eb="44">
      <t>ゲンショウ</t>
    </rPh>
    <rPh sb="47" eb="50">
      <t>ソウヒヨウ</t>
    </rPh>
    <rPh sb="51" eb="53">
      <t>ゲンショウ</t>
    </rPh>
    <rPh sb="56" eb="59">
      <t>シュウエキテキ</t>
    </rPh>
    <rPh sb="59" eb="61">
      <t>シュウシ</t>
    </rPh>
    <rPh sb="61" eb="63">
      <t>ヒリツ</t>
    </rPh>
    <rPh sb="64" eb="66">
      <t>ゾウカ</t>
    </rPh>
    <rPh sb="69" eb="71">
      <t>キギョウ</t>
    </rPh>
    <rPh sb="71" eb="72">
      <t>サイ</t>
    </rPh>
    <rPh sb="72" eb="74">
      <t>ザンダカ</t>
    </rPh>
    <rPh sb="74" eb="75">
      <t>タイ</t>
    </rPh>
    <rPh sb="75" eb="77">
      <t>ジギョウ</t>
    </rPh>
    <rPh sb="77" eb="79">
      <t>キボ</t>
    </rPh>
    <rPh sb="79" eb="81">
      <t>ヒリツ</t>
    </rPh>
    <rPh sb="83" eb="85">
      <t>ゼンコク</t>
    </rPh>
    <rPh sb="85" eb="87">
      <t>ヘイキン</t>
    </rPh>
    <rPh sb="88" eb="90">
      <t>オオハバ</t>
    </rPh>
    <rPh sb="91" eb="93">
      <t>ウワマワ</t>
    </rPh>
    <rPh sb="98" eb="100">
      <t>ゲンイン</t>
    </rPh>
    <rPh sb="102" eb="104">
      <t>シセツ</t>
    </rPh>
    <rPh sb="105" eb="108">
      <t>ロウキュウカ</t>
    </rPh>
    <rPh sb="109" eb="110">
      <t>トモナ</t>
    </rPh>
    <rPh sb="111" eb="114">
      <t>ショリジョウ</t>
    </rPh>
    <rPh sb="115" eb="117">
      <t>シュウゼン</t>
    </rPh>
    <rPh sb="117" eb="118">
      <t>リョウ</t>
    </rPh>
    <rPh sb="119" eb="121">
      <t>ゾウカ</t>
    </rPh>
    <rPh sb="126" eb="127">
      <t>カンガ</t>
    </rPh>
    <rPh sb="200" eb="201">
      <t>シタ</t>
    </rPh>
    <rPh sb="338" eb="339">
      <t>ウエ</t>
    </rPh>
    <rPh sb="339" eb="340">
      <t>マワ</t>
    </rPh>
    <rPh sb="539" eb="540">
      <t>リツ</t>
    </rPh>
    <phoneticPr fontId="15"/>
  </si>
  <si>
    <t>排水処理人口や排水処理需要の的確な把握に努め、併せて建設改良事業、維持管理等についても収支のバランスのとれた健全な経営を目指し、財源の確保と未収金残高の徴収率向上に取組みます。また、効率的な経営体制と施設運用を図り、事務事業の見直しや職員の技術水準の向上及び人材育成に努めたい。　　　　　　　　　　　　　　　　　　　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</si>
</sst>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A12A612F-3E6D-4A6D-9AEE-6A371EE0D2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E-49A6-9FDF-DAD47E79F6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95E-49A6-9FDF-DAD47E79F6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24.69</c:v>
                </c:pt>
                <c:pt idx="1">
                  <c:v>25.66</c:v>
                </c:pt>
                <c:pt idx="2">
                  <c:v>25.66</c:v>
                </c:pt>
                <c:pt idx="3">
                  <c:v>20.83</c:v>
                </c:pt>
                <c:pt idx="4">
                  <c:v>19.45</c:v>
                </c:pt>
              </c:numCache>
            </c:numRef>
          </c:val>
          <c:extLst>
            <c:ext xmlns:c16="http://schemas.microsoft.com/office/drawing/2014/chart" uri="{C3380CC4-5D6E-409C-BE32-E72D297353CC}">
              <c16:uniqueId val="{00000000-A9B3-4D66-94F9-18BDC12013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9B3-4D66-94F9-18BDC12013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58.73</c:v>
                </c:pt>
                <c:pt idx="1">
                  <c:v>62.26</c:v>
                </c:pt>
                <c:pt idx="2">
                  <c:v>62.26</c:v>
                </c:pt>
                <c:pt idx="3">
                  <c:v>65.510000000000005</c:v>
                </c:pt>
                <c:pt idx="4">
                  <c:v>68.2</c:v>
                </c:pt>
              </c:numCache>
            </c:numRef>
          </c:val>
          <c:extLst>
            <c:ext xmlns:c16="http://schemas.microsoft.com/office/drawing/2014/chart" uri="{C3380CC4-5D6E-409C-BE32-E72D297353CC}">
              <c16:uniqueId val="{00000000-498C-4002-84BC-B3BDC44B13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98C-4002-84BC-B3BDC44B13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68.41</c:v>
                </c:pt>
                <c:pt idx="1">
                  <c:v>56.91</c:v>
                </c:pt>
                <c:pt idx="2">
                  <c:v>51.82</c:v>
                </c:pt>
                <c:pt idx="3">
                  <c:v>59.45</c:v>
                </c:pt>
                <c:pt idx="4">
                  <c:v>64.84</c:v>
                </c:pt>
              </c:numCache>
            </c:numRef>
          </c:val>
          <c:extLst>
            <c:ext xmlns:c16="http://schemas.microsoft.com/office/drawing/2014/chart" uri="{C3380CC4-5D6E-409C-BE32-E72D297353CC}">
              <c16:uniqueId val="{00000000-B16B-4F06-B899-FB0920388E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B-4F06-B899-FB0920388E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83-4BF3-8527-3DB8CC3279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3-4BF3-8527-3DB8CC3279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7A-4237-BEEF-45C1F0E2D4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7A-4237-BEEF-45C1F0E2D4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AA-410F-8129-561E291ADB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AA-410F-8129-561E291ADB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84-4694-B8E4-C0C4731C3E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4-4694-B8E4-C0C4731C3E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4040.51</c:v>
                </c:pt>
                <c:pt idx="3" formatCode="#,##0.00;&quot;△&quot;#,##0.00;&quot;-&quot;">
                  <c:v>4269.82</c:v>
                </c:pt>
                <c:pt idx="4" formatCode="#,##0.00;&quot;△&quot;#,##0.00;&quot;-&quot;">
                  <c:v>3822.51</c:v>
                </c:pt>
              </c:numCache>
            </c:numRef>
          </c:val>
          <c:extLst>
            <c:ext xmlns:c16="http://schemas.microsoft.com/office/drawing/2014/chart" uri="{C3380CC4-5D6E-409C-BE32-E72D297353CC}">
              <c16:uniqueId val="{00000000-2E21-40C5-807D-86FA6A0CB4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E21-40C5-807D-86FA6A0CB4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29.85</c:v>
                </c:pt>
                <c:pt idx="1">
                  <c:v>31.44</c:v>
                </c:pt>
                <c:pt idx="2">
                  <c:v>39.82</c:v>
                </c:pt>
                <c:pt idx="3">
                  <c:v>40.520000000000003</c:v>
                </c:pt>
                <c:pt idx="4">
                  <c:v>24.89</c:v>
                </c:pt>
              </c:numCache>
            </c:numRef>
          </c:val>
          <c:extLst>
            <c:ext xmlns:c16="http://schemas.microsoft.com/office/drawing/2014/chart" uri="{C3380CC4-5D6E-409C-BE32-E72D297353CC}">
              <c16:uniqueId val="{00000000-2AFD-4D7B-A9C5-687CADFBDD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AFD-4D7B-A9C5-687CADFBDD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343.44</c:v>
                </c:pt>
                <c:pt idx="1">
                  <c:v>333.21</c:v>
                </c:pt>
                <c:pt idx="2">
                  <c:v>248.64</c:v>
                </c:pt>
                <c:pt idx="3">
                  <c:v>261.66000000000003</c:v>
                </c:pt>
                <c:pt idx="4">
                  <c:v>417.51</c:v>
                </c:pt>
              </c:numCache>
            </c:numRef>
          </c:val>
          <c:extLst>
            <c:ext xmlns:c16="http://schemas.microsoft.com/office/drawing/2014/chart" uri="{C3380CC4-5D6E-409C-BE32-E72D297353CC}">
              <c16:uniqueId val="{00000000-23AD-4940-9FD4-2A9B93F5A8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3AD-4940-9FD4-2A9B93F5A8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片品村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4371</v>
      </c>
      <c r="AM8" s="51"/>
      <c r="AN8" s="51"/>
      <c r="AO8" s="51"/>
      <c r="AP8" s="51"/>
      <c r="AQ8" s="51"/>
      <c r="AR8" s="51"/>
      <c r="AS8" s="51"/>
      <c r="AT8" s="46">
        <f>データ!T6</f>
        <v>391.76</v>
      </c>
      <c r="AU8" s="46"/>
      <c r="AV8" s="46"/>
      <c r="AW8" s="46"/>
      <c r="AX8" s="46"/>
      <c r="AY8" s="46"/>
      <c r="AZ8" s="46"/>
      <c r="BA8" s="46"/>
      <c r="BB8" s="46">
        <f>データ!U6</f>
        <v>11.16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15.5</v>
      </c>
      <c r="Q10" s="46"/>
      <c r="R10" s="46"/>
      <c r="S10" s="46"/>
      <c r="T10" s="46"/>
      <c r="U10" s="46"/>
      <c r="V10" s="46"/>
      <c r="W10" s="46">
        <f>データ!Q6</f>
        <v>89.83</v>
      </c>
      <c r="X10" s="46"/>
      <c r="Y10" s="46"/>
      <c r="Z10" s="46"/>
      <c r="AA10" s="46"/>
      <c r="AB10" s="46"/>
      <c r="AC10" s="46"/>
      <c r="AD10" s="51">
        <f>データ!R6</f>
        <v>1900</v>
      </c>
      <c r="AE10" s="51"/>
      <c r="AF10" s="51"/>
      <c r="AG10" s="51"/>
      <c r="AH10" s="51"/>
      <c r="AI10" s="51"/>
      <c r="AJ10" s="51"/>
      <c r="AK10" s="2"/>
      <c r="AL10" s="51">
        <f>データ!V6</f>
        <v>673</v>
      </c>
      <c r="AM10" s="51"/>
      <c r="AN10" s="51"/>
      <c r="AO10" s="51"/>
      <c r="AP10" s="51"/>
      <c r="AQ10" s="51"/>
      <c r="AR10" s="51"/>
      <c r="AS10" s="51"/>
      <c r="AT10" s="46">
        <f>データ!W6</f>
        <v>0.34</v>
      </c>
      <c r="AU10" s="46"/>
      <c r="AV10" s="46"/>
      <c r="AW10" s="46"/>
      <c r="AX10" s="46"/>
      <c r="AY10" s="46"/>
      <c r="AZ10" s="46"/>
      <c r="BA10" s="46"/>
      <c r="BB10" s="46">
        <f>データ!X6</f>
        <v>1979.41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8zLLh08aZnfYkiLj/jFo+JAjbbOg/m7FaRRp8MnQ2yhLRCZTyjvxXEFfCbiY9qx4tJFTJbNBuHKy/Vm2g2We1g==" saltValue="HkdyhcpJbErO2fOFPPj3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104434</v>
      </c>
      <c r="D6" s="33">
        <f t="shared" si="3"/>
        <v>47</v>
      </c>
      <c r="E6" s="33">
        <f t="shared" si="3"/>
        <v>17</v>
      </c>
      <c r="F6" s="33">
        <f t="shared" si="3"/>
        <v>5</v>
      </c>
      <c r="G6" s="33">
        <f t="shared" si="3"/>
        <v>0</v>
      </c>
      <c r="H6" s="33" t="str">
        <f t="shared" si="3"/>
        <v>群馬県　片品村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15.5</v>
      </c>
      <c r="Q6" s="34">
        <f t="shared" si="3"/>
        <v>89.83</v>
      </c>
      <c r="R6" s="34">
        <f t="shared" si="3"/>
        <v>1900</v>
      </c>
      <c r="S6" s="34">
        <f t="shared" si="3"/>
        <v>4371</v>
      </c>
      <c r="T6" s="34">
        <f t="shared" si="3"/>
        <v>391.76</v>
      </c>
      <c r="U6" s="34">
        <f t="shared" si="3"/>
        <v>11.16</v>
      </c>
      <c r="V6" s="34">
        <f t="shared" si="3"/>
        <v>673</v>
      </c>
      <c r="W6" s="34">
        <f t="shared" si="3"/>
        <v>0.34</v>
      </c>
      <c r="X6" s="34">
        <f t="shared" si="3"/>
        <v>1979.41</v>
      </c>
      <c r="Y6" s="35">
        <f>IF(Y7="",NA(),Y7)</f>
        <v>68.41</v>
      </c>
      <c r="Z6" s="35">
        <f t="shared" ref="Z6:AH6" si="4">IF(Z7="",NA(),Z7)</f>
        <v>56.91</v>
      </c>
      <c r="AA6" s="35">
        <f t="shared" si="4"/>
        <v>51.82</v>
      </c>
      <c r="AB6" s="35">
        <f t="shared" si="4"/>
        <v>59.45</v>
      </c>
      <c r="AC6" s="35">
        <f t="shared" si="4"/>
        <v>64.84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4040.51</v>
      </c>
      <c r="BI6" s="35">
        <f t="shared" si="7"/>
        <v>4269.82</v>
      </c>
      <c r="BJ6" s="35">
        <f t="shared" si="7"/>
        <v>3822.51</v>
      </c>
      <c r="BK6" s="35">
        <f t="shared" si="7"/>
        <v>1081.8</v>
      </c>
      <c r="BL6" s="35">
        <f t="shared" si="7"/>
        <v>974.93</v>
      </c>
      <c r="BM6" s="35">
        <f t="shared" si="7"/>
        <v>855.8</v>
      </c>
      <c r="BN6" s="35">
        <f t="shared" si="7"/>
        <v>789.46</v>
      </c>
      <c r="BO6" s="35">
        <f t="shared" si="7"/>
        <v>826.83</v>
      </c>
      <c r="BP6" s="34" t="str">
        <f>IF(BP7="","",IF(BP7="-","【-】","【"&amp;SUBSTITUTE(TEXT(BP7,"#,##0.00"),"-","△")&amp;"】"))</f>
        <v>【765.47】</v>
      </c>
      <c r="BQ6" s="35">
        <f>IF(BQ7="",NA(),BQ7)</f>
        <v>29.85</v>
      </c>
      <c r="BR6" s="35">
        <f t="shared" ref="BR6:BZ6" si="8">IF(BR7="",NA(),BR7)</f>
        <v>31.44</v>
      </c>
      <c r="BS6" s="35">
        <f t="shared" si="8"/>
        <v>39.82</v>
      </c>
      <c r="BT6" s="35">
        <f t="shared" si="8"/>
        <v>40.520000000000003</v>
      </c>
      <c r="BU6" s="35">
        <f t="shared" si="8"/>
        <v>24.89</v>
      </c>
      <c r="BV6" s="35">
        <f t="shared" si="8"/>
        <v>52.19</v>
      </c>
      <c r="BW6" s="35">
        <f t="shared" si="8"/>
        <v>55.32</v>
      </c>
      <c r="BX6" s="35">
        <f t="shared" si="8"/>
        <v>59.8</v>
      </c>
      <c r="BY6" s="35">
        <f t="shared" si="8"/>
        <v>57.77</v>
      </c>
      <c r="BZ6" s="35">
        <f t="shared" si="8"/>
        <v>57.31</v>
      </c>
      <c r="CA6" s="34" t="str">
        <f>IF(CA7="","",IF(CA7="-","【-】","【"&amp;SUBSTITUTE(TEXT(CA7,"#,##0.00"),"-","△")&amp;"】"))</f>
        <v>【59.59】</v>
      </c>
      <c r="CB6" s="35">
        <f>IF(CB7="",NA(),CB7)</f>
        <v>343.44</v>
      </c>
      <c r="CC6" s="35">
        <f t="shared" ref="CC6:CK6" si="9">IF(CC7="",NA(),CC7)</f>
        <v>333.21</v>
      </c>
      <c r="CD6" s="35">
        <f t="shared" si="9"/>
        <v>248.64</v>
      </c>
      <c r="CE6" s="35">
        <f t="shared" si="9"/>
        <v>261.66000000000003</v>
      </c>
      <c r="CF6" s="35">
        <f t="shared" si="9"/>
        <v>417.51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24.69</v>
      </c>
      <c r="CN6" s="35">
        <f t="shared" ref="CN6:CV6" si="10">IF(CN7="",NA(),CN7)</f>
        <v>25.66</v>
      </c>
      <c r="CO6" s="35">
        <f t="shared" si="10"/>
        <v>25.66</v>
      </c>
      <c r="CP6" s="35">
        <f t="shared" si="10"/>
        <v>20.83</v>
      </c>
      <c r="CQ6" s="35">
        <f t="shared" si="10"/>
        <v>19.45</v>
      </c>
      <c r="CR6" s="35">
        <f t="shared" si="10"/>
        <v>52.31</v>
      </c>
      <c r="CS6" s="35">
        <f t="shared" si="10"/>
        <v>60.65</v>
      </c>
      <c r="CT6" s="35">
        <f t="shared" si="10"/>
        <v>51.75</v>
      </c>
      <c r="CU6" s="35">
        <f t="shared" si="10"/>
        <v>50.68</v>
      </c>
      <c r="CV6" s="35">
        <f t="shared" si="10"/>
        <v>50.14</v>
      </c>
      <c r="CW6" s="34" t="str">
        <f>IF(CW7="","",IF(CW7="-","【-】","【"&amp;SUBSTITUTE(TEXT(CW7,"#,##0.00"),"-","△")&amp;"】"))</f>
        <v>【51.30】</v>
      </c>
      <c r="CX6" s="35">
        <f>IF(CX7="",NA(),CX7)</f>
        <v>58.73</v>
      </c>
      <c r="CY6" s="35">
        <f t="shared" ref="CY6:DG6" si="11">IF(CY7="",NA(),CY7)</f>
        <v>62.26</v>
      </c>
      <c r="CZ6" s="35">
        <f t="shared" si="11"/>
        <v>62.26</v>
      </c>
      <c r="DA6" s="35">
        <f t="shared" si="11"/>
        <v>65.510000000000005</v>
      </c>
      <c r="DB6" s="35">
        <f t="shared" si="11"/>
        <v>68.2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104434</v>
      </c>
      <c r="D7" s="37">
        <v>47</v>
      </c>
      <c r="E7" s="37">
        <v>17</v>
      </c>
      <c r="F7" s="37">
        <v>5</v>
      </c>
      <c r="G7" s="37">
        <v>0</v>
      </c>
      <c r="H7" s="37" t="s">
        <v>97</v>
      </c>
      <c r="I7" s="37" t="s">
        <v>98</v>
      </c>
      <c r="J7" s="37" t="s">
        <v>99</v>
      </c>
      <c r="K7" s="37" t="s">
        <v>100</v>
      </c>
      <c r="L7" s="37" t="s">
        <v>101</v>
      </c>
      <c r="M7" s="37" t="s">
        <v>102</v>
      </c>
      <c r="N7" s="38" t="s">
        <v>103</v>
      </c>
      <c r="O7" s="38" t="s">
        <v>104</v>
      </c>
      <c r="P7" s="38">
        <v>15.5</v>
      </c>
      <c r="Q7" s="38">
        <v>89.83</v>
      </c>
      <c r="R7" s="38">
        <v>1900</v>
      </c>
      <c r="S7" s="38">
        <v>4371</v>
      </c>
      <c r="T7" s="38">
        <v>391.76</v>
      </c>
      <c r="U7" s="38">
        <v>11.16</v>
      </c>
      <c r="V7" s="38">
        <v>673</v>
      </c>
      <c r="W7" s="38">
        <v>0.34</v>
      </c>
      <c r="X7" s="38">
        <v>1979.41</v>
      </c>
      <c r="Y7" s="38">
        <v>68.41</v>
      </c>
      <c r="Z7" s="38">
        <v>56.91</v>
      </c>
      <c r="AA7" s="38">
        <v>51.82</v>
      </c>
      <c r="AB7" s="38">
        <v>59.45</v>
      </c>
      <c r="AC7" s="38">
        <v>64.84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4040.51</v>
      </c>
      <c r="BI7" s="38">
        <v>4269.82</v>
      </c>
      <c r="BJ7" s="38">
        <v>3822.51</v>
      </c>
      <c r="BK7" s="38">
        <v>1081.8</v>
      </c>
      <c r="BL7" s="38">
        <v>974.93</v>
      </c>
      <c r="BM7" s="38">
        <v>855.8</v>
      </c>
      <c r="BN7" s="38">
        <v>789.46</v>
      </c>
      <c r="BO7" s="38">
        <v>826.83</v>
      </c>
      <c r="BP7" s="38">
        <v>765.47</v>
      </c>
      <c r="BQ7" s="38">
        <v>29.85</v>
      </c>
      <c r="BR7" s="38">
        <v>31.44</v>
      </c>
      <c r="BS7" s="38">
        <v>39.82</v>
      </c>
      <c r="BT7" s="38">
        <v>40.520000000000003</v>
      </c>
      <c r="BU7" s="38">
        <v>24.89</v>
      </c>
      <c r="BV7" s="38">
        <v>52.19</v>
      </c>
      <c r="BW7" s="38">
        <v>55.32</v>
      </c>
      <c r="BX7" s="38">
        <v>59.8</v>
      </c>
      <c r="BY7" s="38">
        <v>57.77</v>
      </c>
      <c r="BZ7" s="38">
        <v>57.31</v>
      </c>
      <c r="CA7" s="38">
        <v>59.59</v>
      </c>
      <c r="CB7" s="38">
        <v>343.44</v>
      </c>
      <c r="CC7" s="38">
        <v>333.21</v>
      </c>
      <c r="CD7" s="38">
        <v>248.64</v>
      </c>
      <c r="CE7" s="38">
        <v>261.66000000000003</v>
      </c>
      <c r="CF7" s="38">
        <v>417.51</v>
      </c>
      <c r="CG7" s="38">
        <v>296.14</v>
      </c>
      <c r="CH7" s="38">
        <v>283.17</v>
      </c>
      <c r="CI7" s="38">
        <v>263.76</v>
      </c>
      <c r="CJ7" s="38">
        <v>274.35000000000002</v>
      </c>
      <c r="CK7" s="38">
        <v>273.52</v>
      </c>
      <c r="CL7" s="38">
        <v>257.86</v>
      </c>
      <c r="CM7" s="38">
        <v>24.69</v>
      </c>
      <c r="CN7" s="38">
        <v>25.66</v>
      </c>
      <c r="CO7" s="38">
        <v>25.66</v>
      </c>
      <c r="CP7" s="38">
        <v>20.83</v>
      </c>
      <c r="CQ7" s="38">
        <v>19.45</v>
      </c>
      <c r="CR7" s="38">
        <v>52.31</v>
      </c>
      <c r="CS7" s="38">
        <v>60.65</v>
      </c>
      <c r="CT7" s="38">
        <v>51.75</v>
      </c>
      <c r="CU7" s="38">
        <v>50.68</v>
      </c>
      <c r="CV7" s="38">
        <v>50.14</v>
      </c>
      <c r="CW7" s="38">
        <v>51.3</v>
      </c>
      <c r="CX7" s="38">
        <v>58.73</v>
      </c>
      <c r="CY7" s="38">
        <v>62.26</v>
      </c>
      <c r="CZ7" s="38">
        <v>62.26</v>
      </c>
      <c r="DA7" s="38">
        <v>65.510000000000005</v>
      </c>
      <c r="DB7" s="38">
        <v>68.2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2021-01-26T07:59:31Z</cp:lastPrinted>
  <dcterms:created xsi:type="dcterms:W3CDTF">2020-12-04T03:02:25Z</dcterms:created>
  <dcterms:modified xsi:type="dcterms:W3CDTF">2021-01-28T07:55:13Z</dcterms:modified>
  <cp:category/>
</cp:coreProperties>
</file>