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8"/>
  <workbookPr/>
  <mc:AlternateContent xmlns:mc="http://schemas.openxmlformats.org/markup-compatibility/2006">
    <mc:Choice Requires="x15">
      <x15ac:absPath xmlns:x15ac="http://schemas.microsoft.com/office/spreadsheetml/2010/11/ac" url="C:\Users\goto-tetsuya\Desktop\"/>
    </mc:Choice>
  </mc:AlternateContent>
  <xr:revisionPtr revIDLastSave="0" documentId="13_ncr:1_{DBE72CD9-A653-42EC-92AA-3B786C4E832C}" xr6:coauthVersionLast="36" xr6:coauthVersionMax="36" xr10:uidLastSave="{00000000-0000-0000-0000-000000000000}"/>
  <workbookProtection workbookAlgorithmName="SHA-512" workbookHashValue="LHuGhgrWS88PXKKWwKmMJG7tZm/zDkFROqlg58b9N6k0Qp/YIlUKCxH/w5IX8s9bc78wDKVX8Nn1qkccdP4zvA==" workbookSaltValue="oKy1C8KrLrLeix+veWT5XA==" workbookSpinCount="100000" lockStructure="1"/>
  <bookViews>
    <workbookView xWindow="0" yWindow="0" windowWidth="20490" windowHeight="746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AT8" i="4" s="1"/>
  <c r="R6" i="5"/>
  <c r="AL8" i="4" s="1"/>
  <c r="Q6" i="5"/>
  <c r="P6" i="5"/>
  <c r="P10" i="4" s="1"/>
  <c r="O6" i="5"/>
  <c r="N6" i="5"/>
  <c r="M6" i="5"/>
  <c r="L6" i="5"/>
  <c r="K6" i="5"/>
  <c r="P8" i="4" s="1"/>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T10" i="4"/>
  <c r="AL10" i="4"/>
  <c r="W10" i="4"/>
  <c r="I10" i="4"/>
  <c r="B10" i="4"/>
  <c r="BB8" i="4"/>
  <c r="AD8" i="4"/>
  <c r="W8" i="4"/>
  <c r="B8" i="4"/>
  <c r="B6" i="4"/>
</calcChain>
</file>

<file path=xl/sharedStrings.xml><?xml version="1.0" encoding="utf-8"?>
<sst xmlns="http://schemas.openxmlformats.org/spreadsheetml/2006/main" count="228" uniqueCount="113">
  <si>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</si>
  <si>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</si>
  <si>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</si>
  <si>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</si>
  <si>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</si>
  <si>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</si>
  <si>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</si>
  <si>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</si>
  <si>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</si>
  <si>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</si>
  <si>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</si>
  <si>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</si>
  <si>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</si>
  <si>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</si>
  <si>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</si>
  <si>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</si>
  <si>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</si>
  <si>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</si>
  <si>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</si>
  <si>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</si>
  <si>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</si>
  <si>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</si>
  <si>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</si>
  <si>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</si>
  <si>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</si>
  <si>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</si>
  <si>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</si>
  <si>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</si>
  <si>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</si>
  <si>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</si>
  <si>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</si>
  <si>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</si>
  <si>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</si>
  <si>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</si>
  <si>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</si>
  <si>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</si>
  <si>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</si>
  <si>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</si>
  <si>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</si>
  <si>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</si>
  <si>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</si>
  <si>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</si>
  <si>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</si>
  <si>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</si>
  <si>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</si>
  <si>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</si>
  <si>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</si>
  <si>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</si>
  <si>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</si>
  <si>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</si>
  <si>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</si>
  <si>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</si>
  <si>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</si>
  <si>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</si>
  <si>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</si>
  <si>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</si>
  <si>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</si>
  <si>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</si>
  <si>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</si>
  <si>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</si>
  <si>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</si>
  <si>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</si>
  <si>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</si>
  <si>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</si>
  <si>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</si>
  <si>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</si>
  <si>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</si>
  <si>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</si>
  <si>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</si>
  <si>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</si>
  <si>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</si>
  <si>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</si>
  <si>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</si>
  <si>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</si>
  <si>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</si>
  <si>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</si>
  <si>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</si>
  <si>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</si>
  <si>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</si>
  <si>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</si>
  <si>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</si>
  <si>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</si>
  <si>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</si>
  <si>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</si>
  <si>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</si>
  <si>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</si>
  <si>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</si>
  <si>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</si>
  <si>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</si>
  <si>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</si>
  <si>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</si>
  <si>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</si>
  <si>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</si>
  <si>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嬬恋村</t>
  </si>
  <si>
    <t>法適用</t>
  </si>
  <si>
    <t>水道事業</t>
  </si>
  <si>
    <t>末端給水事業</t>
  </si>
  <si>
    <t>A9</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</si>
  <si>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</si>
  <si>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</si>
  <si>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</si>
  <si>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</si>
  <si>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</si>
  <si>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</si>
  <si>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</si>
  <si>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</si>
  <si>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</si>
  <si>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</si>
  <si>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</si>
  <si>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</si>
  <si>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（１）課題　
給水収益は減少傾向にあり、今後も大きな増加は見込めない中、安定的経営の持続化を図る。有収率の向上と別荘地内を中心とする施設の老朽化対策が大きな課題。
（２）改善に向けた取り組み
引き続き漏水調査や施設更新による漏水の解消を進め、経営戦略を基に的確な経営分析を行う中で施設の管理と計画的投資を進めていくことが必要である。</t>
    <rPh sb="3" eb="5">
      <t>カダイ</t>
    </rPh>
    <rPh sb="7" eb="9">
      <t>キュウスイ</t>
    </rPh>
    <rPh sb="9" eb="11">
      <t>シュウエキ</t>
    </rPh>
    <rPh sb="12" eb="14">
      <t>ゲンショウ</t>
    </rPh>
    <rPh sb="14" eb="16">
      <t>ケイコウ</t>
    </rPh>
    <rPh sb="20" eb="22">
      <t>コンゴ</t>
    </rPh>
    <rPh sb="23" eb="24">
      <t>オオ</t>
    </rPh>
    <rPh sb="26" eb="28">
      <t>ゾウカ</t>
    </rPh>
    <rPh sb="29" eb="31">
      <t>ミコ</t>
    </rPh>
    <rPh sb="34" eb="35">
      <t>ナカ</t>
    </rPh>
    <rPh sb="36" eb="39">
      <t>アンテイテキ</t>
    </rPh>
    <rPh sb="39" eb="41">
      <t>ケイエイ</t>
    </rPh>
    <rPh sb="42" eb="44">
      <t>ジゾク</t>
    </rPh>
    <rPh sb="44" eb="45">
      <t>カ</t>
    </rPh>
    <rPh sb="46" eb="47">
      <t>ハカ</t>
    </rPh>
    <rPh sb="49" eb="51">
      <t>ユウシュウ</t>
    </rPh>
    <rPh sb="51" eb="52">
      <t>リツ</t>
    </rPh>
    <rPh sb="53" eb="55">
      <t>コウジョウ</t>
    </rPh>
    <rPh sb="56" eb="58">
      <t>ベッソウ</t>
    </rPh>
    <rPh sb="58" eb="60">
      <t>チナイ</t>
    </rPh>
    <rPh sb="61" eb="63">
      <t>チュウシン</t>
    </rPh>
    <rPh sb="66" eb="68">
      <t>シセツ</t>
    </rPh>
    <rPh sb="69" eb="71">
      <t>ロウキュウ</t>
    </rPh>
    <rPh sb="71" eb="72">
      <t>カ</t>
    </rPh>
    <rPh sb="72" eb="74">
      <t>タイサク</t>
    </rPh>
    <rPh sb="75" eb="76">
      <t>オオ</t>
    </rPh>
    <rPh sb="78" eb="80">
      <t>カダイ</t>
    </rPh>
    <rPh sb="85" eb="87">
      <t>カイゼン</t>
    </rPh>
    <rPh sb="88" eb="89">
      <t>ム</t>
    </rPh>
    <rPh sb="91" eb="92">
      <t>ト</t>
    </rPh>
    <rPh sb="93" eb="94">
      <t>ク</t>
    </rPh>
    <rPh sb="96" eb="97">
      <t>ヒ</t>
    </rPh>
    <rPh sb="98" eb="99">
      <t>ツヅ</t>
    </rPh>
    <rPh sb="100" eb="102">
      <t>ロウスイ</t>
    </rPh>
    <rPh sb="102" eb="104">
      <t>チョウサ</t>
    </rPh>
    <rPh sb="105" eb="107">
      <t>シセツ</t>
    </rPh>
    <rPh sb="107" eb="109">
      <t>コウシン</t>
    </rPh>
    <rPh sb="112" eb="114">
      <t>ロウスイ</t>
    </rPh>
    <rPh sb="115" eb="117">
      <t>カイショウ</t>
    </rPh>
    <rPh sb="118" eb="119">
      <t>スス</t>
    </rPh>
    <rPh sb="121" eb="123">
      <t>ケイエイ</t>
    </rPh>
    <rPh sb="123" eb="125">
      <t>センリャク</t>
    </rPh>
    <rPh sb="126" eb="127">
      <t>モト</t>
    </rPh>
    <rPh sb="128" eb="130">
      <t>テキカク</t>
    </rPh>
    <rPh sb="131" eb="133">
      <t>ケイエイ</t>
    </rPh>
    <rPh sb="133" eb="135">
      <t>ブンセキ</t>
    </rPh>
    <rPh sb="136" eb="137">
      <t>オコナ</t>
    </rPh>
    <rPh sb="138" eb="139">
      <t>ナカ</t>
    </rPh>
    <rPh sb="140" eb="142">
      <t>シセツ</t>
    </rPh>
    <rPh sb="143" eb="145">
      <t>カンリ</t>
    </rPh>
    <rPh sb="146" eb="148">
      <t>ケイカク</t>
    </rPh>
    <rPh sb="148" eb="149">
      <t>テキ</t>
    </rPh>
    <rPh sb="149" eb="151">
      <t>トウシ</t>
    </rPh>
    <rPh sb="152" eb="153">
      <t>スス</t>
    </rPh>
    <rPh sb="160" eb="162">
      <t>ヒツヨウ</t>
    </rPh>
    <phoneticPr fontId="4"/>
  </si>
  <si>
    <t>①経常収支比率　多少の増減はあるものの横ばいで推移しており維持していきたい。今後大規模な施設更新を控えており、数値の下がり方に注意が必要。
②累積欠損金比率　現在はゼロであるが、給水収益は減少傾向にあるため注視していきたい。
③流動比率　数値は高いが、今後大規模な施設更新を控えているため、数値の低下が想定される。適正な投資を行っていくことが必要。
④企業債残高対給水収益比率　平均値と比較し低い数値ではあるが、今後予定している施設更新に伴い数値の上昇が想定される。適正な計画により実行したい。
⑤料金回収率　現状を維持していきたい。
⑥給水原価　平均値と比較し低いものの、有収水量も減少が見込まれる事から、的確な費用の分析、改善が必要。
⑦施設利用率　数値は平均並であるが、当事業は別荘・観光エリアを中心に給水しており、気象や様々な要因による来村者数の増減によって配水量も変動する。状況を分析し適正な施設規模の検討を行っていきたい。
⑧有収率　数値の改善は大きな課題。漏水調査を基にした漏水の解消を進めており、施設改修と併せて改善を図りたい。</t>
    <rPh sb="1" eb="3">
      <t>ケイジョウ</t>
    </rPh>
    <rPh sb="3" eb="5">
      <t>シュウシ</t>
    </rPh>
    <rPh sb="5" eb="7">
      <t>ヒリツ</t>
    </rPh>
    <rPh sb="10" eb="12">
      <t>ゾウゲン</t>
    </rPh>
    <rPh sb="18" eb="19">
      <t>ヨコ</t>
    </rPh>
    <rPh sb="22" eb="24">
      <t>スイイ</t>
    </rPh>
    <rPh sb="37" eb="39">
      <t>コンゴ</t>
    </rPh>
    <rPh sb="39" eb="42">
      <t>ダイキボ</t>
    </rPh>
    <rPh sb="43" eb="45">
      <t>シセツ</t>
    </rPh>
    <rPh sb="45" eb="47">
      <t>コウシン</t>
    </rPh>
    <rPh sb="54" eb="56">
      <t>スウチ</t>
    </rPh>
    <rPh sb="57" eb="58">
      <t>サ</t>
    </rPh>
    <rPh sb="60" eb="61">
      <t>カタ</t>
    </rPh>
    <rPh sb="62" eb="64">
      <t>チュウイ</t>
    </rPh>
    <rPh sb="65" eb="67">
      <t>ヒツヨウ</t>
    </rPh>
    <rPh sb="70" eb="72">
      <t>ルイセキ</t>
    </rPh>
    <rPh sb="72" eb="75">
      <t>ケッソンキン</t>
    </rPh>
    <rPh sb="75" eb="77">
      <t>ヒリツ</t>
    </rPh>
    <rPh sb="79" eb="81">
      <t>ゲンザイ</t>
    </rPh>
    <rPh sb="90" eb="92">
      <t>シュウエキ</t>
    </rPh>
    <rPh sb="93" eb="95">
      <t>ゲンショウ</t>
    </rPh>
    <rPh sb="95" eb="97">
      <t>ケイコウ</t>
    </rPh>
    <rPh sb="103" eb="105">
      <t>チュウシ</t>
    </rPh>
    <rPh sb="113" eb="115">
      <t>リュウドウ</t>
    </rPh>
    <rPh sb="115" eb="117">
      <t>ヒリツ</t>
    </rPh>
    <rPh sb="122" eb="123">
      <t>タカ</t>
    </rPh>
    <rPh sb="125" eb="127">
      <t>コンゴ</t>
    </rPh>
    <rPh sb="127" eb="130">
      <t>ダイキボ</t>
    </rPh>
    <rPh sb="131" eb="133">
      <t>シセツ</t>
    </rPh>
    <rPh sb="133" eb="135">
      <t>コウシン</t>
    </rPh>
    <rPh sb="136" eb="137">
      <t>ヒカ</t>
    </rPh>
    <rPh sb="145" eb="147">
      <t>スウチ</t>
    </rPh>
    <rPh sb="148" eb="150">
      <t>テイカ</t>
    </rPh>
    <rPh sb="151" eb="153">
      <t>ソウテイ</t>
    </rPh>
    <rPh sb="159" eb="161">
      <t>トウシ</t>
    </rPh>
    <rPh sb="162" eb="163">
      <t>オコナ</t>
    </rPh>
    <rPh sb="175" eb="178">
      <t>キギョウサイ</t>
    </rPh>
    <rPh sb="178" eb="180">
      <t>ザンダカ</t>
    </rPh>
    <rPh sb="180" eb="181">
      <t>タイ</t>
    </rPh>
    <rPh sb="181" eb="183">
      <t>キュウスイ</t>
    </rPh>
    <rPh sb="183" eb="185">
      <t>シュウエキ</t>
    </rPh>
    <rPh sb="185" eb="187">
      <t>ヒリツ</t>
    </rPh>
    <rPh sb="197" eb="199">
      <t>スウチ</t>
    </rPh>
    <rPh sb="208" eb="210">
      <t>ヨテイ</t>
    </rPh>
    <rPh sb="215" eb="217">
      <t>コウシン</t>
    </rPh>
    <rPh sb="218" eb="219">
      <t>トモナ</t>
    </rPh>
    <rPh sb="227" eb="229">
      <t>ソウテイ</t>
    </rPh>
    <rPh sb="235" eb="237">
      <t>ケイカク</t>
    </rPh>
    <rPh sb="249" eb="251">
      <t>リョウキン</t>
    </rPh>
    <rPh sb="251" eb="254">
      <t>カイシュウリツ</t>
    </rPh>
    <rPh sb="255" eb="257">
      <t>ゲンジョウ</t>
    </rPh>
    <rPh sb="258" eb="260">
      <t>イジ</t>
    </rPh>
    <rPh sb="269" eb="271">
      <t>キュウスイ</t>
    </rPh>
    <rPh sb="271" eb="273">
      <t>ゲンカ</t>
    </rPh>
    <rPh sb="274" eb="276">
      <t>ヘイキン</t>
    </rPh>
    <rPh sb="276" eb="277">
      <t>チ</t>
    </rPh>
    <rPh sb="278" eb="280">
      <t>ヒカク</t>
    </rPh>
    <rPh sb="281" eb="282">
      <t>ヒク</t>
    </rPh>
    <rPh sb="287" eb="289">
      <t>ユウシュウ</t>
    </rPh>
    <rPh sb="289" eb="291">
      <t>スイリョウ</t>
    </rPh>
    <rPh sb="292" eb="294">
      <t>ゲンショウ</t>
    </rPh>
    <rPh sb="295" eb="297">
      <t>ミコ</t>
    </rPh>
    <rPh sb="300" eb="301">
      <t>コト</t>
    </rPh>
    <rPh sb="304" eb="306">
      <t>テキカク</t>
    </rPh>
    <rPh sb="307" eb="309">
      <t>ヒヨウ</t>
    </rPh>
    <rPh sb="310" eb="312">
      <t>ブンセキ</t>
    </rPh>
    <rPh sb="313" eb="315">
      <t>カイゼン</t>
    </rPh>
    <rPh sb="316" eb="318">
      <t>ヒツヨウ</t>
    </rPh>
    <rPh sb="354" eb="356">
      <t>キュウスイ</t>
    </rPh>
    <rPh sb="361" eb="363">
      <t>キショウ</t>
    </rPh>
    <rPh sb="364" eb="366">
      <t>サマザマ</t>
    </rPh>
    <rPh sb="367" eb="369">
      <t>ヨウイン</t>
    </rPh>
    <rPh sb="372" eb="373">
      <t>ライ</t>
    </rPh>
    <rPh sb="373" eb="374">
      <t>ムラ</t>
    </rPh>
    <rPh sb="374" eb="375">
      <t>シャ</t>
    </rPh>
    <rPh sb="375" eb="376">
      <t>スウ</t>
    </rPh>
    <rPh sb="377" eb="379">
      <t>ゾウゲン</t>
    </rPh>
    <rPh sb="383" eb="386">
      <t>ハイスイリョウ</t>
    </rPh>
    <rPh sb="387" eb="389">
      <t>ヘンドウ</t>
    </rPh>
    <rPh sb="392" eb="394">
      <t>ジョウキョウ</t>
    </rPh>
    <rPh sb="395" eb="397">
      <t>ブンセキ</t>
    </rPh>
    <rPh sb="406" eb="408">
      <t>ケントウ</t>
    </rPh>
    <rPh sb="409" eb="410">
      <t>オコナ</t>
    </rPh>
    <rPh sb="419" eb="422">
      <t>ユウシュウリツ</t>
    </rPh>
    <rPh sb="423" eb="425">
      <t>スウチ</t>
    </rPh>
    <rPh sb="426" eb="428">
      <t>カイゼン</t>
    </rPh>
    <rPh sb="429" eb="430">
      <t>オオ</t>
    </rPh>
    <rPh sb="432" eb="434">
      <t>カダイ</t>
    </rPh>
    <rPh sb="435" eb="437">
      <t>ロウスイ</t>
    </rPh>
    <rPh sb="437" eb="439">
      <t>チョウサ</t>
    </rPh>
    <rPh sb="440" eb="441">
      <t>モト</t>
    </rPh>
    <rPh sb="444" eb="446">
      <t>ロウスイ</t>
    </rPh>
    <rPh sb="447" eb="449">
      <t>カイショウ</t>
    </rPh>
    <rPh sb="450" eb="451">
      <t>スス</t>
    </rPh>
    <rPh sb="458" eb="460">
      <t>カイシュウ</t>
    </rPh>
    <rPh sb="461" eb="462">
      <t>アワ</t>
    </rPh>
    <rPh sb="464" eb="466">
      <t>カイゼン</t>
    </rPh>
    <rPh sb="467" eb="468">
      <t>ハカ</t>
    </rPh>
    <phoneticPr fontId="4"/>
  </si>
  <si>
    <t xml:space="preserve">①有形固定資産減価償却率　老朽化が進んでいる。経営状況を分析し計画的に施設を更新していく必要がある。
②管路経年化率　昭和40年～50年代に整備した別荘地内の管路を中心に老朽化が進んでいるため、高い数値になっている。計画的な更新が必要。率の急増は、分母となる管路総延長を精査したところ修正が生じ減となったことによるもの。　　　　　
③管路更新率　低い状況が続いている。経営状況、更新管路の現状など総合的に判断し、更新率の向上を図る必要がある。率の急増は、管路総延長の修正による減に加え、配水管の布設替えを実施したことによるもの。
</t>
    <rPh sb="1" eb="3">
      <t>ユウケイ</t>
    </rPh>
    <rPh sb="3" eb="7">
      <t>コテイシサン</t>
    </rPh>
    <rPh sb="7" eb="9">
      <t>ゲンカ</t>
    </rPh>
    <rPh sb="9" eb="11">
      <t>ショウキャク</t>
    </rPh>
    <rPh sb="11" eb="12">
      <t>リツ</t>
    </rPh>
    <rPh sb="13" eb="16">
      <t>ロウキュウカ</t>
    </rPh>
    <rPh sb="17" eb="18">
      <t>スス</t>
    </rPh>
    <rPh sb="23" eb="25">
      <t>ケイエイ</t>
    </rPh>
    <rPh sb="25" eb="27">
      <t>ジョウキョウ</t>
    </rPh>
    <rPh sb="28" eb="30">
      <t>ブンセキ</t>
    </rPh>
    <rPh sb="31" eb="33">
      <t>ケイカク</t>
    </rPh>
    <rPh sb="33" eb="34">
      <t>テキ</t>
    </rPh>
    <rPh sb="35" eb="37">
      <t>シセツ</t>
    </rPh>
    <rPh sb="38" eb="40">
      <t>コウシン</t>
    </rPh>
    <rPh sb="44" eb="46">
      <t>ヒツヨウ</t>
    </rPh>
    <rPh sb="52" eb="54">
      <t>カンロ</t>
    </rPh>
    <rPh sb="54" eb="56">
      <t>ケイネン</t>
    </rPh>
    <rPh sb="56" eb="57">
      <t>カ</t>
    </rPh>
    <rPh sb="57" eb="58">
      <t>リツ</t>
    </rPh>
    <rPh sb="59" eb="61">
      <t>ショウワ</t>
    </rPh>
    <rPh sb="63" eb="64">
      <t>ネン</t>
    </rPh>
    <rPh sb="67" eb="69">
      <t>ネンダイ</t>
    </rPh>
    <rPh sb="70" eb="72">
      <t>セイビ</t>
    </rPh>
    <rPh sb="74" eb="76">
      <t>ベッソウ</t>
    </rPh>
    <rPh sb="76" eb="78">
      <t>チナイ</t>
    </rPh>
    <rPh sb="79" eb="81">
      <t>カンロ</t>
    </rPh>
    <rPh sb="82" eb="84">
      <t>チュウシン</t>
    </rPh>
    <rPh sb="85" eb="88">
      <t>ロウキュウカ</t>
    </rPh>
    <rPh sb="89" eb="90">
      <t>スス</t>
    </rPh>
    <rPh sb="97" eb="98">
      <t>タカ</t>
    </rPh>
    <rPh sb="99" eb="101">
      <t>スウチ</t>
    </rPh>
    <rPh sb="108" eb="111">
      <t>ケイカクテキ</t>
    </rPh>
    <rPh sb="112" eb="114">
      <t>コウシン</t>
    </rPh>
    <rPh sb="115" eb="117">
      <t>ヒツヨウ</t>
    </rPh>
    <rPh sb="118" eb="119">
      <t>リツ</t>
    </rPh>
    <rPh sb="120" eb="122">
      <t>キュウゾウ</t>
    </rPh>
    <rPh sb="124" eb="126">
      <t>ブンボ</t>
    </rPh>
    <rPh sb="129" eb="131">
      <t>カンロ</t>
    </rPh>
    <rPh sb="131" eb="132">
      <t>ソウ</t>
    </rPh>
    <rPh sb="132" eb="134">
      <t>エンチョウ</t>
    </rPh>
    <rPh sb="135" eb="137">
      <t>セイサ</t>
    </rPh>
    <rPh sb="142" eb="144">
      <t>シュウセイ</t>
    </rPh>
    <rPh sb="145" eb="146">
      <t>ショウ</t>
    </rPh>
    <rPh sb="147" eb="148">
      <t>ゲン</t>
    </rPh>
    <rPh sb="167" eb="169">
      <t>カンロ</t>
    </rPh>
    <rPh sb="169" eb="171">
      <t>コウシン</t>
    </rPh>
    <rPh sb="171" eb="172">
      <t>リツ</t>
    </rPh>
    <rPh sb="173" eb="174">
      <t>ヒク</t>
    </rPh>
    <rPh sb="175" eb="177">
      <t>ジョウキョウ</t>
    </rPh>
    <rPh sb="178" eb="179">
      <t>ツヅ</t>
    </rPh>
    <rPh sb="184" eb="186">
      <t>ケイエイ</t>
    </rPh>
    <rPh sb="186" eb="188">
      <t>ジョウキョウ</t>
    </rPh>
    <rPh sb="189" eb="191">
      <t>コウシン</t>
    </rPh>
    <rPh sb="191" eb="193">
      <t>カンロ</t>
    </rPh>
    <rPh sb="194" eb="196">
      <t>ゲンジョウ</t>
    </rPh>
    <rPh sb="198" eb="200">
      <t>ソウゴウ</t>
    </rPh>
    <rPh sb="200" eb="201">
      <t>テキ</t>
    </rPh>
    <rPh sb="202" eb="204">
      <t>ハンダン</t>
    </rPh>
    <rPh sb="206" eb="208">
      <t>コウシン</t>
    </rPh>
    <rPh sb="208" eb="209">
      <t>リツ</t>
    </rPh>
    <rPh sb="210" eb="212">
      <t>コウジョウ</t>
    </rPh>
    <rPh sb="213" eb="214">
      <t>ハカ</t>
    </rPh>
    <rPh sb="215" eb="217">
      <t>ヒツヨウ</t>
    </rPh>
    <rPh sb="221" eb="222">
      <t>リツ</t>
    </rPh>
    <rPh sb="223" eb="225">
      <t>キュウゾウ</t>
    </rPh>
    <rPh sb="227" eb="229">
      <t>カンロ</t>
    </rPh>
    <rPh sb="229" eb="230">
      <t>ソウ</t>
    </rPh>
    <rPh sb="230" eb="232">
      <t>エンチョウ</t>
    </rPh>
    <rPh sb="233" eb="235">
      <t>シュウセイ</t>
    </rPh>
    <rPh sb="238" eb="239">
      <t>ゲン</t>
    </rPh>
    <rPh sb="240" eb="241">
      <t>クワ</t>
    </rPh>
    <rPh sb="243" eb="246">
      <t>ハイスイカン</t>
    </rPh>
    <rPh sb="247" eb="249">
      <t>フセツ</t>
    </rPh>
    <rPh sb="249" eb="250">
      <t>ガ</t>
    </rPh>
    <rPh sb="252" eb="254">
      <t>ジッシ</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</si>
</sst>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formatCode="#,##0.00;&quot;△&quot;#,##0.00;&quot;-&quot;">
                  <c:v>0.34</c:v>
                </c:pt>
                <c:pt idx="1">
                  <c:v>0</c:v>
                </c:pt>
                <c:pt idx="2">
                  <c:v>0</c:v>
                </c:pt>
                <c:pt idx="3">
                  <c:v>0</c:v>
                </c:pt>
                <c:pt idx="4" formatCode="#,##0.00;&quot;△&quot;#,##0.00;&quot;-&quot;">
                  <c:v>0.61</c:v>
                </c:pt>
              </c:numCache>
            </c:numRef>
          </c:val>
          <c:extLst>
            <c:ext xmlns:c16="http://schemas.microsoft.com/office/drawing/2014/chart" uri="{C3380CC4-5D6E-409C-BE32-E72D297353CC}">
              <c16:uniqueId val="{00000000-5F5C-4C39-A8E1-DEFA99ABF880}"/>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0.28999999999999998</c:v>
                </c:pt>
                <c:pt idx="1">
                  <c:v>0.41</c:v>
                </c:pt>
                <c:pt idx="2">
                  <c:v>0.4</c:v>
                </c:pt>
                <c:pt idx="3">
                  <c:v>0.32</c:v>
                </c:pt>
                <c:pt idx="4">
                  <c:v>0.81</c:v>
                </c:pt>
              </c:numCache>
            </c:numRef>
          </c:val>
          <c:smooth val="0"/>
          <c:extLst>
            <c:ext xmlns:c16="http://schemas.microsoft.com/office/drawing/2014/chart" uri="{C3380CC4-5D6E-409C-BE32-E72D297353CC}">
              <c16:uniqueId val="{00000001-5F5C-4C39-A8E1-DEFA99ABF880}"/>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42.82</c:v>
                </c:pt>
                <c:pt idx="1">
                  <c:v>41.59</c:v>
                </c:pt>
                <c:pt idx="2">
                  <c:v>40.549999999999997</c:v>
                </c:pt>
                <c:pt idx="3">
                  <c:v>41.24</c:v>
                </c:pt>
                <c:pt idx="4">
                  <c:v>42.36</c:v>
                </c:pt>
              </c:numCache>
            </c:numRef>
          </c:val>
          <c:extLst>
            <c:ext xmlns:c16="http://schemas.microsoft.com/office/drawing/2014/chart" uri="{C3380CC4-5D6E-409C-BE32-E72D297353CC}">
              <c16:uniqueId val="{00000000-FA5D-4751-AAD3-B592ED2F1732}"/>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39.909999999999997</c:v>
                </c:pt>
                <c:pt idx="1">
                  <c:v>41.09</c:v>
                </c:pt>
                <c:pt idx="2">
                  <c:v>38.979999999999997</c:v>
                </c:pt>
                <c:pt idx="3">
                  <c:v>39.61</c:v>
                </c:pt>
                <c:pt idx="4">
                  <c:v>41.06</c:v>
                </c:pt>
              </c:numCache>
            </c:numRef>
          </c:val>
          <c:smooth val="0"/>
          <c:extLst>
            <c:ext xmlns:c16="http://schemas.microsoft.com/office/drawing/2014/chart" uri="{C3380CC4-5D6E-409C-BE32-E72D297353CC}">
              <c16:uniqueId val="{00000001-FA5D-4751-AAD3-B592ED2F1732}"/>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35.159999999999997</c:v>
                </c:pt>
                <c:pt idx="1">
                  <c:v>36.86</c:v>
                </c:pt>
                <c:pt idx="2">
                  <c:v>36.72</c:v>
                </c:pt>
                <c:pt idx="3">
                  <c:v>38.119999999999997</c:v>
                </c:pt>
                <c:pt idx="4">
                  <c:v>37.159999999999997</c:v>
                </c:pt>
              </c:numCache>
            </c:numRef>
          </c:val>
          <c:extLst>
            <c:ext xmlns:c16="http://schemas.microsoft.com/office/drawing/2014/chart" uri="{C3380CC4-5D6E-409C-BE32-E72D297353CC}">
              <c16:uniqueId val="{00000000-ACCE-486E-98FB-7BFE3CB80F40}"/>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75.62</c:v>
                </c:pt>
                <c:pt idx="1">
                  <c:v>75.91</c:v>
                </c:pt>
                <c:pt idx="2">
                  <c:v>75.010000000000005</c:v>
                </c:pt>
                <c:pt idx="3">
                  <c:v>72.959999999999994</c:v>
                </c:pt>
                <c:pt idx="4">
                  <c:v>72.42</c:v>
                </c:pt>
              </c:numCache>
            </c:numRef>
          </c:val>
          <c:smooth val="0"/>
          <c:extLst>
            <c:ext xmlns:c16="http://schemas.microsoft.com/office/drawing/2014/chart" uri="{C3380CC4-5D6E-409C-BE32-E72D297353CC}">
              <c16:uniqueId val="{00000001-ACCE-486E-98FB-7BFE3CB80F40}"/>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130.5</c:v>
                </c:pt>
                <c:pt idx="1">
                  <c:v>137.05000000000001</c:v>
                </c:pt>
                <c:pt idx="2">
                  <c:v>143.25</c:v>
                </c:pt>
                <c:pt idx="3">
                  <c:v>127.05</c:v>
                </c:pt>
                <c:pt idx="4">
                  <c:v>133.91999999999999</c:v>
                </c:pt>
              </c:numCache>
            </c:numRef>
          </c:val>
          <c:extLst>
            <c:ext xmlns:c16="http://schemas.microsoft.com/office/drawing/2014/chart" uri="{C3380CC4-5D6E-409C-BE32-E72D297353CC}">
              <c16:uniqueId val="{00000000-B85F-4084-9508-B8208C990526}"/>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108.35</c:v>
                </c:pt>
                <c:pt idx="1">
                  <c:v>114.74</c:v>
                </c:pt>
                <c:pt idx="2">
                  <c:v>104.85</c:v>
                </c:pt>
                <c:pt idx="3">
                  <c:v>107.64</c:v>
                </c:pt>
                <c:pt idx="4">
                  <c:v>108.22</c:v>
                </c:pt>
              </c:numCache>
            </c:numRef>
          </c:val>
          <c:smooth val="0"/>
          <c:extLst>
            <c:ext xmlns:c16="http://schemas.microsoft.com/office/drawing/2014/chart" uri="{C3380CC4-5D6E-409C-BE32-E72D297353CC}">
              <c16:uniqueId val="{00000001-B85F-4084-9508-B8208C990526}"/>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56.94</c:v>
                </c:pt>
                <c:pt idx="1">
                  <c:v>58.55</c:v>
                </c:pt>
                <c:pt idx="2">
                  <c:v>60.36</c:v>
                </c:pt>
                <c:pt idx="3">
                  <c:v>67.56</c:v>
                </c:pt>
                <c:pt idx="4">
                  <c:v>67.73</c:v>
                </c:pt>
              </c:numCache>
            </c:numRef>
          </c:val>
          <c:extLst>
            <c:ext xmlns:c16="http://schemas.microsoft.com/office/drawing/2014/chart" uri="{C3380CC4-5D6E-409C-BE32-E72D297353CC}">
              <c16:uniqueId val="{00000000-DEC2-4AB4-887F-F2091324001B}"/>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51.44</c:v>
                </c:pt>
                <c:pt idx="1">
                  <c:v>52.4</c:v>
                </c:pt>
                <c:pt idx="2">
                  <c:v>51.89</c:v>
                </c:pt>
                <c:pt idx="3">
                  <c:v>54.09</c:v>
                </c:pt>
                <c:pt idx="4">
                  <c:v>52.73</c:v>
                </c:pt>
              </c:numCache>
            </c:numRef>
          </c:val>
          <c:smooth val="0"/>
          <c:extLst>
            <c:ext xmlns:c16="http://schemas.microsoft.com/office/drawing/2014/chart" uri="{C3380CC4-5D6E-409C-BE32-E72D297353CC}">
              <c16:uniqueId val="{00000001-DEC2-4AB4-887F-F2091324001B}"/>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formatCode="#,##0.00;&quot;△&quot;#,##0.00">
                  <c:v>0</c:v>
                </c:pt>
                <c:pt idx="1">
                  <c:v>19.88</c:v>
                </c:pt>
                <c:pt idx="2">
                  <c:v>19.88</c:v>
                </c:pt>
                <c:pt idx="3">
                  <c:v>45.34</c:v>
                </c:pt>
                <c:pt idx="4">
                  <c:v>73.09</c:v>
                </c:pt>
              </c:numCache>
            </c:numRef>
          </c:val>
          <c:extLst>
            <c:ext xmlns:c16="http://schemas.microsoft.com/office/drawing/2014/chart" uri="{C3380CC4-5D6E-409C-BE32-E72D297353CC}">
              <c16:uniqueId val="{00000000-8C0A-47CC-B693-BB8FED4CBEC8}"/>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11.68</c:v>
                </c:pt>
                <c:pt idx="1">
                  <c:v>14.01</c:v>
                </c:pt>
                <c:pt idx="2">
                  <c:v>14.74</c:v>
                </c:pt>
                <c:pt idx="3">
                  <c:v>18.68</c:v>
                </c:pt>
                <c:pt idx="4">
                  <c:v>19.91</c:v>
                </c:pt>
              </c:numCache>
            </c:numRef>
          </c:val>
          <c:smooth val="0"/>
          <c:extLst>
            <c:ext xmlns:c16="http://schemas.microsoft.com/office/drawing/2014/chart" uri="{C3380CC4-5D6E-409C-BE32-E72D297353CC}">
              <c16:uniqueId val="{00000001-8C0A-47CC-B693-BB8FED4CBEC8}"/>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46C-492E-892E-3A32C78A407A}"/>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26.85</c:v>
                </c:pt>
                <c:pt idx="1">
                  <c:v>27.19</c:v>
                </c:pt>
                <c:pt idx="2">
                  <c:v>27.52</c:v>
                </c:pt>
                <c:pt idx="3">
                  <c:v>30.84</c:v>
                </c:pt>
                <c:pt idx="4">
                  <c:v>25.29</c:v>
                </c:pt>
              </c:numCache>
            </c:numRef>
          </c:val>
          <c:smooth val="0"/>
          <c:extLst>
            <c:ext xmlns:c16="http://schemas.microsoft.com/office/drawing/2014/chart" uri="{C3380CC4-5D6E-409C-BE32-E72D297353CC}">
              <c16:uniqueId val="{00000001-946C-492E-892E-3A32C78A407A}"/>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1063.42</c:v>
                </c:pt>
                <c:pt idx="1">
                  <c:v>1138.32</c:v>
                </c:pt>
                <c:pt idx="2">
                  <c:v>1379.77</c:v>
                </c:pt>
                <c:pt idx="3">
                  <c:v>1489.64</c:v>
                </c:pt>
                <c:pt idx="4">
                  <c:v>1234.92</c:v>
                </c:pt>
              </c:numCache>
            </c:numRef>
          </c:val>
          <c:extLst>
            <c:ext xmlns:c16="http://schemas.microsoft.com/office/drawing/2014/chart" uri="{C3380CC4-5D6E-409C-BE32-E72D297353CC}">
              <c16:uniqueId val="{00000000-6364-48EC-9E66-25B958B7A0B1}"/>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527.82000000000005</c:v>
                </c:pt>
                <c:pt idx="1">
                  <c:v>477.44</c:v>
                </c:pt>
                <c:pt idx="2">
                  <c:v>445.85</c:v>
                </c:pt>
                <c:pt idx="3">
                  <c:v>450.54</c:v>
                </c:pt>
                <c:pt idx="4">
                  <c:v>348.88</c:v>
                </c:pt>
              </c:numCache>
            </c:numRef>
          </c:val>
          <c:smooth val="0"/>
          <c:extLst>
            <c:ext xmlns:c16="http://schemas.microsoft.com/office/drawing/2014/chart" uri="{C3380CC4-5D6E-409C-BE32-E72D297353CC}">
              <c16:uniqueId val="{00000001-6364-48EC-9E66-25B958B7A0B1}"/>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242.55</c:v>
                </c:pt>
                <c:pt idx="1">
                  <c:v>229.07</c:v>
                </c:pt>
                <c:pt idx="2">
                  <c:v>213.35</c:v>
                </c:pt>
                <c:pt idx="3">
                  <c:v>193.49</c:v>
                </c:pt>
                <c:pt idx="4">
                  <c:v>193.53</c:v>
                </c:pt>
              </c:numCache>
            </c:numRef>
          </c:val>
          <c:extLst>
            <c:ext xmlns:c16="http://schemas.microsoft.com/office/drawing/2014/chart" uri="{C3380CC4-5D6E-409C-BE32-E72D297353CC}">
              <c16:uniqueId val="{00000000-70DA-4ED2-A028-9A5F24F57BB1}"/>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488.5</c:v>
                </c:pt>
                <c:pt idx="1">
                  <c:v>485.75</c:v>
                </c:pt>
                <c:pt idx="2">
                  <c:v>516.34</c:v>
                </c:pt>
                <c:pt idx="3">
                  <c:v>496.56</c:v>
                </c:pt>
                <c:pt idx="4">
                  <c:v>540.38</c:v>
                </c:pt>
              </c:numCache>
            </c:numRef>
          </c:val>
          <c:smooth val="0"/>
          <c:extLst>
            <c:ext xmlns:c16="http://schemas.microsoft.com/office/drawing/2014/chart" uri="{C3380CC4-5D6E-409C-BE32-E72D297353CC}">
              <c16:uniqueId val="{00000001-70DA-4ED2-A028-9A5F24F57BB1}"/>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134</c:v>
                </c:pt>
                <c:pt idx="1">
                  <c:v>142.03</c:v>
                </c:pt>
                <c:pt idx="2">
                  <c:v>148.78</c:v>
                </c:pt>
                <c:pt idx="3">
                  <c:v>128.04</c:v>
                </c:pt>
                <c:pt idx="4">
                  <c:v>134.41</c:v>
                </c:pt>
              </c:numCache>
            </c:numRef>
          </c:val>
          <c:extLst>
            <c:ext xmlns:c16="http://schemas.microsoft.com/office/drawing/2014/chart" uri="{C3380CC4-5D6E-409C-BE32-E72D297353CC}">
              <c16:uniqueId val="{00000000-9073-4A95-AA72-94819470E282}"/>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82.42</c:v>
                </c:pt>
                <c:pt idx="1">
                  <c:v>83.59</c:v>
                </c:pt>
                <c:pt idx="2">
                  <c:v>83.27</c:v>
                </c:pt>
                <c:pt idx="3">
                  <c:v>84.9</c:v>
                </c:pt>
                <c:pt idx="4">
                  <c:v>83.22</c:v>
                </c:pt>
              </c:numCache>
            </c:numRef>
          </c:val>
          <c:smooth val="0"/>
          <c:extLst>
            <c:ext xmlns:c16="http://schemas.microsoft.com/office/drawing/2014/chart" uri="{C3380CC4-5D6E-409C-BE32-E72D297353CC}">
              <c16:uniqueId val="{00000001-9073-4A95-AA72-94819470E282}"/>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195.28</c:v>
                </c:pt>
                <c:pt idx="1">
                  <c:v>181.05</c:v>
                </c:pt>
                <c:pt idx="2">
                  <c:v>176.17</c:v>
                </c:pt>
                <c:pt idx="3">
                  <c:v>195.28</c:v>
                </c:pt>
                <c:pt idx="4">
                  <c:v>183.86</c:v>
                </c:pt>
              </c:numCache>
            </c:numRef>
          </c:val>
          <c:extLst>
            <c:ext xmlns:c16="http://schemas.microsoft.com/office/drawing/2014/chart" uri="{C3380CC4-5D6E-409C-BE32-E72D297353CC}">
              <c16:uniqueId val="{00000000-9607-40DC-B121-F60A7042ED85}"/>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226.99</c:v>
                </c:pt>
                <c:pt idx="1">
                  <c:v>230.22</c:v>
                </c:pt>
                <c:pt idx="2">
                  <c:v>228.81</c:v>
                </c:pt>
                <c:pt idx="3">
                  <c:v>231.9</c:v>
                </c:pt>
                <c:pt idx="4">
                  <c:v>234.17</c:v>
                </c:pt>
              </c:numCache>
            </c:numRef>
          </c:val>
          <c:smooth val="0"/>
          <c:extLst>
            <c:ext xmlns:c16="http://schemas.microsoft.com/office/drawing/2014/chart" uri="{C3380CC4-5D6E-409C-BE32-E72D297353CC}">
              <c16:uniqueId val="{00000001-9607-40DC-B121-F60A7042ED85}"/>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70" zoomScaleNormal="70" workbookViewId="0"/>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2">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2">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6" t="str">
        <f>データ!H6</f>
        <v>群馬県　嬬恋村</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2">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A9</v>
      </c>
      <c r="X8" s="60"/>
      <c r="Y8" s="60"/>
      <c r="Z8" s="60"/>
      <c r="AA8" s="60"/>
      <c r="AB8" s="60"/>
      <c r="AC8" s="60"/>
      <c r="AD8" s="60" t="str">
        <f>データ!$M$6</f>
        <v>非設置</v>
      </c>
      <c r="AE8" s="60"/>
      <c r="AF8" s="60"/>
      <c r="AG8" s="60"/>
      <c r="AH8" s="60"/>
      <c r="AI8" s="60"/>
      <c r="AJ8" s="60"/>
      <c r="AK8" s="4"/>
      <c r="AL8" s="61">
        <f>データ!$R$6</f>
        <v>9514</v>
      </c>
      <c r="AM8" s="61"/>
      <c r="AN8" s="61"/>
      <c r="AO8" s="61"/>
      <c r="AP8" s="61"/>
      <c r="AQ8" s="61"/>
      <c r="AR8" s="61"/>
      <c r="AS8" s="61"/>
      <c r="AT8" s="52">
        <f>データ!$S$6</f>
        <v>337.58</v>
      </c>
      <c r="AU8" s="53"/>
      <c r="AV8" s="53"/>
      <c r="AW8" s="53"/>
      <c r="AX8" s="53"/>
      <c r="AY8" s="53"/>
      <c r="AZ8" s="53"/>
      <c r="BA8" s="53"/>
      <c r="BB8" s="54">
        <f>データ!$T$6</f>
        <v>28.18</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2">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2">
      <c r="A10" s="2"/>
      <c r="B10" s="52" t="str">
        <f>データ!$N$6</f>
        <v>-</v>
      </c>
      <c r="C10" s="53"/>
      <c r="D10" s="53"/>
      <c r="E10" s="53"/>
      <c r="F10" s="53"/>
      <c r="G10" s="53"/>
      <c r="H10" s="53"/>
      <c r="I10" s="52">
        <f>データ!$O$6</f>
        <v>82.13</v>
      </c>
      <c r="J10" s="53"/>
      <c r="K10" s="53"/>
      <c r="L10" s="53"/>
      <c r="M10" s="53"/>
      <c r="N10" s="53"/>
      <c r="O10" s="64"/>
      <c r="P10" s="54">
        <f>データ!$P$6</f>
        <v>30.26</v>
      </c>
      <c r="Q10" s="54"/>
      <c r="R10" s="54"/>
      <c r="S10" s="54"/>
      <c r="T10" s="54"/>
      <c r="U10" s="54"/>
      <c r="V10" s="54"/>
      <c r="W10" s="61">
        <f>データ!$Q$6</f>
        <v>1606</v>
      </c>
      <c r="X10" s="61"/>
      <c r="Y10" s="61"/>
      <c r="Z10" s="61"/>
      <c r="AA10" s="61"/>
      <c r="AB10" s="61"/>
      <c r="AC10" s="61"/>
      <c r="AD10" s="2"/>
      <c r="AE10" s="2"/>
      <c r="AF10" s="2"/>
      <c r="AG10" s="2"/>
      <c r="AH10" s="4"/>
      <c r="AI10" s="4"/>
      <c r="AJ10" s="4"/>
      <c r="AK10" s="4"/>
      <c r="AL10" s="61">
        <f>データ!$U$6</f>
        <v>2881</v>
      </c>
      <c r="AM10" s="61"/>
      <c r="AN10" s="61"/>
      <c r="AO10" s="61"/>
      <c r="AP10" s="61"/>
      <c r="AQ10" s="61"/>
      <c r="AR10" s="61"/>
      <c r="AS10" s="61"/>
      <c r="AT10" s="52">
        <f>データ!$V$6</f>
        <v>16</v>
      </c>
      <c r="AU10" s="53"/>
      <c r="AV10" s="53"/>
      <c r="AW10" s="53"/>
      <c r="AX10" s="53"/>
      <c r="AY10" s="53"/>
      <c r="AZ10" s="53"/>
      <c r="BA10" s="53"/>
      <c r="BB10" s="54">
        <f>データ!$W$6</f>
        <v>180.06</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2">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2">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2">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95" t="s">
        <v>111</v>
      </c>
      <c r="BM16" s="96"/>
      <c r="BN16" s="96"/>
      <c r="BO16" s="96"/>
      <c r="BP16" s="96"/>
      <c r="BQ16" s="96"/>
      <c r="BR16" s="96"/>
      <c r="BS16" s="96"/>
      <c r="BT16" s="96"/>
      <c r="BU16" s="96"/>
      <c r="BV16" s="96"/>
      <c r="BW16" s="96"/>
      <c r="BX16" s="96"/>
      <c r="BY16" s="96"/>
      <c r="BZ16" s="97"/>
    </row>
    <row r="17" spans="1:78" ht="13.5" customHeight="1" x14ac:dyDescent="0.2">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95"/>
      <c r="BM17" s="96"/>
      <c r="BN17" s="96"/>
      <c r="BO17" s="96"/>
      <c r="BP17" s="96"/>
      <c r="BQ17" s="96"/>
      <c r="BR17" s="96"/>
      <c r="BS17" s="96"/>
      <c r="BT17" s="96"/>
      <c r="BU17" s="96"/>
      <c r="BV17" s="96"/>
      <c r="BW17" s="96"/>
      <c r="BX17" s="96"/>
      <c r="BY17" s="96"/>
      <c r="BZ17" s="97"/>
    </row>
    <row r="18" spans="1:78" ht="13.5" customHeight="1" x14ac:dyDescent="0.2">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95"/>
      <c r="BM18" s="96"/>
      <c r="BN18" s="96"/>
      <c r="BO18" s="96"/>
      <c r="BP18" s="96"/>
      <c r="BQ18" s="96"/>
      <c r="BR18" s="96"/>
      <c r="BS18" s="96"/>
      <c r="BT18" s="96"/>
      <c r="BU18" s="96"/>
      <c r="BV18" s="96"/>
      <c r="BW18" s="96"/>
      <c r="BX18" s="96"/>
      <c r="BY18" s="96"/>
      <c r="BZ18" s="97"/>
    </row>
    <row r="19" spans="1:78" ht="13.5" customHeight="1" x14ac:dyDescent="0.2">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95"/>
      <c r="BM19" s="96"/>
      <c r="BN19" s="96"/>
      <c r="BO19" s="96"/>
      <c r="BP19" s="96"/>
      <c r="BQ19" s="96"/>
      <c r="BR19" s="96"/>
      <c r="BS19" s="96"/>
      <c r="BT19" s="96"/>
      <c r="BU19" s="96"/>
      <c r="BV19" s="96"/>
      <c r="BW19" s="96"/>
      <c r="BX19" s="96"/>
      <c r="BY19" s="96"/>
      <c r="BZ19" s="97"/>
    </row>
    <row r="20" spans="1:78" ht="13.5" customHeight="1" x14ac:dyDescent="0.2">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95"/>
      <c r="BM20" s="96"/>
      <c r="BN20" s="96"/>
      <c r="BO20" s="96"/>
      <c r="BP20" s="96"/>
      <c r="BQ20" s="96"/>
      <c r="BR20" s="96"/>
      <c r="BS20" s="96"/>
      <c r="BT20" s="96"/>
      <c r="BU20" s="96"/>
      <c r="BV20" s="96"/>
      <c r="BW20" s="96"/>
      <c r="BX20" s="96"/>
      <c r="BY20" s="96"/>
      <c r="BZ20" s="97"/>
    </row>
    <row r="21" spans="1:78" ht="13.5" customHeight="1" x14ac:dyDescent="0.2">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95"/>
      <c r="BM21" s="96"/>
      <c r="BN21" s="96"/>
      <c r="BO21" s="96"/>
      <c r="BP21" s="96"/>
      <c r="BQ21" s="96"/>
      <c r="BR21" s="96"/>
      <c r="BS21" s="96"/>
      <c r="BT21" s="96"/>
      <c r="BU21" s="96"/>
      <c r="BV21" s="96"/>
      <c r="BW21" s="96"/>
      <c r="BX21" s="96"/>
      <c r="BY21" s="96"/>
      <c r="BZ21" s="97"/>
    </row>
    <row r="22" spans="1:78" ht="13.5" customHeight="1" x14ac:dyDescent="0.2">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95"/>
      <c r="BM22" s="96"/>
      <c r="BN22" s="96"/>
      <c r="BO22" s="96"/>
      <c r="BP22" s="96"/>
      <c r="BQ22" s="96"/>
      <c r="BR22" s="96"/>
      <c r="BS22" s="96"/>
      <c r="BT22" s="96"/>
      <c r="BU22" s="96"/>
      <c r="BV22" s="96"/>
      <c r="BW22" s="96"/>
      <c r="BX22" s="96"/>
      <c r="BY22" s="96"/>
      <c r="BZ22" s="97"/>
    </row>
    <row r="23" spans="1:78" ht="13.5" customHeight="1" x14ac:dyDescent="0.2">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95"/>
      <c r="BM23" s="96"/>
      <c r="BN23" s="96"/>
      <c r="BO23" s="96"/>
      <c r="BP23" s="96"/>
      <c r="BQ23" s="96"/>
      <c r="BR23" s="96"/>
      <c r="BS23" s="96"/>
      <c r="BT23" s="96"/>
      <c r="BU23" s="96"/>
      <c r="BV23" s="96"/>
      <c r="BW23" s="96"/>
      <c r="BX23" s="96"/>
      <c r="BY23" s="96"/>
      <c r="BZ23" s="97"/>
    </row>
    <row r="24" spans="1:78" ht="13.5" customHeight="1" x14ac:dyDescent="0.2">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95"/>
      <c r="BM24" s="96"/>
      <c r="BN24" s="96"/>
      <c r="BO24" s="96"/>
      <c r="BP24" s="96"/>
      <c r="BQ24" s="96"/>
      <c r="BR24" s="96"/>
      <c r="BS24" s="96"/>
      <c r="BT24" s="96"/>
      <c r="BU24" s="96"/>
      <c r="BV24" s="96"/>
      <c r="BW24" s="96"/>
      <c r="BX24" s="96"/>
      <c r="BY24" s="96"/>
      <c r="BZ24" s="97"/>
    </row>
    <row r="25" spans="1:78" ht="13.5" customHeight="1" x14ac:dyDescent="0.2">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95"/>
      <c r="BM25" s="96"/>
      <c r="BN25" s="96"/>
      <c r="BO25" s="96"/>
      <c r="BP25" s="96"/>
      <c r="BQ25" s="96"/>
      <c r="BR25" s="96"/>
      <c r="BS25" s="96"/>
      <c r="BT25" s="96"/>
      <c r="BU25" s="96"/>
      <c r="BV25" s="96"/>
      <c r="BW25" s="96"/>
      <c r="BX25" s="96"/>
      <c r="BY25" s="96"/>
      <c r="BZ25" s="97"/>
    </row>
    <row r="26" spans="1:78" ht="13.5" customHeight="1" x14ac:dyDescent="0.2">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95"/>
      <c r="BM26" s="96"/>
      <c r="BN26" s="96"/>
      <c r="BO26" s="96"/>
      <c r="BP26" s="96"/>
      <c r="BQ26" s="96"/>
      <c r="BR26" s="96"/>
      <c r="BS26" s="96"/>
      <c r="BT26" s="96"/>
      <c r="BU26" s="96"/>
      <c r="BV26" s="96"/>
      <c r="BW26" s="96"/>
      <c r="BX26" s="96"/>
      <c r="BY26" s="96"/>
      <c r="BZ26" s="97"/>
    </row>
    <row r="27" spans="1:78" ht="13.5" customHeight="1" x14ac:dyDescent="0.2">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95"/>
      <c r="BM27" s="96"/>
      <c r="BN27" s="96"/>
      <c r="BO27" s="96"/>
      <c r="BP27" s="96"/>
      <c r="BQ27" s="96"/>
      <c r="BR27" s="96"/>
      <c r="BS27" s="96"/>
      <c r="BT27" s="96"/>
      <c r="BU27" s="96"/>
      <c r="BV27" s="96"/>
      <c r="BW27" s="96"/>
      <c r="BX27" s="96"/>
      <c r="BY27" s="96"/>
      <c r="BZ27" s="97"/>
    </row>
    <row r="28" spans="1:78" ht="13.5" customHeight="1" x14ac:dyDescent="0.2">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95"/>
      <c r="BM28" s="96"/>
      <c r="BN28" s="96"/>
      <c r="BO28" s="96"/>
      <c r="BP28" s="96"/>
      <c r="BQ28" s="96"/>
      <c r="BR28" s="96"/>
      <c r="BS28" s="96"/>
      <c r="BT28" s="96"/>
      <c r="BU28" s="96"/>
      <c r="BV28" s="96"/>
      <c r="BW28" s="96"/>
      <c r="BX28" s="96"/>
      <c r="BY28" s="96"/>
      <c r="BZ28" s="97"/>
    </row>
    <row r="29" spans="1:78" ht="13.5" customHeight="1" x14ac:dyDescent="0.2">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95"/>
      <c r="BM29" s="96"/>
      <c r="BN29" s="96"/>
      <c r="BO29" s="96"/>
      <c r="BP29" s="96"/>
      <c r="BQ29" s="96"/>
      <c r="BR29" s="96"/>
      <c r="BS29" s="96"/>
      <c r="BT29" s="96"/>
      <c r="BU29" s="96"/>
      <c r="BV29" s="96"/>
      <c r="BW29" s="96"/>
      <c r="BX29" s="96"/>
      <c r="BY29" s="96"/>
      <c r="BZ29" s="97"/>
    </row>
    <row r="30" spans="1:78" ht="13.5" customHeight="1" x14ac:dyDescent="0.2">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95"/>
      <c r="BM30" s="96"/>
      <c r="BN30" s="96"/>
      <c r="BO30" s="96"/>
      <c r="BP30" s="96"/>
      <c r="BQ30" s="96"/>
      <c r="BR30" s="96"/>
      <c r="BS30" s="96"/>
      <c r="BT30" s="96"/>
      <c r="BU30" s="96"/>
      <c r="BV30" s="96"/>
      <c r="BW30" s="96"/>
      <c r="BX30" s="96"/>
      <c r="BY30" s="96"/>
      <c r="BZ30" s="97"/>
    </row>
    <row r="31" spans="1:78" ht="13.5" customHeight="1" x14ac:dyDescent="0.2">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95"/>
      <c r="BM31" s="96"/>
      <c r="BN31" s="96"/>
      <c r="BO31" s="96"/>
      <c r="BP31" s="96"/>
      <c r="BQ31" s="96"/>
      <c r="BR31" s="96"/>
      <c r="BS31" s="96"/>
      <c r="BT31" s="96"/>
      <c r="BU31" s="96"/>
      <c r="BV31" s="96"/>
      <c r="BW31" s="96"/>
      <c r="BX31" s="96"/>
      <c r="BY31" s="96"/>
      <c r="BZ31" s="97"/>
    </row>
    <row r="32" spans="1:78" ht="13.5" customHeight="1" x14ac:dyDescent="0.2">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95"/>
      <c r="BM32" s="96"/>
      <c r="BN32" s="96"/>
      <c r="BO32" s="96"/>
      <c r="BP32" s="96"/>
      <c r="BQ32" s="96"/>
      <c r="BR32" s="96"/>
      <c r="BS32" s="96"/>
      <c r="BT32" s="96"/>
      <c r="BU32" s="96"/>
      <c r="BV32" s="96"/>
      <c r="BW32" s="96"/>
      <c r="BX32" s="96"/>
      <c r="BY32" s="96"/>
      <c r="BZ32" s="97"/>
    </row>
    <row r="33" spans="1:78" ht="13.5" customHeight="1" x14ac:dyDescent="0.2">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95"/>
      <c r="BM33" s="96"/>
      <c r="BN33" s="96"/>
      <c r="BO33" s="96"/>
      <c r="BP33" s="96"/>
      <c r="BQ33" s="96"/>
      <c r="BR33" s="96"/>
      <c r="BS33" s="96"/>
      <c r="BT33" s="96"/>
      <c r="BU33" s="96"/>
      <c r="BV33" s="96"/>
      <c r="BW33" s="96"/>
      <c r="BX33" s="96"/>
      <c r="BY33" s="96"/>
      <c r="BZ33" s="97"/>
    </row>
    <row r="34" spans="1:78" ht="13.5" customHeight="1" x14ac:dyDescent="0.2">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95"/>
      <c r="BM34" s="96"/>
      <c r="BN34" s="96"/>
      <c r="BO34" s="96"/>
      <c r="BP34" s="96"/>
      <c r="BQ34" s="96"/>
      <c r="BR34" s="96"/>
      <c r="BS34" s="96"/>
      <c r="BT34" s="96"/>
      <c r="BU34" s="96"/>
      <c r="BV34" s="96"/>
      <c r="BW34" s="96"/>
      <c r="BX34" s="96"/>
      <c r="BY34" s="96"/>
      <c r="BZ34" s="97"/>
    </row>
    <row r="35" spans="1:78" ht="13.5" customHeight="1" x14ac:dyDescent="0.2">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95"/>
      <c r="BM35" s="96"/>
      <c r="BN35" s="96"/>
      <c r="BO35" s="96"/>
      <c r="BP35" s="96"/>
      <c r="BQ35" s="96"/>
      <c r="BR35" s="96"/>
      <c r="BS35" s="96"/>
      <c r="BT35" s="96"/>
      <c r="BU35" s="96"/>
      <c r="BV35" s="96"/>
      <c r="BW35" s="96"/>
      <c r="BX35" s="96"/>
      <c r="BY35" s="96"/>
      <c r="BZ35" s="97"/>
    </row>
    <row r="36" spans="1:78" ht="13.5" customHeight="1" x14ac:dyDescent="0.2">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95"/>
      <c r="BM36" s="96"/>
      <c r="BN36" s="96"/>
      <c r="BO36" s="96"/>
      <c r="BP36" s="96"/>
      <c r="BQ36" s="96"/>
      <c r="BR36" s="96"/>
      <c r="BS36" s="96"/>
      <c r="BT36" s="96"/>
      <c r="BU36" s="96"/>
      <c r="BV36" s="96"/>
      <c r="BW36" s="96"/>
      <c r="BX36" s="96"/>
      <c r="BY36" s="96"/>
      <c r="BZ36" s="97"/>
    </row>
    <row r="37" spans="1:78" ht="13.5" customHeight="1" x14ac:dyDescent="0.2">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95"/>
      <c r="BM37" s="96"/>
      <c r="BN37" s="96"/>
      <c r="BO37" s="96"/>
      <c r="BP37" s="96"/>
      <c r="BQ37" s="96"/>
      <c r="BR37" s="96"/>
      <c r="BS37" s="96"/>
      <c r="BT37" s="96"/>
      <c r="BU37" s="96"/>
      <c r="BV37" s="96"/>
      <c r="BW37" s="96"/>
      <c r="BX37" s="96"/>
      <c r="BY37" s="96"/>
      <c r="BZ37" s="97"/>
    </row>
    <row r="38" spans="1:78" ht="13.5" customHeight="1" x14ac:dyDescent="0.2">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95"/>
      <c r="BM38" s="96"/>
      <c r="BN38" s="96"/>
      <c r="BO38" s="96"/>
      <c r="BP38" s="96"/>
      <c r="BQ38" s="96"/>
      <c r="BR38" s="96"/>
      <c r="BS38" s="96"/>
      <c r="BT38" s="96"/>
      <c r="BU38" s="96"/>
      <c r="BV38" s="96"/>
      <c r="BW38" s="96"/>
      <c r="BX38" s="96"/>
      <c r="BY38" s="96"/>
      <c r="BZ38" s="97"/>
    </row>
    <row r="39" spans="1:78" ht="13.5" customHeight="1" x14ac:dyDescent="0.2">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95"/>
      <c r="BM39" s="96"/>
      <c r="BN39" s="96"/>
      <c r="BO39" s="96"/>
      <c r="BP39" s="96"/>
      <c r="BQ39" s="96"/>
      <c r="BR39" s="96"/>
      <c r="BS39" s="96"/>
      <c r="BT39" s="96"/>
      <c r="BU39" s="96"/>
      <c r="BV39" s="96"/>
      <c r="BW39" s="96"/>
      <c r="BX39" s="96"/>
      <c r="BY39" s="96"/>
      <c r="BZ39" s="97"/>
    </row>
    <row r="40" spans="1:78" ht="13.5" customHeight="1" x14ac:dyDescent="0.2">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95"/>
      <c r="BM40" s="96"/>
      <c r="BN40" s="96"/>
      <c r="BO40" s="96"/>
      <c r="BP40" s="96"/>
      <c r="BQ40" s="96"/>
      <c r="BR40" s="96"/>
      <c r="BS40" s="96"/>
      <c r="BT40" s="96"/>
      <c r="BU40" s="96"/>
      <c r="BV40" s="96"/>
      <c r="BW40" s="96"/>
      <c r="BX40" s="96"/>
      <c r="BY40" s="96"/>
      <c r="BZ40" s="97"/>
    </row>
    <row r="41" spans="1:78" ht="13.5" customHeight="1" x14ac:dyDescent="0.2">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95"/>
      <c r="BM41" s="96"/>
      <c r="BN41" s="96"/>
      <c r="BO41" s="96"/>
      <c r="BP41" s="96"/>
      <c r="BQ41" s="96"/>
      <c r="BR41" s="96"/>
      <c r="BS41" s="96"/>
      <c r="BT41" s="96"/>
      <c r="BU41" s="96"/>
      <c r="BV41" s="96"/>
      <c r="BW41" s="96"/>
      <c r="BX41" s="96"/>
      <c r="BY41" s="96"/>
      <c r="BZ41" s="97"/>
    </row>
    <row r="42" spans="1:78" ht="13.5" customHeight="1" x14ac:dyDescent="0.2">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95"/>
      <c r="BM42" s="96"/>
      <c r="BN42" s="96"/>
      <c r="BO42" s="96"/>
      <c r="BP42" s="96"/>
      <c r="BQ42" s="96"/>
      <c r="BR42" s="96"/>
      <c r="BS42" s="96"/>
      <c r="BT42" s="96"/>
      <c r="BU42" s="96"/>
      <c r="BV42" s="96"/>
      <c r="BW42" s="96"/>
      <c r="BX42" s="96"/>
      <c r="BY42" s="96"/>
      <c r="BZ42" s="97"/>
    </row>
    <row r="43" spans="1:78" ht="13.5" customHeight="1" x14ac:dyDescent="0.2">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95"/>
      <c r="BM43" s="96"/>
      <c r="BN43" s="96"/>
      <c r="BO43" s="96"/>
      <c r="BP43" s="96"/>
      <c r="BQ43" s="96"/>
      <c r="BR43" s="96"/>
      <c r="BS43" s="96"/>
      <c r="BT43" s="96"/>
      <c r="BU43" s="96"/>
      <c r="BV43" s="96"/>
      <c r="BW43" s="96"/>
      <c r="BX43" s="96"/>
      <c r="BY43" s="96"/>
      <c r="BZ43" s="97"/>
    </row>
    <row r="44" spans="1:78" ht="13.5" customHeight="1" x14ac:dyDescent="0.2">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95"/>
      <c r="BM44" s="96"/>
      <c r="BN44" s="96"/>
      <c r="BO44" s="96"/>
      <c r="BP44" s="96"/>
      <c r="BQ44" s="96"/>
      <c r="BR44" s="96"/>
      <c r="BS44" s="96"/>
      <c r="BT44" s="96"/>
      <c r="BU44" s="96"/>
      <c r="BV44" s="96"/>
      <c r="BW44" s="96"/>
      <c r="BX44" s="96"/>
      <c r="BY44" s="96"/>
      <c r="BZ44" s="97"/>
    </row>
    <row r="45" spans="1:78" ht="13.5" customHeight="1" x14ac:dyDescent="0.2">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2">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2">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95" t="s">
        <v>112</v>
      </c>
      <c r="BM47" s="96"/>
      <c r="BN47" s="96"/>
      <c r="BO47" s="96"/>
      <c r="BP47" s="96"/>
      <c r="BQ47" s="96"/>
      <c r="BR47" s="96"/>
      <c r="BS47" s="96"/>
      <c r="BT47" s="96"/>
      <c r="BU47" s="96"/>
      <c r="BV47" s="96"/>
      <c r="BW47" s="96"/>
      <c r="BX47" s="96"/>
      <c r="BY47" s="96"/>
      <c r="BZ47" s="97"/>
    </row>
    <row r="48" spans="1:78" ht="13.5" customHeight="1" x14ac:dyDescent="0.2">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95"/>
      <c r="BM48" s="96"/>
      <c r="BN48" s="96"/>
      <c r="BO48" s="96"/>
      <c r="BP48" s="96"/>
      <c r="BQ48" s="96"/>
      <c r="BR48" s="96"/>
      <c r="BS48" s="96"/>
      <c r="BT48" s="96"/>
      <c r="BU48" s="96"/>
      <c r="BV48" s="96"/>
      <c r="BW48" s="96"/>
      <c r="BX48" s="96"/>
      <c r="BY48" s="96"/>
      <c r="BZ48" s="97"/>
    </row>
    <row r="49" spans="1:78" ht="13.5" customHeight="1" x14ac:dyDescent="0.2">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95"/>
      <c r="BM49" s="96"/>
      <c r="BN49" s="96"/>
      <c r="BO49" s="96"/>
      <c r="BP49" s="96"/>
      <c r="BQ49" s="96"/>
      <c r="BR49" s="96"/>
      <c r="BS49" s="96"/>
      <c r="BT49" s="96"/>
      <c r="BU49" s="96"/>
      <c r="BV49" s="96"/>
      <c r="BW49" s="96"/>
      <c r="BX49" s="96"/>
      <c r="BY49" s="96"/>
      <c r="BZ49" s="97"/>
    </row>
    <row r="50" spans="1:78" ht="13.5" customHeight="1" x14ac:dyDescent="0.2">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95"/>
      <c r="BM50" s="96"/>
      <c r="BN50" s="96"/>
      <c r="BO50" s="96"/>
      <c r="BP50" s="96"/>
      <c r="BQ50" s="96"/>
      <c r="BR50" s="96"/>
      <c r="BS50" s="96"/>
      <c r="BT50" s="96"/>
      <c r="BU50" s="96"/>
      <c r="BV50" s="96"/>
      <c r="BW50" s="96"/>
      <c r="BX50" s="96"/>
      <c r="BY50" s="96"/>
      <c r="BZ50" s="97"/>
    </row>
    <row r="51" spans="1:78" ht="13.5" customHeight="1" x14ac:dyDescent="0.2">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95"/>
      <c r="BM51" s="96"/>
      <c r="BN51" s="96"/>
      <c r="BO51" s="96"/>
      <c r="BP51" s="96"/>
      <c r="BQ51" s="96"/>
      <c r="BR51" s="96"/>
      <c r="BS51" s="96"/>
      <c r="BT51" s="96"/>
      <c r="BU51" s="96"/>
      <c r="BV51" s="96"/>
      <c r="BW51" s="96"/>
      <c r="BX51" s="96"/>
      <c r="BY51" s="96"/>
      <c r="BZ51" s="97"/>
    </row>
    <row r="52" spans="1:78" ht="13.5" customHeight="1" x14ac:dyDescent="0.2">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95"/>
      <c r="BM52" s="96"/>
      <c r="BN52" s="96"/>
      <c r="BO52" s="96"/>
      <c r="BP52" s="96"/>
      <c r="BQ52" s="96"/>
      <c r="BR52" s="96"/>
      <c r="BS52" s="96"/>
      <c r="BT52" s="96"/>
      <c r="BU52" s="96"/>
      <c r="BV52" s="96"/>
      <c r="BW52" s="96"/>
      <c r="BX52" s="96"/>
      <c r="BY52" s="96"/>
      <c r="BZ52" s="97"/>
    </row>
    <row r="53" spans="1:78" ht="13.5" customHeight="1" x14ac:dyDescent="0.2">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95"/>
      <c r="BM53" s="96"/>
      <c r="BN53" s="96"/>
      <c r="BO53" s="96"/>
      <c r="BP53" s="96"/>
      <c r="BQ53" s="96"/>
      <c r="BR53" s="96"/>
      <c r="BS53" s="96"/>
      <c r="BT53" s="96"/>
      <c r="BU53" s="96"/>
      <c r="BV53" s="96"/>
      <c r="BW53" s="96"/>
      <c r="BX53" s="96"/>
      <c r="BY53" s="96"/>
      <c r="BZ53" s="97"/>
    </row>
    <row r="54" spans="1:78" ht="13.5" customHeight="1" x14ac:dyDescent="0.2">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95"/>
      <c r="BM54" s="96"/>
      <c r="BN54" s="96"/>
      <c r="BO54" s="96"/>
      <c r="BP54" s="96"/>
      <c r="BQ54" s="96"/>
      <c r="BR54" s="96"/>
      <c r="BS54" s="96"/>
      <c r="BT54" s="96"/>
      <c r="BU54" s="96"/>
      <c r="BV54" s="96"/>
      <c r="BW54" s="96"/>
      <c r="BX54" s="96"/>
      <c r="BY54" s="96"/>
      <c r="BZ54" s="97"/>
    </row>
    <row r="55" spans="1:78" ht="13.5" customHeight="1" x14ac:dyDescent="0.2">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95"/>
      <c r="BM55" s="96"/>
      <c r="BN55" s="96"/>
      <c r="BO55" s="96"/>
      <c r="BP55" s="96"/>
      <c r="BQ55" s="96"/>
      <c r="BR55" s="96"/>
      <c r="BS55" s="96"/>
      <c r="BT55" s="96"/>
      <c r="BU55" s="96"/>
      <c r="BV55" s="96"/>
      <c r="BW55" s="96"/>
      <c r="BX55" s="96"/>
      <c r="BY55" s="96"/>
      <c r="BZ55" s="97"/>
    </row>
    <row r="56" spans="1:78" ht="13.5" customHeight="1" x14ac:dyDescent="0.2">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95"/>
      <c r="BM56" s="96"/>
      <c r="BN56" s="96"/>
      <c r="BO56" s="96"/>
      <c r="BP56" s="96"/>
      <c r="BQ56" s="96"/>
      <c r="BR56" s="96"/>
      <c r="BS56" s="96"/>
      <c r="BT56" s="96"/>
      <c r="BU56" s="96"/>
      <c r="BV56" s="96"/>
      <c r="BW56" s="96"/>
      <c r="BX56" s="96"/>
      <c r="BY56" s="96"/>
      <c r="BZ56" s="97"/>
    </row>
    <row r="57" spans="1:78" ht="13.5" customHeight="1" x14ac:dyDescent="0.2">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95"/>
      <c r="BM57" s="96"/>
      <c r="BN57" s="96"/>
      <c r="BO57" s="96"/>
      <c r="BP57" s="96"/>
      <c r="BQ57" s="96"/>
      <c r="BR57" s="96"/>
      <c r="BS57" s="96"/>
      <c r="BT57" s="96"/>
      <c r="BU57" s="96"/>
      <c r="BV57" s="96"/>
      <c r="BW57" s="96"/>
      <c r="BX57" s="96"/>
      <c r="BY57" s="96"/>
      <c r="BZ57" s="97"/>
    </row>
    <row r="58" spans="1:78" ht="13.5" customHeight="1" x14ac:dyDescent="0.2">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95"/>
      <c r="BM58" s="96"/>
      <c r="BN58" s="96"/>
      <c r="BO58" s="96"/>
      <c r="BP58" s="96"/>
      <c r="BQ58" s="96"/>
      <c r="BR58" s="96"/>
      <c r="BS58" s="96"/>
      <c r="BT58" s="96"/>
      <c r="BU58" s="96"/>
      <c r="BV58" s="96"/>
      <c r="BW58" s="96"/>
      <c r="BX58" s="96"/>
      <c r="BY58" s="96"/>
      <c r="BZ58" s="97"/>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95"/>
      <c r="BM59" s="96"/>
      <c r="BN59" s="96"/>
      <c r="BO59" s="96"/>
      <c r="BP59" s="96"/>
      <c r="BQ59" s="96"/>
      <c r="BR59" s="96"/>
      <c r="BS59" s="96"/>
      <c r="BT59" s="96"/>
      <c r="BU59" s="96"/>
      <c r="BV59" s="96"/>
      <c r="BW59" s="96"/>
      <c r="BX59" s="96"/>
      <c r="BY59" s="96"/>
      <c r="BZ59" s="97"/>
    </row>
    <row r="60" spans="1:78" ht="13.5" customHeight="1" x14ac:dyDescent="0.2">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95"/>
      <c r="BM60" s="96"/>
      <c r="BN60" s="96"/>
      <c r="BO60" s="96"/>
      <c r="BP60" s="96"/>
      <c r="BQ60" s="96"/>
      <c r="BR60" s="96"/>
      <c r="BS60" s="96"/>
      <c r="BT60" s="96"/>
      <c r="BU60" s="96"/>
      <c r="BV60" s="96"/>
      <c r="BW60" s="96"/>
      <c r="BX60" s="96"/>
      <c r="BY60" s="96"/>
      <c r="BZ60" s="97"/>
    </row>
    <row r="61" spans="1:78" ht="13.5" customHeight="1" x14ac:dyDescent="0.2">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95"/>
      <c r="BM61" s="96"/>
      <c r="BN61" s="96"/>
      <c r="BO61" s="96"/>
      <c r="BP61" s="96"/>
      <c r="BQ61" s="96"/>
      <c r="BR61" s="96"/>
      <c r="BS61" s="96"/>
      <c r="BT61" s="96"/>
      <c r="BU61" s="96"/>
      <c r="BV61" s="96"/>
      <c r="BW61" s="96"/>
      <c r="BX61" s="96"/>
      <c r="BY61" s="96"/>
      <c r="BZ61" s="97"/>
    </row>
    <row r="62" spans="1:78" ht="13.5" customHeight="1" x14ac:dyDescent="0.2">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95"/>
      <c r="BM62" s="96"/>
      <c r="BN62" s="96"/>
      <c r="BO62" s="96"/>
      <c r="BP62" s="96"/>
      <c r="BQ62" s="96"/>
      <c r="BR62" s="96"/>
      <c r="BS62" s="96"/>
      <c r="BT62" s="96"/>
      <c r="BU62" s="96"/>
      <c r="BV62" s="96"/>
      <c r="BW62" s="96"/>
      <c r="BX62" s="96"/>
      <c r="BY62" s="96"/>
      <c r="BZ62" s="97"/>
    </row>
    <row r="63" spans="1:78" ht="13.5" customHeight="1" x14ac:dyDescent="0.2">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95"/>
      <c r="BM63" s="96"/>
      <c r="BN63" s="96"/>
      <c r="BO63" s="96"/>
      <c r="BP63" s="96"/>
      <c r="BQ63" s="96"/>
      <c r="BR63" s="96"/>
      <c r="BS63" s="96"/>
      <c r="BT63" s="96"/>
      <c r="BU63" s="96"/>
      <c r="BV63" s="96"/>
      <c r="BW63" s="96"/>
      <c r="BX63" s="96"/>
      <c r="BY63" s="96"/>
      <c r="BZ63" s="97"/>
    </row>
    <row r="64" spans="1:78" ht="13.5" customHeight="1" x14ac:dyDescent="0.2">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2">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2">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110</v>
      </c>
      <c r="BM66" s="74"/>
      <c r="BN66" s="74"/>
      <c r="BO66" s="74"/>
      <c r="BP66" s="74"/>
      <c r="BQ66" s="74"/>
      <c r="BR66" s="74"/>
      <c r="BS66" s="74"/>
      <c r="BT66" s="74"/>
      <c r="BU66" s="74"/>
      <c r="BV66" s="74"/>
      <c r="BW66" s="74"/>
      <c r="BX66" s="74"/>
      <c r="BY66" s="74"/>
      <c r="BZ66" s="75"/>
    </row>
    <row r="67" spans="1:78" ht="13.5" customHeight="1" x14ac:dyDescent="0.2">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2">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2">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2">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2">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2">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2">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2">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2">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2">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2">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2">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2">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2">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2">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2">
      <c r="C83" s="26"/>
    </row>
    <row r="84" spans="1:78" hidden="1" x14ac:dyDescent="0.2">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2">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515l5CaE/iFrBqgbgeigu3vvAHWbtrNtWpEBPqrT5h1PZSKF6LdGDl+4wVSsB0ugMIuaddEXh2mbKQHosj+u8w==" saltValue="a/cwAqVWNeixeRw4L91Sdg=="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 x14ac:dyDescent="0.2"/>
  <cols>
    <col min="2" max="144" width="11.90625" customWidth="1"/>
  </cols>
  <sheetData>
    <row r="1" spans="1:144" x14ac:dyDescent="0.2">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2">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2">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2">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2">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2">
      <c r="A6" s="29" t="s">
        <v>92</v>
      </c>
      <c r="B6" s="34">
        <f>B7</f>
        <v>2019</v>
      </c>
      <c r="C6" s="34">
        <f t="shared" ref="C6:W6" si="3">C7</f>
        <v>104256</v>
      </c>
      <c r="D6" s="34">
        <f t="shared" si="3"/>
        <v>46</v>
      </c>
      <c r="E6" s="34">
        <f t="shared" si="3"/>
        <v>1</v>
      </c>
      <c r="F6" s="34">
        <f t="shared" si="3"/>
        <v>0</v>
      </c>
      <c r="G6" s="34">
        <f t="shared" si="3"/>
        <v>1</v>
      </c>
      <c r="H6" s="34" t="str">
        <f t="shared" si="3"/>
        <v>群馬県　嬬恋村</v>
      </c>
      <c r="I6" s="34" t="str">
        <f t="shared" si="3"/>
        <v>法適用</v>
      </c>
      <c r="J6" s="34" t="str">
        <f t="shared" si="3"/>
        <v>水道事業</v>
      </c>
      <c r="K6" s="34" t="str">
        <f t="shared" si="3"/>
        <v>末端給水事業</v>
      </c>
      <c r="L6" s="34" t="str">
        <f t="shared" si="3"/>
        <v>A9</v>
      </c>
      <c r="M6" s="34" t="str">
        <f t="shared" si="3"/>
        <v>非設置</v>
      </c>
      <c r="N6" s="35" t="str">
        <f t="shared" si="3"/>
        <v>-</v>
      </c>
      <c r="O6" s="35">
        <f t="shared" si="3"/>
        <v>82.13</v>
      </c>
      <c r="P6" s="35">
        <f t="shared" si="3"/>
        <v>30.26</v>
      </c>
      <c r="Q6" s="35">
        <f t="shared" si="3"/>
        <v>1606</v>
      </c>
      <c r="R6" s="35">
        <f t="shared" si="3"/>
        <v>9514</v>
      </c>
      <c r="S6" s="35">
        <f t="shared" si="3"/>
        <v>337.58</v>
      </c>
      <c r="T6" s="35">
        <f t="shared" si="3"/>
        <v>28.18</v>
      </c>
      <c r="U6" s="35">
        <f t="shared" si="3"/>
        <v>2881</v>
      </c>
      <c r="V6" s="35">
        <f t="shared" si="3"/>
        <v>16</v>
      </c>
      <c r="W6" s="35">
        <f t="shared" si="3"/>
        <v>180.06</v>
      </c>
      <c r="X6" s="36">
        <f>IF(X7="",NA(),X7)</f>
        <v>130.5</v>
      </c>
      <c r="Y6" s="36">
        <f t="shared" ref="Y6:AG6" si="4">IF(Y7="",NA(),Y7)</f>
        <v>137.05000000000001</v>
      </c>
      <c r="Z6" s="36">
        <f t="shared" si="4"/>
        <v>143.25</v>
      </c>
      <c r="AA6" s="36">
        <f t="shared" si="4"/>
        <v>127.05</v>
      </c>
      <c r="AB6" s="36">
        <f t="shared" si="4"/>
        <v>133.91999999999999</v>
      </c>
      <c r="AC6" s="36">
        <f t="shared" si="4"/>
        <v>108.35</v>
      </c>
      <c r="AD6" s="36">
        <f t="shared" si="4"/>
        <v>114.74</v>
      </c>
      <c r="AE6" s="36">
        <f t="shared" si="4"/>
        <v>104.85</v>
      </c>
      <c r="AF6" s="36">
        <f t="shared" si="4"/>
        <v>107.64</v>
      </c>
      <c r="AG6" s="36">
        <f t="shared" si="4"/>
        <v>108.22</v>
      </c>
      <c r="AH6" s="35" t="str">
        <f>IF(AH7="","",IF(AH7="-","【-】","【"&amp;SUBSTITUTE(TEXT(AH7,"#,##0.00"),"-","△")&amp;"】"))</f>
        <v>【112.01】</v>
      </c>
      <c r="AI6" s="35">
        <f>IF(AI7="",NA(),AI7)</f>
        <v>0</v>
      </c>
      <c r="AJ6" s="35">
        <f t="shared" ref="AJ6:AR6" si="5">IF(AJ7="",NA(),AJ7)</f>
        <v>0</v>
      </c>
      <c r="AK6" s="35">
        <f t="shared" si="5"/>
        <v>0</v>
      </c>
      <c r="AL6" s="35">
        <f t="shared" si="5"/>
        <v>0</v>
      </c>
      <c r="AM6" s="35">
        <f t="shared" si="5"/>
        <v>0</v>
      </c>
      <c r="AN6" s="36">
        <f t="shared" si="5"/>
        <v>26.85</v>
      </c>
      <c r="AO6" s="36">
        <f t="shared" si="5"/>
        <v>27.19</v>
      </c>
      <c r="AP6" s="36">
        <f t="shared" si="5"/>
        <v>27.52</v>
      </c>
      <c r="AQ6" s="36">
        <f t="shared" si="5"/>
        <v>30.84</v>
      </c>
      <c r="AR6" s="36">
        <f t="shared" si="5"/>
        <v>25.29</v>
      </c>
      <c r="AS6" s="35" t="str">
        <f>IF(AS7="","",IF(AS7="-","【-】","【"&amp;SUBSTITUTE(TEXT(AS7,"#,##0.00"),"-","△")&amp;"】"))</f>
        <v>【1.08】</v>
      </c>
      <c r="AT6" s="36">
        <f>IF(AT7="",NA(),AT7)</f>
        <v>1063.42</v>
      </c>
      <c r="AU6" s="36">
        <f t="shared" ref="AU6:BC6" si="6">IF(AU7="",NA(),AU7)</f>
        <v>1138.32</v>
      </c>
      <c r="AV6" s="36">
        <f t="shared" si="6"/>
        <v>1379.77</v>
      </c>
      <c r="AW6" s="36">
        <f t="shared" si="6"/>
        <v>1489.64</v>
      </c>
      <c r="AX6" s="36">
        <f t="shared" si="6"/>
        <v>1234.92</v>
      </c>
      <c r="AY6" s="36">
        <f t="shared" si="6"/>
        <v>527.82000000000005</v>
      </c>
      <c r="AZ6" s="36">
        <f t="shared" si="6"/>
        <v>477.44</v>
      </c>
      <c r="BA6" s="36">
        <f t="shared" si="6"/>
        <v>445.85</v>
      </c>
      <c r="BB6" s="36">
        <f t="shared" si="6"/>
        <v>450.54</v>
      </c>
      <c r="BC6" s="36">
        <f t="shared" si="6"/>
        <v>348.88</v>
      </c>
      <c r="BD6" s="35" t="str">
        <f>IF(BD7="","",IF(BD7="-","【-】","【"&amp;SUBSTITUTE(TEXT(BD7,"#,##0.00"),"-","△")&amp;"】"))</f>
        <v>【264.97】</v>
      </c>
      <c r="BE6" s="36">
        <f>IF(BE7="",NA(),BE7)</f>
        <v>242.55</v>
      </c>
      <c r="BF6" s="36">
        <f t="shared" ref="BF6:BN6" si="7">IF(BF7="",NA(),BF7)</f>
        <v>229.07</v>
      </c>
      <c r="BG6" s="36">
        <f t="shared" si="7"/>
        <v>213.35</v>
      </c>
      <c r="BH6" s="36">
        <f t="shared" si="7"/>
        <v>193.49</v>
      </c>
      <c r="BI6" s="36">
        <f t="shared" si="7"/>
        <v>193.53</v>
      </c>
      <c r="BJ6" s="36">
        <f t="shared" si="7"/>
        <v>488.5</v>
      </c>
      <c r="BK6" s="36">
        <f t="shared" si="7"/>
        <v>485.75</v>
      </c>
      <c r="BL6" s="36">
        <f t="shared" si="7"/>
        <v>516.34</v>
      </c>
      <c r="BM6" s="36">
        <f t="shared" si="7"/>
        <v>496.56</v>
      </c>
      <c r="BN6" s="36">
        <f t="shared" si="7"/>
        <v>540.38</v>
      </c>
      <c r="BO6" s="35" t="str">
        <f>IF(BO7="","",IF(BO7="-","【-】","【"&amp;SUBSTITUTE(TEXT(BO7,"#,##0.00"),"-","△")&amp;"】"))</f>
        <v>【266.61】</v>
      </c>
      <c r="BP6" s="36">
        <f>IF(BP7="",NA(),BP7)</f>
        <v>134</v>
      </c>
      <c r="BQ6" s="36">
        <f t="shared" ref="BQ6:BY6" si="8">IF(BQ7="",NA(),BQ7)</f>
        <v>142.03</v>
      </c>
      <c r="BR6" s="36">
        <f t="shared" si="8"/>
        <v>148.78</v>
      </c>
      <c r="BS6" s="36">
        <f t="shared" si="8"/>
        <v>128.04</v>
      </c>
      <c r="BT6" s="36">
        <f t="shared" si="8"/>
        <v>134.41</v>
      </c>
      <c r="BU6" s="36">
        <f t="shared" si="8"/>
        <v>82.42</v>
      </c>
      <c r="BV6" s="36">
        <f t="shared" si="8"/>
        <v>83.59</v>
      </c>
      <c r="BW6" s="36">
        <f t="shared" si="8"/>
        <v>83.27</v>
      </c>
      <c r="BX6" s="36">
        <f t="shared" si="8"/>
        <v>84.9</v>
      </c>
      <c r="BY6" s="36">
        <f t="shared" si="8"/>
        <v>83.22</v>
      </c>
      <c r="BZ6" s="35" t="str">
        <f>IF(BZ7="","",IF(BZ7="-","【-】","【"&amp;SUBSTITUTE(TEXT(BZ7,"#,##0.00"),"-","△")&amp;"】"))</f>
        <v>【103.24】</v>
      </c>
      <c r="CA6" s="36">
        <f>IF(CA7="",NA(),CA7)</f>
        <v>195.28</v>
      </c>
      <c r="CB6" s="36">
        <f t="shared" ref="CB6:CJ6" si="9">IF(CB7="",NA(),CB7)</f>
        <v>181.05</v>
      </c>
      <c r="CC6" s="36">
        <f t="shared" si="9"/>
        <v>176.17</v>
      </c>
      <c r="CD6" s="36">
        <f t="shared" si="9"/>
        <v>195.28</v>
      </c>
      <c r="CE6" s="36">
        <f t="shared" si="9"/>
        <v>183.86</v>
      </c>
      <c r="CF6" s="36">
        <f t="shared" si="9"/>
        <v>226.99</v>
      </c>
      <c r="CG6" s="36">
        <f t="shared" si="9"/>
        <v>230.22</v>
      </c>
      <c r="CH6" s="36">
        <f t="shared" si="9"/>
        <v>228.81</v>
      </c>
      <c r="CI6" s="36">
        <f t="shared" si="9"/>
        <v>231.9</v>
      </c>
      <c r="CJ6" s="36">
        <f t="shared" si="9"/>
        <v>234.17</v>
      </c>
      <c r="CK6" s="35" t="str">
        <f>IF(CK7="","",IF(CK7="-","【-】","【"&amp;SUBSTITUTE(TEXT(CK7,"#,##0.00"),"-","△")&amp;"】"))</f>
        <v>【168.38】</v>
      </c>
      <c r="CL6" s="36">
        <f>IF(CL7="",NA(),CL7)</f>
        <v>42.82</v>
      </c>
      <c r="CM6" s="36">
        <f t="shared" ref="CM6:CU6" si="10">IF(CM7="",NA(),CM7)</f>
        <v>41.59</v>
      </c>
      <c r="CN6" s="36">
        <f t="shared" si="10"/>
        <v>40.549999999999997</v>
      </c>
      <c r="CO6" s="36">
        <f t="shared" si="10"/>
        <v>41.24</v>
      </c>
      <c r="CP6" s="36">
        <f t="shared" si="10"/>
        <v>42.36</v>
      </c>
      <c r="CQ6" s="36">
        <f t="shared" si="10"/>
        <v>39.909999999999997</v>
      </c>
      <c r="CR6" s="36">
        <f t="shared" si="10"/>
        <v>41.09</v>
      </c>
      <c r="CS6" s="36">
        <f t="shared" si="10"/>
        <v>38.979999999999997</v>
      </c>
      <c r="CT6" s="36">
        <f t="shared" si="10"/>
        <v>39.61</v>
      </c>
      <c r="CU6" s="36">
        <f t="shared" si="10"/>
        <v>41.06</v>
      </c>
      <c r="CV6" s="35" t="str">
        <f>IF(CV7="","",IF(CV7="-","【-】","【"&amp;SUBSTITUTE(TEXT(CV7,"#,##0.00"),"-","△")&amp;"】"))</f>
        <v>【60.00】</v>
      </c>
      <c r="CW6" s="36">
        <f>IF(CW7="",NA(),CW7)</f>
        <v>35.159999999999997</v>
      </c>
      <c r="CX6" s="36">
        <f t="shared" ref="CX6:DF6" si="11">IF(CX7="",NA(),CX7)</f>
        <v>36.86</v>
      </c>
      <c r="CY6" s="36">
        <f t="shared" si="11"/>
        <v>36.72</v>
      </c>
      <c r="CZ6" s="36">
        <f t="shared" si="11"/>
        <v>38.119999999999997</v>
      </c>
      <c r="DA6" s="36">
        <f t="shared" si="11"/>
        <v>37.159999999999997</v>
      </c>
      <c r="DB6" s="36">
        <f t="shared" si="11"/>
        <v>75.62</v>
      </c>
      <c r="DC6" s="36">
        <f t="shared" si="11"/>
        <v>75.91</v>
      </c>
      <c r="DD6" s="36">
        <f t="shared" si="11"/>
        <v>75.010000000000005</v>
      </c>
      <c r="DE6" s="36">
        <f t="shared" si="11"/>
        <v>72.959999999999994</v>
      </c>
      <c r="DF6" s="36">
        <f t="shared" si="11"/>
        <v>72.42</v>
      </c>
      <c r="DG6" s="35" t="str">
        <f>IF(DG7="","",IF(DG7="-","【-】","【"&amp;SUBSTITUTE(TEXT(DG7,"#,##0.00"),"-","△")&amp;"】"))</f>
        <v>【89.80】</v>
      </c>
      <c r="DH6" s="36">
        <f>IF(DH7="",NA(),DH7)</f>
        <v>56.94</v>
      </c>
      <c r="DI6" s="36">
        <f t="shared" ref="DI6:DQ6" si="12">IF(DI7="",NA(),DI7)</f>
        <v>58.55</v>
      </c>
      <c r="DJ6" s="36">
        <f t="shared" si="12"/>
        <v>60.36</v>
      </c>
      <c r="DK6" s="36">
        <f t="shared" si="12"/>
        <v>67.56</v>
      </c>
      <c r="DL6" s="36">
        <f t="shared" si="12"/>
        <v>67.73</v>
      </c>
      <c r="DM6" s="36">
        <f t="shared" si="12"/>
        <v>51.44</v>
      </c>
      <c r="DN6" s="36">
        <f t="shared" si="12"/>
        <v>52.4</v>
      </c>
      <c r="DO6" s="36">
        <f t="shared" si="12"/>
        <v>51.89</v>
      </c>
      <c r="DP6" s="36">
        <f t="shared" si="12"/>
        <v>54.09</v>
      </c>
      <c r="DQ6" s="36">
        <f t="shared" si="12"/>
        <v>52.73</v>
      </c>
      <c r="DR6" s="35" t="str">
        <f>IF(DR7="","",IF(DR7="-","【-】","【"&amp;SUBSTITUTE(TEXT(DR7,"#,##0.00"),"-","△")&amp;"】"))</f>
        <v>【49.59】</v>
      </c>
      <c r="DS6" s="35">
        <f>IF(DS7="",NA(),DS7)</f>
        <v>0</v>
      </c>
      <c r="DT6" s="36">
        <f t="shared" ref="DT6:EB6" si="13">IF(DT7="",NA(),DT7)</f>
        <v>19.88</v>
      </c>
      <c r="DU6" s="36">
        <f t="shared" si="13"/>
        <v>19.88</v>
      </c>
      <c r="DV6" s="36">
        <f t="shared" si="13"/>
        <v>45.34</v>
      </c>
      <c r="DW6" s="36">
        <f t="shared" si="13"/>
        <v>73.09</v>
      </c>
      <c r="DX6" s="36">
        <f t="shared" si="13"/>
        <v>11.68</v>
      </c>
      <c r="DY6" s="36">
        <f t="shared" si="13"/>
        <v>14.01</v>
      </c>
      <c r="DZ6" s="36">
        <f t="shared" si="13"/>
        <v>14.74</v>
      </c>
      <c r="EA6" s="36">
        <f t="shared" si="13"/>
        <v>18.68</v>
      </c>
      <c r="EB6" s="36">
        <f t="shared" si="13"/>
        <v>19.91</v>
      </c>
      <c r="EC6" s="35" t="str">
        <f>IF(EC7="","",IF(EC7="-","【-】","【"&amp;SUBSTITUTE(TEXT(EC7,"#,##0.00"),"-","△")&amp;"】"))</f>
        <v>【19.44】</v>
      </c>
      <c r="ED6" s="36">
        <f>IF(ED7="",NA(),ED7)</f>
        <v>0.34</v>
      </c>
      <c r="EE6" s="35">
        <f t="shared" ref="EE6:EM6" si="14">IF(EE7="",NA(),EE7)</f>
        <v>0</v>
      </c>
      <c r="EF6" s="35">
        <f t="shared" si="14"/>
        <v>0</v>
      </c>
      <c r="EG6" s="35">
        <f t="shared" si="14"/>
        <v>0</v>
      </c>
      <c r="EH6" s="36">
        <f t="shared" si="14"/>
        <v>0.61</v>
      </c>
      <c r="EI6" s="36">
        <f t="shared" si="14"/>
        <v>0.28999999999999998</v>
      </c>
      <c r="EJ6" s="36">
        <f t="shared" si="14"/>
        <v>0.41</v>
      </c>
      <c r="EK6" s="36">
        <f t="shared" si="14"/>
        <v>0.4</v>
      </c>
      <c r="EL6" s="36">
        <f t="shared" si="14"/>
        <v>0.32</v>
      </c>
      <c r="EM6" s="36">
        <f t="shared" si="14"/>
        <v>0.81</v>
      </c>
      <c r="EN6" s="35" t="str">
        <f>IF(EN7="","",IF(EN7="-","【-】","【"&amp;SUBSTITUTE(TEXT(EN7,"#,##0.00"),"-","△")&amp;"】"))</f>
        <v>【0.68】</v>
      </c>
    </row>
    <row r="7" spans="1:144" s="37" customFormat="1" x14ac:dyDescent="0.2">
      <c r="A7" s="29"/>
      <c r="B7" s="38">
        <v>2019</v>
      </c>
      <c r="C7" s="38">
        <v>104256</v>
      </c>
      <c r="D7" s="38">
        <v>46</v>
      </c>
      <c r="E7" s="38">
        <v>1</v>
      </c>
      <c r="F7" s="38">
        <v>0</v>
      </c>
      <c r="G7" s="38">
        <v>1</v>
      </c>
      <c r="H7" s="38" t="s">
        <v>93</v>
      </c>
      <c r="I7" s="38" t="s">
        <v>94</v>
      </c>
      <c r="J7" s="38" t="s">
        <v>95</v>
      </c>
      <c r="K7" s="38" t="s">
        <v>96</v>
      </c>
      <c r="L7" s="38" t="s">
        <v>97</v>
      </c>
      <c r="M7" s="38" t="s">
        <v>98</v>
      </c>
      <c r="N7" s="39" t="s">
        <v>99</v>
      </c>
      <c r="O7" s="39">
        <v>82.13</v>
      </c>
      <c r="P7" s="39">
        <v>30.26</v>
      </c>
      <c r="Q7" s="39">
        <v>1606</v>
      </c>
      <c r="R7" s="39">
        <v>9514</v>
      </c>
      <c r="S7" s="39">
        <v>337.58</v>
      </c>
      <c r="T7" s="39">
        <v>28.18</v>
      </c>
      <c r="U7" s="39">
        <v>2881</v>
      </c>
      <c r="V7" s="39">
        <v>16</v>
      </c>
      <c r="W7" s="39">
        <v>180.06</v>
      </c>
      <c r="X7" s="39">
        <v>130.5</v>
      </c>
      <c r="Y7" s="39">
        <v>137.05000000000001</v>
      </c>
      <c r="Z7" s="39">
        <v>143.25</v>
      </c>
      <c r="AA7" s="39">
        <v>127.05</v>
      </c>
      <c r="AB7" s="39">
        <v>133.91999999999999</v>
      </c>
      <c r="AC7" s="39">
        <v>108.35</v>
      </c>
      <c r="AD7" s="39">
        <v>114.74</v>
      </c>
      <c r="AE7" s="39">
        <v>104.85</v>
      </c>
      <c r="AF7" s="39">
        <v>107.64</v>
      </c>
      <c r="AG7" s="39">
        <v>108.22</v>
      </c>
      <c r="AH7" s="39">
        <v>112.01</v>
      </c>
      <c r="AI7" s="39">
        <v>0</v>
      </c>
      <c r="AJ7" s="39">
        <v>0</v>
      </c>
      <c r="AK7" s="39">
        <v>0</v>
      </c>
      <c r="AL7" s="39">
        <v>0</v>
      </c>
      <c r="AM7" s="39">
        <v>0</v>
      </c>
      <c r="AN7" s="39">
        <v>26.85</v>
      </c>
      <c r="AO7" s="39">
        <v>27.19</v>
      </c>
      <c r="AP7" s="39">
        <v>27.52</v>
      </c>
      <c r="AQ7" s="39">
        <v>30.84</v>
      </c>
      <c r="AR7" s="39">
        <v>25.29</v>
      </c>
      <c r="AS7" s="39">
        <v>1.08</v>
      </c>
      <c r="AT7" s="39">
        <v>1063.42</v>
      </c>
      <c r="AU7" s="39">
        <v>1138.32</v>
      </c>
      <c r="AV7" s="39">
        <v>1379.77</v>
      </c>
      <c r="AW7" s="39">
        <v>1489.64</v>
      </c>
      <c r="AX7" s="39">
        <v>1234.92</v>
      </c>
      <c r="AY7" s="39">
        <v>527.82000000000005</v>
      </c>
      <c r="AZ7" s="39">
        <v>477.44</v>
      </c>
      <c r="BA7" s="39">
        <v>445.85</v>
      </c>
      <c r="BB7" s="39">
        <v>450.54</v>
      </c>
      <c r="BC7" s="39">
        <v>348.88</v>
      </c>
      <c r="BD7" s="39">
        <v>264.97000000000003</v>
      </c>
      <c r="BE7" s="39">
        <v>242.55</v>
      </c>
      <c r="BF7" s="39">
        <v>229.07</v>
      </c>
      <c r="BG7" s="39">
        <v>213.35</v>
      </c>
      <c r="BH7" s="39">
        <v>193.49</v>
      </c>
      <c r="BI7" s="39">
        <v>193.53</v>
      </c>
      <c r="BJ7" s="39">
        <v>488.5</v>
      </c>
      <c r="BK7" s="39">
        <v>485.75</v>
      </c>
      <c r="BL7" s="39">
        <v>516.34</v>
      </c>
      <c r="BM7" s="39">
        <v>496.56</v>
      </c>
      <c r="BN7" s="39">
        <v>540.38</v>
      </c>
      <c r="BO7" s="39">
        <v>266.61</v>
      </c>
      <c r="BP7" s="39">
        <v>134</v>
      </c>
      <c r="BQ7" s="39">
        <v>142.03</v>
      </c>
      <c r="BR7" s="39">
        <v>148.78</v>
      </c>
      <c r="BS7" s="39">
        <v>128.04</v>
      </c>
      <c r="BT7" s="39">
        <v>134.41</v>
      </c>
      <c r="BU7" s="39">
        <v>82.42</v>
      </c>
      <c r="BV7" s="39">
        <v>83.59</v>
      </c>
      <c r="BW7" s="39">
        <v>83.27</v>
      </c>
      <c r="BX7" s="39">
        <v>84.9</v>
      </c>
      <c r="BY7" s="39">
        <v>83.22</v>
      </c>
      <c r="BZ7" s="39">
        <v>103.24</v>
      </c>
      <c r="CA7" s="39">
        <v>195.28</v>
      </c>
      <c r="CB7" s="39">
        <v>181.05</v>
      </c>
      <c r="CC7" s="39">
        <v>176.17</v>
      </c>
      <c r="CD7" s="39">
        <v>195.28</v>
      </c>
      <c r="CE7" s="39">
        <v>183.86</v>
      </c>
      <c r="CF7" s="39">
        <v>226.99</v>
      </c>
      <c r="CG7" s="39">
        <v>230.22</v>
      </c>
      <c r="CH7" s="39">
        <v>228.81</v>
      </c>
      <c r="CI7" s="39">
        <v>231.9</v>
      </c>
      <c r="CJ7" s="39">
        <v>234.17</v>
      </c>
      <c r="CK7" s="39">
        <v>168.38</v>
      </c>
      <c r="CL7" s="39">
        <v>42.82</v>
      </c>
      <c r="CM7" s="39">
        <v>41.59</v>
      </c>
      <c r="CN7" s="39">
        <v>40.549999999999997</v>
      </c>
      <c r="CO7" s="39">
        <v>41.24</v>
      </c>
      <c r="CP7" s="39">
        <v>42.36</v>
      </c>
      <c r="CQ7" s="39">
        <v>39.909999999999997</v>
      </c>
      <c r="CR7" s="39">
        <v>41.09</v>
      </c>
      <c r="CS7" s="39">
        <v>38.979999999999997</v>
      </c>
      <c r="CT7" s="39">
        <v>39.61</v>
      </c>
      <c r="CU7" s="39">
        <v>41.06</v>
      </c>
      <c r="CV7" s="39">
        <v>60</v>
      </c>
      <c r="CW7" s="39">
        <v>35.159999999999997</v>
      </c>
      <c r="CX7" s="39">
        <v>36.86</v>
      </c>
      <c r="CY7" s="39">
        <v>36.72</v>
      </c>
      <c r="CZ7" s="39">
        <v>38.119999999999997</v>
      </c>
      <c r="DA7" s="39">
        <v>37.159999999999997</v>
      </c>
      <c r="DB7" s="39">
        <v>75.62</v>
      </c>
      <c r="DC7" s="39">
        <v>75.91</v>
      </c>
      <c r="DD7" s="39">
        <v>75.010000000000005</v>
      </c>
      <c r="DE7" s="39">
        <v>72.959999999999994</v>
      </c>
      <c r="DF7" s="39">
        <v>72.42</v>
      </c>
      <c r="DG7" s="39">
        <v>89.8</v>
      </c>
      <c r="DH7" s="39">
        <v>56.94</v>
      </c>
      <c r="DI7" s="39">
        <v>58.55</v>
      </c>
      <c r="DJ7" s="39">
        <v>60.36</v>
      </c>
      <c r="DK7" s="39">
        <v>67.56</v>
      </c>
      <c r="DL7" s="39">
        <v>67.73</v>
      </c>
      <c r="DM7" s="39">
        <v>51.44</v>
      </c>
      <c r="DN7" s="39">
        <v>52.4</v>
      </c>
      <c r="DO7" s="39">
        <v>51.89</v>
      </c>
      <c r="DP7" s="39">
        <v>54.09</v>
      </c>
      <c r="DQ7" s="39">
        <v>52.73</v>
      </c>
      <c r="DR7" s="39">
        <v>49.59</v>
      </c>
      <c r="DS7" s="39">
        <v>0</v>
      </c>
      <c r="DT7" s="39">
        <v>19.88</v>
      </c>
      <c r="DU7" s="39">
        <v>19.88</v>
      </c>
      <c r="DV7" s="39">
        <v>45.34</v>
      </c>
      <c r="DW7" s="39">
        <v>73.09</v>
      </c>
      <c r="DX7" s="39">
        <v>11.68</v>
      </c>
      <c r="DY7" s="39">
        <v>14.01</v>
      </c>
      <c r="DZ7" s="39">
        <v>14.74</v>
      </c>
      <c r="EA7" s="39">
        <v>18.68</v>
      </c>
      <c r="EB7" s="39">
        <v>19.91</v>
      </c>
      <c r="EC7" s="39">
        <v>19.440000000000001</v>
      </c>
      <c r="ED7" s="39">
        <v>0.34</v>
      </c>
      <c r="EE7" s="39">
        <v>0</v>
      </c>
      <c r="EF7" s="39">
        <v>0</v>
      </c>
      <c r="EG7" s="39">
        <v>0</v>
      </c>
      <c r="EH7" s="39">
        <v>0.61</v>
      </c>
      <c r="EI7" s="39">
        <v>0.28999999999999998</v>
      </c>
      <c r="EJ7" s="39">
        <v>0.41</v>
      </c>
      <c r="EK7" s="39">
        <v>0.4</v>
      </c>
      <c r="EL7" s="39">
        <v>0.32</v>
      </c>
      <c r="EM7" s="39">
        <v>0.81</v>
      </c>
      <c r="EN7" s="39">
        <v>0.68</v>
      </c>
    </row>
    <row r="8" spans="1:144" x14ac:dyDescent="0.2">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2">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2">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2">
      <c r="B11">
        <v>4</v>
      </c>
      <c r="C11">
        <v>3</v>
      </c>
      <c r="D11">
        <v>2</v>
      </c>
      <c r="E11">
        <v>1</v>
      </c>
      <c r="F11">
        <v>0</v>
      </c>
      <c r="G11" t="s">
        <v>105</v>
      </c>
    </row>
    <row r="12" spans="1:144" x14ac:dyDescent="0.2">
      <c r="B12">
        <v>1</v>
      </c>
      <c r="C12">
        <v>1</v>
      </c>
      <c r="D12">
        <v>1</v>
      </c>
      <c r="E12">
        <v>1</v>
      </c>
      <c r="F12">
        <v>1</v>
      </c>
      <c r="G12" t="s">
        <v>106</v>
      </c>
    </row>
    <row r="13" spans="1:144" x14ac:dyDescent="0.2">
      <c r="B13" t="s">
        <v>107</v>
      </c>
      <c r="C13" t="s">
        <v>107</v>
      </c>
      <c r="D13" t="s">
        <v>107</v>
      </c>
      <c r="E13" t="s">
        <v>107</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2021-02-15T03:58:59Z</cp:lastPrinted>
  <dcterms:created xsi:type="dcterms:W3CDTF">2020-12-04T02:05:32Z</dcterms:created>
  <dcterms:modified xsi:type="dcterms:W3CDTF">2021-02-15T03:59:01Z</dcterms:modified>
  <cp:category/>
</cp:coreProperties>
</file>