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60_観光・駐車場\06_総務省あて回答\26_片品村\"/>
    </mc:Choice>
  </mc:AlternateContent>
  <workbookProtection workbookPassword="B319" lockStructure="1"/>
  <bookViews>
    <workbookView xWindow="240" yWindow="60" windowWidth="14940" windowHeight="7875"/>
  </bookViews>
  <sheets>
    <sheet name="法適用_観光施設・休養宿泊施設事業" sheetId="4" r:id="rId1"/>
    <sheet name="データ" sheetId="5" state="hidden" r:id="rId2"/>
  </sheets>
  <calcPr calcId="152511"/>
</workbook>
</file>

<file path=xl/calcChain.xml><?xml version="1.0" encoding="utf-8"?>
<calcChain xmlns="http://schemas.openxmlformats.org/spreadsheetml/2006/main">
  <c r="EE7" i="5" l="1"/>
  <c r="ED7" i="5"/>
  <c r="EC7" i="5"/>
  <c r="EB7" i="5"/>
  <c r="EA7" i="5"/>
  <c r="DZ7" i="5"/>
  <c r="DY7" i="5"/>
  <c r="DX7" i="5"/>
  <c r="DW7" i="5"/>
  <c r="DV7" i="5"/>
  <c r="DT7" i="5"/>
  <c r="DS7" i="5"/>
  <c r="DR7" i="5"/>
  <c r="DQ7" i="5"/>
  <c r="DP7" i="5"/>
  <c r="DO7" i="5"/>
  <c r="DN7" i="5"/>
  <c r="DM7" i="5"/>
  <c r="DL7" i="5"/>
  <c r="DK7" i="5"/>
  <c r="DJ7" i="5"/>
  <c r="DI7" i="5"/>
  <c r="DG7" i="5"/>
  <c r="DF7" i="5"/>
  <c r="DE7" i="5"/>
  <c r="DD7" i="5"/>
  <c r="DC7" i="5"/>
  <c r="DB7" i="5"/>
  <c r="DA7" i="5"/>
  <c r="CZ7" i="5"/>
  <c r="CY7" i="5"/>
  <c r="CX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DU8" i="4"/>
  <c r="CF8" i="4"/>
  <c r="AQ8" i="4"/>
  <c r="B8" i="4"/>
  <c r="B6" i="4"/>
  <c r="BV76" i="4" l="1"/>
  <c r="IX30" i="4"/>
  <c r="ML76" i="4"/>
  <c r="BV52" i="4"/>
  <c r="FJ30" i="4"/>
  <c r="ML52" i="4"/>
  <c r="IX76" i="4"/>
  <c r="BV30" i="4"/>
  <c r="IX52" i="4"/>
  <c r="FJ52" i="4"/>
  <c r="C11" i="5"/>
  <c r="D11" i="5"/>
  <c r="E11" i="5"/>
  <c r="B11" i="5"/>
  <c r="HV76" i="4" l="1"/>
  <c r="AT30" i="4"/>
  <c r="HV52" i="4"/>
  <c r="AT76" i="4"/>
  <c r="EH52" i="4"/>
  <c r="HV30" i="4"/>
  <c r="LJ76" i="4"/>
  <c r="AT52" i="4"/>
  <c r="EH30" i="4"/>
  <c r="LJ52" i="4"/>
  <c r="KV76" i="4"/>
  <c r="AF52" i="4"/>
  <c r="HH76" i="4"/>
  <c r="KV52" i="4"/>
  <c r="AF30" i="4"/>
  <c r="HH52" i="4"/>
  <c r="AF76" i="4"/>
  <c r="DT52" i="4"/>
  <c r="HH30" i="4"/>
  <c r="DT30" i="4"/>
  <c r="R76" i="4"/>
  <c r="GT30" i="4"/>
  <c r="KH76" i="4"/>
  <c r="R52" i="4"/>
  <c r="DF30" i="4"/>
  <c r="GT76" i="4"/>
  <c r="R30" i="4"/>
  <c r="KH52" i="4"/>
  <c r="GT52" i="4"/>
  <c r="DF52" i="4"/>
  <c r="IJ52" i="4"/>
  <c r="BH76" i="4"/>
  <c r="EV52" i="4"/>
  <c r="IJ30" i="4"/>
  <c r="LX76" i="4"/>
  <c r="EV30" i="4"/>
  <c r="BH52" i="4"/>
  <c r="IJ76" i="4"/>
  <c r="LX52" i="4"/>
  <c r="BH30" i="4"/>
</calcChain>
</file>

<file path=xl/sharedStrings.xml><?xml version="1.0" encoding="utf-8"?>
<sst xmlns="http://schemas.openxmlformats.org/spreadsheetml/2006/main" count="267" uniqueCount="143">
  <si>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</si>
  <si>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</si>
  <si>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</si>
  <si>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</si>
  <si>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</si>
  <si>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</si>
  <si>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</si>
  <si>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</si>
  <si>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</si>
  <si>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</si>
  <si>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</si>
  <si>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</si>
  <si>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</si>
  <si>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</si>
  <si>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</si>
  <si>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</si>
  <si>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</si>
  <si>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</si>
  <si>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</si>
  <si>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</si>
  <si>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</si>
  <si>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</si>
  <si>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</si>
  <si>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</si>
  <si>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</si>
  <si>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</si>
  <si>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</si>
  <si>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</si>
  <si>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</si>
  <si>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</si>
  <si>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</si>
  <si>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</si>
  <si>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</si>
  <si>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</si>
  <si>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</si>
  <si>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</si>
  <si>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</si>
  <si>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</si>
  <si>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</si>
  <si>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</si>
  <si>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</si>
  <si>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</si>
  <si>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</si>
  <si>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</si>
  <si>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</si>
  <si>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</si>
  <si>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</si>
  <si>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</si>
  <si>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</si>
  <si>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</si>
  <si>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</si>
  <si>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</si>
  <si>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</si>
  <si>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</si>
  <si>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</si>
  <si>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</si>
  <si>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</si>
  <si>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</si>
  <si>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</si>
  <si>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</si>
  <si>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</si>
  <si>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</si>
  <si>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</si>
  <si>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</si>
  <si>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</si>
  <si>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</si>
  <si>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</si>
  <si>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</si>
  <si>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</si>
  <si>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</si>
  <si>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</si>
  <si>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</si>
  <si>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</si>
  <si>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</si>
  <si>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</si>
  <si>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</si>
  <si>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</si>
  <si>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</si>
  <si>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</si>
  <si>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</si>
  <si>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</si>
  <si>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</si>
  <si>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</si>
  <si>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</si>
  <si>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</si>
  <si>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</si>
  <si>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</si>
  <si>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</si>
  <si>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</si>
  <si>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</si>
  <si>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</si>
  <si>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</si>
  <si>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</si>
  <si>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</si>
  <si>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</si>
  <si>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</si>
  <si>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</si>
  <si>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</si>
  <si>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</si>
  <si>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</si>
  <si>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</si>
  <si>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</si>
  <si>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</si>
  <si>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</si>
  <si>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</si>
  <si>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</si>
  <si>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</si>
  <si>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</si>
  <si>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</si>
  <si>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</si>
  <si>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</si>
  <si>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</si>
  <si>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</si>
  <si>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</si>
  <si>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</si>
  <si>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</si>
  <si>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</si>
  <si>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</si>
  <si>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</si>
  <si>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</si>
  <si>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</si>
  <si>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</si>
  <si>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</si>
  <si>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表参照用</t>
    <rPh sb="0" eb="1">
      <t>ヒョウ</t>
    </rPh>
    <rPh sb="1" eb="4">
      <t>サンショウヨウ</t>
    </rPh>
    <phoneticPr fontId="9"/>
  </si>
  <si>
    <t>群馬県　片品村</t>
  </si>
  <si>
    <t>武尊牧場キャンプ場</t>
  </si>
  <si>
    <t>法適用</t>
  </si>
  <si>
    <t>観光施設事業</t>
  </si>
  <si>
    <t>休養宿泊施設</t>
  </si>
  <si>
    <t>Ａ２Ｂ１</t>
  </si>
  <si>
    <t>利用料金制</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</si>
  <si>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</si>
  <si>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</si>
  <si>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</si>
  <si>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</si>
  <si>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</si>
  <si>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</si>
  <si>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</si>
  <si>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</si>
  <si>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⑬施設と周辺地域の宿泊客数動向は、経年比較において、所在市町村では宿泊需要が高まっているにも関わらず、当該公営企業では宿泊需要が低下していると考えられる。課題等を整理精査した上で、当該施設のあり方を検討する必要がある。</t>
    <rPh sb="1" eb="3">
      <t>シセツ</t>
    </rPh>
    <rPh sb="4" eb="6">
      <t>シュウヘン</t>
    </rPh>
    <rPh sb="6" eb="8">
      <t>チイキ</t>
    </rPh>
    <rPh sb="9" eb="11">
      <t>シュクハク</t>
    </rPh>
    <rPh sb="11" eb="13">
      <t>キャクスウ</t>
    </rPh>
    <rPh sb="13" eb="15">
      <t>ドウコウ</t>
    </rPh>
    <rPh sb="17" eb="19">
      <t>ケイネン</t>
    </rPh>
    <rPh sb="19" eb="21">
      <t>ヒカク</t>
    </rPh>
    <rPh sb="26" eb="28">
      <t>ショザイ</t>
    </rPh>
    <rPh sb="28" eb="31">
      <t>シチョウソン</t>
    </rPh>
    <rPh sb="33" eb="35">
      <t>シュクハク</t>
    </rPh>
    <rPh sb="35" eb="37">
      <t>ジュヨウ</t>
    </rPh>
    <rPh sb="38" eb="39">
      <t>タカ</t>
    </rPh>
    <rPh sb="46" eb="47">
      <t>カカ</t>
    </rPh>
    <rPh sb="51" eb="53">
      <t>トウガイ</t>
    </rPh>
    <rPh sb="53" eb="55">
      <t>コウエイ</t>
    </rPh>
    <rPh sb="55" eb="57">
      <t>キギョウ</t>
    </rPh>
    <rPh sb="59" eb="61">
      <t>シュクハク</t>
    </rPh>
    <rPh sb="61" eb="63">
      <t>ジュヨウ</t>
    </rPh>
    <rPh sb="64" eb="66">
      <t>テイカ</t>
    </rPh>
    <rPh sb="71" eb="72">
      <t>カンガ</t>
    </rPh>
    <rPh sb="77" eb="79">
      <t>カダイ</t>
    </rPh>
    <rPh sb="79" eb="80">
      <t>トウ</t>
    </rPh>
    <rPh sb="81" eb="83">
      <t>セイリ</t>
    </rPh>
    <rPh sb="83" eb="85">
      <t>セイサ</t>
    </rPh>
    <rPh sb="87" eb="88">
      <t>ウエ</t>
    </rPh>
    <rPh sb="90" eb="92">
      <t>トウガイ</t>
    </rPh>
    <rPh sb="92" eb="94">
      <t>シセツ</t>
    </rPh>
    <rPh sb="97" eb="98">
      <t>カタ</t>
    </rPh>
    <rPh sb="99" eb="101">
      <t>ケントウ</t>
    </rPh>
    <rPh sb="103" eb="105">
      <t>ヒツヨウ</t>
    </rPh>
    <phoneticPr fontId="6"/>
  </si>
  <si>
    <t>⑧有形固定資産減価償却率については、経年比較において数値が増加傾向にあるため、施設も老朽化が進んでいる。毎年修繕は計画的に行ってはいるが、収益が上がらないため、多くは実施できない。今後も、施設の更新等を検討して行く必要がある。⑨施設の資産価値は、類似施設と比較すると少し高めであるので、施設又は土地の利活用を検討し、一層の高度利用を検討する必要がある。</t>
    <rPh sb="1" eb="7">
      <t>ユウケイコテイシサン</t>
    </rPh>
    <rPh sb="7" eb="11">
      <t>ゲンカショウキャク</t>
    </rPh>
    <rPh sb="11" eb="12">
      <t>リツ</t>
    </rPh>
    <rPh sb="18" eb="20">
      <t>ケイネン</t>
    </rPh>
    <rPh sb="20" eb="22">
      <t>ヒカク</t>
    </rPh>
    <rPh sb="26" eb="28">
      <t>スウチ</t>
    </rPh>
    <rPh sb="29" eb="31">
      <t>ゾウカ</t>
    </rPh>
    <rPh sb="31" eb="33">
      <t>ケイコウ</t>
    </rPh>
    <rPh sb="39" eb="41">
      <t>シセツ</t>
    </rPh>
    <rPh sb="42" eb="45">
      <t>ロウキュウカ</t>
    </rPh>
    <rPh sb="46" eb="47">
      <t>スス</t>
    </rPh>
    <rPh sb="52" eb="54">
      <t>マイトシ</t>
    </rPh>
    <rPh sb="54" eb="56">
      <t>シュウゼン</t>
    </rPh>
    <rPh sb="57" eb="59">
      <t>ケイカク</t>
    </rPh>
    <rPh sb="59" eb="60">
      <t>テキ</t>
    </rPh>
    <rPh sb="61" eb="62">
      <t>オコナ</t>
    </rPh>
    <rPh sb="69" eb="71">
      <t>シュウエキ</t>
    </rPh>
    <rPh sb="72" eb="73">
      <t>ア</t>
    </rPh>
    <rPh sb="80" eb="81">
      <t>オオ</t>
    </rPh>
    <rPh sb="83" eb="85">
      <t>ジッシ</t>
    </rPh>
    <rPh sb="90" eb="92">
      <t>コンゴ</t>
    </rPh>
    <rPh sb="94" eb="96">
      <t>シセツ</t>
    </rPh>
    <rPh sb="97" eb="99">
      <t>コウシン</t>
    </rPh>
    <rPh sb="99" eb="100">
      <t>トウ</t>
    </rPh>
    <rPh sb="101" eb="103">
      <t>ケントウ</t>
    </rPh>
    <rPh sb="105" eb="106">
      <t>イ</t>
    </rPh>
    <rPh sb="107" eb="109">
      <t>ヒツヨウ</t>
    </rPh>
    <rPh sb="114" eb="116">
      <t>シセツ</t>
    </rPh>
    <rPh sb="117" eb="119">
      <t>シサン</t>
    </rPh>
    <rPh sb="119" eb="121">
      <t>カチ</t>
    </rPh>
    <rPh sb="123" eb="125">
      <t>ルイジ</t>
    </rPh>
    <rPh sb="125" eb="127">
      <t>シセツ</t>
    </rPh>
    <rPh sb="128" eb="130">
      <t>ヒカク</t>
    </rPh>
    <rPh sb="133" eb="134">
      <t>スコ</t>
    </rPh>
    <rPh sb="135" eb="136">
      <t>タカ</t>
    </rPh>
    <rPh sb="143" eb="145">
      <t>シセツ</t>
    </rPh>
    <rPh sb="145" eb="146">
      <t>マタ</t>
    </rPh>
    <rPh sb="147" eb="149">
      <t>トチ</t>
    </rPh>
    <rPh sb="150" eb="153">
      <t>リカツヨウ</t>
    </rPh>
    <rPh sb="154" eb="156">
      <t>ケントウ</t>
    </rPh>
    <rPh sb="158" eb="160">
      <t>イッソウ</t>
    </rPh>
    <rPh sb="161" eb="163">
      <t>コウド</t>
    </rPh>
    <rPh sb="163" eb="165">
      <t>リヨウ</t>
    </rPh>
    <rPh sb="166" eb="168">
      <t>ケントウ</t>
    </rPh>
    <rPh sb="170" eb="172">
      <t>ヒツヨウ</t>
    </rPh>
    <phoneticPr fontId="6"/>
  </si>
  <si>
    <t>①経常収支比率は100%未満ではあるが、指定管理者制度導入の施設であり、主営業収益が指定管理者の収入となるため、一般会計からの補助金等の収益で賄っている。②他会計補助金比率については、類似施設と比較しても倍近く高い数値であるため、一般会計からの補助金への依存度が増加している。公営企業としての持続可能性等を検討していく必要がある。③宿泊者一人当たりの他会計補助金額については、経年比較において数値は大きな変化は無く、類似施設と比較しても低い。④定員稼働率についても、経年比較において大きな変化は無いが、類似施設と比較すると数値は低い。⑥売上高比率については、類似施設と比較して数値は高いが、一般会計からの補助金による影響が大きい。⑦ＥＢＩＴＤＡについては、指定管理者制度においての営業のため、収益は一般会計からの補助金が大部分のため、数値はほとんど無い。</t>
    <rPh sb="1" eb="7">
      <t>ケイジョウシュウシヒリツ</t>
    </rPh>
    <rPh sb="12" eb="14">
      <t>ミマン</t>
    </rPh>
    <rPh sb="20" eb="22">
      <t>シテイ</t>
    </rPh>
    <rPh sb="22" eb="25">
      <t>カンリシャ</t>
    </rPh>
    <rPh sb="25" eb="27">
      <t>セイド</t>
    </rPh>
    <rPh sb="27" eb="29">
      <t>ドウニュウ</t>
    </rPh>
    <rPh sb="30" eb="32">
      <t>シセツ</t>
    </rPh>
    <rPh sb="36" eb="37">
      <t>シュ</t>
    </rPh>
    <rPh sb="37" eb="39">
      <t>エイギョウ</t>
    </rPh>
    <rPh sb="39" eb="41">
      <t>シュウエキ</t>
    </rPh>
    <rPh sb="42" eb="44">
      <t>シテイ</t>
    </rPh>
    <rPh sb="44" eb="47">
      <t>カンリシャ</t>
    </rPh>
    <rPh sb="48" eb="50">
      <t>シュウニュウ</t>
    </rPh>
    <rPh sb="56" eb="58">
      <t>イッパン</t>
    </rPh>
    <rPh sb="58" eb="60">
      <t>カイケイ</t>
    </rPh>
    <rPh sb="63" eb="67">
      <t>ホジョキンナド</t>
    </rPh>
    <rPh sb="68" eb="70">
      <t>シュウエキ</t>
    </rPh>
    <rPh sb="71" eb="72">
      <t>マカナ</t>
    </rPh>
    <rPh sb="78" eb="80">
      <t>タカイ</t>
    </rPh>
    <rPh sb="80" eb="81">
      <t>ケイ</t>
    </rPh>
    <rPh sb="81" eb="84">
      <t>ホジョキン</t>
    </rPh>
    <rPh sb="85" eb="86">
      <t>リツ</t>
    </rPh>
    <rPh sb="92" eb="94">
      <t>ルイジ</t>
    </rPh>
    <rPh sb="94" eb="96">
      <t>シセツ</t>
    </rPh>
    <rPh sb="97" eb="99">
      <t>ヒカク</t>
    </rPh>
    <rPh sb="102" eb="104">
      <t>バイチカ</t>
    </rPh>
    <rPh sb="105" eb="106">
      <t>タカ</t>
    </rPh>
    <rPh sb="107" eb="109">
      <t>スウチ</t>
    </rPh>
    <rPh sb="115" eb="119">
      <t>イッパンカイケイ</t>
    </rPh>
    <rPh sb="122" eb="125">
      <t>ホジョキン</t>
    </rPh>
    <rPh sb="127" eb="130">
      <t>イゾンド</t>
    </rPh>
    <rPh sb="131" eb="133">
      <t>ゾウカ</t>
    </rPh>
    <rPh sb="138" eb="140">
      <t>コウエイ</t>
    </rPh>
    <rPh sb="140" eb="142">
      <t>キギョウ</t>
    </rPh>
    <rPh sb="146" eb="148">
      <t>ジゾク</t>
    </rPh>
    <rPh sb="148" eb="150">
      <t>カノウ</t>
    </rPh>
    <rPh sb="150" eb="151">
      <t>セイ</t>
    </rPh>
    <rPh sb="151" eb="152">
      <t>トウ</t>
    </rPh>
    <rPh sb="153" eb="155">
      <t>ケントウ</t>
    </rPh>
    <rPh sb="159" eb="161">
      <t>ヒツヨウ</t>
    </rPh>
    <rPh sb="166" eb="169">
      <t>シュクハクシャ</t>
    </rPh>
    <rPh sb="169" eb="171">
      <t>ヒトリ</t>
    </rPh>
    <rPh sb="171" eb="172">
      <t>ア</t>
    </rPh>
    <rPh sb="175" eb="181">
      <t>タカイケイホジョキン</t>
    </rPh>
    <rPh sb="181" eb="182">
      <t>ガク</t>
    </rPh>
    <rPh sb="188" eb="190">
      <t>ケイネン</t>
    </rPh>
    <rPh sb="190" eb="192">
      <t>ヒカク</t>
    </rPh>
    <rPh sb="196" eb="198">
      <t>スウチ</t>
    </rPh>
    <rPh sb="199" eb="200">
      <t>オオ</t>
    </rPh>
    <rPh sb="202" eb="204">
      <t>ヘンカ</t>
    </rPh>
    <rPh sb="205" eb="206">
      <t>ナ</t>
    </rPh>
    <rPh sb="208" eb="212">
      <t>ルイジシセツ</t>
    </rPh>
    <rPh sb="213" eb="215">
      <t>ヒカク</t>
    </rPh>
    <rPh sb="218" eb="219">
      <t>ヒク</t>
    </rPh>
    <rPh sb="222" eb="224">
      <t>テイイン</t>
    </rPh>
    <rPh sb="224" eb="227">
      <t>カドウリツ</t>
    </rPh>
    <rPh sb="233" eb="237">
      <t>ケイネンヒカク</t>
    </rPh>
    <rPh sb="241" eb="242">
      <t>オオ</t>
    </rPh>
    <rPh sb="244" eb="246">
      <t>ヘンカ</t>
    </rPh>
    <rPh sb="247" eb="248">
      <t>ナ</t>
    </rPh>
    <rPh sb="251" eb="255">
      <t>ルイジシセツ</t>
    </rPh>
    <rPh sb="256" eb="258">
      <t>ヒカク</t>
    </rPh>
    <rPh sb="261" eb="263">
      <t>スウチ</t>
    </rPh>
    <rPh sb="264" eb="265">
      <t>ヒク</t>
    </rPh>
    <rPh sb="268" eb="271">
      <t>ウリアゲダカ</t>
    </rPh>
    <rPh sb="271" eb="273">
      <t>ヒリツ</t>
    </rPh>
    <rPh sb="279" eb="283">
      <t>ルイジシセツ</t>
    </rPh>
    <rPh sb="284" eb="286">
      <t>ヒカク</t>
    </rPh>
    <rPh sb="288" eb="290">
      <t>スウチ</t>
    </rPh>
    <rPh sb="291" eb="292">
      <t>タカ</t>
    </rPh>
    <rPh sb="295" eb="297">
      <t>イッパン</t>
    </rPh>
    <rPh sb="297" eb="299">
      <t>カイケイ</t>
    </rPh>
    <rPh sb="302" eb="305">
      <t>ホジョキン</t>
    </rPh>
    <rPh sb="308" eb="310">
      <t>エイキョウ</t>
    </rPh>
    <rPh sb="311" eb="312">
      <t>オオ</t>
    </rPh>
    <phoneticPr fontId="6"/>
  </si>
  <si>
    <t>武尊牧場キャンプ場における経営状況をみると、指定管理者制度を導入しての経営のため、主営業収益は指定管理者の収入となるため、収益の大部分が一般会計からの補助金で賄っている状態である。経常収支比率が高くても他会計補助金比率も高いため、他会計からの補助金に依存した経営を行っている状態である。施設使用料として指定管理者から利益の５０％を納めていただくことになってはいるが、近年は利益が出ない状態である。独立採算制の基本原則に照らしても経営のあり方を検討していく必要があると考える。</t>
    <rPh sb="0" eb="4">
      <t>ホタカボクジョウ</t>
    </rPh>
    <rPh sb="8" eb="9">
      <t>ジョウ</t>
    </rPh>
    <rPh sb="13" eb="15">
      <t>ケイエイ</t>
    </rPh>
    <rPh sb="15" eb="17">
      <t>ジョウキョウ</t>
    </rPh>
    <rPh sb="22" eb="27">
      <t>シテイカンリシャ</t>
    </rPh>
    <rPh sb="27" eb="29">
      <t>セイド</t>
    </rPh>
    <rPh sb="30" eb="32">
      <t>ドウニュウ</t>
    </rPh>
    <rPh sb="35" eb="37">
      <t>ケイエイ</t>
    </rPh>
    <rPh sb="41" eb="42">
      <t>シュ</t>
    </rPh>
    <rPh sb="42" eb="44">
      <t>エイギョウ</t>
    </rPh>
    <rPh sb="44" eb="46">
      <t>シュウエキ</t>
    </rPh>
    <rPh sb="47" eb="49">
      <t>シテイ</t>
    </rPh>
    <rPh sb="49" eb="52">
      <t>カンリシャ</t>
    </rPh>
    <rPh sb="53" eb="55">
      <t>シュウニュウ</t>
    </rPh>
    <rPh sb="61" eb="63">
      <t>シュウエキ</t>
    </rPh>
    <rPh sb="64" eb="67">
      <t>ダイブブン</t>
    </rPh>
    <rPh sb="68" eb="70">
      <t>イッパン</t>
    </rPh>
    <rPh sb="70" eb="72">
      <t>カイケイ</t>
    </rPh>
    <rPh sb="75" eb="78">
      <t>ホジョキン</t>
    </rPh>
    <rPh sb="79" eb="80">
      <t>マカナ</t>
    </rPh>
    <rPh sb="84" eb="86">
      <t>ジョウタイ</t>
    </rPh>
    <rPh sb="90" eb="92">
      <t>ケイジョウ</t>
    </rPh>
    <rPh sb="92" eb="94">
      <t>シュウシ</t>
    </rPh>
    <rPh sb="94" eb="96">
      <t>ヒリツ</t>
    </rPh>
    <rPh sb="97" eb="98">
      <t>タカ</t>
    </rPh>
    <rPh sb="101" eb="107">
      <t>タカイケイホジョキン</t>
    </rPh>
    <rPh sb="107" eb="109">
      <t>ヒリツ</t>
    </rPh>
    <rPh sb="110" eb="111">
      <t>タカ</t>
    </rPh>
    <rPh sb="115" eb="118">
      <t>タカイケイ</t>
    </rPh>
    <rPh sb="121" eb="124">
      <t>ホジョキン</t>
    </rPh>
    <rPh sb="125" eb="127">
      <t>イゾン</t>
    </rPh>
    <rPh sb="129" eb="131">
      <t>ケイエイ</t>
    </rPh>
    <rPh sb="132" eb="133">
      <t>オコナ</t>
    </rPh>
    <rPh sb="137" eb="139">
      <t>ジョウタイ</t>
    </rPh>
    <rPh sb="143" eb="145">
      <t>シセツ</t>
    </rPh>
    <rPh sb="145" eb="148">
      <t>シヨウリョウ</t>
    </rPh>
    <rPh sb="151" eb="153">
      <t>シテイ</t>
    </rPh>
    <rPh sb="153" eb="156">
      <t>カンリシャ</t>
    </rPh>
    <rPh sb="158" eb="160">
      <t>リエキ</t>
    </rPh>
    <rPh sb="165" eb="166">
      <t>オサ</t>
    </rPh>
    <rPh sb="183" eb="185">
      <t>キンネン</t>
    </rPh>
    <rPh sb="186" eb="188">
      <t>リエキ</t>
    </rPh>
    <rPh sb="189" eb="190">
      <t>デ</t>
    </rPh>
    <rPh sb="192" eb="194">
      <t>ジョウタイ</t>
    </rPh>
    <rPh sb="198" eb="200">
      <t>ドクリツ</t>
    </rPh>
    <rPh sb="200" eb="202">
      <t>サイサン</t>
    </rPh>
    <rPh sb="202" eb="203">
      <t>セイ</t>
    </rPh>
    <rPh sb="204" eb="206">
      <t>キホン</t>
    </rPh>
    <rPh sb="206" eb="208">
      <t>ゲンソク</t>
    </rPh>
    <rPh sb="209" eb="210">
      <t>テ</t>
    </rPh>
    <rPh sb="214" eb="216">
      <t>ケイエイ</t>
    </rPh>
    <rPh sb="219" eb="220">
      <t>カタ</t>
    </rPh>
    <rPh sb="221" eb="223">
      <t>ケントウ</t>
    </rPh>
    <rPh sb="227" eb="229">
      <t>ヒツヨウ</t>
    </rPh>
    <rPh sb="233" eb="234">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</si>
</sst>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2">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53">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10" xfId="1" applyNumberFormat="1" applyFont="1" applyBorder="1">
      <alignment vertical="center"/>
    </xf>
    <xf numFmtId="0" fontId="7" fillId="0" borderId="10" xfId="1" applyFont="1" applyBorder="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5" fillId="0" borderId="0" xfId="1" applyFont="1" applyBorder="1" applyAlignment="1">
      <alignment vertical="center"/>
    </xf>
    <xf numFmtId="0" fontId="10" fillId="0" borderId="0" xfId="1" applyFont="1" applyBorder="1" applyAlignment="1">
      <alignment horizontal="center"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21" fillId="0" borderId="9"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707</c:v>
                </c:pt>
                <c:pt idx="2">
                  <c:v>1199</c:v>
                </c:pt>
                <c:pt idx="3">
                  <c:v>697</c:v>
                </c:pt>
                <c:pt idx="4">
                  <c:v>815</c:v>
                </c:pt>
              </c:numCache>
            </c:numRef>
          </c:val>
          <c:extLst xmlns:c16r2="http://schemas.microsoft.com/office/drawing/2015/06/chart">
            <c:ext xmlns:c16="http://schemas.microsoft.com/office/drawing/2014/chart" uri="{C3380CC4-5D6E-409C-BE32-E72D297353CC}">
              <c16:uniqueId val="{00000000-37CF-4BDD-BF79-5A5394BC9BFA}"/>
            </c:ext>
          </c:extLst>
        </c:ser>
        <c:dLbls>
          <c:showLegendKey val="0"/>
          <c:showVal val="0"/>
          <c:showCatName val="0"/>
          <c:showSerName val="0"/>
          <c:showPercent val="0"/>
          <c:showBubbleSize val="0"/>
        </c:dLbls>
        <c:gapWidth val="150"/>
        <c:axId val="170335384"/>
        <c:axId val="17033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283</c:v>
                </c:pt>
                <c:pt idx="1">
                  <c:v>2214</c:v>
                </c:pt>
                <c:pt idx="2">
                  <c:v>10483</c:v>
                </c:pt>
                <c:pt idx="3">
                  <c:v>1238</c:v>
                </c:pt>
                <c:pt idx="4">
                  <c:v>1155</c:v>
                </c:pt>
              </c:numCache>
            </c:numRef>
          </c:val>
          <c:smooth val="0"/>
          <c:extLst xmlns:c16r2="http://schemas.microsoft.com/office/drawing/2015/06/chart">
            <c:ext xmlns:c16="http://schemas.microsoft.com/office/drawing/2014/chart" uri="{C3380CC4-5D6E-409C-BE32-E72D297353CC}">
              <c16:uniqueId val="{00000001-37CF-4BDD-BF79-5A5394BC9BFA}"/>
            </c:ext>
          </c:extLst>
        </c:ser>
        <c:dLbls>
          <c:showLegendKey val="0"/>
          <c:showVal val="0"/>
          <c:showCatName val="0"/>
          <c:showSerName val="0"/>
          <c:showPercent val="0"/>
          <c:showBubbleSize val="0"/>
        </c:dLbls>
        <c:marker val="1"/>
        <c:smooth val="0"/>
        <c:axId val="170335384"/>
        <c:axId val="170335776"/>
      </c:lineChart>
      <c:dateAx>
        <c:axId val="170335384"/>
        <c:scaling>
          <c:orientation val="minMax"/>
        </c:scaling>
        <c:delete val="1"/>
        <c:axPos val="b"/>
        <c:numFmt formatCode="ge" sourceLinked="1"/>
        <c:majorTickMark val="none"/>
        <c:minorTickMark val="none"/>
        <c:tickLblPos val="none"/>
        <c:crossAx val="170335776"/>
        <c:crosses val="autoZero"/>
        <c:auto val="1"/>
        <c:lblOffset val="100"/>
        <c:baseTimeUnit val="years"/>
      </c:dateAx>
      <c:valAx>
        <c:axId val="170335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33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pt idx="0">
                  <c:v>44.2</c:v>
                </c:pt>
                <c:pt idx="1">
                  <c:v>37.4</c:v>
                </c:pt>
                <c:pt idx="2">
                  <c:v>36.4</c:v>
                </c:pt>
                <c:pt idx="3">
                  <c:v>54.2</c:v>
                </c:pt>
                <c:pt idx="4">
                  <c:v>70.2</c:v>
                </c:pt>
              </c:numCache>
            </c:numRef>
          </c:val>
          <c:extLst xmlns:c16r2="http://schemas.microsoft.com/office/drawing/2015/06/chart">
            <c:ext xmlns:c16="http://schemas.microsoft.com/office/drawing/2014/chart" uri="{C3380CC4-5D6E-409C-BE32-E72D297353CC}">
              <c16:uniqueId val="{00000000-E1E9-47EB-BC25-996C1A907F40}"/>
            </c:ext>
          </c:extLst>
        </c:ser>
        <c:dLbls>
          <c:showLegendKey val="0"/>
          <c:showVal val="0"/>
          <c:showCatName val="0"/>
          <c:showSerName val="0"/>
          <c:showPercent val="0"/>
          <c:showBubbleSize val="0"/>
        </c:dLbls>
        <c:gapWidth val="150"/>
        <c:axId val="247412400"/>
        <c:axId val="24741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49.8</c:v>
                </c:pt>
                <c:pt idx="1">
                  <c:v>49.2</c:v>
                </c:pt>
                <c:pt idx="2">
                  <c:v>50.2</c:v>
                </c:pt>
                <c:pt idx="3">
                  <c:v>54</c:v>
                </c:pt>
                <c:pt idx="4">
                  <c:v>58.6</c:v>
                </c:pt>
              </c:numCache>
            </c:numRef>
          </c:val>
          <c:smooth val="0"/>
          <c:extLst xmlns:c16r2="http://schemas.microsoft.com/office/drawing/2015/06/chart">
            <c:ext xmlns:c16="http://schemas.microsoft.com/office/drawing/2014/chart" uri="{C3380CC4-5D6E-409C-BE32-E72D297353CC}">
              <c16:uniqueId val="{00000001-E1E9-47EB-BC25-996C1A907F40}"/>
            </c:ext>
          </c:extLst>
        </c:ser>
        <c:dLbls>
          <c:showLegendKey val="0"/>
          <c:showVal val="0"/>
          <c:showCatName val="0"/>
          <c:showSerName val="0"/>
          <c:showPercent val="0"/>
          <c:showBubbleSize val="0"/>
        </c:dLbls>
        <c:marker val="1"/>
        <c:smooth val="0"/>
        <c:axId val="247412400"/>
        <c:axId val="247412008"/>
      </c:lineChart>
      <c:dateAx>
        <c:axId val="247412400"/>
        <c:scaling>
          <c:orientation val="minMax"/>
        </c:scaling>
        <c:delete val="1"/>
        <c:axPos val="b"/>
        <c:numFmt formatCode="ge" sourceLinked="1"/>
        <c:majorTickMark val="none"/>
        <c:minorTickMark val="none"/>
        <c:tickLblPos val="none"/>
        <c:crossAx val="247412008"/>
        <c:crosses val="autoZero"/>
        <c:auto val="1"/>
        <c:lblOffset val="100"/>
        <c:baseTimeUnit val="years"/>
      </c:dateAx>
      <c:valAx>
        <c:axId val="247412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741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2.1700000000000001E-2</c:v>
                </c:pt>
                <c:pt idx="1">
                  <c:v>3.6200000000000003E-2</c:v>
                </c:pt>
                <c:pt idx="2">
                  <c:v>3.6200000000000003E-2</c:v>
                </c:pt>
                <c:pt idx="3">
                  <c:v>3.4200000000000001E-2</c:v>
                </c:pt>
                <c:pt idx="4">
                  <c:v>4.2900000000000001E-2</c:v>
                </c:pt>
              </c:numCache>
            </c:numRef>
          </c:val>
          <c:smooth val="0"/>
          <c:extLst xmlns:c16r2="http://schemas.microsoft.com/office/drawing/2015/06/chart">
            <c:ext xmlns:c16="http://schemas.microsoft.com/office/drawing/2014/chart" uri="{C3380CC4-5D6E-409C-BE32-E72D297353CC}">
              <c16:uniqueId val="{00000000-F48C-4F43-B6C4-CCCEDD6736AF}"/>
            </c:ext>
          </c:extLst>
        </c:ser>
        <c:dLbls>
          <c:showLegendKey val="0"/>
          <c:showVal val="0"/>
          <c:showCatName val="0"/>
          <c:showSerName val="0"/>
          <c:showPercent val="0"/>
          <c:showBubbleSize val="0"/>
        </c:dLbls>
        <c:marker val="1"/>
        <c:smooth val="0"/>
        <c:axId val="247859440"/>
        <c:axId val="247859832"/>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4.0000000000000002E-4</c:v>
                </c:pt>
                <c:pt idx="1">
                  <c:v>5.0000000000000001E-4</c:v>
                </c:pt>
                <c:pt idx="2">
                  <c:v>8.0000000000000004E-4</c:v>
                </c:pt>
                <c:pt idx="3">
                  <c:v>6.9999999999999999E-4</c:v>
                </c:pt>
                <c:pt idx="4">
                  <c:v>6.9999999999999999E-4</c:v>
                </c:pt>
              </c:numCache>
            </c:numRef>
          </c:val>
          <c:smooth val="0"/>
          <c:extLst xmlns:c16r2="http://schemas.microsoft.com/office/drawing/2015/06/chart">
            <c:ext xmlns:c16="http://schemas.microsoft.com/office/drawing/2014/chart" uri="{C3380CC4-5D6E-409C-BE32-E72D297353CC}">
              <c16:uniqueId val="{00000001-F48C-4F43-B6C4-CCCEDD6736AF}"/>
            </c:ext>
          </c:extLst>
        </c:ser>
        <c:dLbls>
          <c:showLegendKey val="0"/>
          <c:showVal val="0"/>
          <c:showCatName val="0"/>
          <c:showSerName val="0"/>
          <c:showPercent val="0"/>
          <c:showBubbleSize val="0"/>
        </c:dLbls>
        <c:marker val="1"/>
        <c:smooth val="0"/>
        <c:axId val="247860616"/>
        <c:axId val="247860224"/>
      </c:lineChart>
      <c:dateAx>
        <c:axId val="247859440"/>
        <c:scaling>
          <c:orientation val="minMax"/>
        </c:scaling>
        <c:delete val="0"/>
        <c:axPos val="b"/>
        <c:numFmt formatCode="ge"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47859832"/>
        <c:crosses val="autoZero"/>
        <c:auto val="1"/>
        <c:lblOffset val="100"/>
        <c:baseTimeUnit val="years"/>
      </c:dateAx>
      <c:valAx>
        <c:axId val="2478598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47859440"/>
        <c:crosses val="autoZero"/>
        <c:crossBetween val="between"/>
      </c:valAx>
      <c:valAx>
        <c:axId val="24786022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47860616"/>
        <c:crosses val="max"/>
        <c:crossBetween val="between"/>
      </c:valAx>
      <c:dateAx>
        <c:axId val="247860616"/>
        <c:scaling>
          <c:orientation val="minMax"/>
        </c:scaling>
        <c:delete val="1"/>
        <c:axPos val="b"/>
        <c:numFmt formatCode="ge" sourceLinked="1"/>
        <c:majorTickMark val="out"/>
        <c:minorTickMark val="none"/>
        <c:tickLblPos val="nextTo"/>
        <c:crossAx val="247860224"/>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14.5</c:v>
                </c:pt>
                <c:pt idx="1">
                  <c:v>25.8</c:v>
                </c:pt>
                <c:pt idx="2">
                  <c:v>18.3</c:v>
                </c:pt>
                <c:pt idx="3">
                  <c:v>99.2</c:v>
                </c:pt>
                <c:pt idx="4">
                  <c:v>86.9</c:v>
                </c:pt>
              </c:numCache>
            </c:numRef>
          </c:val>
          <c:extLst xmlns:c16r2="http://schemas.microsoft.com/office/drawing/2015/06/chart">
            <c:ext xmlns:c16="http://schemas.microsoft.com/office/drawing/2014/chart" uri="{C3380CC4-5D6E-409C-BE32-E72D297353CC}">
              <c16:uniqueId val="{00000000-4EB1-44CA-BC5A-B61D6A9B7EC5}"/>
            </c:ext>
          </c:extLst>
        </c:ser>
        <c:dLbls>
          <c:showLegendKey val="0"/>
          <c:showVal val="0"/>
          <c:showCatName val="0"/>
          <c:showSerName val="0"/>
          <c:showPercent val="0"/>
          <c:showBubbleSize val="0"/>
        </c:dLbls>
        <c:gapWidth val="150"/>
        <c:axId val="170293256"/>
        <c:axId val="2472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24.4</c:v>
                </c:pt>
                <c:pt idx="1">
                  <c:v>14.4</c:v>
                </c:pt>
                <c:pt idx="2">
                  <c:v>11.8</c:v>
                </c:pt>
                <c:pt idx="3">
                  <c:v>41.1</c:v>
                </c:pt>
                <c:pt idx="4">
                  <c:v>39.700000000000003</c:v>
                </c:pt>
              </c:numCache>
            </c:numRef>
          </c:val>
          <c:smooth val="0"/>
          <c:extLst xmlns:c16r2="http://schemas.microsoft.com/office/drawing/2015/06/chart">
            <c:ext xmlns:c16="http://schemas.microsoft.com/office/drawing/2014/chart" uri="{C3380CC4-5D6E-409C-BE32-E72D297353CC}">
              <c16:uniqueId val="{00000001-4EB1-44CA-BC5A-B61D6A9B7EC5}"/>
            </c:ext>
          </c:extLst>
        </c:ser>
        <c:dLbls>
          <c:showLegendKey val="0"/>
          <c:showVal val="0"/>
          <c:showCatName val="0"/>
          <c:showSerName val="0"/>
          <c:showPercent val="0"/>
          <c:showBubbleSize val="0"/>
        </c:dLbls>
        <c:marker val="1"/>
        <c:smooth val="0"/>
        <c:axId val="170293256"/>
        <c:axId val="247283808"/>
      </c:lineChart>
      <c:dateAx>
        <c:axId val="170293256"/>
        <c:scaling>
          <c:orientation val="minMax"/>
        </c:scaling>
        <c:delete val="1"/>
        <c:axPos val="b"/>
        <c:numFmt formatCode="ge" sourceLinked="1"/>
        <c:majorTickMark val="none"/>
        <c:minorTickMark val="none"/>
        <c:tickLblPos val="none"/>
        <c:crossAx val="247283808"/>
        <c:crosses val="autoZero"/>
        <c:auto val="1"/>
        <c:lblOffset val="100"/>
        <c:baseTimeUnit val="years"/>
      </c:dateAx>
      <c:valAx>
        <c:axId val="24728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293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14.5</c:v>
                </c:pt>
                <c:pt idx="1">
                  <c:v>156.80000000000001</c:v>
                </c:pt>
                <c:pt idx="2">
                  <c:v>93.9</c:v>
                </c:pt>
                <c:pt idx="3">
                  <c:v>108.2</c:v>
                </c:pt>
                <c:pt idx="4">
                  <c:v>93.8</c:v>
                </c:pt>
              </c:numCache>
            </c:numRef>
          </c:val>
          <c:extLst xmlns:c16r2="http://schemas.microsoft.com/office/drawing/2015/06/chart">
            <c:ext xmlns:c16="http://schemas.microsoft.com/office/drawing/2014/chart" uri="{C3380CC4-5D6E-409C-BE32-E72D297353CC}">
              <c16:uniqueId val="{00000000-E36E-43C2-B36A-E0E34699A72B}"/>
            </c:ext>
          </c:extLst>
        </c:ser>
        <c:dLbls>
          <c:showLegendKey val="0"/>
          <c:showVal val="0"/>
          <c:showCatName val="0"/>
          <c:showSerName val="0"/>
          <c:showPercent val="0"/>
          <c:showBubbleSize val="0"/>
        </c:dLbls>
        <c:gapWidth val="150"/>
        <c:axId val="247284592"/>
        <c:axId val="24728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c:v>
                </c:pt>
                <c:pt idx="1">
                  <c:v>90.4</c:v>
                </c:pt>
                <c:pt idx="2">
                  <c:v>111.6</c:v>
                </c:pt>
                <c:pt idx="3">
                  <c:v>84.5</c:v>
                </c:pt>
                <c:pt idx="4">
                  <c:v>85.8</c:v>
                </c:pt>
              </c:numCache>
            </c:numRef>
          </c:val>
          <c:smooth val="0"/>
          <c:extLst xmlns:c16r2="http://schemas.microsoft.com/office/drawing/2015/06/chart">
            <c:ext xmlns:c16="http://schemas.microsoft.com/office/drawing/2014/chart" uri="{C3380CC4-5D6E-409C-BE32-E72D297353CC}">
              <c16:uniqueId val="{00000001-E36E-43C2-B36A-E0E34699A72B}"/>
            </c:ext>
          </c:extLst>
        </c:ser>
        <c:dLbls>
          <c:showLegendKey val="0"/>
          <c:showVal val="0"/>
          <c:showCatName val="0"/>
          <c:showSerName val="0"/>
          <c:showPercent val="0"/>
          <c:showBubbleSize val="0"/>
        </c:dLbls>
        <c:marker val="1"/>
        <c:smooth val="0"/>
        <c:axId val="247284592"/>
        <c:axId val="247284984"/>
      </c:lineChart>
      <c:dateAx>
        <c:axId val="247284592"/>
        <c:scaling>
          <c:orientation val="minMax"/>
        </c:scaling>
        <c:delete val="1"/>
        <c:axPos val="b"/>
        <c:numFmt formatCode="ge" sourceLinked="1"/>
        <c:majorTickMark val="none"/>
        <c:minorTickMark val="none"/>
        <c:tickLblPos val="none"/>
        <c:crossAx val="247284984"/>
        <c:crosses val="autoZero"/>
        <c:auto val="1"/>
        <c:lblOffset val="100"/>
        <c:baseTimeUnit val="years"/>
      </c:dateAx>
      <c:valAx>
        <c:axId val="247284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728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-405</c:v>
                </c:pt>
                <c:pt idx="1">
                  <c:v>1712</c:v>
                </c:pt>
                <c:pt idx="2">
                  <c:v>-2686</c:v>
                </c:pt>
                <c:pt idx="3">
                  <c:v>2820</c:v>
                </c:pt>
                <c:pt idx="4">
                  <c:v>2444</c:v>
                </c:pt>
              </c:numCache>
            </c:numRef>
          </c:val>
          <c:extLst xmlns:c16r2="http://schemas.microsoft.com/office/drawing/2015/06/chart">
            <c:ext xmlns:c16="http://schemas.microsoft.com/office/drawing/2014/chart" uri="{C3380CC4-5D6E-409C-BE32-E72D297353CC}">
              <c16:uniqueId val="{00000000-922D-450A-A502-64C883E6C9B6}"/>
            </c:ext>
          </c:extLst>
        </c:ser>
        <c:dLbls>
          <c:showLegendKey val="0"/>
          <c:showVal val="0"/>
          <c:showCatName val="0"/>
          <c:showSerName val="0"/>
          <c:showPercent val="0"/>
          <c:showBubbleSize val="0"/>
        </c:dLbls>
        <c:gapWidth val="150"/>
        <c:axId val="247410832"/>
        <c:axId val="24741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-3366</c:v>
                </c:pt>
                <c:pt idx="1">
                  <c:v>8376</c:v>
                </c:pt>
                <c:pt idx="2">
                  <c:v>92998</c:v>
                </c:pt>
                <c:pt idx="3">
                  <c:v>11519</c:v>
                </c:pt>
                <c:pt idx="4">
                  <c:v>9856</c:v>
                </c:pt>
              </c:numCache>
            </c:numRef>
          </c:val>
          <c:smooth val="0"/>
          <c:extLst xmlns:c16r2="http://schemas.microsoft.com/office/drawing/2015/06/chart">
            <c:ext xmlns:c16="http://schemas.microsoft.com/office/drawing/2014/chart" uri="{C3380CC4-5D6E-409C-BE32-E72D297353CC}">
              <c16:uniqueId val="{00000001-922D-450A-A502-64C883E6C9B6}"/>
            </c:ext>
          </c:extLst>
        </c:ser>
        <c:dLbls>
          <c:showLegendKey val="0"/>
          <c:showVal val="0"/>
          <c:showCatName val="0"/>
          <c:showSerName val="0"/>
          <c:showPercent val="0"/>
          <c:showBubbleSize val="0"/>
        </c:dLbls>
        <c:marker val="1"/>
        <c:smooth val="0"/>
        <c:axId val="247410832"/>
        <c:axId val="247411224"/>
      </c:lineChart>
      <c:dateAx>
        <c:axId val="247410832"/>
        <c:scaling>
          <c:orientation val="minMax"/>
        </c:scaling>
        <c:delete val="1"/>
        <c:axPos val="b"/>
        <c:numFmt formatCode="ge" sourceLinked="1"/>
        <c:majorTickMark val="none"/>
        <c:minorTickMark val="none"/>
        <c:tickLblPos val="none"/>
        <c:crossAx val="247411224"/>
        <c:crosses val="autoZero"/>
        <c:auto val="1"/>
        <c:lblOffset val="100"/>
        <c:baseTimeUnit val="years"/>
      </c:dateAx>
      <c:valAx>
        <c:axId val="247411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7410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49.2</c:v>
                </c:pt>
                <c:pt idx="1">
                  <c:v>42.2</c:v>
                </c:pt>
                <c:pt idx="2">
                  <c:v>46.5</c:v>
                </c:pt>
                <c:pt idx="3">
                  <c:v>80.7</c:v>
                </c:pt>
                <c:pt idx="4">
                  <c:v>69.2</c:v>
                </c:pt>
              </c:numCache>
            </c:numRef>
          </c:val>
          <c:extLst xmlns:c16r2="http://schemas.microsoft.com/office/drawing/2015/06/chart">
            <c:ext xmlns:c16="http://schemas.microsoft.com/office/drawing/2014/chart" uri="{C3380CC4-5D6E-409C-BE32-E72D297353CC}">
              <c16:uniqueId val="{00000000-BF7F-41E6-AE10-7D5A2C228848}"/>
            </c:ext>
          </c:extLst>
        </c:ser>
        <c:dLbls>
          <c:showLegendKey val="0"/>
          <c:showVal val="0"/>
          <c:showCatName val="0"/>
          <c:showSerName val="0"/>
          <c:showPercent val="0"/>
          <c:showBubbleSize val="0"/>
        </c:dLbls>
        <c:gapWidth val="150"/>
        <c:axId val="247436608"/>
        <c:axId val="24743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6.9</c:v>
                </c:pt>
                <c:pt idx="1">
                  <c:v>2.2000000000000002</c:v>
                </c:pt>
                <c:pt idx="2">
                  <c:v>-4</c:v>
                </c:pt>
                <c:pt idx="3">
                  <c:v>7.5</c:v>
                </c:pt>
                <c:pt idx="4">
                  <c:v>6.7</c:v>
                </c:pt>
              </c:numCache>
            </c:numRef>
          </c:val>
          <c:smooth val="0"/>
          <c:extLst xmlns:c16r2="http://schemas.microsoft.com/office/drawing/2015/06/chart">
            <c:ext xmlns:c16="http://schemas.microsoft.com/office/drawing/2014/chart" uri="{C3380CC4-5D6E-409C-BE32-E72D297353CC}">
              <c16:uniqueId val="{00000001-BF7F-41E6-AE10-7D5A2C228848}"/>
            </c:ext>
          </c:extLst>
        </c:ser>
        <c:dLbls>
          <c:showLegendKey val="0"/>
          <c:showVal val="0"/>
          <c:showCatName val="0"/>
          <c:showSerName val="0"/>
          <c:showPercent val="0"/>
          <c:showBubbleSize val="0"/>
        </c:dLbls>
        <c:marker val="1"/>
        <c:smooth val="0"/>
        <c:axId val="247436608"/>
        <c:axId val="247437000"/>
      </c:lineChart>
      <c:dateAx>
        <c:axId val="247436608"/>
        <c:scaling>
          <c:orientation val="minMax"/>
        </c:scaling>
        <c:delete val="1"/>
        <c:axPos val="b"/>
        <c:numFmt formatCode="ge" sourceLinked="1"/>
        <c:majorTickMark val="none"/>
        <c:minorTickMark val="none"/>
        <c:tickLblPos val="none"/>
        <c:crossAx val="247437000"/>
        <c:crosses val="autoZero"/>
        <c:auto val="1"/>
        <c:lblOffset val="100"/>
        <c:baseTimeUnit val="years"/>
      </c:dateAx>
      <c:valAx>
        <c:axId val="247437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743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B8F-4354-8426-1E6EFA1C613A}"/>
            </c:ext>
          </c:extLst>
        </c:ser>
        <c:dLbls>
          <c:showLegendKey val="0"/>
          <c:showVal val="0"/>
          <c:showCatName val="0"/>
          <c:showSerName val="0"/>
          <c:showPercent val="0"/>
          <c:showBubbleSize val="0"/>
        </c:dLbls>
        <c:gapWidth val="150"/>
        <c:axId val="247527056"/>
        <c:axId val="24752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26.9</c:v>
                </c:pt>
                <c:pt idx="1">
                  <c:v>27</c:v>
                </c:pt>
                <c:pt idx="2">
                  <c:v>37</c:v>
                </c:pt>
                <c:pt idx="3">
                  <c:v>30.6</c:v>
                </c:pt>
                <c:pt idx="4">
                  <c:v>31.9</c:v>
                </c:pt>
              </c:numCache>
            </c:numRef>
          </c:val>
          <c:smooth val="0"/>
          <c:extLst xmlns:c16r2="http://schemas.microsoft.com/office/drawing/2015/06/chart">
            <c:ext xmlns:c16="http://schemas.microsoft.com/office/drawing/2014/chart" uri="{C3380CC4-5D6E-409C-BE32-E72D297353CC}">
              <c16:uniqueId val="{00000001-BB8F-4354-8426-1E6EFA1C613A}"/>
            </c:ext>
          </c:extLst>
        </c:ser>
        <c:dLbls>
          <c:showLegendKey val="0"/>
          <c:showVal val="0"/>
          <c:showCatName val="0"/>
          <c:showSerName val="0"/>
          <c:showPercent val="0"/>
          <c:showBubbleSize val="0"/>
        </c:dLbls>
        <c:marker val="1"/>
        <c:smooth val="0"/>
        <c:axId val="247527056"/>
        <c:axId val="247527448"/>
      </c:lineChart>
      <c:dateAx>
        <c:axId val="247527056"/>
        <c:scaling>
          <c:orientation val="minMax"/>
        </c:scaling>
        <c:delete val="1"/>
        <c:axPos val="b"/>
        <c:numFmt formatCode="ge" sourceLinked="1"/>
        <c:majorTickMark val="none"/>
        <c:minorTickMark val="none"/>
        <c:tickLblPos val="none"/>
        <c:crossAx val="247527448"/>
        <c:crosses val="autoZero"/>
        <c:auto val="1"/>
        <c:lblOffset val="100"/>
        <c:baseTimeUnit val="years"/>
      </c:dateAx>
      <c:valAx>
        <c:axId val="247527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752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2.5</c:v>
                </c:pt>
                <c:pt idx="1">
                  <c:v>3.5</c:v>
                </c:pt>
                <c:pt idx="2">
                  <c:v>5.0999999999999996</c:v>
                </c:pt>
                <c:pt idx="3">
                  <c:v>4.9000000000000004</c:v>
                </c:pt>
                <c:pt idx="4">
                  <c:v>4.5</c:v>
                </c:pt>
              </c:numCache>
            </c:numRef>
          </c:val>
          <c:extLst xmlns:c16r2="http://schemas.microsoft.com/office/drawing/2015/06/chart">
            <c:ext xmlns:c16="http://schemas.microsoft.com/office/drawing/2014/chart" uri="{C3380CC4-5D6E-409C-BE32-E72D297353CC}">
              <c16:uniqueId val="{00000000-45B4-4ED8-B0BA-2FE27E9824BD}"/>
            </c:ext>
          </c:extLst>
        </c:ser>
        <c:dLbls>
          <c:showLegendKey val="0"/>
          <c:showVal val="0"/>
          <c:showCatName val="0"/>
          <c:showSerName val="0"/>
          <c:showPercent val="0"/>
          <c:showBubbleSize val="0"/>
        </c:dLbls>
        <c:gapWidth val="150"/>
        <c:axId val="247528232"/>
        <c:axId val="17165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21.7</c:v>
                </c:pt>
                <c:pt idx="1">
                  <c:v>19.5</c:v>
                </c:pt>
                <c:pt idx="2">
                  <c:v>19</c:v>
                </c:pt>
                <c:pt idx="3">
                  <c:v>21.8</c:v>
                </c:pt>
                <c:pt idx="4">
                  <c:v>22.7</c:v>
                </c:pt>
              </c:numCache>
            </c:numRef>
          </c:val>
          <c:smooth val="0"/>
          <c:extLst xmlns:c16r2="http://schemas.microsoft.com/office/drawing/2015/06/chart">
            <c:ext xmlns:c16="http://schemas.microsoft.com/office/drawing/2014/chart" uri="{C3380CC4-5D6E-409C-BE32-E72D297353CC}">
              <c16:uniqueId val="{00000001-45B4-4ED8-B0BA-2FE27E9824BD}"/>
            </c:ext>
          </c:extLst>
        </c:ser>
        <c:dLbls>
          <c:showLegendKey val="0"/>
          <c:showVal val="0"/>
          <c:showCatName val="0"/>
          <c:showSerName val="0"/>
          <c:showPercent val="0"/>
          <c:showBubbleSize val="0"/>
        </c:dLbls>
        <c:marker val="1"/>
        <c:smooth val="0"/>
        <c:axId val="247528232"/>
        <c:axId val="171654760"/>
      </c:lineChart>
      <c:dateAx>
        <c:axId val="247528232"/>
        <c:scaling>
          <c:orientation val="minMax"/>
        </c:scaling>
        <c:delete val="1"/>
        <c:axPos val="b"/>
        <c:numFmt formatCode="ge" sourceLinked="1"/>
        <c:majorTickMark val="none"/>
        <c:minorTickMark val="none"/>
        <c:tickLblPos val="none"/>
        <c:crossAx val="171654760"/>
        <c:crosses val="autoZero"/>
        <c:auto val="1"/>
        <c:lblOffset val="100"/>
        <c:baseTimeUnit val="years"/>
      </c:dateAx>
      <c:valAx>
        <c:axId val="171654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7528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36-4319-851F-789B225D6417}"/>
            </c:ext>
          </c:extLst>
        </c:ser>
        <c:dLbls>
          <c:showLegendKey val="0"/>
          <c:showVal val="0"/>
          <c:showCatName val="0"/>
          <c:showSerName val="0"/>
          <c:showPercent val="0"/>
          <c:showBubbleSize val="0"/>
        </c:dLbls>
        <c:gapWidth val="150"/>
        <c:axId val="247436216"/>
        <c:axId val="24743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15.3</c:v>
                </c:pt>
                <c:pt idx="1">
                  <c:v>15.4</c:v>
                </c:pt>
                <c:pt idx="2">
                  <c:v>9.4</c:v>
                </c:pt>
                <c:pt idx="3">
                  <c:v>5.4</c:v>
                </c:pt>
                <c:pt idx="4">
                  <c:v>0</c:v>
                </c:pt>
              </c:numCache>
            </c:numRef>
          </c:val>
          <c:smooth val="0"/>
          <c:extLst xmlns:c16r2="http://schemas.microsoft.com/office/drawing/2015/06/chart">
            <c:ext xmlns:c16="http://schemas.microsoft.com/office/drawing/2014/chart" uri="{C3380CC4-5D6E-409C-BE32-E72D297353CC}">
              <c16:uniqueId val="{00000001-9736-4319-851F-789B225D6417}"/>
            </c:ext>
          </c:extLst>
        </c:ser>
        <c:dLbls>
          <c:showLegendKey val="0"/>
          <c:showVal val="0"/>
          <c:showCatName val="0"/>
          <c:showSerName val="0"/>
          <c:showPercent val="0"/>
          <c:showBubbleSize val="0"/>
        </c:dLbls>
        <c:marker val="1"/>
        <c:smooth val="0"/>
        <c:axId val="247436216"/>
        <c:axId val="247435824"/>
      </c:lineChart>
      <c:dateAx>
        <c:axId val="247436216"/>
        <c:scaling>
          <c:orientation val="minMax"/>
        </c:scaling>
        <c:delete val="1"/>
        <c:axPos val="b"/>
        <c:numFmt formatCode="ge" sourceLinked="1"/>
        <c:majorTickMark val="none"/>
        <c:minorTickMark val="none"/>
        <c:tickLblPos val="none"/>
        <c:crossAx val="247435824"/>
        <c:crosses val="autoZero"/>
        <c:auto val="1"/>
        <c:lblOffset val="100"/>
        <c:baseTimeUnit val="years"/>
      </c:dateAx>
      <c:valAx>
        <c:axId val="247435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7436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059-4BEF-82D1-A6C91E47655F}"/>
            </c:ext>
          </c:extLst>
        </c:ser>
        <c:dLbls>
          <c:showLegendKey val="0"/>
          <c:showVal val="0"/>
          <c:showCatName val="0"/>
          <c:showSerName val="0"/>
          <c:showPercent val="0"/>
          <c:showBubbleSize val="0"/>
        </c:dLbls>
        <c:gapWidth val="150"/>
        <c:axId val="171655544"/>
        <c:axId val="17165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0</c:v>
                </c:pt>
                <c:pt idx="1">
                  <c:v>0</c:v>
                </c:pt>
                <c:pt idx="2">
                  <c:v>1.5</c:v>
                </c:pt>
                <c:pt idx="3">
                  <c:v>109.6</c:v>
                </c:pt>
                <c:pt idx="4">
                  <c:v>5.2</c:v>
                </c:pt>
              </c:numCache>
            </c:numRef>
          </c:val>
          <c:smooth val="0"/>
          <c:extLst xmlns:c16r2="http://schemas.microsoft.com/office/drawing/2015/06/chart">
            <c:ext xmlns:c16="http://schemas.microsoft.com/office/drawing/2014/chart" uri="{C3380CC4-5D6E-409C-BE32-E72D297353CC}">
              <c16:uniqueId val="{00000001-B059-4BEF-82D1-A6C91E47655F}"/>
            </c:ext>
          </c:extLst>
        </c:ser>
        <c:dLbls>
          <c:showLegendKey val="0"/>
          <c:showVal val="0"/>
          <c:showCatName val="0"/>
          <c:showSerName val="0"/>
          <c:showPercent val="0"/>
          <c:showBubbleSize val="0"/>
        </c:dLbls>
        <c:marker val="1"/>
        <c:smooth val="0"/>
        <c:axId val="171655544"/>
        <c:axId val="171655936"/>
      </c:lineChart>
      <c:dateAx>
        <c:axId val="171655544"/>
        <c:scaling>
          <c:orientation val="minMax"/>
        </c:scaling>
        <c:delete val="1"/>
        <c:axPos val="b"/>
        <c:numFmt formatCode="ge" sourceLinked="1"/>
        <c:majorTickMark val="none"/>
        <c:minorTickMark val="none"/>
        <c:tickLblPos val="none"/>
        <c:crossAx val="171655936"/>
        <c:crosses val="autoZero"/>
        <c:auto val="1"/>
        <c:lblOffset val="100"/>
        <c:baseTimeUnit val="years"/>
      </c:dateAx>
      <c:valAx>
        <c:axId val="171655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655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 xmlns:a16="http://schemas.microsoft.com/office/drawing/2014/main"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W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82" t="str">
        <f>データ!H6&amp;"　"&amp;データ!I6</f>
        <v>群馬県片品村　武尊牧場キャンプ場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4"/>
      <c r="NI7" s="7" t="s">
        <v>9</v>
      </c>
      <c r="NJ7" s="8"/>
      <c r="NK7" s="8"/>
      <c r="NL7" s="8"/>
      <c r="NM7" s="8"/>
      <c r="NN7" s="8"/>
      <c r="NO7" s="8"/>
      <c r="NP7" s="8"/>
      <c r="NQ7" s="8"/>
      <c r="NR7" s="8"/>
      <c r="NS7" s="8"/>
      <c r="NT7" s="8"/>
      <c r="NU7" s="8"/>
      <c r="NV7" s="9"/>
    </row>
    <row r="8" spans="1:387" ht="18.75" customHeight="1">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94" t="s">
        <v>138</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5">
        <f>データ!S7</f>
        <v>2033</v>
      </c>
      <c r="ID8" s="95"/>
      <c r="IE8" s="95"/>
      <c r="IF8" s="95"/>
      <c r="IG8" s="95"/>
      <c r="IH8" s="95"/>
      <c r="II8" s="95"/>
      <c r="IJ8" s="95"/>
      <c r="IK8" s="95"/>
      <c r="IL8" s="95"/>
      <c r="IM8" s="95"/>
      <c r="IN8" s="95"/>
      <c r="IO8" s="95"/>
      <c r="IP8" s="95"/>
      <c r="IQ8" s="95"/>
      <c r="IR8" s="95"/>
      <c r="IS8" s="95"/>
      <c r="IT8" s="95"/>
      <c r="IU8" s="95"/>
      <c r="IV8" s="95"/>
      <c r="IW8" s="95"/>
      <c r="IX8" s="95"/>
      <c r="IY8" s="95"/>
      <c r="IZ8" s="95"/>
      <c r="JA8" s="95"/>
      <c r="JB8" s="95"/>
      <c r="JC8" s="95"/>
      <c r="JD8" s="95"/>
      <c r="JE8" s="95"/>
      <c r="JF8" s="95"/>
      <c r="JG8" s="95"/>
      <c r="JH8" s="95"/>
      <c r="JI8" s="95"/>
      <c r="JJ8" s="95"/>
      <c r="JK8" s="95"/>
      <c r="JL8" s="95"/>
      <c r="JM8" s="95"/>
      <c r="JN8" s="95"/>
      <c r="JO8" s="95"/>
      <c r="JP8" s="95"/>
      <c r="JQ8" s="95"/>
      <c r="JR8" s="95"/>
      <c r="JS8" s="95"/>
      <c r="JT8" s="95"/>
      <c r="JU8" s="95"/>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0</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4"/>
      <c r="NI8" s="89" t="s">
        <v>10</v>
      </c>
      <c r="NJ8" s="90"/>
      <c r="NK8" s="10" t="s">
        <v>11</v>
      </c>
      <c r="NL8" s="11"/>
      <c r="NM8" s="11"/>
      <c r="NN8" s="11"/>
      <c r="NO8" s="11"/>
      <c r="NP8" s="11"/>
      <c r="NQ8" s="11"/>
      <c r="NR8" s="11"/>
      <c r="NS8" s="11"/>
      <c r="NT8" s="11"/>
      <c r="NU8" s="11"/>
      <c r="NV8" s="12"/>
    </row>
    <row r="9" spans="1:387"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4"/>
      <c r="NI9" s="96" t="s">
        <v>19</v>
      </c>
      <c r="NJ9" s="97"/>
      <c r="NK9" s="13" t="s">
        <v>20</v>
      </c>
      <c r="NL9" s="14"/>
      <c r="NM9" s="14"/>
      <c r="NN9" s="14"/>
      <c r="NO9" s="14"/>
      <c r="NP9" s="14"/>
      <c r="NQ9" s="14"/>
      <c r="NR9" s="14"/>
      <c r="NS9" s="14"/>
      <c r="NT9" s="14"/>
      <c r="NU9" s="14"/>
      <c r="NV9" s="15"/>
    </row>
    <row r="10" spans="1:387" ht="18.75" customHeight="1">
      <c r="A10" s="2"/>
      <c r="B10" s="98">
        <f>データ!O7</f>
        <v>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8">
        <f>データ!P7</f>
        <v>45.1</v>
      </c>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100"/>
      <c r="CF10" s="101">
        <f>データ!Q7</f>
        <v>1252</v>
      </c>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3"/>
      <c r="DU10" s="95">
        <f>データ!R7</f>
        <v>361</v>
      </c>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7" t="str">
        <f>データ!V7</f>
        <v>無</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10</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無</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4" t="s">
        <v>21</v>
      </c>
      <c r="NJ10" s="105"/>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v>1</v>
      </c>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v>1</v>
      </c>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6" t="s">
        <v>23</v>
      </c>
      <c r="NJ11" s="106"/>
      <c r="NK11" s="106"/>
      <c r="NL11" s="106"/>
      <c r="NM11" s="106"/>
      <c r="NN11" s="106"/>
      <c r="NO11" s="106"/>
      <c r="NP11" s="106"/>
      <c r="NQ11" s="106"/>
      <c r="NR11" s="106"/>
      <c r="NS11" s="106"/>
      <c r="NT11" s="106"/>
      <c r="NU11" s="106"/>
      <c r="NV11" s="106"/>
      <c r="NW11" s="106"/>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6"/>
      <c r="NJ12" s="106"/>
      <c r="NK12" s="106"/>
      <c r="NL12" s="106"/>
      <c r="NM12" s="106"/>
      <c r="NN12" s="106"/>
      <c r="NO12" s="106"/>
      <c r="NP12" s="106"/>
      <c r="NQ12" s="106"/>
      <c r="NR12" s="106"/>
      <c r="NS12" s="106"/>
      <c r="NT12" s="106"/>
      <c r="NU12" s="106"/>
      <c r="NV12" s="106"/>
      <c r="NW12" s="106"/>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7"/>
      <c r="NJ13" s="107"/>
      <c r="NK13" s="107"/>
      <c r="NL13" s="107"/>
      <c r="NM13" s="107"/>
      <c r="NN13" s="107"/>
      <c r="NO13" s="107"/>
      <c r="NP13" s="107"/>
      <c r="NQ13" s="107"/>
      <c r="NR13" s="107"/>
      <c r="NS13" s="107"/>
      <c r="NT13" s="107"/>
      <c r="NU13" s="107"/>
      <c r="NV13" s="107"/>
      <c r="NW13" s="107"/>
    </row>
    <row r="14" spans="1:387" ht="13.5" customHeight="1">
      <c r="A14" s="19"/>
      <c r="B14" s="7"/>
      <c r="C14" s="8"/>
      <c r="D14" s="8"/>
      <c r="E14" s="8"/>
      <c r="F14" s="8"/>
      <c r="G14" s="8"/>
      <c r="H14" s="108" t="s">
        <v>24</v>
      </c>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c r="IR14" s="108"/>
      <c r="IS14" s="108"/>
      <c r="IT14" s="108"/>
      <c r="IU14" s="108"/>
      <c r="IV14" s="108"/>
      <c r="IW14" s="108"/>
      <c r="IX14" s="108"/>
      <c r="IY14" s="108"/>
      <c r="IZ14" s="108"/>
      <c r="JA14" s="108"/>
      <c r="JB14" s="108"/>
      <c r="JC14" s="108"/>
      <c r="JD14" s="108"/>
      <c r="JE14" s="108"/>
      <c r="JF14" s="108"/>
      <c r="JG14" s="108"/>
      <c r="JH14" s="108"/>
      <c r="JI14" s="108"/>
      <c r="JJ14" s="108"/>
      <c r="JK14" s="108"/>
      <c r="JL14" s="108"/>
      <c r="JM14" s="108"/>
      <c r="JN14" s="8"/>
      <c r="JO14" s="8"/>
      <c r="JP14" s="8"/>
      <c r="JQ14" s="8"/>
      <c r="JR14" s="8"/>
      <c r="JS14" s="8"/>
      <c r="JT14" s="110" t="s">
        <v>25</v>
      </c>
      <c r="JU14" s="108"/>
      <c r="JV14" s="108"/>
      <c r="JW14" s="108"/>
      <c r="JX14" s="108"/>
      <c r="JY14" s="108"/>
      <c r="JZ14" s="108"/>
      <c r="KA14" s="108"/>
      <c r="KB14" s="108"/>
      <c r="KC14" s="108"/>
      <c r="KD14" s="108"/>
      <c r="KE14" s="108"/>
      <c r="KF14" s="108"/>
      <c r="KG14" s="108"/>
      <c r="KH14" s="108"/>
      <c r="KI14" s="108"/>
      <c r="KJ14" s="108"/>
      <c r="KK14" s="108"/>
      <c r="KL14" s="108"/>
      <c r="KM14" s="108"/>
      <c r="KN14" s="108"/>
      <c r="KO14" s="108"/>
      <c r="KP14" s="108"/>
      <c r="KQ14" s="108"/>
      <c r="KR14" s="108"/>
      <c r="KS14" s="108"/>
      <c r="KT14" s="108"/>
      <c r="KU14" s="108"/>
      <c r="KV14" s="108"/>
      <c r="KW14" s="108"/>
      <c r="KX14" s="108"/>
      <c r="KY14" s="108"/>
      <c r="KZ14" s="108"/>
      <c r="LA14" s="108"/>
      <c r="LB14" s="108"/>
      <c r="LC14" s="108"/>
      <c r="LD14" s="108"/>
      <c r="LE14" s="108"/>
      <c r="LF14" s="108"/>
      <c r="LG14" s="108"/>
      <c r="LH14" s="108"/>
      <c r="LI14" s="108"/>
      <c r="LJ14" s="108"/>
      <c r="LK14" s="108"/>
      <c r="LL14" s="108"/>
      <c r="LM14" s="108"/>
      <c r="LN14" s="108"/>
      <c r="LO14" s="108"/>
      <c r="LP14" s="108"/>
      <c r="LQ14" s="108"/>
      <c r="LR14" s="108"/>
      <c r="LS14" s="108"/>
      <c r="LT14" s="108"/>
      <c r="LU14" s="108"/>
      <c r="LV14" s="108"/>
      <c r="LW14" s="108"/>
      <c r="LX14" s="108"/>
      <c r="LY14" s="108"/>
      <c r="LZ14" s="108"/>
      <c r="MA14" s="108"/>
      <c r="MB14" s="108"/>
      <c r="MC14" s="108"/>
      <c r="MD14" s="108"/>
      <c r="ME14" s="108"/>
      <c r="MF14" s="108"/>
      <c r="MG14" s="108"/>
      <c r="MH14" s="108"/>
      <c r="MI14" s="108"/>
      <c r="MJ14" s="108"/>
      <c r="MK14" s="108"/>
      <c r="ML14" s="108"/>
      <c r="MM14" s="108"/>
      <c r="MN14" s="108"/>
      <c r="MO14" s="108"/>
      <c r="MP14" s="108"/>
      <c r="MQ14" s="108"/>
      <c r="MR14" s="108"/>
      <c r="MS14" s="108"/>
      <c r="MT14" s="108"/>
      <c r="MU14" s="108"/>
      <c r="MV14" s="108"/>
      <c r="MW14" s="108"/>
      <c r="MX14" s="108"/>
      <c r="MY14" s="108"/>
      <c r="MZ14" s="108"/>
      <c r="NA14" s="108"/>
      <c r="NB14" s="108"/>
      <c r="NC14" s="108"/>
      <c r="ND14" s="108"/>
      <c r="NE14" s="108"/>
      <c r="NF14" s="108"/>
      <c r="NG14" s="111"/>
      <c r="NH14" s="2"/>
      <c r="NI14" s="114" t="s">
        <v>26</v>
      </c>
      <c r="NJ14" s="115"/>
      <c r="NK14" s="115"/>
      <c r="NL14" s="115"/>
      <c r="NM14" s="115"/>
      <c r="NN14" s="115"/>
      <c r="NO14" s="115"/>
      <c r="NP14" s="115"/>
      <c r="NQ14" s="115"/>
      <c r="NR14" s="115"/>
      <c r="NS14" s="115"/>
      <c r="NT14" s="115"/>
      <c r="NU14" s="115"/>
      <c r="NV14" s="115"/>
      <c r="NW14" s="116"/>
    </row>
    <row r="15" spans="1:387" ht="13.5" customHeight="1">
      <c r="A15" s="20"/>
      <c r="B15" s="21"/>
      <c r="C15" s="22"/>
      <c r="D15" s="22"/>
      <c r="E15" s="22"/>
      <c r="F15" s="22"/>
      <c r="G15" s="22"/>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22"/>
      <c r="JO15" s="22"/>
      <c r="JP15" s="22"/>
      <c r="JQ15" s="22"/>
      <c r="JR15" s="22"/>
      <c r="JS15" s="22"/>
      <c r="JT15" s="112"/>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109"/>
      <c r="NE15" s="109"/>
      <c r="NF15" s="109"/>
      <c r="NG15" s="113"/>
      <c r="NH15" s="2"/>
      <c r="NI15" s="117" t="s">
        <v>141</v>
      </c>
      <c r="NJ15" s="118"/>
      <c r="NK15" s="118"/>
      <c r="NL15" s="118"/>
      <c r="NM15" s="118"/>
      <c r="NN15" s="118"/>
      <c r="NO15" s="118"/>
      <c r="NP15" s="118"/>
      <c r="NQ15" s="118"/>
      <c r="NR15" s="118"/>
      <c r="NS15" s="118"/>
      <c r="NT15" s="118"/>
      <c r="NU15" s="118"/>
      <c r="NV15" s="118"/>
      <c r="NW15" s="119"/>
    </row>
    <row r="16" spans="1:387" ht="13.5" customHeight="1">
      <c r="A16" s="20"/>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3"/>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0"/>
      <c r="NH16" s="2"/>
      <c r="NI16" s="117"/>
      <c r="NJ16" s="118"/>
      <c r="NK16" s="118"/>
      <c r="NL16" s="118"/>
      <c r="NM16" s="118"/>
      <c r="NN16" s="118"/>
      <c r="NO16" s="118"/>
      <c r="NP16" s="118"/>
      <c r="NQ16" s="118"/>
      <c r="NR16" s="118"/>
      <c r="NS16" s="118"/>
      <c r="NT16" s="118"/>
      <c r="NU16" s="118"/>
      <c r="NV16" s="118"/>
      <c r="NW16" s="119"/>
    </row>
    <row r="17" spans="1:387" ht="13.5" customHeight="1">
      <c r="A17" s="20"/>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3"/>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0"/>
      <c r="NH17" s="2"/>
      <c r="NI17" s="117"/>
      <c r="NJ17" s="118"/>
      <c r="NK17" s="118"/>
      <c r="NL17" s="118"/>
      <c r="NM17" s="118"/>
      <c r="NN17" s="118"/>
      <c r="NO17" s="118"/>
      <c r="NP17" s="118"/>
      <c r="NQ17" s="118"/>
      <c r="NR17" s="118"/>
      <c r="NS17" s="118"/>
      <c r="NT17" s="118"/>
      <c r="NU17" s="118"/>
      <c r="NV17" s="118"/>
      <c r="NW17" s="119"/>
    </row>
    <row r="18" spans="1:387" ht="13.5" customHeight="1">
      <c r="A18" s="20"/>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3"/>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0"/>
      <c r="NH18" s="2"/>
      <c r="NI18" s="117"/>
      <c r="NJ18" s="118"/>
      <c r="NK18" s="118"/>
      <c r="NL18" s="118"/>
      <c r="NM18" s="118"/>
      <c r="NN18" s="118"/>
      <c r="NO18" s="118"/>
      <c r="NP18" s="118"/>
      <c r="NQ18" s="118"/>
      <c r="NR18" s="118"/>
      <c r="NS18" s="118"/>
      <c r="NT18" s="118"/>
      <c r="NU18" s="118"/>
      <c r="NV18" s="118"/>
      <c r="NW18" s="119"/>
    </row>
    <row r="19" spans="1:387" ht="13.5" customHeight="1">
      <c r="A19" s="20"/>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3"/>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0"/>
      <c r="NH19" s="2"/>
      <c r="NI19" s="117"/>
      <c r="NJ19" s="118"/>
      <c r="NK19" s="118"/>
      <c r="NL19" s="118"/>
      <c r="NM19" s="118"/>
      <c r="NN19" s="118"/>
      <c r="NO19" s="118"/>
      <c r="NP19" s="118"/>
      <c r="NQ19" s="118"/>
      <c r="NR19" s="118"/>
      <c r="NS19" s="118"/>
      <c r="NT19" s="118"/>
      <c r="NU19" s="118"/>
      <c r="NV19" s="118"/>
      <c r="NW19" s="119"/>
    </row>
    <row r="20" spans="1:387" ht="13.5" customHeight="1">
      <c r="A20" s="20"/>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3"/>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0"/>
      <c r="NH20" s="2"/>
      <c r="NI20" s="117"/>
      <c r="NJ20" s="118"/>
      <c r="NK20" s="118"/>
      <c r="NL20" s="118"/>
      <c r="NM20" s="118"/>
      <c r="NN20" s="118"/>
      <c r="NO20" s="118"/>
      <c r="NP20" s="118"/>
      <c r="NQ20" s="118"/>
      <c r="NR20" s="118"/>
      <c r="NS20" s="118"/>
      <c r="NT20" s="118"/>
      <c r="NU20" s="118"/>
      <c r="NV20" s="118"/>
      <c r="NW20" s="119"/>
    </row>
    <row r="21" spans="1:387" ht="13.5" customHeight="1">
      <c r="A21" s="20"/>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3"/>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0"/>
      <c r="NH21" s="2"/>
      <c r="NI21" s="117"/>
      <c r="NJ21" s="118"/>
      <c r="NK21" s="118"/>
      <c r="NL21" s="118"/>
      <c r="NM21" s="118"/>
      <c r="NN21" s="118"/>
      <c r="NO21" s="118"/>
      <c r="NP21" s="118"/>
      <c r="NQ21" s="118"/>
      <c r="NR21" s="118"/>
      <c r="NS21" s="118"/>
      <c r="NT21" s="118"/>
      <c r="NU21" s="118"/>
      <c r="NV21" s="118"/>
      <c r="NW21" s="119"/>
    </row>
    <row r="22" spans="1:387" ht="13.5" customHeight="1">
      <c r="A22" s="20"/>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3"/>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0"/>
      <c r="NH22" s="2"/>
      <c r="NI22" s="117"/>
      <c r="NJ22" s="118"/>
      <c r="NK22" s="118"/>
      <c r="NL22" s="118"/>
      <c r="NM22" s="118"/>
      <c r="NN22" s="118"/>
      <c r="NO22" s="118"/>
      <c r="NP22" s="118"/>
      <c r="NQ22" s="118"/>
      <c r="NR22" s="118"/>
      <c r="NS22" s="118"/>
      <c r="NT22" s="118"/>
      <c r="NU22" s="118"/>
      <c r="NV22" s="118"/>
      <c r="NW22" s="119"/>
    </row>
    <row r="23" spans="1:387" ht="13.5" customHeight="1">
      <c r="A23" s="20"/>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3"/>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0"/>
      <c r="NH23" s="2"/>
      <c r="NI23" s="117"/>
      <c r="NJ23" s="118"/>
      <c r="NK23" s="118"/>
      <c r="NL23" s="118"/>
      <c r="NM23" s="118"/>
      <c r="NN23" s="118"/>
      <c r="NO23" s="118"/>
      <c r="NP23" s="118"/>
      <c r="NQ23" s="118"/>
      <c r="NR23" s="118"/>
      <c r="NS23" s="118"/>
      <c r="NT23" s="118"/>
      <c r="NU23" s="118"/>
      <c r="NV23" s="118"/>
      <c r="NW23" s="119"/>
    </row>
    <row r="24" spans="1:387" ht="13.5" customHeight="1">
      <c r="A24" s="20"/>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3"/>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0"/>
      <c r="NH24" s="2"/>
      <c r="NI24" s="117"/>
      <c r="NJ24" s="118"/>
      <c r="NK24" s="118"/>
      <c r="NL24" s="118"/>
      <c r="NM24" s="118"/>
      <c r="NN24" s="118"/>
      <c r="NO24" s="118"/>
      <c r="NP24" s="118"/>
      <c r="NQ24" s="118"/>
      <c r="NR24" s="118"/>
      <c r="NS24" s="118"/>
      <c r="NT24" s="118"/>
      <c r="NU24" s="118"/>
      <c r="NV24" s="118"/>
      <c r="NW24" s="119"/>
    </row>
    <row r="25" spans="1:387" ht="13.5" customHeight="1">
      <c r="A25" s="20"/>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3"/>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0"/>
      <c r="NH25" s="2"/>
      <c r="NI25" s="117"/>
      <c r="NJ25" s="118"/>
      <c r="NK25" s="118"/>
      <c r="NL25" s="118"/>
      <c r="NM25" s="118"/>
      <c r="NN25" s="118"/>
      <c r="NO25" s="118"/>
      <c r="NP25" s="118"/>
      <c r="NQ25" s="118"/>
      <c r="NR25" s="118"/>
      <c r="NS25" s="118"/>
      <c r="NT25" s="118"/>
      <c r="NU25" s="118"/>
      <c r="NV25" s="118"/>
      <c r="NW25" s="119"/>
    </row>
    <row r="26" spans="1:387" ht="13.5" customHeight="1">
      <c r="A26" s="20"/>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3"/>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0"/>
      <c r="NH26" s="2"/>
      <c r="NI26" s="117"/>
      <c r="NJ26" s="118"/>
      <c r="NK26" s="118"/>
      <c r="NL26" s="118"/>
      <c r="NM26" s="118"/>
      <c r="NN26" s="118"/>
      <c r="NO26" s="118"/>
      <c r="NP26" s="118"/>
      <c r="NQ26" s="118"/>
      <c r="NR26" s="118"/>
      <c r="NS26" s="118"/>
      <c r="NT26" s="118"/>
      <c r="NU26" s="118"/>
      <c r="NV26" s="118"/>
      <c r="NW26" s="119"/>
    </row>
    <row r="27" spans="1:387" ht="13.5" customHeight="1">
      <c r="A27" s="20"/>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3"/>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0"/>
      <c r="NH27" s="2"/>
      <c r="NI27" s="117"/>
      <c r="NJ27" s="118"/>
      <c r="NK27" s="118"/>
      <c r="NL27" s="118"/>
      <c r="NM27" s="118"/>
      <c r="NN27" s="118"/>
      <c r="NO27" s="118"/>
      <c r="NP27" s="118"/>
      <c r="NQ27" s="118"/>
      <c r="NR27" s="118"/>
      <c r="NS27" s="118"/>
      <c r="NT27" s="118"/>
      <c r="NU27" s="118"/>
      <c r="NV27" s="118"/>
      <c r="NW27" s="119"/>
    </row>
    <row r="28" spans="1:387" ht="13.5" customHeight="1">
      <c r="A28" s="20"/>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3"/>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0"/>
      <c r="NH28" s="2"/>
      <c r="NI28" s="117"/>
      <c r="NJ28" s="118"/>
      <c r="NK28" s="118"/>
      <c r="NL28" s="118"/>
      <c r="NM28" s="118"/>
      <c r="NN28" s="118"/>
      <c r="NO28" s="118"/>
      <c r="NP28" s="118"/>
      <c r="NQ28" s="118"/>
      <c r="NR28" s="118"/>
      <c r="NS28" s="118"/>
      <c r="NT28" s="118"/>
      <c r="NU28" s="118"/>
      <c r="NV28" s="118"/>
      <c r="NW28" s="119"/>
    </row>
    <row r="29" spans="1:387" ht="13.5" customHeight="1">
      <c r="A29" s="20"/>
      <c r="B29" s="23"/>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3"/>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0"/>
      <c r="NH29" s="2"/>
      <c r="NI29" s="117"/>
      <c r="NJ29" s="118"/>
      <c r="NK29" s="118"/>
      <c r="NL29" s="118"/>
      <c r="NM29" s="118"/>
      <c r="NN29" s="118"/>
      <c r="NO29" s="118"/>
      <c r="NP29" s="118"/>
      <c r="NQ29" s="118"/>
      <c r="NR29" s="118"/>
      <c r="NS29" s="118"/>
      <c r="NT29" s="118"/>
      <c r="NU29" s="118"/>
      <c r="NV29" s="118"/>
      <c r="NW29" s="119"/>
    </row>
    <row r="30" spans="1:387" ht="13.5" customHeight="1">
      <c r="A30" s="20"/>
      <c r="B30" s="23"/>
      <c r="C30" s="5"/>
      <c r="D30" s="5"/>
      <c r="E30" s="5"/>
      <c r="F30" s="5"/>
      <c r="I30" s="5"/>
      <c r="J30" s="5"/>
      <c r="K30" s="5"/>
      <c r="L30" s="5"/>
      <c r="M30" s="5"/>
      <c r="N30" s="5"/>
      <c r="O30" s="5"/>
      <c r="P30" s="5"/>
      <c r="Q30" s="5"/>
      <c r="R30" s="123">
        <f>データ!$B$11</f>
        <v>40909</v>
      </c>
      <c r="S30" s="123"/>
      <c r="T30" s="123"/>
      <c r="U30" s="123"/>
      <c r="V30" s="123"/>
      <c r="W30" s="123"/>
      <c r="X30" s="123"/>
      <c r="Y30" s="123"/>
      <c r="Z30" s="123"/>
      <c r="AA30" s="123"/>
      <c r="AB30" s="123"/>
      <c r="AC30" s="123"/>
      <c r="AD30" s="123"/>
      <c r="AE30" s="123"/>
      <c r="AF30" s="123">
        <f>データ!$C$11</f>
        <v>41275</v>
      </c>
      <c r="AG30" s="123"/>
      <c r="AH30" s="123"/>
      <c r="AI30" s="123"/>
      <c r="AJ30" s="123"/>
      <c r="AK30" s="123"/>
      <c r="AL30" s="123"/>
      <c r="AM30" s="123"/>
      <c r="AN30" s="123"/>
      <c r="AO30" s="123"/>
      <c r="AP30" s="123"/>
      <c r="AQ30" s="123"/>
      <c r="AR30" s="123"/>
      <c r="AS30" s="123"/>
      <c r="AT30" s="123">
        <f>データ!$D$11</f>
        <v>41640</v>
      </c>
      <c r="AU30" s="123"/>
      <c r="AV30" s="123"/>
      <c r="AW30" s="123"/>
      <c r="AX30" s="123"/>
      <c r="AY30" s="123"/>
      <c r="AZ30" s="123"/>
      <c r="BA30" s="123"/>
      <c r="BB30" s="123"/>
      <c r="BC30" s="123"/>
      <c r="BD30" s="123"/>
      <c r="BE30" s="123"/>
      <c r="BF30" s="123"/>
      <c r="BG30" s="123"/>
      <c r="BH30" s="123">
        <f>データ!$E$11</f>
        <v>42005</v>
      </c>
      <c r="BI30" s="123"/>
      <c r="BJ30" s="123"/>
      <c r="BK30" s="123"/>
      <c r="BL30" s="123"/>
      <c r="BM30" s="123"/>
      <c r="BN30" s="123"/>
      <c r="BO30" s="123"/>
      <c r="BP30" s="123"/>
      <c r="BQ30" s="123"/>
      <c r="BR30" s="123"/>
      <c r="BS30" s="123"/>
      <c r="BT30" s="123"/>
      <c r="BU30" s="123"/>
      <c r="BV30" s="123">
        <f>データ!$F$11</f>
        <v>42370</v>
      </c>
      <c r="BW30" s="123"/>
      <c r="BX30" s="123"/>
      <c r="BY30" s="123"/>
      <c r="BZ30" s="123"/>
      <c r="CA30" s="123"/>
      <c r="CB30" s="123"/>
      <c r="CC30" s="123"/>
      <c r="CD30" s="123"/>
      <c r="CE30" s="123"/>
      <c r="CF30" s="123"/>
      <c r="CG30" s="123"/>
      <c r="CH30" s="123"/>
      <c r="CI30" s="123"/>
      <c r="CJ30" s="5"/>
      <c r="CK30" s="5"/>
      <c r="CL30" s="5"/>
      <c r="CM30" s="5"/>
      <c r="CN30" s="5"/>
      <c r="CO30" s="5"/>
      <c r="CP30" s="5"/>
      <c r="CQ30" s="5"/>
      <c r="CR30" s="5"/>
      <c r="CS30" s="5"/>
      <c r="CT30" s="5"/>
      <c r="CU30" s="5"/>
      <c r="CV30" s="5"/>
      <c r="CW30" s="5"/>
      <c r="CX30" s="5"/>
      <c r="CY30" s="5"/>
      <c r="CZ30" s="5"/>
      <c r="DA30" s="5"/>
      <c r="DB30" s="5"/>
      <c r="DC30" s="5"/>
      <c r="DD30" s="5"/>
      <c r="DE30" s="5"/>
      <c r="DF30" s="123">
        <f>データ!$B$11</f>
        <v>40909</v>
      </c>
      <c r="DG30" s="123"/>
      <c r="DH30" s="123"/>
      <c r="DI30" s="123"/>
      <c r="DJ30" s="123"/>
      <c r="DK30" s="123"/>
      <c r="DL30" s="123"/>
      <c r="DM30" s="123"/>
      <c r="DN30" s="123"/>
      <c r="DO30" s="123"/>
      <c r="DP30" s="123"/>
      <c r="DQ30" s="123"/>
      <c r="DR30" s="123"/>
      <c r="DS30" s="123"/>
      <c r="DT30" s="123">
        <f>データ!$C$11</f>
        <v>41275</v>
      </c>
      <c r="DU30" s="123"/>
      <c r="DV30" s="123"/>
      <c r="DW30" s="123"/>
      <c r="DX30" s="123"/>
      <c r="DY30" s="123"/>
      <c r="DZ30" s="123"/>
      <c r="EA30" s="123"/>
      <c r="EB30" s="123"/>
      <c r="EC30" s="123"/>
      <c r="ED30" s="123"/>
      <c r="EE30" s="123"/>
      <c r="EF30" s="123"/>
      <c r="EG30" s="123"/>
      <c r="EH30" s="123">
        <f>データ!$D$11</f>
        <v>41640</v>
      </c>
      <c r="EI30" s="123"/>
      <c r="EJ30" s="123"/>
      <c r="EK30" s="123"/>
      <c r="EL30" s="123"/>
      <c r="EM30" s="123"/>
      <c r="EN30" s="123"/>
      <c r="EO30" s="123"/>
      <c r="EP30" s="123"/>
      <c r="EQ30" s="123"/>
      <c r="ER30" s="123"/>
      <c r="ES30" s="123"/>
      <c r="ET30" s="123"/>
      <c r="EU30" s="123"/>
      <c r="EV30" s="123">
        <f>データ!$E$11</f>
        <v>42005</v>
      </c>
      <c r="EW30" s="123"/>
      <c r="EX30" s="123"/>
      <c r="EY30" s="123"/>
      <c r="EZ30" s="123"/>
      <c r="FA30" s="123"/>
      <c r="FB30" s="123"/>
      <c r="FC30" s="123"/>
      <c r="FD30" s="123"/>
      <c r="FE30" s="123"/>
      <c r="FF30" s="123"/>
      <c r="FG30" s="123"/>
      <c r="FH30" s="123"/>
      <c r="FI30" s="123"/>
      <c r="FJ30" s="123">
        <f>データ!$F$11</f>
        <v>42370</v>
      </c>
      <c r="FK30" s="123"/>
      <c r="FL30" s="123"/>
      <c r="FM30" s="123"/>
      <c r="FN30" s="123"/>
      <c r="FO30" s="123"/>
      <c r="FP30" s="123"/>
      <c r="FQ30" s="123"/>
      <c r="FR30" s="123"/>
      <c r="FS30" s="123"/>
      <c r="FT30" s="123"/>
      <c r="FU30" s="123"/>
      <c r="FV30" s="123"/>
      <c r="FW30" s="123"/>
      <c r="FX30" s="5"/>
      <c r="FY30" s="5"/>
      <c r="FZ30" s="5"/>
      <c r="GA30" s="5"/>
      <c r="GB30" s="5"/>
      <c r="GC30" s="5"/>
      <c r="GD30" s="5"/>
      <c r="GE30" s="5"/>
      <c r="GF30" s="5"/>
      <c r="GG30" s="5"/>
      <c r="GH30" s="5"/>
      <c r="GI30" s="5"/>
      <c r="GJ30" s="5"/>
      <c r="GK30" s="5"/>
      <c r="GL30" s="5"/>
      <c r="GM30" s="5"/>
      <c r="GN30" s="5"/>
      <c r="GO30" s="5"/>
      <c r="GP30" s="5"/>
      <c r="GQ30" s="5"/>
      <c r="GR30" s="5"/>
      <c r="GS30" s="5"/>
      <c r="GT30" s="123">
        <f>データ!$B$11</f>
        <v>40909</v>
      </c>
      <c r="GU30" s="123"/>
      <c r="GV30" s="123"/>
      <c r="GW30" s="123"/>
      <c r="GX30" s="123"/>
      <c r="GY30" s="123"/>
      <c r="GZ30" s="123"/>
      <c r="HA30" s="123"/>
      <c r="HB30" s="123"/>
      <c r="HC30" s="123"/>
      <c r="HD30" s="123"/>
      <c r="HE30" s="123"/>
      <c r="HF30" s="123"/>
      <c r="HG30" s="123"/>
      <c r="HH30" s="123">
        <f>データ!$C$11</f>
        <v>41275</v>
      </c>
      <c r="HI30" s="123"/>
      <c r="HJ30" s="123"/>
      <c r="HK30" s="123"/>
      <c r="HL30" s="123"/>
      <c r="HM30" s="123"/>
      <c r="HN30" s="123"/>
      <c r="HO30" s="123"/>
      <c r="HP30" s="123"/>
      <c r="HQ30" s="123"/>
      <c r="HR30" s="123"/>
      <c r="HS30" s="123"/>
      <c r="HT30" s="123"/>
      <c r="HU30" s="123"/>
      <c r="HV30" s="123">
        <f>データ!$D$11</f>
        <v>41640</v>
      </c>
      <c r="HW30" s="123"/>
      <c r="HX30" s="123"/>
      <c r="HY30" s="123"/>
      <c r="HZ30" s="123"/>
      <c r="IA30" s="123"/>
      <c r="IB30" s="123"/>
      <c r="IC30" s="123"/>
      <c r="ID30" s="123"/>
      <c r="IE30" s="123"/>
      <c r="IF30" s="123"/>
      <c r="IG30" s="123"/>
      <c r="IH30" s="123"/>
      <c r="II30" s="123"/>
      <c r="IJ30" s="123">
        <f>データ!$E$11</f>
        <v>42005</v>
      </c>
      <c r="IK30" s="123"/>
      <c r="IL30" s="123"/>
      <c r="IM30" s="123"/>
      <c r="IN30" s="123"/>
      <c r="IO30" s="123"/>
      <c r="IP30" s="123"/>
      <c r="IQ30" s="123"/>
      <c r="IR30" s="123"/>
      <c r="IS30" s="123"/>
      <c r="IT30" s="123"/>
      <c r="IU30" s="123"/>
      <c r="IV30" s="123"/>
      <c r="IW30" s="123"/>
      <c r="IX30" s="123">
        <f>データ!$F$11</f>
        <v>42370</v>
      </c>
      <c r="IY30" s="123"/>
      <c r="IZ30" s="123"/>
      <c r="JA30" s="123"/>
      <c r="JB30" s="123"/>
      <c r="JC30" s="123"/>
      <c r="JD30" s="123"/>
      <c r="JE30" s="123"/>
      <c r="JF30" s="123"/>
      <c r="JG30" s="123"/>
      <c r="JH30" s="123"/>
      <c r="JI30" s="123"/>
      <c r="JJ30" s="123"/>
      <c r="JK30" s="123"/>
      <c r="JL30" s="5"/>
      <c r="JM30" s="5"/>
      <c r="JN30" s="5"/>
      <c r="JO30" s="5"/>
      <c r="JP30" s="5"/>
      <c r="JQ30" s="5"/>
      <c r="JR30" s="5"/>
      <c r="JS30" s="5"/>
      <c r="JT30" s="23"/>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0"/>
      <c r="NH30" s="2"/>
      <c r="NI30" s="120"/>
      <c r="NJ30" s="121"/>
      <c r="NK30" s="121"/>
      <c r="NL30" s="121"/>
      <c r="NM30" s="121"/>
      <c r="NN30" s="121"/>
      <c r="NO30" s="121"/>
      <c r="NP30" s="121"/>
      <c r="NQ30" s="121"/>
      <c r="NR30" s="121"/>
      <c r="NS30" s="121"/>
      <c r="NT30" s="121"/>
      <c r="NU30" s="121"/>
      <c r="NV30" s="121"/>
      <c r="NW30" s="122"/>
    </row>
    <row r="31" spans="1:387" ht="13.5" customHeight="1">
      <c r="A31" s="20"/>
      <c r="B31" s="23"/>
      <c r="C31" s="5"/>
      <c r="D31" s="5"/>
      <c r="E31" s="5"/>
      <c r="F31" s="5"/>
      <c r="I31" s="124" t="s">
        <v>27</v>
      </c>
      <c r="J31" s="124"/>
      <c r="K31" s="124"/>
      <c r="L31" s="124"/>
      <c r="M31" s="124"/>
      <c r="N31" s="124"/>
      <c r="O31" s="124"/>
      <c r="P31" s="124"/>
      <c r="Q31" s="124"/>
      <c r="R31" s="125">
        <f>データ!Y7</f>
        <v>14.5</v>
      </c>
      <c r="S31" s="125"/>
      <c r="T31" s="125"/>
      <c r="U31" s="125"/>
      <c r="V31" s="125"/>
      <c r="W31" s="125"/>
      <c r="X31" s="125"/>
      <c r="Y31" s="125"/>
      <c r="Z31" s="125"/>
      <c r="AA31" s="125"/>
      <c r="AB31" s="125"/>
      <c r="AC31" s="125"/>
      <c r="AD31" s="125"/>
      <c r="AE31" s="125"/>
      <c r="AF31" s="125">
        <f>データ!Z7</f>
        <v>156.80000000000001</v>
      </c>
      <c r="AG31" s="125"/>
      <c r="AH31" s="125"/>
      <c r="AI31" s="125"/>
      <c r="AJ31" s="125"/>
      <c r="AK31" s="125"/>
      <c r="AL31" s="125"/>
      <c r="AM31" s="125"/>
      <c r="AN31" s="125"/>
      <c r="AO31" s="125"/>
      <c r="AP31" s="125"/>
      <c r="AQ31" s="125"/>
      <c r="AR31" s="125"/>
      <c r="AS31" s="125"/>
      <c r="AT31" s="125">
        <f>データ!AA7</f>
        <v>93.9</v>
      </c>
      <c r="AU31" s="125"/>
      <c r="AV31" s="125"/>
      <c r="AW31" s="125"/>
      <c r="AX31" s="125"/>
      <c r="AY31" s="125"/>
      <c r="AZ31" s="125"/>
      <c r="BA31" s="125"/>
      <c r="BB31" s="125"/>
      <c r="BC31" s="125"/>
      <c r="BD31" s="125"/>
      <c r="BE31" s="125"/>
      <c r="BF31" s="125"/>
      <c r="BG31" s="125"/>
      <c r="BH31" s="125">
        <f>データ!AB7</f>
        <v>108.2</v>
      </c>
      <c r="BI31" s="125"/>
      <c r="BJ31" s="125"/>
      <c r="BK31" s="125"/>
      <c r="BL31" s="125"/>
      <c r="BM31" s="125"/>
      <c r="BN31" s="125"/>
      <c r="BO31" s="125"/>
      <c r="BP31" s="125"/>
      <c r="BQ31" s="125"/>
      <c r="BR31" s="125"/>
      <c r="BS31" s="125"/>
      <c r="BT31" s="125"/>
      <c r="BU31" s="125"/>
      <c r="BV31" s="125">
        <f>データ!AC7</f>
        <v>93.8</v>
      </c>
      <c r="BW31" s="125"/>
      <c r="BX31" s="125"/>
      <c r="BY31" s="125"/>
      <c r="BZ31" s="125"/>
      <c r="CA31" s="125"/>
      <c r="CB31" s="125"/>
      <c r="CC31" s="125"/>
      <c r="CD31" s="125"/>
      <c r="CE31" s="125"/>
      <c r="CF31" s="125"/>
      <c r="CG31" s="125"/>
      <c r="CH31" s="125"/>
      <c r="CI31" s="125"/>
      <c r="CJ31" s="5"/>
      <c r="CK31" s="5"/>
      <c r="CL31" s="5"/>
      <c r="CM31" s="5"/>
      <c r="CN31" s="5"/>
      <c r="CO31" s="5"/>
      <c r="CP31" s="5"/>
      <c r="CQ31" s="5"/>
      <c r="CR31" s="5"/>
      <c r="CS31" s="5"/>
      <c r="CT31" s="5"/>
      <c r="CU31" s="5"/>
      <c r="CV31" s="5"/>
      <c r="CW31" s="124" t="s">
        <v>27</v>
      </c>
      <c r="CX31" s="124"/>
      <c r="CY31" s="124"/>
      <c r="CZ31" s="124"/>
      <c r="DA31" s="124"/>
      <c r="DB31" s="124"/>
      <c r="DC31" s="124"/>
      <c r="DD31" s="124"/>
      <c r="DE31" s="124"/>
      <c r="DF31" s="125">
        <f>データ!AJ7</f>
        <v>14.5</v>
      </c>
      <c r="DG31" s="125"/>
      <c r="DH31" s="125"/>
      <c r="DI31" s="125"/>
      <c r="DJ31" s="125"/>
      <c r="DK31" s="125"/>
      <c r="DL31" s="125"/>
      <c r="DM31" s="125"/>
      <c r="DN31" s="125"/>
      <c r="DO31" s="125"/>
      <c r="DP31" s="125"/>
      <c r="DQ31" s="125"/>
      <c r="DR31" s="125"/>
      <c r="DS31" s="125"/>
      <c r="DT31" s="125">
        <f>データ!AK7</f>
        <v>25.8</v>
      </c>
      <c r="DU31" s="125"/>
      <c r="DV31" s="125"/>
      <c r="DW31" s="125"/>
      <c r="DX31" s="125"/>
      <c r="DY31" s="125"/>
      <c r="DZ31" s="125"/>
      <c r="EA31" s="125"/>
      <c r="EB31" s="125"/>
      <c r="EC31" s="125"/>
      <c r="ED31" s="125"/>
      <c r="EE31" s="125"/>
      <c r="EF31" s="125"/>
      <c r="EG31" s="125"/>
      <c r="EH31" s="125">
        <f>データ!AL7</f>
        <v>18.3</v>
      </c>
      <c r="EI31" s="125"/>
      <c r="EJ31" s="125"/>
      <c r="EK31" s="125"/>
      <c r="EL31" s="125"/>
      <c r="EM31" s="125"/>
      <c r="EN31" s="125"/>
      <c r="EO31" s="125"/>
      <c r="EP31" s="125"/>
      <c r="EQ31" s="125"/>
      <c r="ER31" s="125"/>
      <c r="ES31" s="125"/>
      <c r="ET31" s="125"/>
      <c r="EU31" s="125"/>
      <c r="EV31" s="125">
        <f>データ!AM7</f>
        <v>99.2</v>
      </c>
      <c r="EW31" s="125"/>
      <c r="EX31" s="125"/>
      <c r="EY31" s="125"/>
      <c r="EZ31" s="125"/>
      <c r="FA31" s="125"/>
      <c r="FB31" s="125"/>
      <c r="FC31" s="125"/>
      <c r="FD31" s="125"/>
      <c r="FE31" s="125"/>
      <c r="FF31" s="125"/>
      <c r="FG31" s="125"/>
      <c r="FH31" s="125"/>
      <c r="FI31" s="125"/>
      <c r="FJ31" s="125">
        <f>データ!AN7</f>
        <v>86.9</v>
      </c>
      <c r="FK31" s="125"/>
      <c r="FL31" s="125"/>
      <c r="FM31" s="125"/>
      <c r="FN31" s="125"/>
      <c r="FO31" s="125"/>
      <c r="FP31" s="125"/>
      <c r="FQ31" s="125"/>
      <c r="FR31" s="125"/>
      <c r="FS31" s="125"/>
      <c r="FT31" s="125"/>
      <c r="FU31" s="125"/>
      <c r="FV31" s="125"/>
      <c r="FW31" s="125"/>
      <c r="FX31" s="5"/>
      <c r="FY31" s="5"/>
      <c r="FZ31" s="5"/>
      <c r="GA31" s="5"/>
      <c r="GB31" s="5"/>
      <c r="GC31" s="5"/>
      <c r="GD31" s="5"/>
      <c r="GE31" s="5"/>
      <c r="GF31" s="5"/>
      <c r="GG31" s="5"/>
      <c r="GH31" s="5"/>
      <c r="GI31" s="5"/>
      <c r="GJ31" s="5"/>
      <c r="GK31" s="124" t="s">
        <v>27</v>
      </c>
      <c r="GL31" s="124"/>
      <c r="GM31" s="124"/>
      <c r="GN31" s="124"/>
      <c r="GO31" s="124"/>
      <c r="GP31" s="124"/>
      <c r="GQ31" s="124"/>
      <c r="GR31" s="124"/>
      <c r="GS31" s="124"/>
      <c r="GT31" s="126">
        <f>データ!AU7</f>
        <v>0</v>
      </c>
      <c r="GU31" s="126"/>
      <c r="GV31" s="126"/>
      <c r="GW31" s="126"/>
      <c r="GX31" s="126"/>
      <c r="GY31" s="126"/>
      <c r="GZ31" s="126"/>
      <c r="HA31" s="126"/>
      <c r="HB31" s="126"/>
      <c r="HC31" s="126"/>
      <c r="HD31" s="126"/>
      <c r="HE31" s="126"/>
      <c r="HF31" s="126"/>
      <c r="HG31" s="126"/>
      <c r="HH31" s="126">
        <f>データ!AV7</f>
        <v>707</v>
      </c>
      <c r="HI31" s="126"/>
      <c r="HJ31" s="126"/>
      <c r="HK31" s="126"/>
      <c r="HL31" s="126"/>
      <c r="HM31" s="126"/>
      <c r="HN31" s="126"/>
      <c r="HO31" s="126"/>
      <c r="HP31" s="126"/>
      <c r="HQ31" s="126"/>
      <c r="HR31" s="126"/>
      <c r="HS31" s="126"/>
      <c r="HT31" s="126"/>
      <c r="HU31" s="126"/>
      <c r="HV31" s="126">
        <f>データ!AW7</f>
        <v>1199</v>
      </c>
      <c r="HW31" s="126"/>
      <c r="HX31" s="126"/>
      <c r="HY31" s="126"/>
      <c r="HZ31" s="126"/>
      <c r="IA31" s="126"/>
      <c r="IB31" s="126"/>
      <c r="IC31" s="126"/>
      <c r="ID31" s="126"/>
      <c r="IE31" s="126"/>
      <c r="IF31" s="126"/>
      <c r="IG31" s="126"/>
      <c r="IH31" s="126"/>
      <c r="II31" s="126"/>
      <c r="IJ31" s="126">
        <f>データ!AX7</f>
        <v>697</v>
      </c>
      <c r="IK31" s="126"/>
      <c r="IL31" s="126"/>
      <c r="IM31" s="126"/>
      <c r="IN31" s="126"/>
      <c r="IO31" s="126"/>
      <c r="IP31" s="126"/>
      <c r="IQ31" s="126"/>
      <c r="IR31" s="126"/>
      <c r="IS31" s="126"/>
      <c r="IT31" s="126"/>
      <c r="IU31" s="126"/>
      <c r="IV31" s="126"/>
      <c r="IW31" s="126"/>
      <c r="IX31" s="126">
        <f>データ!AY7</f>
        <v>815</v>
      </c>
      <c r="IY31" s="126"/>
      <c r="IZ31" s="126"/>
      <c r="JA31" s="126"/>
      <c r="JB31" s="126"/>
      <c r="JC31" s="126"/>
      <c r="JD31" s="126"/>
      <c r="JE31" s="126"/>
      <c r="JF31" s="126"/>
      <c r="JG31" s="126"/>
      <c r="JH31" s="126"/>
      <c r="JI31" s="126"/>
      <c r="JJ31" s="126"/>
      <c r="JK31" s="126"/>
      <c r="JL31" s="5"/>
      <c r="JM31" s="5"/>
      <c r="JN31" s="5"/>
      <c r="JO31" s="5"/>
      <c r="JP31" s="5"/>
      <c r="JQ31" s="5"/>
      <c r="JR31" s="5"/>
      <c r="JS31" s="5"/>
      <c r="JT31" s="23"/>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0"/>
      <c r="NH31" s="2"/>
      <c r="NI31" s="114" t="s">
        <v>28</v>
      </c>
      <c r="NJ31" s="115"/>
      <c r="NK31" s="115"/>
      <c r="NL31" s="115"/>
      <c r="NM31" s="115"/>
      <c r="NN31" s="115"/>
      <c r="NO31" s="115"/>
      <c r="NP31" s="115"/>
      <c r="NQ31" s="115"/>
      <c r="NR31" s="115"/>
      <c r="NS31" s="115"/>
      <c r="NT31" s="115"/>
      <c r="NU31" s="115"/>
      <c r="NV31" s="115"/>
      <c r="NW31" s="116"/>
    </row>
    <row r="32" spans="1:387" ht="13.5" customHeight="1">
      <c r="A32" s="20"/>
      <c r="B32" s="23"/>
      <c r="C32" s="5"/>
      <c r="D32" s="5"/>
      <c r="E32" s="5"/>
      <c r="F32" s="5"/>
      <c r="G32" s="5"/>
      <c r="H32" s="5"/>
      <c r="I32" s="124" t="s">
        <v>29</v>
      </c>
      <c r="J32" s="124"/>
      <c r="K32" s="124"/>
      <c r="L32" s="124"/>
      <c r="M32" s="124"/>
      <c r="N32" s="124"/>
      <c r="O32" s="124"/>
      <c r="P32" s="124"/>
      <c r="Q32" s="124"/>
      <c r="R32" s="125">
        <f>データ!AD7</f>
        <v>75</v>
      </c>
      <c r="S32" s="125"/>
      <c r="T32" s="125"/>
      <c r="U32" s="125"/>
      <c r="V32" s="125"/>
      <c r="W32" s="125"/>
      <c r="X32" s="125"/>
      <c r="Y32" s="125"/>
      <c r="Z32" s="125"/>
      <c r="AA32" s="125"/>
      <c r="AB32" s="125"/>
      <c r="AC32" s="125"/>
      <c r="AD32" s="125"/>
      <c r="AE32" s="125"/>
      <c r="AF32" s="125">
        <f>データ!AE7</f>
        <v>90.4</v>
      </c>
      <c r="AG32" s="125"/>
      <c r="AH32" s="125"/>
      <c r="AI32" s="125"/>
      <c r="AJ32" s="125"/>
      <c r="AK32" s="125"/>
      <c r="AL32" s="125"/>
      <c r="AM32" s="125"/>
      <c r="AN32" s="125"/>
      <c r="AO32" s="125"/>
      <c r="AP32" s="125"/>
      <c r="AQ32" s="125"/>
      <c r="AR32" s="125"/>
      <c r="AS32" s="125"/>
      <c r="AT32" s="125">
        <f>データ!AF7</f>
        <v>111.6</v>
      </c>
      <c r="AU32" s="125"/>
      <c r="AV32" s="125"/>
      <c r="AW32" s="125"/>
      <c r="AX32" s="125"/>
      <c r="AY32" s="125"/>
      <c r="AZ32" s="125"/>
      <c r="BA32" s="125"/>
      <c r="BB32" s="125"/>
      <c r="BC32" s="125"/>
      <c r="BD32" s="125"/>
      <c r="BE32" s="125"/>
      <c r="BF32" s="125"/>
      <c r="BG32" s="125"/>
      <c r="BH32" s="125">
        <f>データ!AG7</f>
        <v>84.5</v>
      </c>
      <c r="BI32" s="125"/>
      <c r="BJ32" s="125"/>
      <c r="BK32" s="125"/>
      <c r="BL32" s="125"/>
      <c r="BM32" s="125"/>
      <c r="BN32" s="125"/>
      <c r="BO32" s="125"/>
      <c r="BP32" s="125"/>
      <c r="BQ32" s="125"/>
      <c r="BR32" s="125"/>
      <c r="BS32" s="125"/>
      <c r="BT32" s="125"/>
      <c r="BU32" s="125"/>
      <c r="BV32" s="125">
        <f>データ!AH7</f>
        <v>85.8</v>
      </c>
      <c r="BW32" s="125"/>
      <c r="BX32" s="125"/>
      <c r="BY32" s="125"/>
      <c r="BZ32" s="125"/>
      <c r="CA32" s="125"/>
      <c r="CB32" s="125"/>
      <c r="CC32" s="125"/>
      <c r="CD32" s="125"/>
      <c r="CE32" s="125"/>
      <c r="CF32" s="125"/>
      <c r="CG32" s="125"/>
      <c r="CH32" s="125"/>
      <c r="CI32" s="125"/>
      <c r="CJ32" s="5"/>
      <c r="CK32" s="5"/>
      <c r="CL32" s="5"/>
      <c r="CM32" s="5"/>
      <c r="CN32" s="5"/>
      <c r="CO32" s="5"/>
      <c r="CP32" s="5"/>
      <c r="CQ32" s="5"/>
      <c r="CR32" s="5"/>
      <c r="CS32" s="5"/>
      <c r="CT32" s="5"/>
      <c r="CU32" s="5"/>
      <c r="CV32" s="5"/>
      <c r="CW32" s="124" t="s">
        <v>29</v>
      </c>
      <c r="CX32" s="124"/>
      <c r="CY32" s="124"/>
      <c r="CZ32" s="124"/>
      <c r="DA32" s="124"/>
      <c r="DB32" s="124"/>
      <c r="DC32" s="124"/>
      <c r="DD32" s="124"/>
      <c r="DE32" s="124"/>
      <c r="DF32" s="125">
        <f>データ!AO7</f>
        <v>24.4</v>
      </c>
      <c r="DG32" s="125"/>
      <c r="DH32" s="125"/>
      <c r="DI32" s="125"/>
      <c r="DJ32" s="125"/>
      <c r="DK32" s="125"/>
      <c r="DL32" s="125"/>
      <c r="DM32" s="125"/>
      <c r="DN32" s="125"/>
      <c r="DO32" s="125"/>
      <c r="DP32" s="125"/>
      <c r="DQ32" s="125"/>
      <c r="DR32" s="125"/>
      <c r="DS32" s="125"/>
      <c r="DT32" s="125">
        <f>データ!AP7</f>
        <v>14.4</v>
      </c>
      <c r="DU32" s="125"/>
      <c r="DV32" s="125"/>
      <c r="DW32" s="125"/>
      <c r="DX32" s="125"/>
      <c r="DY32" s="125"/>
      <c r="DZ32" s="125"/>
      <c r="EA32" s="125"/>
      <c r="EB32" s="125"/>
      <c r="EC32" s="125"/>
      <c r="ED32" s="125"/>
      <c r="EE32" s="125"/>
      <c r="EF32" s="125"/>
      <c r="EG32" s="125"/>
      <c r="EH32" s="125">
        <f>データ!AQ7</f>
        <v>11.8</v>
      </c>
      <c r="EI32" s="125"/>
      <c r="EJ32" s="125"/>
      <c r="EK32" s="125"/>
      <c r="EL32" s="125"/>
      <c r="EM32" s="125"/>
      <c r="EN32" s="125"/>
      <c r="EO32" s="125"/>
      <c r="EP32" s="125"/>
      <c r="EQ32" s="125"/>
      <c r="ER32" s="125"/>
      <c r="ES32" s="125"/>
      <c r="ET32" s="125"/>
      <c r="EU32" s="125"/>
      <c r="EV32" s="125">
        <f>データ!AR7</f>
        <v>41.1</v>
      </c>
      <c r="EW32" s="125"/>
      <c r="EX32" s="125"/>
      <c r="EY32" s="125"/>
      <c r="EZ32" s="125"/>
      <c r="FA32" s="125"/>
      <c r="FB32" s="125"/>
      <c r="FC32" s="125"/>
      <c r="FD32" s="125"/>
      <c r="FE32" s="125"/>
      <c r="FF32" s="125"/>
      <c r="FG32" s="125"/>
      <c r="FH32" s="125"/>
      <c r="FI32" s="125"/>
      <c r="FJ32" s="125">
        <f>データ!AS7</f>
        <v>39.700000000000003</v>
      </c>
      <c r="FK32" s="125"/>
      <c r="FL32" s="125"/>
      <c r="FM32" s="125"/>
      <c r="FN32" s="125"/>
      <c r="FO32" s="125"/>
      <c r="FP32" s="125"/>
      <c r="FQ32" s="125"/>
      <c r="FR32" s="125"/>
      <c r="FS32" s="125"/>
      <c r="FT32" s="125"/>
      <c r="FU32" s="125"/>
      <c r="FV32" s="125"/>
      <c r="FW32" s="125"/>
      <c r="FX32" s="5"/>
      <c r="FY32" s="5"/>
      <c r="FZ32" s="5"/>
      <c r="GA32" s="5"/>
      <c r="GB32" s="5"/>
      <c r="GC32" s="5"/>
      <c r="GD32" s="5"/>
      <c r="GE32" s="5"/>
      <c r="GF32" s="5"/>
      <c r="GG32" s="5"/>
      <c r="GH32" s="5"/>
      <c r="GI32" s="5"/>
      <c r="GJ32" s="5"/>
      <c r="GK32" s="124" t="s">
        <v>29</v>
      </c>
      <c r="GL32" s="124"/>
      <c r="GM32" s="124"/>
      <c r="GN32" s="124"/>
      <c r="GO32" s="124"/>
      <c r="GP32" s="124"/>
      <c r="GQ32" s="124"/>
      <c r="GR32" s="124"/>
      <c r="GS32" s="124"/>
      <c r="GT32" s="126">
        <f>データ!AZ7</f>
        <v>283</v>
      </c>
      <c r="GU32" s="126"/>
      <c r="GV32" s="126"/>
      <c r="GW32" s="126"/>
      <c r="GX32" s="126"/>
      <c r="GY32" s="126"/>
      <c r="GZ32" s="126"/>
      <c r="HA32" s="126"/>
      <c r="HB32" s="126"/>
      <c r="HC32" s="126"/>
      <c r="HD32" s="126"/>
      <c r="HE32" s="126"/>
      <c r="HF32" s="126"/>
      <c r="HG32" s="126"/>
      <c r="HH32" s="126">
        <f>データ!BA7</f>
        <v>2214</v>
      </c>
      <c r="HI32" s="126"/>
      <c r="HJ32" s="126"/>
      <c r="HK32" s="126"/>
      <c r="HL32" s="126"/>
      <c r="HM32" s="126"/>
      <c r="HN32" s="126"/>
      <c r="HO32" s="126"/>
      <c r="HP32" s="126"/>
      <c r="HQ32" s="126"/>
      <c r="HR32" s="126"/>
      <c r="HS32" s="126"/>
      <c r="HT32" s="126"/>
      <c r="HU32" s="126"/>
      <c r="HV32" s="126">
        <f>データ!BB7</f>
        <v>10483</v>
      </c>
      <c r="HW32" s="126"/>
      <c r="HX32" s="126"/>
      <c r="HY32" s="126"/>
      <c r="HZ32" s="126"/>
      <c r="IA32" s="126"/>
      <c r="IB32" s="126"/>
      <c r="IC32" s="126"/>
      <c r="ID32" s="126"/>
      <c r="IE32" s="126"/>
      <c r="IF32" s="126"/>
      <c r="IG32" s="126"/>
      <c r="IH32" s="126"/>
      <c r="II32" s="126"/>
      <c r="IJ32" s="126">
        <f>データ!BC7</f>
        <v>1238</v>
      </c>
      <c r="IK32" s="126"/>
      <c r="IL32" s="126"/>
      <c r="IM32" s="126"/>
      <c r="IN32" s="126"/>
      <c r="IO32" s="126"/>
      <c r="IP32" s="126"/>
      <c r="IQ32" s="126"/>
      <c r="IR32" s="126"/>
      <c r="IS32" s="126"/>
      <c r="IT32" s="126"/>
      <c r="IU32" s="126"/>
      <c r="IV32" s="126"/>
      <c r="IW32" s="126"/>
      <c r="IX32" s="126">
        <f>データ!BD7</f>
        <v>1155</v>
      </c>
      <c r="IY32" s="126"/>
      <c r="IZ32" s="126"/>
      <c r="JA32" s="126"/>
      <c r="JB32" s="126"/>
      <c r="JC32" s="126"/>
      <c r="JD32" s="126"/>
      <c r="JE32" s="126"/>
      <c r="JF32" s="126"/>
      <c r="JG32" s="126"/>
      <c r="JH32" s="126"/>
      <c r="JI32" s="126"/>
      <c r="JJ32" s="126"/>
      <c r="JK32" s="126"/>
      <c r="JL32" s="5"/>
      <c r="JM32" s="5"/>
      <c r="JN32" s="5"/>
      <c r="JO32" s="5"/>
      <c r="JP32" s="5"/>
      <c r="JQ32" s="5"/>
      <c r="JR32" s="5"/>
      <c r="JS32" s="5"/>
      <c r="JT32" s="23"/>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0"/>
      <c r="NH32" s="2"/>
      <c r="NI32" s="127" t="s">
        <v>140</v>
      </c>
      <c r="NJ32" s="128"/>
      <c r="NK32" s="128"/>
      <c r="NL32" s="128"/>
      <c r="NM32" s="128"/>
      <c r="NN32" s="128"/>
      <c r="NO32" s="128"/>
      <c r="NP32" s="128"/>
      <c r="NQ32" s="128"/>
      <c r="NR32" s="128"/>
      <c r="NS32" s="128"/>
      <c r="NT32" s="128"/>
      <c r="NU32" s="128"/>
      <c r="NV32" s="128"/>
      <c r="NW32" s="129"/>
    </row>
    <row r="33" spans="1:387" ht="13.5" customHeight="1">
      <c r="A33" s="20"/>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3"/>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0"/>
      <c r="NH33" s="2"/>
      <c r="NI33" s="127"/>
      <c r="NJ33" s="128"/>
      <c r="NK33" s="128"/>
      <c r="NL33" s="128"/>
      <c r="NM33" s="128"/>
      <c r="NN33" s="128"/>
      <c r="NO33" s="128"/>
      <c r="NP33" s="128"/>
      <c r="NQ33" s="128"/>
      <c r="NR33" s="128"/>
      <c r="NS33" s="128"/>
      <c r="NT33" s="128"/>
      <c r="NU33" s="128"/>
      <c r="NV33" s="128"/>
      <c r="NW33" s="129"/>
    </row>
    <row r="34" spans="1:387" ht="13.5" customHeight="1">
      <c r="A34" s="20"/>
      <c r="B34" s="23"/>
      <c r="C34" s="24"/>
      <c r="D34" s="5"/>
      <c r="E34" s="5"/>
      <c r="F34" s="5"/>
      <c r="G34" s="5"/>
      <c r="H34" s="133" t="s">
        <v>30</v>
      </c>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33"/>
      <c r="BS34" s="133"/>
      <c r="BT34" s="133"/>
      <c r="BU34" s="133"/>
      <c r="BV34" s="133"/>
      <c r="BW34" s="133"/>
      <c r="BX34" s="133"/>
      <c r="BY34" s="133"/>
      <c r="BZ34" s="133"/>
      <c r="CA34" s="133"/>
      <c r="CB34" s="133"/>
      <c r="CC34" s="133"/>
      <c r="CD34" s="133"/>
      <c r="CE34" s="133"/>
      <c r="CF34" s="133"/>
      <c r="CG34" s="133"/>
      <c r="CH34" s="133"/>
      <c r="CI34" s="133"/>
      <c r="CJ34" s="133"/>
      <c r="CK34" s="133"/>
      <c r="CL34" s="133"/>
      <c r="CM34" s="5"/>
      <c r="CN34" s="5"/>
      <c r="CO34" s="5"/>
      <c r="CP34" s="5"/>
      <c r="CQ34" s="5"/>
      <c r="CR34" s="5"/>
      <c r="CS34" s="5"/>
      <c r="CT34" s="5"/>
      <c r="CU34" s="5"/>
      <c r="CV34" s="133" t="s">
        <v>31</v>
      </c>
      <c r="CW34" s="133"/>
      <c r="CX34" s="133"/>
      <c r="CY34" s="133"/>
      <c r="CZ34" s="133"/>
      <c r="DA34" s="133"/>
      <c r="DB34" s="133"/>
      <c r="DC34" s="133"/>
      <c r="DD34" s="133"/>
      <c r="DE34" s="133"/>
      <c r="DF34" s="133"/>
      <c r="DG34" s="133"/>
      <c r="DH34" s="133"/>
      <c r="DI34" s="133"/>
      <c r="DJ34" s="133"/>
      <c r="DK34" s="133"/>
      <c r="DL34" s="133"/>
      <c r="DM34" s="133"/>
      <c r="DN34" s="133"/>
      <c r="DO34" s="133"/>
      <c r="DP34" s="133"/>
      <c r="DQ34" s="133"/>
      <c r="DR34" s="133"/>
      <c r="DS34" s="133"/>
      <c r="DT34" s="133"/>
      <c r="DU34" s="133"/>
      <c r="DV34" s="133"/>
      <c r="DW34" s="133"/>
      <c r="DX34" s="133"/>
      <c r="DY34" s="133"/>
      <c r="DZ34" s="133"/>
      <c r="EA34" s="133"/>
      <c r="EB34" s="133"/>
      <c r="EC34" s="133"/>
      <c r="ED34" s="133"/>
      <c r="EE34" s="133"/>
      <c r="EF34" s="133"/>
      <c r="EG34" s="133"/>
      <c r="EH34" s="133"/>
      <c r="EI34" s="133"/>
      <c r="EJ34" s="133"/>
      <c r="EK34" s="133"/>
      <c r="EL34" s="133"/>
      <c r="EM34" s="133"/>
      <c r="EN34" s="133"/>
      <c r="EO34" s="133"/>
      <c r="EP34" s="133"/>
      <c r="EQ34" s="133"/>
      <c r="ER34" s="133"/>
      <c r="ES34" s="133"/>
      <c r="ET34" s="133"/>
      <c r="EU34" s="133"/>
      <c r="EV34" s="133"/>
      <c r="EW34" s="133"/>
      <c r="EX34" s="133"/>
      <c r="EY34" s="133"/>
      <c r="EZ34" s="133"/>
      <c r="FA34" s="133"/>
      <c r="FB34" s="133"/>
      <c r="FC34" s="133"/>
      <c r="FD34" s="133"/>
      <c r="FE34" s="133"/>
      <c r="FF34" s="133"/>
      <c r="FG34" s="133"/>
      <c r="FH34" s="133"/>
      <c r="FI34" s="133"/>
      <c r="FJ34" s="133"/>
      <c r="FK34" s="133"/>
      <c r="FL34" s="133"/>
      <c r="FM34" s="133"/>
      <c r="FN34" s="133"/>
      <c r="FO34" s="133"/>
      <c r="FP34" s="133"/>
      <c r="FQ34" s="133"/>
      <c r="FR34" s="133"/>
      <c r="FS34" s="133"/>
      <c r="FT34" s="133"/>
      <c r="FU34" s="133"/>
      <c r="FV34" s="133"/>
      <c r="FW34" s="133"/>
      <c r="FX34" s="133"/>
      <c r="FY34" s="133"/>
      <c r="FZ34" s="133"/>
      <c r="GA34" s="24"/>
      <c r="GB34" s="24"/>
      <c r="GC34" s="24"/>
      <c r="GD34" s="24"/>
      <c r="GE34" s="24"/>
      <c r="GF34" s="24"/>
      <c r="GG34" s="24"/>
      <c r="GH34" s="24"/>
      <c r="GI34" s="24"/>
      <c r="GJ34" s="133" t="s">
        <v>32</v>
      </c>
      <c r="GK34" s="133"/>
      <c r="GL34" s="133"/>
      <c r="GM34" s="133"/>
      <c r="GN34" s="133"/>
      <c r="GO34" s="133"/>
      <c r="GP34" s="133"/>
      <c r="GQ34" s="133"/>
      <c r="GR34" s="133"/>
      <c r="GS34" s="133"/>
      <c r="GT34" s="133"/>
      <c r="GU34" s="133"/>
      <c r="GV34" s="133"/>
      <c r="GW34" s="133"/>
      <c r="GX34" s="133"/>
      <c r="GY34" s="133"/>
      <c r="GZ34" s="133"/>
      <c r="HA34" s="133"/>
      <c r="HB34" s="133"/>
      <c r="HC34" s="133"/>
      <c r="HD34" s="133"/>
      <c r="HE34" s="133"/>
      <c r="HF34" s="133"/>
      <c r="HG34" s="133"/>
      <c r="HH34" s="133"/>
      <c r="HI34" s="133"/>
      <c r="HJ34" s="133"/>
      <c r="HK34" s="133"/>
      <c r="HL34" s="133"/>
      <c r="HM34" s="133"/>
      <c r="HN34" s="133"/>
      <c r="HO34" s="133"/>
      <c r="HP34" s="133"/>
      <c r="HQ34" s="133"/>
      <c r="HR34" s="133"/>
      <c r="HS34" s="133"/>
      <c r="HT34" s="133"/>
      <c r="HU34" s="133"/>
      <c r="HV34" s="133"/>
      <c r="HW34" s="133"/>
      <c r="HX34" s="133"/>
      <c r="HY34" s="133"/>
      <c r="HZ34" s="133"/>
      <c r="IA34" s="133"/>
      <c r="IB34" s="133"/>
      <c r="IC34" s="133"/>
      <c r="ID34" s="133"/>
      <c r="IE34" s="133"/>
      <c r="IF34" s="133"/>
      <c r="IG34" s="133"/>
      <c r="IH34" s="133"/>
      <c r="II34" s="133"/>
      <c r="IJ34" s="133"/>
      <c r="IK34" s="133"/>
      <c r="IL34" s="133"/>
      <c r="IM34" s="133"/>
      <c r="IN34" s="133"/>
      <c r="IO34" s="133"/>
      <c r="IP34" s="133"/>
      <c r="IQ34" s="133"/>
      <c r="IR34" s="133"/>
      <c r="IS34" s="133"/>
      <c r="IT34" s="133"/>
      <c r="IU34" s="133"/>
      <c r="IV34" s="133"/>
      <c r="IW34" s="133"/>
      <c r="IX34" s="133"/>
      <c r="IY34" s="133"/>
      <c r="IZ34" s="133"/>
      <c r="JA34" s="133"/>
      <c r="JB34" s="133"/>
      <c r="JC34" s="133"/>
      <c r="JD34" s="133"/>
      <c r="JE34" s="133"/>
      <c r="JF34" s="133"/>
      <c r="JG34" s="133"/>
      <c r="JH34" s="133"/>
      <c r="JI34" s="133"/>
      <c r="JJ34" s="133"/>
      <c r="JK34" s="133"/>
      <c r="JL34" s="133"/>
      <c r="JM34" s="133"/>
      <c r="JN34" s="133"/>
      <c r="JO34" s="5"/>
      <c r="JP34" s="5"/>
      <c r="JQ34" s="5"/>
      <c r="JR34" s="5"/>
      <c r="JS34" s="5"/>
      <c r="JT34" s="134" t="s">
        <v>33</v>
      </c>
      <c r="JU34" s="133"/>
      <c r="JV34" s="133"/>
      <c r="JW34" s="133"/>
      <c r="JX34" s="133"/>
      <c r="JY34" s="133"/>
      <c r="JZ34" s="133"/>
      <c r="KA34" s="133"/>
      <c r="KB34" s="133"/>
      <c r="KC34" s="133"/>
      <c r="KD34" s="133"/>
      <c r="KE34" s="133"/>
      <c r="KF34" s="133"/>
      <c r="KG34" s="133"/>
      <c r="KH34" s="133"/>
      <c r="KI34" s="133"/>
      <c r="KJ34" s="133"/>
      <c r="KK34" s="133"/>
      <c r="KL34" s="133"/>
      <c r="KM34" s="133"/>
      <c r="KN34" s="133"/>
      <c r="KO34" s="133"/>
      <c r="KP34" s="133"/>
      <c r="KQ34" s="133"/>
      <c r="KR34" s="133"/>
      <c r="KS34" s="133"/>
      <c r="KT34" s="133"/>
      <c r="KU34" s="133"/>
      <c r="KV34" s="133"/>
      <c r="KW34" s="133"/>
      <c r="KX34" s="133"/>
      <c r="KY34" s="133"/>
      <c r="KZ34" s="133"/>
      <c r="LA34" s="133"/>
      <c r="LB34" s="133"/>
      <c r="LC34" s="133"/>
      <c r="LD34" s="133"/>
      <c r="LE34" s="133"/>
      <c r="LF34" s="133"/>
      <c r="LG34" s="133"/>
      <c r="LH34" s="133"/>
      <c r="LI34" s="133"/>
      <c r="LJ34" s="133"/>
      <c r="LK34" s="133"/>
      <c r="LL34" s="133"/>
      <c r="LM34" s="133"/>
      <c r="LN34" s="133"/>
      <c r="LO34" s="133"/>
      <c r="LP34" s="133"/>
      <c r="LQ34" s="133"/>
      <c r="LR34" s="133"/>
      <c r="LS34" s="133"/>
      <c r="LT34" s="133"/>
      <c r="LU34" s="133"/>
      <c r="LV34" s="133"/>
      <c r="LW34" s="133"/>
      <c r="LX34" s="133"/>
      <c r="LY34" s="133"/>
      <c r="LZ34" s="133"/>
      <c r="MA34" s="133"/>
      <c r="MB34" s="133"/>
      <c r="MC34" s="133"/>
      <c r="MD34" s="133"/>
      <c r="ME34" s="133"/>
      <c r="MF34" s="133"/>
      <c r="MG34" s="133"/>
      <c r="MH34" s="133"/>
      <c r="MI34" s="133"/>
      <c r="MJ34" s="133"/>
      <c r="MK34" s="133"/>
      <c r="ML34" s="133"/>
      <c r="MM34" s="133"/>
      <c r="MN34" s="133"/>
      <c r="MO34" s="133"/>
      <c r="MP34" s="133"/>
      <c r="MQ34" s="133"/>
      <c r="MR34" s="133"/>
      <c r="MS34" s="133"/>
      <c r="MT34" s="133"/>
      <c r="MU34" s="133"/>
      <c r="MV34" s="133"/>
      <c r="MW34" s="133"/>
      <c r="MX34" s="133"/>
      <c r="MY34" s="133"/>
      <c r="MZ34" s="133"/>
      <c r="NA34" s="133"/>
      <c r="NB34" s="133"/>
      <c r="NC34" s="133"/>
      <c r="ND34" s="133"/>
      <c r="NE34" s="133"/>
      <c r="NF34" s="133"/>
      <c r="NG34" s="135"/>
      <c r="NH34" s="2"/>
      <c r="NI34" s="127"/>
      <c r="NJ34" s="128"/>
      <c r="NK34" s="128"/>
      <c r="NL34" s="128"/>
      <c r="NM34" s="128"/>
      <c r="NN34" s="128"/>
      <c r="NO34" s="128"/>
      <c r="NP34" s="128"/>
      <c r="NQ34" s="128"/>
      <c r="NR34" s="128"/>
      <c r="NS34" s="128"/>
      <c r="NT34" s="128"/>
      <c r="NU34" s="128"/>
      <c r="NV34" s="128"/>
      <c r="NW34" s="129"/>
    </row>
    <row r="35" spans="1:387" ht="13.5" customHeight="1">
      <c r="A35" s="20"/>
      <c r="B35" s="23"/>
      <c r="C35" s="24"/>
      <c r="D35" s="5"/>
      <c r="E35" s="5"/>
      <c r="F35" s="5"/>
      <c r="G35" s="5"/>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3"/>
      <c r="BR35" s="133"/>
      <c r="BS35" s="133"/>
      <c r="BT35" s="133"/>
      <c r="BU35" s="133"/>
      <c r="BV35" s="133"/>
      <c r="BW35" s="133"/>
      <c r="BX35" s="133"/>
      <c r="BY35" s="133"/>
      <c r="BZ35" s="133"/>
      <c r="CA35" s="133"/>
      <c r="CB35" s="133"/>
      <c r="CC35" s="133"/>
      <c r="CD35" s="133"/>
      <c r="CE35" s="133"/>
      <c r="CF35" s="133"/>
      <c r="CG35" s="133"/>
      <c r="CH35" s="133"/>
      <c r="CI35" s="133"/>
      <c r="CJ35" s="133"/>
      <c r="CK35" s="133"/>
      <c r="CL35" s="133"/>
      <c r="CM35" s="5"/>
      <c r="CN35" s="5"/>
      <c r="CO35" s="5"/>
      <c r="CP35" s="5"/>
      <c r="CQ35" s="5"/>
      <c r="CR35" s="5"/>
      <c r="CS35" s="5"/>
      <c r="CT35" s="5"/>
      <c r="CU35" s="5"/>
      <c r="CV35" s="133"/>
      <c r="CW35" s="133"/>
      <c r="CX35" s="133"/>
      <c r="CY35" s="133"/>
      <c r="CZ35" s="133"/>
      <c r="DA35" s="133"/>
      <c r="DB35" s="133"/>
      <c r="DC35" s="133"/>
      <c r="DD35" s="133"/>
      <c r="DE35" s="133"/>
      <c r="DF35" s="133"/>
      <c r="DG35" s="133"/>
      <c r="DH35" s="133"/>
      <c r="DI35" s="133"/>
      <c r="DJ35" s="133"/>
      <c r="DK35" s="133"/>
      <c r="DL35" s="133"/>
      <c r="DM35" s="133"/>
      <c r="DN35" s="133"/>
      <c r="DO35" s="133"/>
      <c r="DP35" s="133"/>
      <c r="DQ35" s="133"/>
      <c r="DR35" s="133"/>
      <c r="DS35" s="133"/>
      <c r="DT35" s="133"/>
      <c r="DU35" s="133"/>
      <c r="DV35" s="133"/>
      <c r="DW35" s="133"/>
      <c r="DX35" s="133"/>
      <c r="DY35" s="133"/>
      <c r="DZ35" s="133"/>
      <c r="EA35" s="133"/>
      <c r="EB35" s="133"/>
      <c r="EC35" s="133"/>
      <c r="ED35" s="133"/>
      <c r="EE35" s="133"/>
      <c r="EF35" s="133"/>
      <c r="EG35" s="133"/>
      <c r="EH35" s="133"/>
      <c r="EI35" s="133"/>
      <c r="EJ35" s="133"/>
      <c r="EK35" s="133"/>
      <c r="EL35" s="133"/>
      <c r="EM35" s="133"/>
      <c r="EN35" s="133"/>
      <c r="EO35" s="133"/>
      <c r="EP35" s="133"/>
      <c r="EQ35" s="133"/>
      <c r="ER35" s="133"/>
      <c r="ES35" s="133"/>
      <c r="ET35" s="133"/>
      <c r="EU35" s="133"/>
      <c r="EV35" s="133"/>
      <c r="EW35" s="133"/>
      <c r="EX35" s="133"/>
      <c r="EY35" s="133"/>
      <c r="EZ35" s="133"/>
      <c r="FA35" s="133"/>
      <c r="FB35" s="133"/>
      <c r="FC35" s="133"/>
      <c r="FD35" s="133"/>
      <c r="FE35" s="133"/>
      <c r="FF35" s="133"/>
      <c r="FG35" s="133"/>
      <c r="FH35" s="133"/>
      <c r="FI35" s="133"/>
      <c r="FJ35" s="133"/>
      <c r="FK35" s="133"/>
      <c r="FL35" s="133"/>
      <c r="FM35" s="133"/>
      <c r="FN35" s="133"/>
      <c r="FO35" s="133"/>
      <c r="FP35" s="133"/>
      <c r="FQ35" s="133"/>
      <c r="FR35" s="133"/>
      <c r="FS35" s="133"/>
      <c r="FT35" s="133"/>
      <c r="FU35" s="133"/>
      <c r="FV35" s="133"/>
      <c r="FW35" s="133"/>
      <c r="FX35" s="133"/>
      <c r="FY35" s="133"/>
      <c r="FZ35" s="133"/>
      <c r="GA35" s="24"/>
      <c r="GB35" s="24"/>
      <c r="GC35" s="24"/>
      <c r="GD35" s="24"/>
      <c r="GE35" s="24"/>
      <c r="GF35" s="24"/>
      <c r="GG35" s="24"/>
      <c r="GH35" s="24"/>
      <c r="GI35" s="24"/>
      <c r="GJ35" s="133"/>
      <c r="GK35" s="133"/>
      <c r="GL35" s="133"/>
      <c r="GM35" s="133"/>
      <c r="GN35" s="133"/>
      <c r="GO35" s="133"/>
      <c r="GP35" s="133"/>
      <c r="GQ35" s="133"/>
      <c r="GR35" s="133"/>
      <c r="GS35" s="133"/>
      <c r="GT35" s="133"/>
      <c r="GU35" s="133"/>
      <c r="GV35" s="133"/>
      <c r="GW35" s="133"/>
      <c r="GX35" s="133"/>
      <c r="GY35" s="133"/>
      <c r="GZ35" s="133"/>
      <c r="HA35" s="133"/>
      <c r="HB35" s="133"/>
      <c r="HC35" s="133"/>
      <c r="HD35" s="133"/>
      <c r="HE35" s="133"/>
      <c r="HF35" s="133"/>
      <c r="HG35" s="133"/>
      <c r="HH35" s="133"/>
      <c r="HI35" s="133"/>
      <c r="HJ35" s="133"/>
      <c r="HK35" s="133"/>
      <c r="HL35" s="133"/>
      <c r="HM35" s="133"/>
      <c r="HN35" s="133"/>
      <c r="HO35" s="133"/>
      <c r="HP35" s="133"/>
      <c r="HQ35" s="133"/>
      <c r="HR35" s="133"/>
      <c r="HS35" s="133"/>
      <c r="HT35" s="133"/>
      <c r="HU35" s="133"/>
      <c r="HV35" s="133"/>
      <c r="HW35" s="133"/>
      <c r="HX35" s="133"/>
      <c r="HY35" s="133"/>
      <c r="HZ35" s="133"/>
      <c r="IA35" s="133"/>
      <c r="IB35" s="133"/>
      <c r="IC35" s="133"/>
      <c r="ID35" s="133"/>
      <c r="IE35" s="133"/>
      <c r="IF35" s="133"/>
      <c r="IG35" s="133"/>
      <c r="IH35" s="133"/>
      <c r="II35" s="133"/>
      <c r="IJ35" s="133"/>
      <c r="IK35" s="133"/>
      <c r="IL35" s="133"/>
      <c r="IM35" s="133"/>
      <c r="IN35" s="133"/>
      <c r="IO35" s="133"/>
      <c r="IP35" s="133"/>
      <c r="IQ35" s="133"/>
      <c r="IR35" s="133"/>
      <c r="IS35" s="133"/>
      <c r="IT35" s="133"/>
      <c r="IU35" s="133"/>
      <c r="IV35" s="133"/>
      <c r="IW35" s="133"/>
      <c r="IX35" s="133"/>
      <c r="IY35" s="133"/>
      <c r="IZ35" s="133"/>
      <c r="JA35" s="133"/>
      <c r="JB35" s="133"/>
      <c r="JC35" s="133"/>
      <c r="JD35" s="133"/>
      <c r="JE35" s="133"/>
      <c r="JF35" s="133"/>
      <c r="JG35" s="133"/>
      <c r="JH35" s="133"/>
      <c r="JI35" s="133"/>
      <c r="JJ35" s="133"/>
      <c r="JK35" s="133"/>
      <c r="JL35" s="133"/>
      <c r="JM35" s="133"/>
      <c r="JN35" s="133"/>
      <c r="JO35" s="5"/>
      <c r="JP35" s="5"/>
      <c r="JQ35" s="5"/>
      <c r="JR35" s="5"/>
      <c r="JS35" s="5"/>
      <c r="JT35" s="104"/>
      <c r="JU35" s="105"/>
      <c r="JV35" s="105"/>
      <c r="JW35" s="105"/>
      <c r="JX35" s="105"/>
      <c r="JY35" s="105"/>
      <c r="JZ35" s="105"/>
      <c r="KA35" s="105"/>
      <c r="KB35" s="105"/>
      <c r="KC35" s="105"/>
      <c r="KD35" s="105"/>
      <c r="KE35" s="105"/>
      <c r="KF35" s="105"/>
      <c r="KG35" s="105"/>
      <c r="KH35" s="105"/>
      <c r="KI35" s="105"/>
      <c r="KJ35" s="105"/>
      <c r="KK35" s="105"/>
      <c r="KL35" s="105"/>
      <c r="KM35" s="105"/>
      <c r="KN35" s="105"/>
      <c r="KO35" s="105"/>
      <c r="KP35" s="105"/>
      <c r="KQ35" s="105"/>
      <c r="KR35" s="105"/>
      <c r="KS35" s="105"/>
      <c r="KT35" s="105"/>
      <c r="KU35" s="105"/>
      <c r="KV35" s="105"/>
      <c r="KW35" s="105"/>
      <c r="KX35" s="105"/>
      <c r="KY35" s="105"/>
      <c r="KZ35" s="105"/>
      <c r="LA35" s="105"/>
      <c r="LB35" s="105"/>
      <c r="LC35" s="105"/>
      <c r="LD35" s="105"/>
      <c r="LE35" s="105"/>
      <c r="LF35" s="105"/>
      <c r="LG35" s="105"/>
      <c r="LH35" s="105"/>
      <c r="LI35" s="105"/>
      <c r="LJ35" s="105"/>
      <c r="LK35" s="105"/>
      <c r="LL35" s="105"/>
      <c r="LM35" s="105"/>
      <c r="LN35" s="105"/>
      <c r="LO35" s="105"/>
      <c r="LP35" s="105"/>
      <c r="LQ35" s="105"/>
      <c r="LR35" s="105"/>
      <c r="LS35" s="105"/>
      <c r="LT35" s="105"/>
      <c r="LU35" s="105"/>
      <c r="LV35" s="105"/>
      <c r="LW35" s="105"/>
      <c r="LX35" s="105"/>
      <c r="LY35" s="105"/>
      <c r="LZ35" s="105"/>
      <c r="MA35" s="105"/>
      <c r="MB35" s="105"/>
      <c r="MC35" s="105"/>
      <c r="MD35" s="105"/>
      <c r="ME35" s="105"/>
      <c r="MF35" s="105"/>
      <c r="MG35" s="105"/>
      <c r="MH35" s="105"/>
      <c r="MI35" s="105"/>
      <c r="MJ35" s="105"/>
      <c r="MK35" s="105"/>
      <c r="ML35" s="105"/>
      <c r="MM35" s="105"/>
      <c r="MN35" s="105"/>
      <c r="MO35" s="105"/>
      <c r="MP35" s="105"/>
      <c r="MQ35" s="105"/>
      <c r="MR35" s="105"/>
      <c r="MS35" s="105"/>
      <c r="MT35" s="105"/>
      <c r="MU35" s="105"/>
      <c r="MV35" s="105"/>
      <c r="MW35" s="105"/>
      <c r="MX35" s="105"/>
      <c r="MY35" s="105"/>
      <c r="MZ35" s="105"/>
      <c r="NA35" s="105"/>
      <c r="NB35" s="105"/>
      <c r="NC35" s="105"/>
      <c r="ND35" s="105"/>
      <c r="NE35" s="105"/>
      <c r="NF35" s="105"/>
      <c r="NG35" s="136"/>
      <c r="NH35" s="2"/>
      <c r="NI35" s="127"/>
      <c r="NJ35" s="128"/>
      <c r="NK35" s="128"/>
      <c r="NL35" s="128"/>
      <c r="NM35" s="128"/>
      <c r="NN35" s="128"/>
      <c r="NO35" s="128"/>
      <c r="NP35" s="128"/>
      <c r="NQ35" s="128"/>
      <c r="NR35" s="128"/>
      <c r="NS35" s="128"/>
      <c r="NT35" s="128"/>
      <c r="NU35" s="128"/>
      <c r="NV35" s="128"/>
      <c r="NW35" s="129"/>
    </row>
    <row r="36" spans="1:387" ht="13.5" customHeight="1">
      <c r="A36" s="20"/>
      <c r="B36" s="23"/>
      <c r="C36" s="22"/>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5"/>
      <c r="GQ36" s="5"/>
      <c r="GR36" s="22"/>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2"/>
      <c r="LQ36" s="22"/>
      <c r="LR36" s="22"/>
      <c r="LS36" s="22"/>
      <c r="LT36" s="22"/>
      <c r="LU36" s="22"/>
      <c r="LV36" s="22"/>
      <c r="LW36" s="22"/>
      <c r="LX36" s="22"/>
      <c r="LY36" s="22"/>
      <c r="LZ36" s="22"/>
      <c r="MA36" s="22"/>
      <c r="MB36" s="22"/>
      <c r="MC36" s="25"/>
      <c r="MD36" s="5"/>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22"/>
      <c r="NC36" s="22"/>
      <c r="ND36" s="22"/>
      <c r="NE36" s="22"/>
      <c r="NF36" s="22"/>
      <c r="NG36" s="20"/>
      <c r="NH36" s="2"/>
      <c r="NI36" s="127"/>
      <c r="NJ36" s="128"/>
      <c r="NK36" s="128"/>
      <c r="NL36" s="128"/>
      <c r="NM36" s="128"/>
      <c r="NN36" s="128"/>
      <c r="NO36" s="128"/>
      <c r="NP36" s="128"/>
      <c r="NQ36" s="128"/>
      <c r="NR36" s="128"/>
      <c r="NS36" s="128"/>
      <c r="NT36" s="128"/>
      <c r="NU36" s="128"/>
      <c r="NV36" s="128"/>
      <c r="NW36" s="129"/>
    </row>
    <row r="37" spans="1:387" ht="13.5" customHeight="1">
      <c r="A37" s="20"/>
      <c r="B37" s="23"/>
      <c r="C37" s="22"/>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5"/>
      <c r="GQ37" s="5"/>
      <c r="GR37" s="22"/>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2"/>
      <c r="LQ37" s="22"/>
      <c r="LR37" s="22"/>
      <c r="LS37" s="22"/>
      <c r="LT37" s="22"/>
      <c r="LU37" s="22"/>
      <c r="LV37" s="22"/>
      <c r="LW37" s="22"/>
      <c r="LX37" s="22"/>
      <c r="LY37" s="22"/>
      <c r="LZ37" s="22"/>
      <c r="MA37" s="22"/>
      <c r="MB37" s="22"/>
      <c r="MC37" s="25"/>
      <c r="MD37" s="5"/>
      <c r="ME37" s="22"/>
      <c r="MF37" s="22"/>
      <c r="MG37" s="22"/>
      <c r="MH37" s="22"/>
      <c r="MI37" s="22"/>
      <c r="MJ37" s="22"/>
      <c r="MK37" s="22"/>
      <c r="ML37" s="22"/>
      <c r="MM37" s="22"/>
      <c r="MN37" s="22"/>
      <c r="MO37" s="22"/>
      <c r="MP37" s="22"/>
      <c r="MQ37" s="22"/>
      <c r="MR37" s="22"/>
      <c r="MS37" s="22"/>
      <c r="MT37" s="22"/>
      <c r="MU37" s="22"/>
      <c r="MV37" s="22"/>
      <c r="MW37" s="22"/>
      <c r="MX37" s="22"/>
      <c r="MY37" s="22"/>
      <c r="MZ37" s="22"/>
      <c r="NA37" s="22"/>
      <c r="NB37" s="22"/>
      <c r="NC37" s="22"/>
      <c r="ND37" s="22"/>
      <c r="NE37" s="22"/>
      <c r="NF37" s="22"/>
      <c r="NG37" s="20"/>
      <c r="NH37" s="2"/>
      <c r="NI37" s="127"/>
      <c r="NJ37" s="128"/>
      <c r="NK37" s="128"/>
      <c r="NL37" s="128"/>
      <c r="NM37" s="128"/>
      <c r="NN37" s="128"/>
      <c r="NO37" s="128"/>
      <c r="NP37" s="128"/>
      <c r="NQ37" s="128"/>
      <c r="NR37" s="128"/>
      <c r="NS37" s="128"/>
      <c r="NT37" s="128"/>
      <c r="NU37" s="128"/>
      <c r="NV37" s="128"/>
      <c r="NW37" s="129"/>
    </row>
    <row r="38" spans="1:387" ht="13.5" customHeight="1">
      <c r="A38" s="20"/>
      <c r="B38" s="23"/>
      <c r="C38" s="5"/>
      <c r="D38" s="5"/>
      <c r="E38" s="5"/>
      <c r="F38" s="5"/>
      <c r="G38" s="5"/>
      <c r="H38" s="5"/>
      <c r="I38" s="5"/>
      <c r="J38" s="5"/>
      <c r="K38" s="5"/>
      <c r="L38" s="5"/>
      <c r="M38" s="5"/>
      <c r="N38" s="5"/>
      <c r="O38" s="5"/>
      <c r="P38" s="5"/>
      <c r="Q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0"/>
      <c r="NH38" s="2"/>
      <c r="NI38" s="127"/>
      <c r="NJ38" s="128"/>
      <c r="NK38" s="128"/>
      <c r="NL38" s="128"/>
      <c r="NM38" s="128"/>
      <c r="NN38" s="128"/>
      <c r="NO38" s="128"/>
      <c r="NP38" s="128"/>
      <c r="NQ38" s="128"/>
      <c r="NR38" s="128"/>
      <c r="NS38" s="128"/>
      <c r="NT38" s="128"/>
      <c r="NU38" s="128"/>
      <c r="NV38" s="128"/>
      <c r="NW38" s="129"/>
    </row>
    <row r="39" spans="1:387" ht="13.5" customHeight="1">
      <c r="A39" s="20"/>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0"/>
      <c r="NH39" s="2"/>
      <c r="NI39" s="127"/>
      <c r="NJ39" s="128"/>
      <c r="NK39" s="128"/>
      <c r="NL39" s="128"/>
      <c r="NM39" s="128"/>
      <c r="NN39" s="128"/>
      <c r="NO39" s="128"/>
      <c r="NP39" s="128"/>
      <c r="NQ39" s="128"/>
      <c r="NR39" s="128"/>
      <c r="NS39" s="128"/>
      <c r="NT39" s="128"/>
      <c r="NU39" s="128"/>
      <c r="NV39" s="128"/>
      <c r="NW39" s="129"/>
    </row>
    <row r="40" spans="1:387" ht="13.5" customHeight="1">
      <c r="A40" s="20"/>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0"/>
      <c r="NH40" s="2"/>
      <c r="NI40" s="127"/>
      <c r="NJ40" s="128"/>
      <c r="NK40" s="128"/>
      <c r="NL40" s="128"/>
      <c r="NM40" s="128"/>
      <c r="NN40" s="128"/>
      <c r="NO40" s="128"/>
      <c r="NP40" s="128"/>
      <c r="NQ40" s="128"/>
      <c r="NR40" s="128"/>
      <c r="NS40" s="128"/>
      <c r="NT40" s="128"/>
      <c r="NU40" s="128"/>
      <c r="NV40" s="128"/>
      <c r="NW40" s="129"/>
    </row>
    <row r="41" spans="1:387" ht="13.5" customHeight="1">
      <c r="A41" s="20"/>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0"/>
      <c r="NH41" s="2"/>
      <c r="NI41" s="127"/>
      <c r="NJ41" s="128"/>
      <c r="NK41" s="128"/>
      <c r="NL41" s="128"/>
      <c r="NM41" s="128"/>
      <c r="NN41" s="128"/>
      <c r="NO41" s="128"/>
      <c r="NP41" s="128"/>
      <c r="NQ41" s="128"/>
      <c r="NR41" s="128"/>
      <c r="NS41" s="128"/>
      <c r="NT41" s="128"/>
      <c r="NU41" s="128"/>
      <c r="NV41" s="128"/>
      <c r="NW41" s="129"/>
    </row>
    <row r="42" spans="1:387" ht="13.5" customHeight="1">
      <c r="A42" s="20"/>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0"/>
      <c r="NH42" s="2"/>
      <c r="NI42" s="127"/>
      <c r="NJ42" s="128"/>
      <c r="NK42" s="128"/>
      <c r="NL42" s="128"/>
      <c r="NM42" s="128"/>
      <c r="NN42" s="128"/>
      <c r="NO42" s="128"/>
      <c r="NP42" s="128"/>
      <c r="NQ42" s="128"/>
      <c r="NR42" s="128"/>
      <c r="NS42" s="128"/>
      <c r="NT42" s="128"/>
      <c r="NU42" s="128"/>
      <c r="NV42" s="128"/>
      <c r="NW42" s="129"/>
    </row>
    <row r="43" spans="1:387" ht="13.5" customHeight="1">
      <c r="A43" s="20"/>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0"/>
      <c r="NH43" s="2"/>
      <c r="NI43" s="127"/>
      <c r="NJ43" s="128"/>
      <c r="NK43" s="128"/>
      <c r="NL43" s="128"/>
      <c r="NM43" s="128"/>
      <c r="NN43" s="128"/>
      <c r="NO43" s="128"/>
      <c r="NP43" s="128"/>
      <c r="NQ43" s="128"/>
      <c r="NR43" s="128"/>
      <c r="NS43" s="128"/>
      <c r="NT43" s="128"/>
      <c r="NU43" s="128"/>
      <c r="NV43" s="128"/>
      <c r="NW43" s="129"/>
    </row>
    <row r="44" spans="1:387" ht="13.5" customHeight="1">
      <c r="A44" s="20"/>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0"/>
      <c r="NH44" s="2"/>
      <c r="NI44" s="127"/>
      <c r="NJ44" s="128"/>
      <c r="NK44" s="128"/>
      <c r="NL44" s="128"/>
      <c r="NM44" s="128"/>
      <c r="NN44" s="128"/>
      <c r="NO44" s="128"/>
      <c r="NP44" s="128"/>
      <c r="NQ44" s="128"/>
      <c r="NR44" s="128"/>
      <c r="NS44" s="128"/>
      <c r="NT44" s="128"/>
      <c r="NU44" s="128"/>
      <c r="NV44" s="128"/>
      <c r="NW44" s="129"/>
    </row>
    <row r="45" spans="1:387" ht="13.5" customHeight="1">
      <c r="A45" s="20"/>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0"/>
      <c r="NH45" s="2"/>
      <c r="NI45" s="127"/>
      <c r="NJ45" s="128"/>
      <c r="NK45" s="128"/>
      <c r="NL45" s="128"/>
      <c r="NM45" s="128"/>
      <c r="NN45" s="128"/>
      <c r="NO45" s="128"/>
      <c r="NP45" s="128"/>
      <c r="NQ45" s="128"/>
      <c r="NR45" s="128"/>
      <c r="NS45" s="128"/>
      <c r="NT45" s="128"/>
      <c r="NU45" s="128"/>
      <c r="NV45" s="128"/>
      <c r="NW45" s="129"/>
    </row>
    <row r="46" spans="1:387" ht="13.5" customHeight="1">
      <c r="A46" s="20"/>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0"/>
      <c r="NH46" s="2"/>
      <c r="NI46" s="127"/>
      <c r="NJ46" s="128"/>
      <c r="NK46" s="128"/>
      <c r="NL46" s="128"/>
      <c r="NM46" s="128"/>
      <c r="NN46" s="128"/>
      <c r="NO46" s="128"/>
      <c r="NP46" s="128"/>
      <c r="NQ46" s="128"/>
      <c r="NR46" s="128"/>
      <c r="NS46" s="128"/>
      <c r="NT46" s="128"/>
      <c r="NU46" s="128"/>
      <c r="NV46" s="128"/>
      <c r="NW46" s="129"/>
    </row>
    <row r="47" spans="1:387" ht="13.5" customHeight="1">
      <c r="A47" s="20"/>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0"/>
      <c r="NH47" s="2"/>
      <c r="NI47" s="130"/>
      <c r="NJ47" s="131"/>
      <c r="NK47" s="131"/>
      <c r="NL47" s="131"/>
      <c r="NM47" s="131"/>
      <c r="NN47" s="131"/>
      <c r="NO47" s="131"/>
      <c r="NP47" s="131"/>
      <c r="NQ47" s="131"/>
      <c r="NR47" s="131"/>
      <c r="NS47" s="131"/>
      <c r="NT47" s="131"/>
      <c r="NU47" s="131"/>
      <c r="NV47" s="131"/>
      <c r="NW47" s="132"/>
    </row>
    <row r="48" spans="1:387" ht="13.5" customHeight="1">
      <c r="A48" s="20"/>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0"/>
      <c r="NH48" s="2"/>
      <c r="NI48" s="114" t="s">
        <v>34</v>
      </c>
      <c r="NJ48" s="115"/>
      <c r="NK48" s="115"/>
      <c r="NL48" s="115"/>
      <c r="NM48" s="115"/>
      <c r="NN48" s="115"/>
      <c r="NO48" s="115"/>
      <c r="NP48" s="115"/>
      <c r="NQ48" s="115"/>
      <c r="NR48" s="115"/>
      <c r="NS48" s="115"/>
      <c r="NT48" s="115"/>
      <c r="NU48" s="115"/>
      <c r="NV48" s="115"/>
      <c r="NW48" s="116"/>
    </row>
    <row r="49" spans="1:387" ht="13.5" customHeight="1">
      <c r="A49" s="20"/>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0"/>
      <c r="NH49" s="2"/>
      <c r="NI49" s="127" t="s">
        <v>139</v>
      </c>
      <c r="NJ49" s="128"/>
      <c r="NK49" s="128"/>
      <c r="NL49" s="128"/>
      <c r="NM49" s="128"/>
      <c r="NN49" s="128"/>
      <c r="NO49" s="128"/>
      <c r="NP49" s="128"/>
      <c r="NQ49" s="128"/>
      <c r="NR49" s="128"/>
      <c r="NS49" s="128"/>
      <c r="NT49" s="128"/>
      <c r="NU49" s="128"/>
      <c r="NV49" s="128"/>
      <c r="NW49" s="129"/>
    </row>
    <row r="50" spans="1:387" ht="13.5" customHeight="1">
      <c r="A50" s="20"/>
      <c r="B50" s="23"/>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0"/>
      <c r="NH50" s="2"/>
      <c r="NI50" s="127"/>
      <c r="NJ50" s="128"/>
      <c r="NK50" s="128"/>
      <c r="NL50" s="128"/>
      <c r="NM50" s="128"/>
      <c r="NN50" s="128"/>
      <c r="NO50" s="128"/>
      <c r="NP50" s="128"/>
      <c r="NQ50" s="128"/>
      <c r="NR50" s="128"/>
      <c r="NS50" s="128"/>
      <c r="NT50" s="128"/>
      <c r="NU50" s="128"/>
      <c r="NV50" s="128"/>
      <c r="NW50" s="129"/>
    </row>
    <row r="51" spans="1:387" ht="13.5" customHeight="1">
      <c r="A51" s="20"/>
      <c r="B51" s="23"/>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0"/>
      <c r="NH51" s="2"/>
      <c r="NI51" s="127"/>
      <c r="NJ51" s="128"/>
      <c r="NK51" s="128"/>
      <c r="NL51" s="128"/>
      <c r="NM51" s="128"/>
      <c r="NN51" s="128"/>
      <c r="NO51" s="128"/>
      <c r="NP51" s="128"/>
      <c r="NQ51" s="128"/>
      <c r="NR51" s="128"/>
      <c r="NS51" s="128"/>
      <c r="NT51" s="128"/>
      <c r="NU51" s="128"/>
      <c r="NV51" s="128"/>
      <c r="NW51" s="129"/>
    </row>
    <row r="52" spans="1:387" ht="13.5" customHeight="1">
      <c r="A52" s="20"/>
      <c r="B52" s="23"/>
      <c r="C52" s="5"/>
      <c r="D52" s="5"/>
      <c r="E52" s="5"/>
      <c r="F52" s="5"/>
      <c r="I52" s="5"/>
      <c r="J52" s="5"/>
      <c r="K52" s="5"/>
      <c r="L52" s="5"/>
      <c r="M52" s="5"/>
      <c r="N52" s="5"/>
      <c r="O52" s="5"/>
      <c r="P52" s="5"/>
      <c r="Q52" s="5"/>
      <c r="R52" s="123">
        <f>データ!$B$11</f>
        <v>40909</v>
      </c>
      <c r="S52" s="123"/>
      <c r="T52" s="123"/>
      <c r="U52" s="123"/>
      <c r="V52" s="123"/>
      <c r="W52" s="123"/>
      <c r="X52" s="123"/>
      <c r="Y52" s="123"/>
      <c r="Z52" s="123"/>
      <c r="AA52" s="123"/>
      <c r="AB52" s="123"/>
      <c r="AC52" s="123"/>
      <c r="AD52" s="123"/>
      <c r="AE52" s="123"/>
      <c r="AF52" s="123">
        <f>データ!$C$11</f>
        <v>41275</v>
      </c>
      <c r="AG52" s="123"/>
      <c r="AH52" s="123"/>
      <c r="AI52" s="123"/>
      <c r="AJ52" s="123"/>
      <c r="AK52" s="123"/>
      <c r="AL52" s="123"/>
      <c r="AM52" s="123"/>
      <c r="AN52" s="123"/>
      <c r="AO52" s="123"/>
      <c r="AP52" s="123"/>
      <c r="AQ52" s="123"/>
      <c r="AR52" s="123"/>
      <c r="AS52" s="123"/>
      <c r="AT52" s="123">
        <f>データ!$D$11</f>
        <v>41640</v>
      </c>
      <c r="AU52" s="123"/>
      <c r="AV52" s="123"/>
      <c r="AW52" s="123"/>
      <c r="AX52" s="123"/>
      <c r="AY52" s="123"/>
      <c r="AZ52" s="123"/>
      <c r="BA52" s="123"/>
      <c r="BB52" s="123"/>
      <c r="BC52" s="123"/>
      <c r="BD52" s="123"/>
      <c r="BE52" s="123"/>
      <c r="BF52" s="123"/>
      <c r="BG52" s="123"/>
      <c r="BH52" s="123">
        <f>データ!$E$11</f>
        <v>42005</v>
      </c>
      <c r="BI52" s="123"/>
      <c r="BJ52" s="123"/>
      <c r="BK52" s="123"/>
      <c r="BL52" s="123"/>
      <c r="BM52" s="123"/>
      <c r="BN52" s="123"/>
      <c r="BO52" s="123"/>
      <c r="BP52" s="123"/>
      <c r="BQ52" s="123"/>
      <c r="BR52" s="123"/>
      <c r="BS52" s="123"/>
      <c r="BT52" s="123"/>
      <c r="BU52" s="123"/>
      <c r="BV52" s="123">
        <f>データ!$F$11</f>
        <v>42370</v>
      </c>
      <c r="BW52" s="123"/>
      <c r="BX52" s="123"/>
      <c r="BY52" s="123"/>
      <c r="BZ52" s="123"/>
      <c r="CA52" s="123"/>
      <c r="CB52" s="123"/>
      <c r="CC52" s="123"/>
      <c r="CD52" s="123"/>
      <c r="CE52" s="123"/>
      <c r="CF52" s="123"/>
      <c r="CG52" s="123"/>
      <c r="CH52" s="123"/>
      <c r="CI52" s="123"/>
      <c r="CJ52" s="5"/>
      <c r="CK52" s="5"/>
      <c r="CL52" s="5"/>
      <c r="CM52" s="5"/>
      <c r="CN52" s="5"/>
      <c r="CO52" s="5"/>
      <c r="CP52" s="5"/>
      <c r="CQ52" s="5"/>
      <c r="CR52" s="5"/>
      <c r="CS52" s="5"/>
      <c r="CT52" s="5"/>
      <c r="CU52" s="5"/>
      <c r="CV52" s="5"/>
      <c r="CW52" s="5"/>
      <c r="CX52" s="5"/>
      <c r="CY52" s="5"/>
      <c r="CZ52" s="5"/>
      <c r="DA52" s="5"/>
      <c r="DB52" s="5"/>
      <c r="DC52" s="5"/>
      <c r="DD52" s="5"/>
      <c r="DE52" s="5"/>
      <c r="DF52" s="123">
        <f>データ!$B$11</f>
        <v>40909</v>
      </c>
      <c r="DG52" s="123"/>
      <c r="DH52" s="123"/>
      <c r="DI52" s="123"/>
      <c r="DJ52" s="123"/>
      <c r="DK52" s="123"/>
      <c r="DL52" s="123"/>
      <c r="DM52" s="123"/>
      <c r="DN52" s="123"/>
      <c r="DO52" s="123"/>
      <c r="DP52" s="123"/>
      <c r="DQ52" s="123"/>
      <c r="DR52" s="123"/>
      <c r="DS52" s="123"/>
      <c r="DT52" s="123">
        <f>データ!$C$11</f>
        <v>41275</v>
      </c>
      <c r="DU52" s="123"/>
      <c r="DV52" s="123"/>
      <c r="DW52" s="123"/>
      <c r="DX52" s="123"/>
      <c r="DY52" s="123"/>
      <c r="DZ52" s="123"/>
      <c r="EA52" s="123"/>
      <c r="EB52" s="123"/>
      <c r="EC52" s="123"/>
      <c r="ED52" s="123"/>
      <c r="EE52" s="123"/>
      <c r="EF52" s="123"/>
      <c r="EG52" s="123"/>
      <c r="EH52" s="123">
        <f>データ!$D$11</f>
        <v>41640</v>
      </c>
      <c r="EI52" s="123"/>
      <c r="EJ52" s="123"/>
      <c r="EK52" s="123"/>
      <c r="EL52" s="123"/>
      <c r="EM52" s="123"/>
      <c r="EN52" s="123"/>
      <c r="EO52" s="123"/>
      <c r="EP52" s="123"/>
      <c r="EQ52" s="123"/>
      <c r="ER52" s="123"/>
      <c r="ES52" s="123"/>
      <c r="ET52" s="123"/>
      <c r="EU52" s="123"/>
      <c r="EV52" s="123">
        <f>データ!$E$11</f>
        <v>42005</v>
      </c>
      <c r="EW52" s="123"/>
      <c r="EX52" s="123"/>
      <c r="EY52" s="123"/>
      <c r="EZ52" s="123"/>
      <c r="FA52" s="123"/>
      <c r="FB52" s="123"/>
      <c r="FC52" s="123"/>
      <c r="FD52" s="123"/>
      <c r="FE52" s="123"/>
      <c r="FF52" s="123"/>
      <c r="FG52" s="123"/>
      <c r="FH52" s="123"/>
      <c r="FI52" s="123"/>
      <c r="FJ52" s="123">
        <f>データ!$F$11</f>
        <v>42370</v>
      </c>
      <c r="FK52" s="123"/>
      <c r="FL52" s="123"/>
      <c r="FM52" s="123"/>
      <c r="FN52" s="123"/>
      <c r="FO52" s="123"/>
      <c r="FP52" s="123"/>
      <c r="FQ52" s="123"/>
      <c r="FR52" s="123"/>
      <c r="FS52" s="123"/>
      <c r="FT52" s="123"/>
      <c r="FU52" s="123"/>
      <c r="FV52" s="123"/>
      <c r="FW52" s="123"/>
      <c r="FX52" s="5"/>
      <c r="FY52" s="5"/>
      <c r="FZ52" s="5"/>
      <c r="GA52" s="5"/>
      <c r="GB52" s="5"/>
      <c r="GC52" s="5"/>
      <c r="GD52" s="5"/>
      <c r="GE52" s="5"/>
      <c r="GF52" s="5"/>
      <c r="GG52" s="5"/>
      <c r="GH52" s="5"/>
      <c r="GI52" s="5"/>
      <c r="GJ52" s="5"/>
      <c r="GK52" s="5"/>
      <c r="GL52" s="5"/>
      <c r="GM52" s="5"/>
      <c r="GN52" s="5"/>
      <c r="GO52" s="5"/>
      <c r="GP52" s="5"/>
      <c r="GQ52" s="5"/>
      <c r="GR52" s="5"/>
      <c r="GS52" s="5"/>
      <c r="GT52" s="123">
        <f>データ!$B$11</f>
        <v>40909</v>
      </c>
      <c r="GU52" s="123"/>
      <c r="GV52" s="123"/>
      <c r="GW52" s="123"/>
      <c r="GX52" s="123"/>
      <c r="GY52" s="123"/>
      <c r="GZ52" s="123"/>
      <c r="HA52" s="123"/>
      <c r="HB52" s="123"/>
      <c r="HC52" s="123"/>
      <c r="HD52" s="123"/>
      <c r="HE52" s="123"/>
      <c r="HF52" s="123"/>
      <c r="HG52" s="123"/>
      <c r="HH52" s="123">
        <f>データ!$C$11</f>
        <v>41275</v>
      </c>
      <c r="HI52" s="123"/>
      <c r="HJ52" s="123"/>
      <c r="HK52" s="123"/>
      <c r="HL52" s="123"/>
      <c r="HM52" s="123"/>
      <c r="HN52" s="123"/>
      <c r="HO52" s="123"/>
      <c r="HP52" s="123"/>
      <c r="HQ52" s="123"/>
      <c r="HR52" s="123"/>
      <c r="HS52" s="123"/>
      <c r="HT52" s="123"/>
      <c r="HU52" s="123"/>
      <c r="HV52" s="123">
        <f>データ!$D$11</f>
        <v>41640</v>
      </c>
      <c r="HW52" s="123"/>
      <c r="HX52" s="123"/>
      <c r="HY52" s="123"/>
      <c r="HZ52" s="123"/>
      <c r="IA52" s="123"/>
      <c r="IB52" s="123"/>
      <c r="IC52" s="123"/>
      <c r="ID52" s="123"/>
      <c r="IE52" s="123"/>
      <c r="IF52" s="123"/>
      <c r="IG52" s="123"/>
      <c r="IH52" s="123"/>
      <c r="II52" s="123"/>
      <c r="IJ52" s="123">
        <f>データ!$E$11</f>
        <v>42005</v>
      </c>
      <c r="IK52" s="123"/>
      <c r="IL52" s="123"/>
      <c r="IM52" s="123"/>
      <c r="IN52" s="123"/>
      <c r="IO52" s="123"/>
      <c r="IP52" s="123"/>
      <c r="IQ52" s="123"/>
      <c r="IR52" s="123"/>
      <c r="IS52" s="123"/>
      <c r="IT52" s="123"/>
      <c r="IU52" s="123"/>
      <c r="IV52" s="123"/>
      <c r="IW52" s="123"/>
      <c r="IX52" s="123">
        <f>データ!$F$11</f>
        <v>42370</v>
      </c>
      <c r="IY52" s="123"/>
      <c r="IZ52" s="123"/>
      <c r="JA52" s="123"/>
      <c r="JB52" s="123"/>
      <c r="JC52" s="123"/>
      <c r="JD52" s="123"/>
      <c r="JE52" s="123"/>
      <c r="JF52" s="123"/>
      <c r="JG52" s="123"/>
      <c r="JH52" s="123"/>
      <c r="JI52" s="123"/>
      <c r="JJ52" s="123"/>
      <c r="JK52" s="123"/>
      <c r="JL52" s="5"/>
      <c r="JM52" s="5"/>
      <c r="JN52" s="5"/>
      <c r="JO52" s="5"/>
      <c r="JP52" s="5"/>
      <c r="JQ52" s="5"/>
      <c r="JR52" s="5"/>
      <c r="JS52" s="5"/>
      <c r="JT52" s="5"/>
      <c r="JU52" s="5"/>
      <c r="JV52" s="5"/>
      <c r="JW52" s="5"/>
      <c r="JX52" s="5"/>
      <c r="JY52" s="5"/>
      <c r="JZ52" s="5"/>
      <c r="KA52" s="5"/>
      <c r="KB52" s="5"/>
      <c r="KC52" s="5"/>
      <c r="KD52" s="5"/>
      <c r="KE52" s="5"/>
      <c r="KF52" s="5"/>
      <c r="KG52" s="5"/>
      <c r="KH52" s="123">
        <f>データ!$B$11</f>
        <v>40909</v>
      </c>
      <c r="KI52" s="123"/>
      <c r="KJ52" s="123"/>
      <c r="KK52" s="123"/>
      <c r="KL52" s="123"/>
      <c r="KM52" s="123"/>
      <c r="KN52" s="123"/>
      <c r="KO52" s="123"/>
      <c r="KP52" s="123"/>
      <c r="KQ52" s="123"/>
      <c r="KR52" s="123"/>
      <c r="KS52" s="123"/>
      <c r="KT52" s="123"/>
      <c r="KU52" s="123"/>
      <c r="KV52" s="123">
        <f>データ!$C$11</f>
        <v>41275</v>
      </c>
      <c r="KW52" s="123"/>
      <c r="KX52" s="123"/>
      <c r="KY52" s="123"/>
      <c r="KZ52" s="123"/>
      <c r="LA52" s="123"/>
      <c r="LB52" s="123"/>
      <c r="LC52" s="123"/>
      <c r="LD52" s="123"/>
      <c r="LE52" s="123"/>
      <c r="LF52" s="123"/>
      <c r="LG52" s="123"/>
      <c r="LH52" s="123"/>
      <c r="LI52" s="123"/>
      <c r="LJ52" s="123">
        <f>データ!$D$11</f>
        <v>41640</v>
      </c>
      <c r="LK52" s="123"/>
      <c r="LL52" s="123"/>
      <c r="LM52" s="123"/>
      <c r="LN52" s="123"/>
      <c r="LO52" s="123"/>
      <c r="LP52" s="123"/>
      <c r="LQ52" s="123"/>
      <c r="LR52" s="123"/>
      <c r="LS52" s="123"/>
      <c r="LT52" s="123"/>
      <c r="LU52" s="123"/>
      <c r="LV52" s="123"/>
      <c r="LW52" s="123"/>
      <c r="LX52" s="123">
        <f>データ!$E$11</f>
        <v>42005</v>
      </c>
      <c r="LY52" s="123"/>
      <c r="LZ52" s="123"/>
      <c r="MA52" s="123"/>
      <c r="MB52" s="123"/>
      <c r="MC52" s="123"/>
      <c r="MD52" s="123"/>
      <c r="ME52" s="123"/>
      <c r="MF52" s="123"/>
      <c r="MG52" s="123"/>
      <c r="MH52" s="123"/>
      <c r="MI52" s="123"/>
      <c r="MJ52" s="123"/>
      <c r="MK52" s="123"/>
      <c r="ML52" s="123">
        <f>データ!$F$11</f>
        <v>42370</v>
      </c>
      <c r="MM52" s="123"/>
      <c r="MN52" s="123"/>
      <c r="MO52" s="123"/>
      <c r="MP52" s="123"/>
      <c r="MQ52" s="123"/>
      <c r="MR52" s="123"/>
      <c r="MS52" s="123"/>
      <c r="MT52" s="123"/>
      <c r="MU52" s="123"/>
      <c r="MV52" s="123"/>
      <c r="MW52" s="123"/>
      <c r="MX52" s="123"/>
      <c r="MY52" s="123"/>
      <c r="MZ52" s="5"/>
      <c r="NA52" s="5"/>
      <c r="NB52" s="5"/>
      <c r="NC52" s="5"/>
      <c r="ND52" s="5"/>
      <c r="NE52" s="5"/>
      <c r="NF52" s="5"/>
      <c r="NG52" s="20"/>
      <c r="NH52" s="2"/>
      <c r="NI52" s="127"/>
      <c r="NJ52" s="128"/>
      <c r="NK52" s="128"/>
      <c r="NL52" s="128"/>
      <c r="NM52" s="128"/>
      <c r="NN52" s="128"/>
      <c r="NO52" s="128"/>
      <c r="NP52" s="128"/>
      <c r="NQ52" s="128"/>
      <c r="NR52" s="128"/>
      <c r="NS52" s="128"/>
      <c r="NT52" s="128"/>
      <c r="NU52" s="128"/>
      <c r="NV52" s="128"/>
      <c r="NW52" s="129"/>
    </row>
    <row r="53" spans="1:387" ht="13.5" customHeight="1">
      <c r="A53" s="20"/>
      <c r="B53" s="23"/>
      <c r="C53" s="5"/>
      <c r="D53" s="5"/>
      <c r="E53" s="5"/>
      <c r="F53" s="5"/>
      <c r="I53" s="124" t="s">
        <v>27</v>
      </c>
      <c r="J53" s="124"/>
      <c r="K53" s="124"/>
      <c r="L53" s="124"/>
      <c r="M53" s="124"/>
      <c r="N53" s="124"/>
      <c r="O53" s="124"/>
      <c r="P53" s="124"/>
      <c r="Q53" s="124"/>
      <c r="R53" s="125">
        <f>データ!BF7</f>
        <v>2.5</v>
      </c>
      <c r="S53" s="125"/>
      <c r="T53" s="125"/>
      <c r="U53" s="125"/>
      <c r="V53" s="125"/>
      <c r="W53" s="125"/>
      <c r="X53" s="125"/>
      <c r="Y53" s="125"/>
      <c r="Z53" s="125"/>
      <c r="AA53" s="125"/>
      <c r="AB53" s="125"/>
      <c r="AC53" s="125"/>
      <c r="AD53" s="125"/>
      <c r="AE53" s="125"/>
      <c r="AF53" s="125">
        <f>データ!BG7</f>
        <v>3.5</v>
      </c>
      <c r="AG53" s="125"/>
      <c r="AH53" s="125"/>
      <c r="AI53" s="125"/>
      <c r="AJ53" s="125"/>
      <c r="AK53" s="125"/>
      <c r="AL53" s="125"/>
      <c r="AM53" s="125"/>
      <c r="AN53" s="125"/>
      <c r="AO53" s="125"/>
      <c r="AP53" s="125"/>
      <c r="AQ53" s="125"/>
      <c r="AR53" s="125"/>
      <c r="AS53" s="125"/>
      <c r="AT53" s="125">
        <f>データ!BH7</f>
        <v>5.0999999999999996</v>
      </c>
      <c r="AU53" s="125"/>
      <c r="AV53" s="125"/>
      <c r="AW53" s="125"/>
      <c r="AX53" s="125"/>
      <c r="AY53" s="125"/>
      <c r="AZ53" s="125"/>
      <c r="BA53" s="125"/>
      <c r="BB53" s="125"/>
      <c r="BC53" s="125"/>
      <c r="BD53" s="125"/>
      <c r="BE53" s="125"/>
      <c r="BF53" s="125"/>
      <c r="BG53" s="125"/>
      <c r="BH53" s="125">
        <f>データ!BI7</f>
        <v>4.9000000000000004</v>
      </c>
      <c r="BI53" s="125"/>
      <c r="BJ53" s="125"/>
      <c r="BK53" s="125"/>
      <c r="BL53" s="125"/>
      <c r="BM53" s="125"/>
      <c r="BN53" s="125"/>
      <c r="BO53" s="125"/>
      <c r="BP53" s="125"/>
      <c r="BQ53" s="125"/>
      <c r="BR53" s="125"/>
      <c r="BS53" s="125"/>
      <c r="BT53" s="125"/>
      <c r="BU53" s="125"/>
      <c r="BV53" s="125">
        <f>データ!BJ7</f>
        <v>4.5</v>
      </c>
      <c r="BW53" s="125"/>
      <c r="BX53" s="125"/>
      <c r="BY53" s="125"/>
      <c r="BZ53" s="125"/>
      <c r="CA53" s="125"/>
      <c r="CB53" s="125"/>
      <c r="CC53" s="125"/>
      <c r="CD53" s="125"/>
      <c r="CE53" s="125"/>
      <c r="CF53" s="125"/>
      <c r="CG53" s="125"/>
      <c r="CH53" s="125"/>
      <c r="CI53" s="125"/>
      <c r="CJ53" s="5"/>
      <c r="CK53" s="5"/>
      <c r="CL53" s="5"/>
      <c r="CM53" s="5"/>
      <c r="CN53" s="5"/>
      <c r="CO53" s="5"/>
      <c r="CP53" s="5"/>
      <c r="CQ53" s="5"/>
      <c r="CR53" s="5"/>
      <c r="CS53" s="5"/>
      <c r="CT53" s="5"/>
      <c r="CU53" s="5"/>
      <c r="CV53" s="5"/>
      <c r="CW53" s="124" t="s">
        <v>27</v>
      </c>
      <c r="CX53" s="124"/>
      <c r="CY53" s="124"/>
      <c r="CZ53" s="124"/>
      <c r="DA53" s="124"/>
      <c r="DB53" s="124"/>
      <c r="DC53" s="124"/>
      <c r="DD53" s="124"/>
      <c r="DE53" s="124"/>
      <c r="DF53" s="125">
        <f>データ!BQ7</f>
        <v>0</v>
      </c>
      <c r="DG53" s="125"/>
      <c r="DH53" s="125"/>
      <c r="DI53" s="125"/>
      <c r="DJ53" s="125"/>
      <c r="DK53" s="125"/>
      <c r="DL53" s="125"/>
      <c r="DM53" s="125"/>
      <c r="DN53" s="125"/>
      <c r="DO53" s="125"/>
      <c r="DP53" s="125"/>
      <c r="DQ53" s="125"/>
      <c r="DR53" s="125"/>
      <c r="DS53" s="125"/>
      <c r="DT53" s="125">
        <f>データ!BR7</f>
        <v>0</v>
      </c>
      <c r="DU53" s="125"/>
      <c r="DV53" s="125"/>
      <c r="DW53" s="125"/>
      <c r="DX53" s="125"/>
      <c r="DY53" s="125"/>
      <c r="DZ53" s="125"/>
      <c r="EA53" s="125"/>
      <c r="EB53" s="125"/>
      <c r="EC53" s="125"/>
      <c r="ED53" s="125"/>
      <c r="EE53" s="125"/>
      <c r="EF53" s="125"/>
      <c r="EG53" s="125"/>
      <c r="EH53" s="125">
        <f>データ!BS7</f>
        <v>0</v>
      </c>
      <c r="EI53" s="125"/>
      <c r="EJ53" s="125"/>
      <c r="EK53" s="125"/>
      <c r="EL53" s="125"/>
      <c r="EM53" s="125"/>
      <c r="EN53" s="125"/>
      <c r="EO53" s="125"/>
      <c r="EP53" s="125"/>
      <c r="EQ53" s="125"/>
      <c r="ER53" s="125"/>
      <c r="ES53" s="125"/>
      <c r="ET53" s="125"/>
      <c r="EU53" s="125"/>
      <c r="EV53" s="125">
        <f>データ!BT7</f>
        <v>0</v>
      </c>
      <c r="EW53" s="125"/>
      <c r="EX53" s="125"/>
      <c r="EY53" s="125"/>
      <c r="EZ53" s="125"/>
      <c r="FA53" s="125"/>
      <c r="FB53" s="125"/>
      <c r="FC53" s="125"/>
      <c r="FD53" s="125"/>
      <c r="FE53" s="125"/>
      <c r="FF53" s="125"/>
      <c r="FG53" s="125"/>
      <c r="FH53" s="125"/>
      <c r="FI53" s="125"/>
      <c r="FJ53" s="125">
        <f>データ!BU7</f>
        <v>0</v>
      </c>
      <c r="FK53" s="125"/>
      <c r="FL53" s="125"/>
      <c r="FM53" s="125"/>
      <c r="FN53" s="125"/>
      <c r="FO53" s="125"/>
      <c r="FP53" s="125"/>
      <c r="FQ53" s="125"/>
      <c r="FR53" s="125"/>
      <c r="FS53" s="125"/>
      <c r="FT53" s="125"/>
      <c r="FU53" s="125"/>
      <c r="FV53" s="125"/>
      <c r="FW53" s="125"/>
      <c r="FX53" s="5"/>
      <c r="FY53" s="5"/>
      <c r="FZ53" s="5"/>
      <c r="GA53" s="5"/>
      <c r="GB53" s="5"/>
      <c r="GC53" s="5"/>
      <c r="GD53" s="5"/>
      <c r="GE53" s="5"/>
      <c r="GF53" s="5"/>
      <c r="GG53" s="5"/>
      <c r="GH53" s="5"/>
      <c r="GI53" s="5"/>
      <c r="GJ53" s="5"/>
      <c r="GK53" s="124" t="s">
        <v>27</v>
      </c>
      <c r="GL53" s="124"/>
      <c r="GM53" s="124"/>
      <c r="GN53" s="124"/>
      <c r="GO53" s="124"/>
      <c r="GP53" s="124"/>
      <c r="GQ53" s="124"/>
      <c r="GR53" s="124"/>
      <c r="GS53" s="124"/>
      <c r="GT53" s="125">
        <f>データ!CB7</f>
        <v>49.2</v>
      </c>
      <c r="GU53" s="125"/>
      <c r="GV53" s="125"/>
      <c r="GW53" s="125"/>
      <c r="GX53" s="125"/>
      <c r="GY53" s="125"/>
      <c r="GZ53" s="125"/>
      <c r="HA53" s="125"/>
      <c r="HB53" s="125"/>
      <c r="HC53" s="125"/>
      <c r="HD53" s="125"/>
      <c r="HE53" s="125"/>
      <c r="HF53" s="125"/>
      <c r="HG53" s="125"/>
      <c r="HH53" s="125">
        <f>データ!CC7</f>
        <v>42.2</v>
      </c>
      <c r="HI53" s="125"/>
      <c r="HJ53" s="125"/>
      <c r="HK53" s="125"/>
      <c r="HL53" s="125"/>
      <c r="HM53" s="125"/>
      <c r="HN53" s="125"/>
      <c r="HO53" s="125"/>
      <c r="HP53" s="125"/>
      <c r="HQ53" s="125"/>
      <c r="HR53" s="125"/>
      <c r="HS53" s="125"/>
      <c r="HT53" s="125"/>
      <c r="HU53" s="125"/>
      <c r="HV53" s="125">
        <f>データ!CD7</f>
        <v>46.5</v>
      </c>
      <c r="HW53" s="125"/>
      <c r="HX53" s="125"/>
      <c r="HY53" s="125"/>
      <c r="HZ53" s="125"/>
      <c r="IA53" s="125"/>
      <c r="IB53" s="125"/>
      <c r="IC53" s="125"/>
      <c r="ID53" s="125"/>
      <c r="IE53" s="125"/>
      <c r="IF53" s="125"/>
      <c r="IG53" s="125"/>
      <c r="IH53" s="125"/>
      <c r="II53" s="125"/>
      <c r="IJ53" s="125">
        <f>データ!CE7</f>
        <v>80.7</v>
      </c>
      <c r="IK53" s="125"/>
      <c r="IL53" s="125"/>
      <c r="IM53" s="125"/>
      <c r="IN53" s="125"/>
      <c r="IO53" s="125"/>
      <c r="IP53" s="125"/>
      <c r="IQ53" s="125"/>
      <c r="IR53" s="125"/>
      <c r="IS53" s="125"/>
      <c r="IT53" s="125"/>
      <c r="IU53" s="125"/>
      <c r="IV53" s="125"/>
      <c r="IW53" s="125"/>
      <c r="IX53" s="125">
        <f>データ!CF7</f>
        <v>69.2</v>
      </c>
      <c r="IY53" s="125"/>
      <c r="IZ53" s="125"/>
      <c r="JA53" s="125"/>
      <c r="JB53" s="125"/>
      <c r="JC53" s="125"/>
      <c r="JD53" s="125"/>
      <c r="JE53" s="125"/>
      <c r="JF53" s="125"/>
      <c r="JG53" s="125"/>
      <c r="JH53" s="125"/>
      <c r="JI53" s="125"/>
      <c r="JJ53" s="125"/>
      <c r="JK53" s="125"/>
      <c r="JL53" s="5"/>
      <c r="JM53" s="5"/>
      <c r="JN53" s="5"/>
      <c r="JO53" s="5"/>
      <c r="JP53" s="5"/>
      <c r="JQ53" s="5"/>
      <c r="JR53" s="5"/>
      <c r="JS53" s="5"/>
      <c r="JT53" s="5"/>
      <c r="JU53" s="5"/>
      <c r="JV53" s="5"/>
      <c r="JW53" s="5"/>
      <c r="JX53" s="5"/>
      <c r="JY53" s="124" t="s">
        <v>27</v>
      </c>
      <c r="JZ53" s="124"/>
      <c r="KA53" s="124"/>
      <c r="KB53" s="124"/>
      <c r="KC53" s="124"/>
      <c r="KD53" s="124"/>
      <c r="KE53" s="124"/>
      <c r="KF53" s="124"/>
      <c r="KG53" s="124"/>
      <c r="KH53" s="126">
        <f>データ!CM7</f>
        <v>-405</v>
      </c>
      <c r="KI53" s="126"/>
      <c r="KJ53" s="126"/>
      <c r="KK53" s="126"/>
      <c r="KL53" s="126"/>
      <c r="KM53" s="126"/>
      <c r="KN53" s="126"/>
      <c r="KO53" s="126"/>
      <c r="KP53" s="126"/>
      <c r="KQ53" s="126"/>
      <c r="KR53" s="126"/>
      <c r="KS53" s="126"/>
      <c r="KT53" s="126"/>
      <c r="KU53" s="126"/>
      <c r="KV53" s="126">
        <f>データ!CN7</f>
        <v>1712</v>
      </c>
      <c r="KW53" s="126"/>
      <c r="KX53" s="126"/>
      <c r="KY53" s="126"/>
      <c r="KZ53" s="126"/>
      <c r="LA53" s="126"/>
      <c r="LB53" s="126"/>
      <c r="LC53" s="126"/>
      <c r="LD53" s="126"/>
      <c r="LE53" s="126"/>
      <c r="LF53" s="126"/>
      <c r="LG53" s="126"/>
      <c r="LH53" s="126"/>
      <c r="LI53" s="126"/>
      <c r="LJ53" s="126">
        <f>データ!CO7</f>
        <v>-2686</v>
      </c>
      <c r="LK53" s="126"/>
      <c r="LL53" s="126"/>
      <c r="LM53" s="126"/>
      <c r="LN53" s="126"/>
      <c r="LO53" s="126"/>
      <c r="LP53" s="126"/>
      <c r="LQ53" s="126"/>
      <c r="LR53" s="126"/>
      <c r="LS53" s="126"/>
      <c r="LT53" s="126"/>
      <c r="LU53" s="126"/>
      <c r="LV53" s="126"/>
      <c r="LW53" s="126"/>
      <c r="LX53" s="126">
        <f>データ!CP7</f>
        <v>2820</v>
      </c>
      <c r="LY53" s="126"/>
      <c r="LZ53" s="126"/>
      <c r="MA53" s="126"/>
      <c r="MB53" s="126"/>
      <c r="MC53" s="126"/>
      <c r="MD53" s="126"/>
      <c r="ME53" s="126"/>
      <c r="MF53" s="126"/>
      <c r="MG53" s="126"/>
      <c r="MH53" s="126"/>
      <c r="MI53" s="126"/>
      <c r="MJ53" s="126"/>
      <c r="MK53" s="126"/>
      <c r="ML53" s="126">
        <f>データ!CQ7</f>
        <v>2444</v>
      </c>
      <c r="MM53" s="126"/>
      <c r="MN53" s="126"/>
      <c r="MO53" s="126"/>
      <c r="MP53" s="126"/>
      <c r="MQ53" s="126"/>
      <c r="MR53" s="126"/>
      <c r="MS53" s="126"/>
      <c r="MT53" s="126"/>
      <c r="MU53" s="126"/>
      <c r="MV53" s="126"/>
      <c r="MW53" s="126"/>
      <c r="MX53" s="126"/>
      <c r="MY53" s="126"/>
      <c r="MZ53" s="5"/>
      <c r="NA53" s="5"/>
      <c r="NB53" s="5"/>
      <c r="NC53" s="5"/>
      <c r="ND53" s="5"/>
      <c r="NE53" s="5"/>
      <c r="NF53" s="5"/>
      <c r="NG53" s="20"/>
      <c r="NH53" s="2"/>
      <c r="NI53" s="127"/>
      <c r="NJ53" s="128"/>
      <c r="NK53" s="128"/>
      <c r="NL53" s="128"/>
      <c r="NM53" s="128"/>
      <c r="NN53" s="128"/>
      <c r="NO53" s="128"/>
      <c r="NP53" s="128"/>
      <c r="NQ53" s="128"/>
      <c r="NR53" s="128"/>
      <c r="NS53" s="128"/>
      <c r="NT53" s="128"/>
      <c r="NU53" s="128"/>
      <c r="NV53" s="128"/>
      <c r="NW53" s="129"/>
    </row>
    <row r="54" spans="1:387" ht="13.5" customHeight="1">
      <c r="A54" s="20"/>
      <c r="B54" s="23"/>
      <c r="C54" s="5"/>
      <c r="D54" s="5"/>
      <c r="E54" s="5"/>
      <c r="F54" s="5"/>
      <c r="G54" s="5"/>
      <c r="H54" s="5"/>
      <c r="I54" s="124" t="s">
        <v>29</v>
      </c>
      <c r="J54" s="124"/>
      <c r="K54" s="124"/>
      <c r="L54" s="124"/>
      <c r="M54" s="124"/>
      <c r="N54" s="124"/>
      <c r="O54" s="124"/>
      <c r="P54" s="124"/>
      <c r="Q54" s="124"/>
      <c r="R54" s="125">
        <f>データ!BK7</f>
        <v>21.7</v>
      </c>
      <c r="S54" s="125"/>
      <c r="T54" s="125"/>
      <c r="U54" s="125"/>
      <c r="V54" s="125"/>
      <c r="W54" s="125"/>
      <c r="X54" s="125"/>
      <c r="Y54" s="125"/>
      <c r="Z54" s="125"/>
      <c r="AA54" s="125"/>
      <c r="AB54" s="125"/>
      <c r="AC54" s="125"/>
      <c r="AD54" s="125"/>
      <c r="AE54" s="125"/>
      <c r="AF54" s="125">
        <f>データ!BL7</f>
        <v>19.5</v>
      </c>
      <c r="AG54" s="125"/>
      <c r="AH54" s="125"/>
      <c r="AI54" s="125"/>
      <c r="AJ54" s="125"/>
      <c r="AK54" s="125"/>
      <c r="AL54" s="125"/>
      <c r="AM54" s="125"/>
      <c r="AN54" s="125"/>
      <c r="AO54" s="125"/>
      <c r="AP54" s="125"/>
      <c r="AQ54" s="125"/>
      <c r="AR54" s="125"/>
      <c r="AS54" s="125"/>
      <c r="AT54" s="125">
        <f>データ!BM7</f>
        <v>19</v>
      </c>
      <c r="AU54" s="125"/>
      <c r="AV54" s="125"/>
      <c r="AW54" s="125"/>
      <c r="AX54" s="125"/>
      <c r="AY54" s="125"/>
      <c r="AZ54" s="125"/>
      <c r="BA54" s="125"/>
      <c r="BB54" s="125"/>
      <c r="BC54" s="125"/>
      <c r="BD54" s="125"/>
      <c r="BE54" s="125"/>
      <c r="BF54" s="125"/>
      <c r="BG54" s="125"/>
      <c r="BH54" s="125">
        <f>データ!BN7</f>
        <v>21.8</v>
      </c>
      <c r="BI54" s="125"/>
      <c r="BJ54" s="125"/>
      <c r="BK54" s="125"/>
      <c r="BL54" s="125"/>
      <c r="BM54" s="125"/>
      <c r="BN54" s="125"/>
      <c r="BO54" s="125"/>
      <c r="BP54" s="125"/>
      <c r="BQ54" s="125"/>
      <c r="BR54" s="125"/>
      <c r="BS54" s="125"/>
      <c r="BT54" s="125"/>
      <c r="BU54" s="125"/>
      <c r="BV54" s="125">
        <f>データ!BO7</f>
        <v>22.7</v>
      </c>
      <c r="BW54" s="125"/>
      <c r="BX54" s="125"/>
      <c r="BY54" s="125"/>
      <c r="BZ54" s="125"/>
      <c r="CA54" s="125"/>
      <c r="CB54" s="125"/>
      <c r="CC54" s="125"/>
      <c r="CD54" s="125"/>
      <c r="CE54" s="125"/>
      <c r="CF54" s="125"/>
      <c r="CG54" s="125"/>
      <c r="CH54" s="125"/>
      <c r="CI54" s="125"/>
      <c r="CJ54" s="5"/>
      <c r="CK54" s="5"/>
      <c r="CL54" s="5"/>
      <c r="CM54" s="5"/>
      <c r="CN54" s="5"/>
      <c r="CO54" s="5"/>
      <c r="CP54" s="5"/>
      <c r="CQ54" s="5"/>
      <c r="CR54" s="5"/>
      <c r="CS54" s="5"/>
      <c r="CT54" s="5"/>
      <c r="CU54" s="5"/>
      <c r="CV54" s="5"/>
      <c r="CW54" s="124" t="s">
        <v>29</v>
      </c>
      <c r="CX54" s="124"/>
      <c r="CY54" s="124"/>
      <c r="CZ54" s="124"/>
      <c r="DA54" s="124"/>
      <c r="DB54" s="124"/>
      <c r="DC54" s="124"/>
      <c r="DD54" s="124"/>
      <c r="DE54" s="124"/>
      <c r="DF54" s="125">
        <f>データ!BV7</f>
        <v>26.9</v>
      </c>
      <c r="DG54" s="125"/>
      <c r="DH54" s="125"/>
      <c r="DI54" s="125"/>
      <c r="DJ54" s="125"/>
      <c r="DK54" s="125"/>
      <c r="DL54" s="125"/>
      <c r="DM54" s="125"/>
      <c r="DN54" s="125"/>
      <c r="DO54" s="125"/>
      <c r="DP54" s="125"/>
      <c r="DQ54" s="125"/>
      <c r="DR54" s="125"/>
      <c r="DS54" s="125"/>
      <c r="DT54" s="125">
        <f>データ!BW7</f>
        <v>27</v>
      </c>
      <c r="DU54" s="125"/>
      <c r="DV54" s="125"/>
      <c r="DW54" s="125"/>
      <c r="DX54" s="125"/>
      <c r="DY54" s="125"/>
      <c r="DZ54" s="125"/>
      <c r="EA54" s="125"/>
      <c r="EB54" s="125"/>
      <c r="EC54" s="125"/>
      <c r="ED54" s="125"/>
      <c r="EE54" s="125"/>
      <c r="EF54" s="125"/>
      <c r="EG54" s="125"/>
      <c r="EH54" s="125">
        <f>データ!BX7</f>
        <v>37</v>
      </c>
      <c r="EI54" s="125"/>
      <c r="EJ54" s="125"/>
      <c r="EK54" s="125"/>
      <c r="EL54" s="125"/>
      <c r="EM54" s="125"/>
      <c r="EN54" s="125"/>
      <c r="EO54" s="125"/>
      <c r="EP54" s="125"/>
      <c r="EQ54" s="125"/>
      <c r="ER54" s="125"/>
      <c r="ES54" s="125"/>
      <c r="ET54" s="125"/>
      <c r="EU54" s="125"/>
      <c r="EV54" s="125">
        <f>データ!BY7</f>
        <v>30.6</v>
      </c>
      <c r="EW54" s="125"/>
      <c r="EX54" s="125"/>
      <c r="EY54" s="125"/>
      <c r="EZ54" s="125"/>
      <c r="FA54" s="125"/>
      <c r="FB54" s="125"/>
      <c r="FC54" s="125"/>
      <c r="FD54" s="125"/>
      <c r="FE54" s="125"/>
      <c r="FF54" s="125"/>
      <c r="FG54" s="125"/>
      <c r="FH54" s="125"/>
      <c r="FI54" s="125"/>
      <c r="FJ54" s="125">
        <f>データ!BZ7</f>
        <v>31.9</v>
      </c>
      <c r="FK54" s="125"/>
      <c r="FL54" s="125"/>
      <c r="FM54" s="125"/>
      <c r="FN54" s="125"/>
      <c r="FO54" s="125"/>
      <c r="FP54" s="125"/>
      <c r="FQ54" s="125"/>
      <c r="FR54" s="125"/>
      <c r="FS54" s="125"/>
      <c r="FT54" s="125"/>
      <c r="FU54" s="125"/>
      <c r="FV54" s="125"/>
      <c r="FW54" s="125"/>
      <c r="FX54" s="5"/>
      <c r="FY54" s="5"/>
      <c r="FZ54" s="5"/>
      <c r="GA54" s="5"/>
      <c r="GB54" s="5"/>
      <c r="GC54" s="5"/>
      <c r="GD54" s="5"/>
      <c r="GE54" s="5"/>
      <c r="GF54" s="5"/>
      <c r="GG54" s="5"/>
      <c r="GH54" s="5"/>
      <c r="GI54" s="5"/>
      <c r="GJ54" s="5"/>
      <c r="GK54" s="124" t="s">
        <v>29</v>
      </c>
      <c r="GL54" s="124"/>
      <c r="GM54" s="124"/>
      <c r="GN54" s="124"/>
      <c r="GO54" s="124"/>
      <c r="GP54" s="124"/>
      <c r="GQ54" s="124"/>
      <c r="GR54" s="124"/>
      <c r="GS54" s="124"/>
      <c r="GT54" s="125">
        <f>データ!CG7</f>
        <v>6.9</v>
      </c>
      <c r="GU54" s="125"/>
      <c r="GV54" s="125"/>
      <c r="GW54" s="125"/>
      <c r="GX54" s="125"/>
      <c r="GY54" s="125"/>
      <c r="GZ54" s="125"/>
      <c r="HA54" s="125"/>
      <c r="HB54" s="125"/>
      <c r="HC54" s="125"/>
      <c r="HD54" s="125"/>
      <c r="HE54" s="125"/>
      <c r="HF54" s="125"/>
      <c r="HG54" s="125"/>
      <c r="HH54" s="125">
        <f>データ!CH7</f>
        <v>2.2000000000000002</v>
      </c>
      <c r="HI54" s="125"/>
      <c r="HJ54" s="125"/>
      <c r="HK54" s="125"/>
      <c r="HL54" s="125"/>
      <c r="HM54" s="125"/>
      <c r="HN54" s="125"/>
      <c r="HO54" s="125"/>
      <c r="HP54" s="125"/>
      <c r="HQ54" s="125"/>
      <c r="HR54" s="125"/>
      <c r="HS54" s="125"/>
      <c r="HT54" s="125"/>
      <c r="HU54" s="125"/>
      <c r="HV54" s="125">
        <f>データ!CI7</f>
        <v>-4</v>
      </c>
      <c r="HW54" s="125"/>
      <c r="HX54" s="125"/>
      <c r="HY54" s="125"/>
      <c r="HZ54" s="125"/>
      <c r="IA54" s="125"/>
      <c r="IB54" s="125"/>
      <c r="IC54" s="125"/>
      <c r="ID54" s="125"/>
      <c r="IE54" s="125"/>
      <c r="IF54" s="125"/>
      <c r="IG54" s="125"/>
      <c r="IH54" s="125"/>
      <c r="II54" s="125"/>
      <c r="IJ54" s="125">
        <f>データ!CJ7</f>
        <v>7.5</v>
      </c>
      <c r="IK54" s="125"/>
      <c r="IL54" s="125"/>
      <c r="IM54" s="125"/>
      <c r="IN54" s="125"/>
      <c r="IO54" s="125"/>
      <c r="IP54" s="125"/>
      <c r="IQ54" s="125"/>
      <c r="IR54" s="125"/>
      <c r="IS54" s="125"/>
      <c r="IT54" s="125"/>
      <c r="IU54" s="125"/>
      <c r="IV54" s="125"/>
      <c r="IW54" s="125"/>
      <c r="IX54" s="125">
        <f>データ!CK7</f>
        <v>6.7</v>
      </c>
      <c r="IY54" s="125"/>
      <c r="IZ54" s="125"/>
      <c r="JA54" s="125"/>
      <c r="JB54" s="125"/>
      <c r="JC54" s="125"/>
      <c r="JD54" s="125"/>
      <c r="JE54" s="125"/>
      <c r="JF54" s="125"/>
      <c r="JG54" s="125"/>
      <c r="JH54" s="125"/>
      <c r="JI54" s="125"/>
      <c r="JJ54" s="125"/>
      <c r="JK54" s="125"/>
      <c r="JL54" s="5"/>
      <c r="JM54" s="5"/>
      <c r="JN54" s="5"/>
      <c r="JO54" s="5"/>
      <c r="JP54" s="5"/>
      <c r="JQ54" s="5"/>
      <c r="JR54" s="5"/>
      <c r="JS54" s="5"/>
      <c r="JT54" s="5"/>
      <c r="JU54" s="5"/>
      <c r="JV54" s="5"/>
      <c r="JW54" s="5"/>
      <c r="JX54" s="5"/>
      <c r="JY54" s="124" t="s">
        <v>29</v>
      </c>
      <c r="JZ54" s="124"/>
      <c r="KA54" s="124"/>
      <c r="KB54" s="124"/>
      <c r="KC54" s="124"/>
      <c r="KD54" s="124"/>
      <c r="KE54" s="124"/>
      <c r="KF54" s="124"/>
      <c r="KG54" s="124"/>
      <c r="KH54" s="138">
        <f>データ!CR7</f>
        <v>-3366</v>
      </c>
      <c r="KI54" s="139"/>
      <c r="KJ54" s="139"/>
      <c r="KK54" s="139"/>
      <c r="KL54" s="139"/>
      <c r="KM54" s="139"/>
      <c r="KN54" s="139"/>
      <c r="KO54" s="139"/>
      <c r="KP54" s="139"/>
      <c r="KQ54" s="139"/>
      <c r="KR54" s="139"/>
      <c r="KS54" s="139"/>
      <c r="KT54" s="139"/>
      <c r="KU54" s="140"/>
      <c r="KV54" s="138">
        <f>データ!CS7</f>
        <v>8376</v>
      </c>
      <c r="KW54" s="139"/>
      <c r="KX54" s="139"/>
      <c r="KY54" s="139"/>
      <c r="KZ54" s="139"/>
      <c r="LA54" s="139"/>
      <c r="LB54" s="139"/>
      <c r="LC54" s="139"/>
      <c r="LD54" s="139"/>
      <c r="LE54" s="139"/>
      <c r="LF54" s="139"/>
      <c r="LG54" s="139"/>
      <c r="LH54" s="139"/>
      <c r="LI54" s="140"/>
      <c r="LJ54" s="138">
        <f>データ!CT7</f>
        <v>92998</v>
      </c>
      <c r="LK54" s="139"/>
      <c r="LL54" s="139"/>
      <c r="LM54" s="139"/>
      <c r="LN54" s="139"/>
      <c r="LO54" s="139"/>
      <c r="LP54" s="139"/>
      <c r="LQ54" s="139"/>
      <c r="LR54" s="139"/>
      <c r="LS54" s="139"/>
      <c r="LT54" s="139"/>
      <c r="LU54" s="139"/>
      <c r="LV54" s="139"/>
      <c r="LW54" s="140"/>
      <c r="LX54" s="138">
        <f>データ!CU7</f>
        <v>11519</v>
      </c>
      <c r="LY54" s="139"/>
      <c r="LZ54" s="139"/>
      <c r="MA54" s="139"/>
      <c r="MB54" s="139"/>
      <c r="MC54" s="139"/>
      <c r="MD54" s="139"/>
      <c r="ME54" s="139"/>
      <c r="MF54" s="139"/>
      <c r="MG54" s="139"/>
      <c r="MH54" s="139"/>
      <c r="MI54" s="139"/>
      <c r="MJ54" s="139"/>
      <c r="MK54" s="140"/>
      <c r="ML54" s="138">
        <f>データ!CV7</f>
        <v>9856</v>
      </c>
      <c r="MM54" s="139"/>
      <c r="MN54" s="139"/>
      <c r="MO54" s="139"/>
      <c r="MP54" s="139"/>
      <c r="MQ54" s="139"/>
      <c r="MR54" s="139"/>
      <c r="MS54" s="139"/>
      <c r="MT54" s="139"/>
      <c r="MU54" s="139"/>
      <c r="MV54" s="139"/>
      <c r="MW54" s="139"/>
      <c r="MX54" s="139"/>
      <c r="MY54" s="140"/>
      <c r="MZ54" s="5"/>
      <c r="NA54" s="5"/>
      <c r="NB54" s="5"/>
      <c r="NC54" s="5"/>
      <c r="ND54" s="5"/>
      <c r="NE54" s="5"/>
      <c r="NF54" s="5"/>
      <c r="NG54" s="20"/>
      <c r="NH54" s="2"/>
      <c r="NI54" s="127"/>
      <c r="NJ54" s="128"/>
      <c r="NK54" s="128"/>
      <c r="NL54" s="128"/>
      <c r="NM54" s="128"/>
      <c r="NN54" s="128"/>
      <c r="NO54" s="128"/>
      <c r="NP54" s="128"/>
      <c r="NQ54" s="128"/>
      <c r="NR54" s="128"/>
      <c r="NS54" s="128"/>
      <c r="NT54" s="128"/>
      <c r="NU54" s="128"/>
      <c r="NV54" s="128"/>
      <c r="NW54" s="129"/>
    </row>
    <row r="55" spans="1:387" ht="13.5" customHeight="1">
      <c r="A55" s="20"/>
      <c r="B55" s="23"/>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0"/>
      <c r="NH55" s="2"/>
      <c r="NI55" s="127"/>
      <c r="NJ55" s="128"/>
      <c r="NK55" s="128"/>
      <c r="NL55" s="128"/>
      <c r="NM55" s="128"/>
      <c r="NN55" s="128"/>
      <c r="NO55" s="128"/>
      <c r="NP55" s="128"/>
      <c r="NQ55" s="128"/>
      <c r="NR55" s="128"/>
      <c r="NS55" s="128"/>
      <c r="NT55" s="128"/>
      <c r="NU55" s="128"/>
      <c r="NV55" s="128"/>
      <c r="NW55" s="129"/>
    </row>
    <row r="56" spans="1:387" ht="13.5" customHeight="1">
      <c r="A56" s="20"/>
      <c r="B56" s="23"/>
      <c r="C56" s="24"/>
      <c r="D56" s="5"/>
      <c r="E56" s="5"/>
      <c r="F56" s="5"/>
      <c r="G56" s="5"/>
      <c r="H56" s="133" t="s">
        <v>35</v>
      </c>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3"/>
      <c r="BR56" s="133"/>
      <c r="BS56" s="133"/>
      <c r="BT56" s="133"/>
      <c r="BU56" s="133"/>
      <c r="BV56" s="133"/>
      <c r="BW56" s="133"/>
      <c r="BX56" s="133"/>
      <c r="BY56" s="133"/>
      <c r="BZ56" s="133"/>
      <c r="CA56" s="133"/>
      <c r="CB56" s="133"/>
      <c r="CC56" s="133"/>
      <c r="CD56" s="133"/>
      <c r="CE56" s="133"/>
      <c r="CF56" s="133"/>
      <c r="CG56" s="133"/>
      <c r="CH56" s="133"/>
      <c r="CI56" s="133"/>
      <c r="CJ56" s="133"/>
      <c r="CK56" s="133"/>
      <c r="CL56" s="133"/>
      <c r="CM56" s="5"/>
      <c r="CN56" s="5"/>
      <c r="CO56" s="5"/>
      <c r="CP56" s="5"/>
      <c r="CQ56" s="5"/>
      <c r="CR56" s="5"/>
      <c r="CS56" s="5"/>
      <c r="CT56" s="5"/>
      <c r="CU56" s="5"/>
      <c r="CV56" s="133" t="s">
        <v>36</v>
      </c>
      <c r="CW56" s="133"/>
      <c r="CX56" s="133"/>
      <c r="CY56" s="133"/>
      <c r="CZ56" s="133"/>
      <c r="DA56" s="133"/>
      <c r="DB56" s="133"/>
      <c r="DC56" s="133"/>
      <c r="DD56" s="133"/>
      <c r="DE56" s="133"/>
      <c r="DF56" s="133"/>
      <c r="DG56" s="133"/>
      <c r="DH56" s="133"/>
      <c r="DI56" s="133"/>
      <c r="DJ56" s="133"/>
      <c r="DK56" s="133"/>
      <c r="DL56" s="133"/>
      <c r="DM56" s="133"/>
      <c r="DN56" s="133"/>
      <c r="DO56" s="133"/>
      <c r="DP56" s="133"/>
      <c r="DQ56" s="133"/>
      <c r="DR56" s="133"/>
      <c r="DS56" s="133"/>
      <c r="DT56" s="133"/>
      <c r="DU56" s="133"/>
      <c r="DV56" s="133"/>
      <c r="DW56" s="133"/>
      <c r="DX56" s="133"/>
      <c r="DY56" s="133"/>
      <c r="DZ56" s="133"/>
      <c r="EA56" s="133"/>
      <c r="EB56" s="133"/>
      <c r="EC56" s="133"/>
      <c r="ED56" s="133"/>
      <c r="EE56" s="133"/>
      <c r="EF56" s="133"/>
      <c r="EG56" s="133"/>
      <c r="EH56" s="133"/>
      <c r="EI56" s="133"/>
      <c r="EJ56" s="133"/>
      <c r="EK56" s="133"/>
      <c r="EL56" s="133"/>
      <c r="EM56" s="133"/>
      <c r="EN56" s="133"/>
      <c r="EO56" s="133"/>
      <c r="EP56" s="133"/>
      <c r="EQ56" s="133"/>
      <c r="ER56" s="133"/>
      <c r="ES56" s="133"/>
      <c r="ET56" s="133"/>
      <c r="EU56" s="133"/>
      <c r="EV56" s="133"/>
      <c r="EW56" s="133"/>
      <c r="EX56" s="133"/>
      <c r="EY56" s="133"/>
      <c r="EZ56" s="133"/>
      <c r="FA56" s="133"/>
      <c r="FB56" s="133"/>
      <c r="FC56" s="133"/>
      <c r="FD56" s="133"/>
      <c r="FE56" s="133"/>
      <c r="FF56" s="133"/>
      <c r="FG56" s="133"/>
      <c r="FH56" s="133"/>
      <c r="FI56" s="133"/>
      <c r="FJ56" s="133"/>
      <c r="FK56" s="133"/>
      <c r="FL56" s="133"/>
      <c r="FM56" s="133"/>
      <c r="FN56" s="133"/>
      <c r="FO56" s="133"/>
      <c r="FP56" s="133"/>
      <c r="FQ56" s="133"/>
      <c r="FR56" s="133"/>
      <c r="FS56" s="133"/>
      <c r="FT56" s="133"/>
      <c r="FU56" s="133"/>
      <c r="FV56" s="133"/>
      <c r="FW56" s="133"/>
      <c r="FX56" s="133"/>
      <c r="FY56" s="133"/>
      <c r="FZ56" s="133"/>
      <c r="GA56" s="24"/>
      <c r="GB56" s="24"/>
      <c r="GC56" s="24"/>
      <c r="GD56" s="24"/>
      <c r="GE56" s="24"/>
      <c r="GF56" s="24"/>
      <c r="GG56" s="24"/>
      <c r="GH56" s="24"/>
      <c r="GI56" s="24"/>
      <c r="GJ56" s="133" t="s">
        <v>37</v>
      </c>
      <c r="GK56" s="133"/>
      <c r="GL56" s="133"/>
      <c r="GM56" s="133"/>
      <c r="GN56" s="133"/>
      <c r="GO56" s="133"/>
      <c r="GP56" s="133"/>
      <c r="GQ56" s="133"/>
      <c r="GR56" s="133"/>
      <c r="GS56" s="133"/>
      <c r="GT56" s="133"/>
      <c r="GU56" s="133"/>
      <c r="GV56" s="133"/>
      <c r="GW56" s="133"/>
      <c r="GX56" s="133"/>
      <c r="GY56" s="133"/>
      <c r="GZ56" s="133"/>
      <c r="HA56" s="133"/>
      <c r="HB56" s="133"/>
      <c r="HC56" s="133"/>
      <c r="HD56" s="133"/>
      <c r="HE56" s="133"/>
      <c r="HF56" s="133"/>
      <c r="HG56" s="133"/>
      <c r="HH56" s="133"/>
      <c r="HI56" s="133"/>
      <c r="HJ56" s="133"/>
      <c r="HK56" s="133"/>
      <c r="HL56" s="133"/>
      <c r="HM56" s="133"/>
      <c r="HN56" s="133"/>
      <c r="HO56" s="133"/>
      <c r="HP56" s="133"/>
      <c r="HQ56" s="133"/>
      <c r="HR56" s="133"/>
      <c r="HS56" s="133"/>
      <c r="HT56" s="133"/>
      <c r="HU56" s="133"/>
      <c r="HV56" s="133"/>
      <c r="HW56" s="133"/>
      <c r="HX56" s="133"/>
      <c r="HY56" s="133"/>
      <c r="HZ56" s="133"/>
      <c r="IA56" s="133"/>
      <c r="IB56" s="133"/>
      <c r="IC56" s="133"/>
      <c r="ID56" s="133"/>
      <c r="IE56" s="133"/>
      <c r="IF56" s="133"/>
      <c r="IG56" s="133"/>
      <c r="IH56" s="133"/>
      <c r="II56" s="133"/>
      <c r="IJ56" s="133"/>
      <c r="IK56" s="133"/>
      <c r="IL56" s="133"/>
      <c r="IM56" s="133"/>
      <c r="IN56" s="133"/>
      <c r="IO56" s="133"/>
      <c r="IP56" s="133"/>
      <c r="IQ56" s="133"/>
      <c r="IR56" s="133"/>
      <c r="IS56" s="133"/>
      <c r="IT56" s="133"/>
      <c r="IU56" s="133"/>
      <c r="IV56" s="133"/>
      <c r="IW56" s="133"/>
      <c r="IX56" s="133"/>
      <c r="IY56" s="133"/>
      <c r="IZ56" s="133"/>
      <c r="JA56" s="133"/>
      <c r="JB56" s="133"/>
      <c r="JC56" s="133"/>
      <c r="JD56" s="133"/>
      <c r="JE56" s="133"/>
      <c r="JF56" s="133"/>
      <c r="JG56" s="133"/>
      <c r="JH56" s="133"/>
      <c r="JI56" s="133"/>
      <c r="JJ56" s="133"/>
      <c r="JK56" s="133"/>
      <c r="JL56" s="133"/>
      <c r="JM56" s="133"/>
      <c r="JN56" s="133"/>
      <c r="JO56" s="5"/>
      <c r="JP56" s="5"/>
      <c r="JQ56" s="5"/>
      <c r="JR56" s="5"/>
      <c r="JS56" s="5"/>
      <c r="JT56" s="5"/>
      <c r="JU56" s="5"/>
      <c r="JV56" s="5"/>
      <c r="JW56" s="5"/>
      <c r="JX56" s="133" t="s">
        <v>38</v>
      </c>
      <c r="JY56" s="133"/>
      <c r="JZ56" s="133"/>
      <c r="KA56" s="133"/>
      <c r="KB56" s="133"/>
      <c r="KC56" s="133"/>
      <c r="KD56" s="133"/>
      <c r="KE56" s="133"/>
      <c r="KF56" s="133"/>
      <c r="KG56" s="133"/>
      <c r="KH56" s="133"/>
      <c r="KI56" s="133"/>
      <c r="KJ56" s="133"/>
      <c r="KK56" s="133"/>
      <c r="KL56" s="133"/>
      <c r="KM56" s="133"/>
      <c r="KN56" s="133"/>
      <c r="KO56" s="133"/>
      <c r="KP56" s="133"/>
      <c r="KQ56" s="133"/>
      <c r="KR56" s="133"/>
      <c r="KS56" s="133"/>
      <c r="KT56" s="133"/>
      <c r="KU56" s="133"/>
      <c r="KV56" s="133"/>
      <c r="KW56" s="133"/>
      <c r="KX56" s="133"/>
      <c r="KY56" s="133"/>
      <c r="KZ56" s="133"/>
      <c r="LA56" s="133"/>
      <c r="LB56" s="133"/>
      <c r="LC56" s="133"/>
      <c r="LD56" s="133"/>
      <c r="LE56" s="133"/>
      <c r="LF56" s="133"/>
      <c r="LG56" s="133"/>
      <c r="LH56" s="133"/>
      <c r="LI56" s="133"/>
      <c r="LJ56" s="133"/>
      <c r="LK56" s="133"/>
      <c r="LL56" s="133"/>
      <c r="LM56" s="133"/>
      <c r="LN56" s="133"/>
      <c r="LO56" s="133"/>
      <c r="LP56" s="133"/>
      <c r="LQ56" s="133"/>
      <c r="LR56" s="133"/>
      <c r="LS56" s="133"/>
      <c r="LT56" s="133"/>
      <c r="LU56" s="133"/>
      <c r="LV56" s="133"/>
      <c r="LW56" s="133"/>
      <c r="LX56" s="133"/>
      <c r="LY56" s="133"/>
      <c r="LZ56" s="133"/>
      <c r="MA56" s="133"/>
      <c r="MB56" s="133"/>
      <c r="MC56" s="133"/>
      <c r="MD56" s="133"/>
      <c r="ME56" s="133"/>
      <c r="MF56" s="133"/>
      <c r="MG56" s="133"/>
      <c r="MH56" s="133"/>
      <c r="MI56" s="133"/>
      <c r="MJ56" s="133"/>
      <c r="MK56" s="133"/>
      <c r="ML56" s="133"/>
      <c r="MM56" s="133"/>
      <c r="MN56" s="133"/>
      <c r="MO56" s="133"/>
      <c r="MP56" s="133"/>
      <c r="MQ56" s="133"/>
      <c r="MR56" s="133"/>
      <c r="MS56" s="133"/>
      <c r="MT56" s="133"/>
      <c r="MU56" s="133"/>
      <c r="MV56" s="133"/>
      <c r="MW56" s="133"/>
      <c r="MX56" s="133"/>
      <c r="MY56" s="133"/>
      <c r="MZ56" s="133"/>
      <c r="NA56" s="133"/>
      <c r="NB56" s="133"/>
      <c r="NC56" s="24"/>
      <c r="ND56" s="24"/>
      <c r="NE56" s="24"/>
      <c r="NF56" s="24"/>
      <c r="NG56" s="20"/>
      <c r="NH56" s="2"/>
      <c r="NI56" s="127"/>
      <c r="NJ56" s="128"/>
      <c r="NK56" s="128"/>
      <c r="NL56" s="128"/>
      <c r="NM56" s="128"/>
      <c r="NN56" s="128"/>
      <c r="NO56" s="128"/>
      <c r="NP56" s="128"/>
      <c r="NQ56" s="128"/>
      <c r="NR56" s="128"/>
      <c r="NS56" s="128"/>
      <c r="NT56" s="128"/>
      <c r="NU56" s="128"/>
      <c r="NV56" s="128"/>
      <c r="NW56" s="129"/>
    </row>
    <row r="57" spans="1:387" ht="13.5" customHeight="1">
      <c r="A57" s="20"/>
      <c r="B57" s="23"/>
      <c r="C57" s="24"/>
      <c r="D57" s="5"/>
      <c r="E57" s="5"/>
      <c r="F57" s="5"/>
      <c r="G57" s="5"/>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3"/>
      <c r="CD57" s="133"/>
      <c r="CE57" s="133"/>
      <c r="CF57" s="133"/>
      <c r="CG57" s="133"/>
      <c r="CH57" s="133"/>
      <c r="CI57" s="133"/>
      <c r="CJ57" s="133"/>
      <c r="CK57" s="133"/>
      <c r="CL57" s="133"/>
      <c r="CM57" s="5"/>
      <c r="CN57" s="5"/>
      <c r="CO57" s="5"/>
      <c r="CP57" s="5"/>
      <c r="CQ57" s="5"/>
      <c r="CR57" s="5"/>
      <c r="CS57" s="5"/>
      <c r="CT57" s="5"/>
      <c r="CU57" s="5"/>
      <c r="CV57" s="133"/>
      <c r="CW57" s="133"/>
      <c r="CX57" s="133"/>
      <c r="CY57" s="133"/>
      <c r="CZ57" s="133"/>
      <c r="DA57" s="133"/>
      <c r="DB57" s="133"/>
      <c r="DC57" s="133"/>
      <c r="DD57" s="133"/>
      <c r="DE57" s="133"/>
      <c r="DF57" s="133"/>
      <c r="DG57" s="133"/>
      <c r="DH57" s="133"/>
      <c r="DI57" s="133"/>
      <c r="DJ57" s="133"/>
      <c r="DK57" s="133"/>
      <c r="DL57" s="133"/>
      <c r="DM57" s="133"/>
      <c r="DN57" s="133"/>
      <c r="DO57" s="133"/>
      <c r="DP57" s="133"/>
      <c r="DQ57" s="133"/>
      <c r="DR57" s="133"/>
      <c r="DS57" s="133"/>
      <c r="DT57" s="133"/>
      <c r="DU57" s="133"/>
      <c r="DV57" s="133"/>
      <c r="DW57" s="133"/>
      <c r="DX57" s="133"/>
      <c r="DY57" s="133"/>
      <c r="DZ57" s="133"/>
      <c r="EA57" s="133"/>
      <c r="EB57" s="133"/>
      <c r="EC57" s="133"/>
      <c r="ED57" s="133"/>
      <c r="EE57" s="133"/>
      <c r="EF57" s="133"/>
      <c r="EG57" s="133"/>
      <c r="EH57" s="133"/>
      <c r="EI57" s="133"/>
      <c r="EJ57" s="133"/>
      <c r="EK57" s="133"/>
      <c r="EL57" s="133"/>
      <c r="EM57" s="133"/>
      <c r="EN57" s="133"/>
      <c r="EO57" s="133"/>
      <c r="EP57" s="133"/>
      <c r="EQ57" s="133"/>
      <c r="ER57" s="133"/>
      <c r="ES57" s="133"/>
      <c r="ET57" s="133"/>
      <c r="EU57" s="133"/>
      <c r="EV57" s="133"/>
      <c r="EW57" s="133"/>
      <c r="EX57" s="133"/>
      <c r="EY57" s="133"/>
      <c r="EZ57" s="133"/>
      <c r="FA57" s="133"/>
      <c r="FB57" s="133"/>
      <c r="FC57" s="133"/>
      <c r="FD57" s="133"/>
      <c r="FE57" s="133"/>
      <c r="FF57" s="133"/>
      <c r="FG57" s="133"/>
      <c r="FH57" s="133"/>
      <c r="FI57" s="133"/>
      <c r="FJ57" s="133"/>
      <c r="FK57" s="133"/>
      <c r="FL57" s="133"/>
      <c r="FM57" s="133"/>
      <c r="FN57" s="133"/>
      <c r="FO57" s="133"/>
      <c r="FP57" s="133"/>
      <c r="FQ57" s="133"/>
      <c r="FR57" s="133"/>
      <c r="FS57" s="133"/>
      <c r="FT57" s="133"/>
      <c r="FU57" s="133"/>
      <c r="FV57" s="133"/>
      <c r="FW57" s="133"/>
      <c r="FX57" s="133"/>
      <c r="FY57" s="133"/>
      <c r="FZ57" s="133"/>
      <c r="GA57" s="24"/>
      <c r="GB57" s="24"/>
      <c r="GC57" s="24"/>
      <c r="GD57" s="24"/>
      <c r="GE57" s="24"/>
      <c r="GF57" s="24"/>
      <c r="GG57" s="24"/>
      <c r="GH57" s="24"/>
      <c r="GI57" s="24"/>
      <c r="GJ57" s="133"/>
      <c r="GK57" s="133"/>
      <c r="GL57" s="133"/>
      <c r="GM57" s="133"/>
      <c r="GN57" s="133"/>
      <c r="GO57" s="133"/>
      <c r="GP57" s="133"/>
      <c r="GQ57" s="133"/>
      <c r="GR57" s="133"/>
      <c r="GS57" s="133"/>
      <c r="GT57" s="133"/>
      <c r="GU57" s="133"/>
      <c r="GV57" s="133"/>
      <c r="GW57" s="133"/>
      <c r="GX57" s="133"/>
      <c r="GY57" s="133"/>
      <c r="GZ57" s="133"/>
      <c r="HA57" s="133"/>
      <c r="HB57" s="133"/>
      <c r="HC57" s="133"/>
      <c r="HD57" s="133"/>
      <c r="HE57" s="133"/>
      <c r="HF57" s="133"/>
      <c r="HG57" s="133"/>
      <c r="HH57" s="133"/>
      <c r="HI57" s="133"/>
      <c r="HJ57" s="133"/>
      <c r="HK57" s="133"/>
      <c r="HL57" s="133"/>
      <c r="HM57" s="133"/>
      <c r="HN57" s="133"/>
      <c r="HO57" s="133"/>
      <c r="HP57" s="133"/>
      <c r="HQ57" s="133"/>
      <c r="HR57" s="133"/>
      <c r="HS57" s="133"/>
      <c r="HT57" s="133"/>
      <c r="HU57" s="133"/>
      <c r="HV57" s="133"/>
      <c r="HW57" s="133"/>
      <c r="HX57" s="133"/>
      <c r="HY57" s="133"/>
      <c r="HZ57" s="133"/>
      <c r="IA57" s="133"/>
      <c r="IB57" s="133"/>
      <c r="IC57" s="133"/>
      <c r="ID57" s="133"/>
      <c r="IE57" s="133"/>
      <c r="IF57" s="133"/>
      <c r="IG57" s="133"/>
      <c r="IH57" s="133"/>
      <c r="II57" s="133"/>
      <c r="IJ57" s="133"/>
      <c r="IK57" s="133"/>
      <c r="IL57" s="133"/>
      <c r="IM57" s="133"/>
      <c r="IN57" s="133"/>
      <c r="IO57" s="133"/>
      <c r="IP57" s="133"/>
      <c r="IQ57" s="133"/>
      <c r="IR57" s="133"/>
      <c r="IS57" s="133"/>
      <c r="IT57" s="133"/>
      <c r="IU57" s="133"/>
      <c r="IV57" s="133"/>
      <c r="IW57" s="133"/>
      <c r="IX57" s="133"/>
      <c r="IY57" s="133"/>
      <c r="IZ57" s="133"/>
      <c r="JA57" s="133"/>
      <c r="JB57" s="133"/>
      <c r="JC57" s="133"/>
      <c r="JD57" s="133"/>
      <c r="JE57" s="133"/>
      <c r="JF57" s="133"/>
      <c r="JG57" s="133"/>
      <c r="JH57" s="133"/>
      <c r="JI57" s="133"/>
      <c r="JJ57" s="133"/>
      <c r="JK57" s="133"/>
      <c r="JL57" s="133"/>
      <c r="JM57" s="133"/>
      <c r="JN57" s="133"/>
      <c r="JO57" s="5"/>
      <c r="JP57" s="5"/>
      <c r="JQ57" s="5"/>
      <c r="JR57" s="5"/>
      <c r="JS57" s="5"/>
      <c r="JT57" s="5"/>
      <c r="JU57" s="5"/>
      <c r="JV57" s="5"/>
      <c r="JW57" s="5"/>
      <c r="JX57" s="133"/>
      <c r="JY57" s="133"/>
      <c r="JZ57" s="133"/>
      <c r="KA57" s="133"/>
      <c r="KB57" s="133"/>
      <c r="KC57" s="133"/>
      <c r="KD57" s="133"/>
      <c r="KE57" s="133"/>
      <c r="KF57" s="133"/>
      <c r="KG57" s="133"/>
      <c r="KH57" s="133"/>
      <c r="KI57" s="133"/>
      <c r="KJ57" s="133"/>
      <c r="KK57" s="133"/>
      <c r="KL57" s="133"/>
      <c r="KM57" s="133"/>
      <c r="KN57" s="133"/>
      <c r="KO57" s="133"/>
      <c r="KP57" s="133"/>
      <c r="KQ57" s="133"/>
      <c r="KR57" s="133"/>
      <c r="KS57" s="133"/>
      <c r="KT57" s="133"/>
      <c r="KU57" s="133"/>
      <c r="KV57" s="133"/>
      <c r="KW57" s="133"/>
      <c r="KX57" s="133"/>
      <c r="KY57" s="133"/>
      <c r="KZ57" s="133"/>
      <c r="LA57" s="133"/>
      <c r="LB57" s="133"/>
      <c r="LC57" s="133"/>
      <c r="LD57" s="133"/>
      <c r="LE57" s="133"/>
      <c r="LF57" s="133"/>
      <c r="LG57" s="133"/>
      <c r="LH57" s="133"/>
      <c r="LI57" s="133"/>
      <c r="LJ57" s="133"/>
      <c r="LK57" s="133"/>
      <c r="LL57" s="133"/>
      <c r="LM57" s="133"/>
      <c r="LN57" s="133"/>
      <c r="LO57" s="133"/>
      <c r="LP57" s="133"/>
      <c r="LQ57" s="133"/>
      <c r="LR57" s="133"/>
      <c r="LS57" s="133"/>
      <c r="LT57" s="133"/>
      <c r="LU57" s="133"/>
      <c r="LV57" s="133"/>
      <c r="LW57" s="133"/>
      <c r="LX57" s="133"/>
      <c r="LY57" s="133"/>
      <c r="LZ57" s="133"/>
      <c r="MA57" s="133"/>
      <c r="MB57" s="133"/>
      <c r="MC57" s="133"/>
      <c r="MD57" s="133"/>
      <c r="ME57" s="133"/>
      <c r="MF57" s="133"/>
      <c r="MG57" s="133"/>
      <c r="MH57" s="133"/>
      <c r="MI57" s="133"/>
      <c r="MJ57" s="133"/>
      <c r="MK57" s="133"/>
      <c r="ML57" s="133"/>
      <c r="MM57" s="133"/>
      <c r="MN57" s="133"/>
      <c r="MO57" s="133"/>
      <c r="MP57" s="133"/>
      <c r="MQ57" s="133"/>
      <c r="MR57" s="133"/>
      <c r="MS57" s="133"/>
      <c r="MT57" s="133"/>
      <c r="MU57" s="133"/>
      <c r="MV57" s="133"/>
      <c r="MW57" s="133"/>
      <c r="MX57" s="133"/>
      <c r="MY57" s="133"/>
      <c r="MZ57" s="133"/>
      <c r="NA57" s="133"/>
      <c r="NB57" s="133"/>
      <c r="NC57" s="24"/>
      <c r="ND57" s="24"/>
      <c r="NE57" s="24"/>
      <c r="NF57" s="24"/>
      <c r="NG57" s="20"/>
      <c r="NH57" s="2"/>
      <c r="NI57" s="127"/>
      <c r="NJ57" s="128"/>
      <c r="NK57" s="128"/>
      <c r="NL57" s="128"/>
      <c r="NM57" s="128"/>
      <c r="NN57" s="128"/>
      <c r="NO57" s="128"/>
      <c r="NP57" s="128"/>
      <c r="NQ57" s="128"/>
      <c r="NR57" s="128"/>
      <c r="NS57" s="128"/>
      <c r="NT57" s="128"/>
      <c r="NU57" s="128"/>
      <c r="NV57" s="128"/>
      <c r="NW57" s="129"/>
    </row>
    <row r="58" spans="1:387" ht="13.5" customHeight="1">
      <c r="A58" s="20"/>
      <c r="B58" s="23"/>
      <c r="C58" s="26"/>
      <c r="D58" s="26"/>
      <c r="E58" s="26"/>
      <c r="F58" s="26"/>
      <c r="G58" s="26"/>
      <c r="H58" s="26"/>
      <c r="I58" s="26"/>
      <c r="J58" s="26"/>
      <c r="K58" s="26"/>
      <c r="L58" s="26"/>
      <c r="M58" s="26"/>
      <c r="N58" s="26"/>
      <c r="O58" s="26"/>
      <c r="P58" s="26"/>
      <c r="Q58" s="27"/>
      <c r="R58" s="26"/>
      <c r="S58" s="26"/>
      <c r="T58" s="26"/>
      <c r="U58" s="26"/>
      <c r="V58" s="26"/>
      <c r="W58" s="26"/>
      <c r="X58" s="26"/>
      <c r="Y58" s="26"/>
      <c r="Z58" s="26"/>
      <c r="AA58" s="26"/>
      <c r="AB58" s="26"/>
      <c r="AC58" s="26"/>
      <c r="AD58" s="26"/>
      <c r="AE58" s="27"/>
      <c r="AF58" s="26"/>
      <c r="AG58" s="26"/>
      <c r="AH58" s="26"/>
      <c r="AI58" s="26"/>
      <c r="AJ58" s="26"/>
      <c r="AK58" s="26"/>
      <c r="AL58" s="26"/>
      <c r="AM58" s="26"/>
      <c r="AN58" s="26"/>
      <c r="AO58" s="26"/>
      <c r="AP58" s="26"/>
      <c r="AQ58" s="26"/>
      <c r="AR58" s="26"/>
      <c r="AS58" s="27"/>
      <c r="AT58" s="26"/>
      <c r="AU58" s="26"/>
      <c r="AV58" s="26"/>
      <c r="AW58" s="26"/>
      <c r="AX58" s="26"/>
      <c r="AY58" s="26"/>
      <c r="AZ58" s="26"/>
      <c r="BA58" s="26"/>
      <c r="BB58" s="26"/>
      <c r="BC58" s="26"/>
      <c r="BD58" s="26"/>
      <c r="BE58" s="26"/>
      <c r="BF58" s="5"/>
      <c r="BG58" s="5"/>
      <c r="BH58" s="26"/>
      <c r="BI58" s="26"/>
      <c r="BJ58" s="26"/>
      <c r="BK58" s="26"/>
      <c r="BL58" s="26"/>
      <c r="BM58" s="26"/>
      <c r="BN58" s="26"/>
      <c r="BO58" s="26"/>
      <c r="BP58" s="26"/>
      <c r="BQ58" s="26"/>
      <c r="BR58" s="26"/>
      <c r="BS58" s="26"/>
      <c r="BT58" s="27"/>
      <c r="BU58" s="26"/>
      <c r="BV58" s="26"/>
      <c r="BW58" s="26"/>
      <c r="BX58" s="26"/>
      <c r="BY58" s="26"/>
      <c r="BZ58" s="26"/>
      <c r="CA58" s="26"/>
      <c r="CB58" s="26"/>
      <c r="CC58" s="26"/>
      <c r="CD58" s="26"/>
      <c r="CE58" s="26"/>
      <c r="CF58" s="26"/>
      <c r="CG58" s="26"/>
      <c r="CH58" s="27"/>
      <c r="CI58" s="26"/>
      <c r="CJ58" s="26"/>
      <c r="CK58" s="26"/>
      <c r="CL58" s="26"/>
      <c r="CM58" s="26"/>
      <c r="CN58" s="26"/>
      <c r="CO58" s="26"/>
      <c r="CP58" s="26"/>
      <c r="CQ58" s="26"/>
      <c r="CR58" s="26"/>
      <c r="CS58" s="26"/>
      <c r="CT58" s="26"/>
      <c r="CU58" s="26"/>
      <c r="CV58" s="26"/>
      <c r="CW58" s="26"/>
      <c r="CX58" s="26"/>
      <c r="CY58" s="26"/>
      <c r="CZ58" s="26"/>
      <c r="DA58" s="27"/>
      <c r="DB58" s="26"/>
      <c r="DC58" s="26"/>
      <c r="DD58" s="26"/>
      <c r="DE58" s="26"/>
      <c r="DF58" s="26"/>
      <c r="DG58" s="26"/>
      <c r="DH58" s="26"/>
      <c r="DI58" s="26"/>
      <c r="DJ58" s="27"/>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5"/>
      <c r="GQ58" s="5"/>
      <c r="GR58" s="26"/>
      <c r="GS58" s="26"/>
      <c r="GT58" s="26"/>
      <c r="GU58" s="26"/>
      <c r="GV58" s="26"/>
      <c r="GW58" s="26"/>
      <c r="GX58" s="26"/>
      <c r="GY58" s="26"/>
      <c r="GZ58" s="26"/>
      <c r="HA58" s="26"/>
      <c r="HB58" s="26"/>
      <c r="HC58" s="26"/>
      <c r="HD58" s="27"/>
      <c r="HE58" s="26"/>
      <c r="HF58" s="26"/>
      <c r="HG58" s="26"/>
      <c r="HH58" s="26"/>
      <c r="HI58" s="26"/>
      <c r="HJ58" s="26"/>
      <c r="HK58" s="26"/>
      <c r="HL58" s="26"/>
      <c r="HM58" s="26"/>
      <c r="HN58" s="26"/>
      <c r="HO58" s="26"/>
      <c r="HP58" s="26"/>
      <c r="HQ58" s="26"/>
      <c r="HR58" s="27"/>
      <c r="HS58" s="26"/>
      <c r="HT58" s="26"/>
      <c r="HU58" s="26"/>
      <c r="HV58" s="26"/>
      <c r="HW58" s="26"/>
      <c r="HX58" s="26"/>
      <c r="HY58" s="26"/>
      <c r="HZ58" s="26"/>
      <c r="IA58" s="26"/>
      <c r="IB58" s="26"/>
      <c r="IC58" s="26"/>
      <c r="ID58" s="26"/>
      <c r="IE58" s="26"/>
      <c r="IF58" s="26"/>
      <c r="IG58" s="27"/>
      <c r="IH58" s="26"/>
      <c r="II58" s="26"/>
      <c r="IJ58" s="26"/>
      <c r="IK58" s="26"/>
      <c r="IL58" s="26"/>
      <c r="IM58" s="26"/>
      <c r="IN58" s="26"/>
      <c r="IO58" s="26"/>
      <c r="IP58" s="26"/>
      <c r="IQ58" s="26"/>
      <c r="IR58" s="26"/>
      <c r="IS58" s="26"/>
      <c r="IT58" s="5"/>
      <c r="IU58" s="5"/>
      <c r="IV58" s="26"/>
      <c r="IW58" s="26"/>
      <c r="IX58" s="26"/>
      <c r="IY58" s="26"/>
      <c r="IZ58" s="26"/>
      <c r="JA58" s="26"/>
      <c r="JB58" s="26"/>
      <c r="JC58" s="26"/>
      <c r="JD58" s="26"/>
      <c r="JE58" s="26"/>
      <c r="JF58" s="26"/>
      <c r="JG58" s="26"/>
      <c r="JH58" s="27"/>
      <c r="JI58" s="26"/>
      <c r="JJ58" s="26"/>
      <c r="JK58" s="26"/>
      <c r="JL58" s="26"/>
      <c r="JM58" s="26"/>
      <c r="JN58" s="26"/>
      <c r="JO58" s="26"/>
      <c r="JP58" s="26"/>
      <c r="JQ58" s="26"/>
      <c r="JR58" s="26"/>
      <c r="JS58" s="26"/>
      <c r="JT58" s="26"/>
      <c r="JU58" s="26"/>
      <c r="JV58" s="26"/>
      <c r="JW58" s="26"/>
      <c r="JX58" s="27"/>
      <c r="JY58" s="26"/>
      <c r="JZ58" s="26"/>
      <c r="KA58" s="26"/>
      <c r="KB58" s="26"/>
      <c r="KC58" s="26"/>
      <c r="KD58" s="26"/>
      <c r="KE58" s="26"/>
      <c r="KF58" s="26"/>
      <c r="KG58" s="26"/>
      <c r="KH58" s="26"/>
      <c r="KI58" s="26"/>
      <c r="KJ58" s="26"/>
      <c r="KK58" s="26"/>
      <c r="KL58" s="26"/>
      <c r="KM58" s="26"/>
      <c r="KN58" s="26"/>
      <c r="KO58" s="27"/>
      <c r="KP58" s="26"/>
      <c r="KQ58" s="26"/>
      <c r="KR58" s="26"/>
      <c r="KS58" s="26"/>
      <c r="KT58" s="26"/>
      <c r="KU58" s="26"/>
      <c r="KV58" s="26"/>
      <c r="KW58" s="26"/>
      <c r="KX58" s="26"/>
      <c r="KY58" s="26"/>
      <c r="KZ58" s="26"/>
      <c r="LA58" s="26"/>
      <c r="LB58" s="5"/>
      <c r="LC58" s="5"/>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7"/>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0"/>
      <c r="NH58" s="2"/>
      <c r="NI58" s="127"/>
      <c r="NJ58" s="128"/>
      <c r="NK58" s="128"/>
      <c r="NL58" s="128"/>
      <c r="NM58" s="128"/>
      <c r="NN58" s="128"/>
      <c r="NO58" s="128"/>
      <c r="NP58" s="128"/>
      <c r="NQ58" s="128"/>
      <c r="NR58" s="128"/>
      <c r="NS58" s="128"/>
      <c r="NT58" s="128"/>
      <c r="NU58" s="128"/>
      <c r="NV58" s="128"/>
      <c r="NW58" s="129"/>
    </row>
    <row r="59" spans="1:387" ht="13.5" customHeight="1">
      <c r="A59" s="20"/>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29"/>
      <c r="NC59" s="29"/>
      <c r="ND59" s="29"/>
      <c r="NE59" s="29"/>
      <c r="NF59" s="29"/>
      <c r="NG59" s="30"/>
      <c r="NH59" s="2"/>
      <c r="NI59" s="127"/>
      <c r="NJ59" s="128"/>
      <c r="NK59" s="128"/>
      <c r="NL59" s="128"/>
      <c r="NM59" s="128"/>
      <c r="NN59" s="128"/>
      <c r="NO59" s="128"/>
      <c r="NP59" s="128"/>
      <c r="NQ59" s="128"/>
      <c r="NR59" s="128"/>
      <c r="NS59" s="128"/>
      <c r="NT59" s="128"/>
      <c r="NU59" s="128"/>
      <c r="NV59" s="128"/>
      <c r="NW59" s="129"/>
    </row>
    <row r="60" spans="1:387" ht="13.5" customHeight="1">
      <c r="A60" s="20"/>
      <c r="B60" s="21"/>
      <c r="C60" s="22"/>
      <c r="D60" s="22"/>
      <c r="E60" s="22"/>
      <c r="F60" s="22"/>
      <c r="G60" s="22"/>
      <c r="H60" s="108" t="s">
        <v>39</v>
      </c>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8"/>
      <c r="FG60" s="108"/>
      <c r="FH60" s="108"/>
      <c r="FI60" s="108"/>
      <c r="FJ60" s="108"/>
      <c r="FK60" s="108"/>
      <c r="FL60" s="108"/>
      <c r="FM60" s="108"/>
      <c r="FN60" s="108"/>
      <c r="FO60" s="108"/>
      <c r="FP60" s="108"/>
      <c r="FQ60" s="108"/>
      <c r="FR60" s="108"/>
      <c r="FS60" s="108"/>
      <c r="FT60" s="108"/>
      <c r="FU60" s="108"/>
      <c r="FV60" s="108"/>
      <c r="FW60" s="108"/>
      <c r="FX60" s="108"/>
      <c r="FY60" s="108"/>
      <c r="FZ60" s="108"/>
      <c r="GA60" s="108"/>
      <c r="GB60" s="108"/>
      <c r="GC60" s="108"/>
      <c r="GD60" s="108"/>
      <c r="GE60" s="108"/>
      <c r="GF60" s="108"/>
      <c r="GG60" s="108"/>
      <c r="GH60" s="108"/>
      <c r="GI60" s="108"/>
      <c r="GJ60" s="108"/>
      <c r="GK60" s="108"/>
      <c r="GL60" s="108"/>
      <c r="GM60" s="108"/>
      <c r="GN60" s="108"/>
      <c r="GO60" s="108"/>
      <c r="GP60" s="108"/>
      <c r="GQ60" s="108"/>
      <c r="GR60" s="108"/>
      <c r="GS60" s="108"/>
      <c r="GT60" s="108"/>
      <c r="GU60" s="108"/>
      <c r="GV60" s="108"/>
      <c r="GW60" s="108"/>
      <c r="GX60" s="108"/>
      <c r="GY60" s="108"/>
      <c r="GZ60" s="108"/>
      <c r="HA60" s="108"/>
      <c r="HB60" s="108"/>
      <c r="HC60" s="108"/>
      <c r="HD60" s="108"/>
      <c r="HE60" s="108"/>
      <c r="HF60" s="108"/>
      <c r="HG60" s="108"/>
      <c r="HH60" s="108"/>
      <c r="HI60" s="108"/>
      <c r="HJ60" s="108"/>
      <c r="HK60" s="108"/>
      <c r="HL60" s="108"/>
      <c r="HM60" s="108"/>
      <c r="HN60" s="108"/>
      <c r="HO60" s="108"/>
      <c r="HP60" s="108"/>
      <c r="HQ60" s="108"/>
      <c r="HR60" s="108"/>
      <c r="HS60" s="108"/>
      <c r="HT60" s="108"/>
      <c r="HU60" s="108"/>
      <c r="HV60" s="108"/>
      <c r="HW60" s="108"/>
      <c r="HX60" s="108"/>
      <c r="HY60" s="108"/>
      <c r="HZ60" s="108"/>
      <c r="IA60" s="108"/>
      <c r="IB60" s="108"/>
      <c r="IC60" s="108"/>
      <c r="ID60" s="108"/>
      <c r="IE60" s="108"/>
      <c r="IF60" s="108"/>
      <c r="IG60" s="108"/>
      <c r="IH60" s="108"/>
      <c r="II60" s="108"/>
      <c r="IJ60" s="108"/>
      <c r="IK60" s="108"/>
      <c r="IL60" s="108"/>
      <c r="IM60" s="108"/>
      <c r="IN60" s="108"/>
      <c r="IO60" s="108"/>
      <c r="IP60" s="108"/>
      <c r="IQ60" s="108"/>
      <c r="IR60" s="108"/>
      <c r="IS60" s="108"/>
      <c r="IT60" s="108"/>
      <c r="IU60" s="108"/>
      <c r="IV60" s="108"/>
      <c r="IW60" s="108"/>
      <c r="IX60" s="108"/>
      <c r="IY60" s="108"/>
      <c r="IZ60" s="108"/>
      <c r="JA60" s="108"/>
      <c r="JB60" s="108"/>
      <c r="JC60" s="108"/>
      <c r="JD60" s="108"/>
      <c r="JE60" s="108"/>
      <c r="JF60" s="108"/>
      <c r="JG60" s="108"/>
      <c r="JH60" s="108"/>
      <c r="JI60" s="108"/>
      <c r="JJ60" s="108"/>
      <c r="JK60" s="108"/>
      <c r="JL60" s="108"/>
      <c r="JM60" s="108"/>
      <c r="JN60" s="108"/>
      <c r="JO60" s="108"/>
      <c r="JP60" s="108"/>
      <c r="JQ60" s="108"/>
      <c r="JR60" s="108"/>
      <c r="JS60" s="108"/>
      <c r="JT60" s="108"/>
      <c r="JU60" s="108"/>
      <c r="JV60" s="108"/>
      <c r="JW60" s="108"/>
      <c r="JX60" s="108"/>
      <c r="JY60" s="108"/>
      <c r="JZ60" s="108"/>
      <c r="KA60" s="108"/>
      <c r="KB60" s="108"/>
      <c r="KC60" s="108"/>
      <c r="KD60" s="108"/>
      <c r="KE60" s="108"/>
      <c r="KF60" s="108"/>
      <c r="KG60" s="108"/>
      <c r="KH60" s="108"/>
      <c r="KI60" s="108"/>
      <c r="KJ60" s="108"/>
      <c r="KK60" s="108"/>
      <c r="KL60" s="108"/>
      <c r="KM60" s="108"/>
      <c r="KN60" s="108"/>
      <c r="KO60" s="108"/>
      <c r="KP60" s="108"/>
      <c r="KQ60" s="108"/>
      <c r="KR60" s="108"/>
      <c r="KS60" s="108"/>
      <c r="KT60" s="108"/>
      <c r="KU60" s="108"/>
      <c r="KV60" s="108"/>
      <c r="KW60" s="108"/>
      <c r="KX60" s="108"/>
      <c r="KY60" s="108"/>
      <c r="KZ60" s="108"/>
      <c r="LA60" s="108"/>
      <c r="LB60" s="108"/>
      <c r="LC60" s="108"/>
      <c r="LD60" s="108"/>
      <c r="LE60" s="108"/>
      <c r="LF60" s="108"/>
      <c r="LG60" s="108"/>
      <c r="LH60" s="108"/>
      <c r="LI60" s="108"/>
      <c r="LJ60" s="108"/>
      <c r="LK60" s="108"/>
      <c r="LL60" s="108"/>
      <c r="LM60" s="108"/>
      <c r="LN60" s="108"/>
      <c r="LO60" s="108"/>
      <c r="LP60" s="108"/>
      <c r="LQ60" s="108"/>
      <c r="LR60" s="108"/>
      <c r="LS60" s="108"/>
      <c r="LT60" s="108"/>
      <c r="LU60" s="108"/>
      <c r="LV60" s="108"/>
      <c r="LW60" s="108"/>
      <c r="LX60" s="108"/>
      <c r="LY60" s="108"/>
      <c r="LZ60" s="108"/>
      <c r="MA60" s="108"/>
      <c r="MB60" s="108"/>
      <c r="MC60" s="108"/>
      <c r="MD60" s="108"/>
      <c r="ME60" s="108"/>
      <c r="MF60" s="108"/>
      <c r="MG60" s="108"/>
      <c r="MH60" s="108"/>
      <c r="MI60" s="108"/>
      <c r="MJ60" s="108"/>
      <c r="MK60" s="108"/>
      <c r="ML60" s="108"/>
      <c r="MM60" s="108"/>
      <c r="MN60" s="108"/>
      <c r="MO60" s="108"/>
      <c r="MP60" s="108"/>
      <c r="MQ60" s="108"/>
      <c r="MR60" s="108"/>
      <c r="MS60" s="108"/>
      <c r="MT60" s="108"/>
      <c r="MU60" s="108"/>
      <c r="MV60" s="108"/>
      <c r="MW60" s="108"/>
      <c r="MX60" s="108"/>
      <c r="MY60" s="108"/>
      <c r="MZ60" s="108"/>
      <c r="NA60" s="108"/>
      <c r="NB60" s="22"/>
      <c r="NC60" s="22"/>
      <c r="ND60" s="22"/>
      <c r="NE60" s="22"/>
      <c r="NF60" s="22"/>
      <c r="NG60" s="31"/>
      <c r="NH60" s="2"/>
      <c r="NI60" s="127"/>
      <c r="NJ60" s="128"/>
      <c r="NK60" s="128"/>
      <c r="NL60" s="128"/>
      <c r="NM60" s="128"/>
      <c r="NN60" s="128"/>
      <c r="NO60" s="128"/>
      <c r="NP60" s="128"/>
      <c r="NQ60" s="128"/>
      <c r="NR60" s="128"/>
      <c r="NS60" s="128"/>
      <c r="NT60" s="128"/>
      <c r="NU60" s="128"/>
      <c r="NV60" s="128"/>
      <c r="NW60" s="129"/>
    </row>
    <row r="61" spans="1:387" ht="13.5" customHeight="1">
      <c r="A61" s="20"/>
      <c r="B61" s="21"/>
      <c r="C61" s="22"/>
      <c r="D61" s="22"/>
      <c r="E61" s="22"/>
      <c r="F61" s="22"/>
      <c r="G61" s="22"/>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c r="HV61" s="109"/>
      <c r="HW61" s="109"/>
      <c r="HX61" s="109"/>
      <c r="HY61" s="109"/>
      <c r="HZ61" s="109"/>
      <c r="IA61" s="109"/>
      <c r="IB61" s="109"/>
      <c r="IC61" s="109"/>
      <c r="ID61" s="109"/>
      <c r="IE61" s="109"/>
      <c r="IF61" s="109"/>
      <c r="IG61" s="109"/>
      <c r="IH61" s="109"/>
      <c r="II61" s="109"/>
      <c r="IJ61" s="109"/>
      <c r="IK61" s="109"/>
      <c r="IL61" s="109"/>
      <c r="IM61" s="109"/>
      <c r="IN61" s="109"/>
      <c r="IO61" s="109"/>
      <c r="IP61" s="109"/>
      <c r="IQ61" s="109"/>
      <c r="IR61" s="109"/>
      <c r="IS61" s="109"/>
      <c r="IT61" s="109"/>
      <c r="IU61" s="109"/>
      <c r="IV61" s="109"/>
      <c r="IW61" s="109"/>
      <c r="IX61" s="109"/>
      <c r="IY61" s="109"/>
      <c r="IZ61" s="109"/>
      <c r="JA61" s="109"/>
      <c r="JB61" s="109"/>
      <c r="JC61" s="109"/>
      <c r="JD61" s="109"/>
      <c r="JE61" s="109"/>
      <c r="JF61" s="109"/>
      <c r="JG61" s="109"/>
      <c r="JH61" s="109"/>
      <c r="JI61" s="109"/>
      <c r="JJ61" s="109"/>
      <c r="JK61" s="109"/>
      <c r="JL61" s="109"/>
      <c r="JM61" s="109"/>
      <c r="JN61" s="109"/>
      <c r="JO61" s="109"/>
      <c r="JP61" s="109"/>
      <c r="JQ61" s="109"/>
      <c r="JR61" s="109"/>
      <c r="JS61" s="109"/>
      <c r="JT61" s="109"/>
      <c r="JU61" s="109"/>
      <c r="JV61" s="109"/>
      <c r="JW61" s="109"/>
      <c r="JX61" s="109"/>
      <c r="JY61" s="109"/>
      <c r="JZ61" s="109"/>
      <c r="KA61" s="109"/>
      <c r="KB61" s="109"/>
      <c r="KC61" s="109"/>
      <c r="KD61" s="109"/>
      <c r="KE61" s="109"/>
      <c r="KF61" s="109"/>
      <c r="KG61" s="109"/>
      <c r="KH61" s="109"/>
      <c r="KI61" s="109"/>
      <c r="KJ61" s="109"/>
      <c r="KK61" s="109"/>
      <c r="KL61" s="109"/>
      <c r="KM61" s="109"/>
      <c r="KN61" s="109"/>
      <c r="KO61" s="109"/>
      <c r="KP61" s="109"/>
      <c r="KQ61" s="109"/>
      <c r="KR61" s="109"/>
      <c r="KS61" s="109"/>
      <c r="KT61" s="109"/>
      <c r="KU61" s="109"/>
      <c r="KV61" s="109"/>
      <c r="KW61" s="109"/>
      <c r="KX61" s="109"/>
      <c r="KY61" s="109"/>
      <c r="KZ61" s="109"/>
      <c r="LA61" s="109"/>
      <c r="LB61" s="109"/>
      <c r="LC61" s="109"/>
      <c r="LD61" s="109"/>
      <c r="LE61" s="109"/>
      <c r="LF61" s="109"/>
      <c r="LG61" s="109"/>
      <c r="LH61" s="109"/>
      <c r="LI61" s="109"/>
      <c r="LJ61" s="109"/>
      <c r="LK61" s="109"/>
      <c r="LL61" s="109"/>
      <c r="LM61" s="109"/>
      <c r="LN61" s="109"/>
      <c r="LO61" s="109"/>
      <c r="LP61" s="109"/>
      <c r="LQ61" s="109"/>
      <c r="LR61" s="109"/>
      <c r="LS61" s="109"/>
      <c r="LT61" s="109"/>
      <c r="LU61" s="109"/>
      <c r="LV61" s="109"/>
      <c r="LW61" s="109"/>
      <c r="LX61" s="109"/>
      <c r="LY61" s="109"/>
      <c r="LZ61" s="109"/>
      <c r="MA61" s="109"/>
      <c r="MB61" s="109"/>
      <c r="MC61" s="109"/>
      <c r="MD61" s="109"/>
      <c r="ME61" s="109"/>
      <c r="MF61" s="109"/>
      <c r="MG61" s="109"/>
      <c r="MH61" s="109"/>
      <c r="MI61" s="109"/>
      <c r="MJ61" s="109"/>
      <c r="MK61" s="109"/>
      <c r="ML61" s="109"/>
      <c r="MM61" s="109"/>
      <c r="MN61" s="109"/>
      <c r="MO61" s="109"/>
      <c r="MP61" s="109"/>
      <c r="MQ61" s="109"/>
      <c r="MR61" s="109"/>
      <c r="MS61" s="109"/>
      <c r="MT61" s="109"/>
      <c r="MU61" s="109"/>
      <c r="MV61" s="109"/>
      <c r="MW61" s="109"/>
      <c r="MX61" s="109"/>
      <c r="MY61" s="109"/>
      <c r="MZ61" s="109"/>
      <c r="NA61" s="109"/>
      <c r="NB61" s="22"/>
      <c r="NC61" s="22"/>
      <c r="ND61" s="22"/>
      <c r="NE61" s="22"/>
      <c r="NF61" s="22"/>
      <c r="NG61" s="31"/>
      <c r="NH61" s="2"/>
      <c r="NI61" s="127"/>
      <c r="NJ61" s="128"/>
      <c r="NK61" s="128"/>
      <c r="NL61" s="128"/>
      <c r="NM61" s="128"/>
      <c r="NN61" s="128"/>
      <c r="NO61" s="128"/>
      <c r="NP61" s="128"/>
      <c r="NQ61" s="128"/>
      <c r="NR61" s="128"/>
      <c r="NS61" s="128"/>
      <c r="NT61" s="128"/>
      <c r="NU61" s="128"/>
      <c r="NV61" s="128"/>
      <c r="NW61" s="129"/>
    </row>
    <row r="62" spans="1:387" ht="13.5" customHeight="1">
      <c r="A62" s="20"/>
      <c r="B62" s="23"/>
      <c r="C62" s="5"/>
      <c r="D62" s="5"/>
      <c r="E62" s="5"/>
      <c r="F62" s="5"/>
      <c r="G62" s="5"/>
      <c r="H62" s="5"/>
      <c r="I62" s="5"/>
      <c r="J62" s="5"/>
      <c r="K62" s="5"/>
      <c r="L62" s="5"/>
      <c r="M62" s="5"/>
      <c r="N62" s="5"/>
      <c r="O62" s="5"/>
      <c r="P62" s="5"/>
      <c r="Q62" s="5"/>
      <c r="R62" s="32"/>
      <c r="S62" s="32"/>
      <c r="T62" s="32"/>
      <c r="U62" s="32"/>
      <c r="V62" s="32"/>
      <c r="W62" s="32"/>
      <c r="X62" s="32"/>
      <c r="Y62" s="32"/>
      <c r="Z62" s="32"/>
      <c r="AA62" s="32"/>
      <c r="AB62" s="32"/>
      <c r="AC62" s="32"/>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2"/>
      <c r="BV62" s="32"/>
      <c r="BW62" s="32"/>
      <c r="BX62" s="32"/>
      <c r="BY62" s="32"/>
      <c r="BZ62" s="32"/>
      <c r="CA62" s="32"/>
      <c r="CB62" s="32"/>
      <c r="CC62" s="32"/>
      <c r="CD62" s="32"/>
      <c r="CE62" s="32"/>
      <c r="CF62" s="32"/>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2"/>
      <c r="HF62" s="32"/>
      <c r="HG62" s="32"/>
      <c r="HH62" s="32"/>
      <c r="HI62" s="32"/>
      <c r="HJ62" s="32"/>
      <c r="HK62" s="32"/>
      <c r="HL62" s="32"/>
      <c r="HM62" s="32"/>
      <c r="HN62" s="32"/>
      <c r="HO62" s="32"/>
      <c r="HP62" s="32"/>
      <c r="HQ62" s="32"/>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2"/>
      <c r="JJ62" s="32"/>
      <c r="JK62" s="32"/>
      <c r="JL62" s="32"/>
      <c r="JM62" s="32"/>
      <c r="JN62" s="32"/>
      <c r="JO62" s="32"/>
      <c r="JP62" s="32"/>
      <c r="JQ62" s="32"/>
      <c r="JR62" s="32"/>
      <c r="JS62" s="32"/>
      <c r="JT62" s="32"/>
      <c r="JU62" s="32"/>
      <c r="JV62" s="32"/>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5"/>
      <c r="LR62" s="32"/>
      <c r="LS62" s="32"/>
      <c r="LT62" s="32"/>
      <c r="LU62" s="32"/>
      <c r="LV62" s="32"/>
      <c r="LW62" s="32"/>
      <c r="LX62" s="32"/>
      <c r="LY62" s="32"/>
      <c r="LZ62" s="32"/>
      <c r="MA62" s="32"/>
      <c r="MB62" s="32"/>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0"/>
      <c r="NH62" s="2"/>
      <c r="NI62" s="127"/>
      <c r="NJ62" s="128"/>
      <c r="NK62" s="128"/>
      <c r="NL62" s="128"/>
      <c r="NM62" s="128"/>
      <c r="NN62" s="128"/>
      <c r="NO62" s="128"/>
      <c r="NP62" s="128"/>
      <c r="NQ62" s="128"/>
      <c r="NR62" s="128"/>
      <c r="NS62" s="128"/>
      <c r="NT62" s="128"/>
      <c r="NU62" s="128"/>
      <c r="NV62" s="128"/>
      <c r="NW62" s="129"/>
    </row>
    <row r="63" spans="1:387" ht="13.5" customHeight="1">
      <c r="A63" s="20"/>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7" t="s">
        <v>40</v>
      </c>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0"/>
      <c r="NH63" s="2"/>
      <c r="NI63" s="127"/>
      <c r="NJ63" s="128"/>
      <c r="NK63" s="128"/>
      <c r="NL63" s="128"/>
      <c r="NM63" s="128"/>
      <c r="NN63" s="128"/>
      <c r="NO63" s="128"/>
      <c r="NP63" s="128"/>
      <c r="NQ63" s="128"/>
      <c r="NR63" s="128"/>
      <c r="NS63" s="128"/>
      <c r="NT63" s="128"/>
      <c r="NU63" s="128"/>
      <c r="NV63" s="128"/>
      <c r="NW63" s="129"/>
    </row>
    <row r="64" spans="1:387" ht="13.5" customHeight="1">
      <c r="A64" s="20"/>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c r="EM64" s="137"/>
      <c r="EN64" s="137"/>
      <c r="EO64" s="137"/>
      <c r="EP64" s="137"/>
      <c r="EQ64" s="137"/>
      <c r="ER64" s="137"/>
      <c r="ES64" s="137"/>
      <c r="ET64" s="137"/>
      <c r="EU64" s="137"/>
      <c r="EV64" s="137"/>
      <c r="EW64" s="137"/>
      <c r="EX64" s="137"/>
      <c r="EY64" s="137"/>
      <c r="EZ64" s="137"/>
      <c r="FA64" s="137"/>
      <c r="FB64" s="137"/>
      <c r="FC64" s="137"/>
      <c r="FD64" s="137"/>
      <c r="FE64" s="137"/>
      <c r="FF64" s="137"/>
      <c r="FG64" s="137"/>
      <c r="FH64" s="137"/>
      <c r="FI64" s="137"/>
      <c r="FJ64" s="137"/>
      <c r="FK64" s="137"/>
      <c r="FL64" s="137"/>
      <c r="FM64" s="137"/>
      <c r="FN64" s="137"/>
      <c r="FO64" s="137"/>
      <c r="FP64" s="137"/>
      <c r="FQ64" s="137"/>
      <c r="FR64" s="137"/>
      <c r="FS64" s="137"/>
      <c r="FT64" s="137"/>
      <c r="FU64" s="137"/>
      <c r="FV64" s="137"/>
      <c r="FW64" s="137"/>
      <c r="FX64" s="137"/>
      <c r="FY64" s="137"/>
      <c r="FZ64" s="137"/>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0"/>
      <c r="NH64" s="2"/>
      <c r="NI64" s="130"/>
      <c r="NJ64" s="131"/>
      <c r="NK64" s="131"/>
      <c r="NL64" s="131"/>
      <c r="NM64" s="131"/>
      <c r="NN64" s="131"/>
      <c r="NO64" s="131"/>
      <c r="NP64" s="131"/>
      <c r="NQ64" s="131"/>
      <c r="NR64" s="131"/>
      <c r="NS64" s="131"/>
      <c r="NT64" s="131"/>
      <c r="NU64" s="131"/>
      <c r="NV64" s="131"/>
      <c r="NW64" s="132"/>
    </row>
    <row r="65" spans="1:387" ht="13.5" customHeight="1">
      <c r="A65" s="20"/>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7"/>
      <c r="FF65" s="137"/>
      <c r="FG65" s="137"/>
      <c r="FH65" s="137"/>
      <c r="FI65" s="137"/>
      <c r="FJ65" s="137"/>
      <c r="FK65" s="137"/>
      <c r="FL65" s="137"/>
      <c r="FM65" s="137"/>
      <c r="FN65" s="137"/>
      <c r="FO65" s="137"/>
      <c r="FP65" s="137"/>
      <c r="FQ65" s="137"/>
      <c r="FR65" s="137"/>
      <c r="FS65" s="137"/>
      <c r="FT65" s="137"/>
      <c r="FU65" s="137"/>
      <c r="FV65" s="137"/>
      <c r="FW65" s="137"/>
      <c r="FX65" s="137"/>
      <c r="FY65" s="137"/>
      <c r="FZ65" s="137"/>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0"/>
      <c r="NH65" s="2"/>
      <c r="NI65" s="114" t="s">
        <v>41</v>
      </c>
      <c r="NJ65" s="115"/>
      <c r="NK65" s="115"/>
      <c r="NL65" s="115"/>
      <c r="NM65" s="115"/>
      <c r="NN65" s="115"/>
      <c r="NO65" s="115"/>
      <c r="NP65" s="115"/>
      <c r="NQ65" s="115"/>
      <c r="NR65" s="115"/>
      <c r="NS65" s="115"/>
      <c r="NT65" s="115"/>
      <c r="NU65" s="115"/>
      <c r="NV65" s="115"/>
      <c r="NW65" s="116"/>
    </row>
    <row r="66" spans="1:387" ht="13.5" customHeight="1">
      <c r="A66" s="20"/>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7"/>
      <c r="FF66" s="137"/>
      <c r="FG66" s="137"/>
      <c r="FH66" s="137"/>
      <c r="FI66" s="137"/>
      <c r="FJ66" s="137"/>
      <c r="FK66" s="137"/>
      <c r="FL66" s="137"/>
      <c r="FM66" s="137"/>
      <c r="FN66" s="137"/>
      <c r="FO66" s="137"/>
      <c r="FP66" s="137"/>
      <c r="FQ66" s="137"/>
      <c r="FR66" s="137"/>
      <c r="FS66" s="137"/>
      <c r="FT66" s="137"/>
      <c r="FU66" s="137"/>
      <c r="FV66" s="137"/>
      <c r="FW66" s="137"/>
      <c r="FX66" s="137"/>
      <c r="FY66" s="137"/>
      <c r="FZ66" s="137"/>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0"/>
      <c r="NH66" s="2"/>
      <c r="NI66" s="127" t="s">
        <v>142</v>
      </c>
      <c r="NJ66" s="128"/>
      <c r="NK66" s="128"/>
      <c r="NL66" s="128"/>
      <c r="NM66" s="128"/>
      <c r="NN66" s="128"/>
      <c r="NO66" s="128"/>
      <c r="NP66" s="128"/>
      <c r="NQ66" s="128"/>
      <c r="NR66" s="128"/>
      <c r="NS66" s="128"/>
      <c r="NT66" s="128"/>
      <c r="NU66" s="128"/>
      <c r="NV66" s="128"/>
      <c r="NW66" s="129"/>
    </row>
    <row r="67" spans="1:387" ht="13.5" customHeight="1">
      <c r="A67" s="20"/>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41">
        <f>データ!DI6</f>
        <v>50545</v>
      </c>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1"/>
      <c r="FF67" s="141"/>
      <c r="FG67" s="141"/>
      <c r="FH67" s="141"/>
      <c r="FI67" s="141"/>
      <c r="FJ67" s="141"/>
      <c r="FK67" s="141"/>
      <c r="FL67" s="141"/>
      <c r="FM67" s="141"/>
      <c r="FN67" s="141"/>
      <c r="FO67" s="141"/>
      <c r="FP67" s="141"/>
      <c r="FQ67" s="141"/>
      <c r="FR67" s="141"/>
      <c r="FS67" s="141"/>
      <c r="FT67" s="141"/>
      <c r="FU67" s="141"/>
      <c r="FV67" s="141"/>
      <c r="FW67" s="141"/>
      <c r="FX67" s="141"/>
      <c r="FY67" s="141"/>
      <c r="FZ67" s="141"/>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3"/>
      <c r="NG67" s="20"/>
      <c r="NH67" s="2"/>
      <c r="NI67" s="127"/>
      <c r="NJ67" s="128"/>
      <c r="NK67" s="128"/>
      <c r="NL67" s="128"/>
      <c r="NM67" s="128"/>
      <c r="NN67" s="128"/>
      <c r="NO67" s="128"/>
      <c r="NP67" s="128"/>
      <c r="NQ67" s="128"/>
      <c r="NR67" s="128"/>
      <c r="NS67" s="128"/>
      <c r="NT67" s="128"/>
      <c r="NU67" s="128"/>
      <c r="NV67" s="128"/>
      <c r="NW67" s="129"/>
    </row>
    <row r="68" spans="1:387" ht="13.5" customHeight="1">
      <c r="A68" s="20"/>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1"/>
      <c r="FF68" s="141"/>
      <c r="FG68" s="141"/>
      <c r="FH68" s="141"/>
      <c r="FI68" s="141"/>
      <c r="FJ68" s="141"/>
      <c r="FK68" s="141"/>
      <c r="FL68" s="141"/>
      <c r="FM68" s="141"/>
      <c r="FN68" s="141"/>
      <c r="FO68" s="141"/>
      <c r="FP68" s="141"/>
      <c r="FQ68" s="141"/>
      <c r="FR68" s="141"/>
      <c r="FS68" s="141"/>
      <c r="FT68" s="141"/>
      <c r="FU68" s="141"/>
      <c r="FV68" s="141"/>
      <c r="FW68" s="141"/>
      <c r="FX68" s="141"/>
      <c r="FY68" s="141"/>
      <c r="FZ68" s="141"/>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3"/>
      <c r="NG68" s="20"/>
      <c r="NH68" s="2"/>
      <c r="NI68" s="127"/>
      <c r="NJ68" s="128"/>
      <c r="NK68" s="128"/>
      <c r="NL68" s="128"/>
      <c r="NM68" s="128"/>
      <c r="NN68" s="128"/>
      <c r="NO68" s="128"/>
      <c r="NP68" s="128"/>
      <c r="NQ68" s="128"/>
      <c r="NR68" s="128"/>
      <c r="NS68" s="128"/>
      <c r="NT68" s="128"/>
      <c r="NU68" s="128"/>
      <c r="NV68" s="128"/>
      <c r="NW68" s="129"/>
    </row>
    <row r="69" spans="1:387" ht="13.5" customHeight="1">
      <c r="A69" s="20"/>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1"/>
      <c r="FF69" s="141"/>
      <c r="FG69" s="141"/>
      <c r="FH69" s="141"/>
      <c r="FI69" s="141"/>
      <c r="FJ69" s="141"/>
      <c r="FK69" s="141"/>
      <c r="FL69" s="141"/>
      <c r="FM69" s="141"/>
      <c r="FN69" s="141"/>
      <c r="FO69" s="141"/>
      <c r="FP69" s="141"/>
      <c r="FQ69" s="141"/>
      <c r="FR69" s="141"/>
      <c r="FS69" s="141"/>
      <c r="FT69" s="141"/>
      <c r="FU69" s="141"/>
      <c r="FV69" s="141"/>
      <c r="FW69" s="141"/>
      <c r="FX69" s="141"/>
      <c r="FY69" s="141"/>
      <c r="FZ69" s="141"/>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3"/>
      <c r="NG69" s="20"/>
      <c r="NH69" s="2"/>
      <c r="NI69" s="127"/>
      <c r="NJ69" s="128"/>
      <c r="NK69" s="128"/>
      <c r="NL69" s="128"/>
      <c r="NM69" s="128"/>
      <c r="NN69" s="128"/>
      <c r="NO69" s="128"/>
      <c r="NP69" s="128"/>
      <c r="NQ69" s="128"/>
      <c r="NR69" s="128"/>
      <c r="NS69" s="128"/>
      <c r="NT69" s="128"/>
      <c r="NU69" s="128"/>
      <c r="NV69" s="128"/>
      <c r="NW69" s="129"/>
    </row>
    <row r="70" spans="1:387" ht="13.5" customHeight="1">
      <c r="A70" s="20"/>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1"/>
      <c r="FF70" s="141"/>
      <c r="FG70" s="141"/>
      <c r="FH70" s="141"/>
      <c r="FI70" s="141"/>
      <c r="FJ70" s="141"/>
      <c r="FK70" s="141"/>
      <c r="FL70" s="141"/>
      <c r="FM70" s="141"/>
      <c r="FN70" s="141"/>
      <c r="FO70" s="141"/>
      <c r="FP70" s="141"/>
      <c r="FQ70" s="141"/>
      <c r="FR70" s="141"/>
      <c r="FS70" s="141"/>
      <c r="FT70" s="141"/>
      <c r="FU70" s="141"/>
      <c r="FV70" s="141"/>
      <c r="FW70" s="141"/>
      <c r="FX70" s="141"/>
      <c r="FY70" s="141"/>
      <c r="FZ70" s="141"/>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3"/>
      <c r="NG70" s="20"/>
      <c r="NH70" s="2"/>
      <c r="NI70" s="127"/>
      <c r="NJ70" s="128"/>
      <c r="NK70" s="128"/>
      <c r="NL70" s="128"/>
      <c r="NM70" s="128"/>
      <c r="NN70" s="128"/>
      <c r="NO70" s="128"/>
      <c r="NP70" s="128"/>
      <c r="NQ70" s="128"/>
      <c r="NR70" s="128"/>
      <c r="NS70" s="128"/>
      <c r="NT70" s="128"/>
      <c r="NU70" s="128"/>
      <c r="NV70" s="128"/>
      <c r="NW70" s="129"/>
    </row>
    <row r="71" spans="1:387" ht="13.5" customHeight="1">
      <c r="A71" s="20"/>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4"/>
      <c r="CV71" s="22"/>
      <c r="CW71" s="22"/>
      <c r="CX71" s="22"/>
      <c r="CY71" s="22"/>
      <c r="CZ71" s="22"/>
      <c r="DA71" s="22"/>
      <c r="DB71" s="22"/>
      <c r="DC71" s="22"/>
      <c r="DD71" s="22"/>
      <c r="DE71" s="22"/>
      <c r="DF71" s="22"/>
      <c r="DG71" s="22"/>
      <c r="DH71" s="22"/>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2"/>
      <c r="NG71" s="20"/>
      <c r="NH71" s="2"/>
      <c r="NI71" s="127"/>
      <c r="NJ71" s="128"/>
      <c r="NK71" s="128"/>
      <c r="NL71" s="128"/>
      <c r="NM71" s="128"/>
      <c r="NN71" s="128"/>
      <c r="NO71" s="128"/>
      <c r="NP71" s="128"/>
      <c r="NQ71" s="128"/>
      <c r="NR71" s="128"/>
      <c r="NS71" s="128"/>
      <c r="NT71" s="128"/>
      <c r="NU71" s="128"/>
      <c r="NV71" s="128"/>
      <c r="NW71" s="129"/>
    </row>
    <row r="72" spans="1:387" ht="13.5" customHeight="1">
      <c r="A72" s="20"/>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7" t="s">
        <v>42</v>
      </c>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7"/>
      <c r="DU72" s="137"/>
      <c r="DV72" s="137"/>
      <c r="DW72" s="137"/>
      <c r="DX72" s="137"/>
      <c r="DY72" s="137"/>
      <c r="DZ72" s="137"/>
      <c r="EA72" s="137"/>
      <c r="EB72" s="137"/>
      <c r="EC72" s="137"/>
      <c r="ED72" s="137"/>
      <c r="EE72" s="137"/>
      <c r="EF72" s="137"/>
      <c r="EG72" s="137"/>
      <c r="EH72" s="137"/>
      <c r="EI72" s="137"/>
      <c r="EJ72" s="137"/>
      <c r="EK72" s="137"/>
      <c r="EL72" s="137"/>
      <c r="EM72" s="137"/>
      <c r="EN72" s="137"/>
      <c r="EO72" s="137"/>
      <c r="EP72" s="137"/>
      <c r="EQ72" s="137"/>
      <c r="ER72" s="137"/>
      <c r="ES72" s="137"/>
      <c r="ET72" s="137"/>
      <c r="EU72" s="137"/>
      <c r="EV72" s="137"/>
      <c r="EW72" s="137"/>
      <c r="EX72" s="137"/>
      <c r="EY72" s="137"/>
      <c r="EZ72" s="137"/>
      <c r="FA72" s="137"/>
      <c r="FB72" s="137"/>
      <c r="FC72" s="137"/>
      <c r="FD72" s="137"/>
      <c r="FE72" s="137"/>
      <c r="FF72" s="137"/>
      <c r="FG72" s="137"/>
      <c r="FH72" s="137"/>
      <c r="FI72" s="137"/>
      <c r="FJ72" s="137"/>
      <c r="FK72" s="137"/>
      <c r="FL72" s="137"/>
      <c r="FM72" s="137"/>
      <c r="FN72" s="137"/>
      <c r="FO72" s="137"/>
      <c r="FP72" s="137"/>
      <c r="FQ72" s="137"/>
      <c r="FR72" s="137"/>
      <c r="FS72" s="137"/>
      <c r="FT72" s="137"/>
      <c r="FU72" s="137"/>
      <c r="FV72" s="137"/>
      <c r="FW72" s="137"/>
      <c r="FX72" s="137"/>
      <c r="FY72" s="137"/>
      <c r="FZ72" s="137"/>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0"/>
      <c r="NH72" s="2"/>
      <c r="NI72" s="127"/>
      <c r="NJ72" s="128"/>
      <c r="NK72" s="128"/>
      <c r="NL72" s="128"/>
      <c r="NM72" s="128"/>
      <c r="NN72" s="128"/>
      <c r="NO72" s="128"/>
      <c r="NP72" s="128"/>
      <c r="NQ72" s="128"/>
      <c r="NR72" s="128"/>
      <c r="NS72" s="128"/>
      <c r="NT72" s="128"/>
      <c r="NU72" s="128"/>
      <c r="NV72" s="128"/>
      <c r="NW72" s="129"/>
    </row>
    <row r="73" spans="1:387" ht="13.5" customHeight="1">
      <c r="A73" s="20"/>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c r="DY73" s="137"/>
      <c r="DZ73" s="137"/>
      <c r="EA73" s="137"/>
      <c r="EB73" s="137"/>
      <c r="EC73" s="137"/>
      <c r="ED73" s="137"/>
      <c r="EE73" s="137"/>
      <c r="EF73" s="137"/>
      <c r="EG73" s="137"/>
      <c r="EH73" s="137"/>
      <c r="EI73" s="137"/>
      <c r="EJ73" s="137"/>
      <c r="EK73" s="137"/>
      <c r="EL73" s="137"/>
      <c r="EM73" s="137"/>
      <c r="EN73" s="137"/>
      <c r="EO73" s="137"/>
      <c r="EP73" s="137"/>
      <c r="EQ73" s="137"/>
      <c r="ER73" s="137"/>
      <c r="ES73" s="137"/>
      <c r="ET73" s="137"/>
      <c r="EU73" s="137"/>
      <c r="EV73" s="137"/>
      <c r="EW73" s="137"/>
      <c r="EX73" s="137"/>
      <c r="EY73" s="137"/>
      <c r="EZ73" s="137"/>
      <c r="FA73" s="137"/>
      <c r="FB73" s="137"/>
      <c r="FC73" s="137"/>
      <c r="FD73" s="137"/>
      <c r="FE73" s="137"/>
      <c r="FF73" s="137"/>
      <c r="FG73" s="137"/>
      <c r="FH73" s="137"/>
      <c r="FI73" s="137"/>
      <c r="FJ73" s="137"/>
      <c r="FK73" s="137"/>
      <c r="FL73" s="137"/>
      <c r="FM73" s="137"/>
      <c r="FN73" s="137"/>
      <c r="FO73" s="137"/>
      <c r="FP73" s="137"/>
      <c r="FQ73" s="137"/>
      <c r="FR73" s="137"/>
      <c r="FS73" s="137"/>
      <c r="FT73" s="137"/>
      <c r="FU73" s="137"/>
      <c r="FV73" s="137"/>
      <c r="FW73" s="137"/>
      <c r="FX73" s="137"/>
      <c r="FY73" s="137"/>
      <c r="FZ73" s="137"/>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0"/>
      <c r="NH73" s="2"/>
      <c r="NI73" s="127"/>
      <c r="NJ73" s="128"/>
      <c r="NK73" s="128"/>
      <c r="NL73" s="128"/>
      <c r="NM73" s="128"/>
      <c r="NN73" s="128"/>
      <c r="NO73" s="128"/>
      <c r="NP73" s="128"/>
      <c r="NQ73" s="128"/>
      <c r="NR73" s="128"/>
      <c r="NS73" s="128"/>
      <c r="NT73" s="128"/>
      <c r="NU73" s="128"/>
      <c r="NV73" s="128"/>
      <c r="NW73" s="129"/>
    </row>
    <row r="74" spans="1:387" ht="13.5" customHeight="1">
      <c r="A74" s="20"/>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7"/>
      <c r="CV74" s="137"/>
      <c r="CW74" s="137"/>
      <c r="CX74" s="137"/>
      <c r="CY74" s="137"/>
      <c r="CZ74" s="137"/>
      <c r="DA74" s="137"/>
      <c r="DB74" s="137"/>
      <c r="DC74" s="137"/>
      <c r="DD74" s="137"/>
      <c r="DE74" s="137"/>
      <c r="DF74" s="137"/>
      <c r="DG74" s="137"/>
      <c r="DH74" s="137"/>
      <c r="DI74" s="137"/>
      <c r="DJ74" s="137"/>
      <c r="DK74" s="137"/>
      <c r="DL74" s="137"/>
      <c r="DM74" s="137"/>
      <c r="DN74" s="137"/>
      <c r="DO74" s="137"/>
      <c r="DP74" s="137"/>
      <c r="DQ74" s="137"/>
      <c r="DR74" s="137"/>
      <c r="DS74" s="137"/>
      <c r="DT74" s="137"/>
      <c r="DU74" s="137"/>
      <c r="DV74" s="137"/>
      <c r="DW74" s="137"/>
      <c r="DX74" s="137"/>
      <c r="DY74" s="137"/>
      <c r="DZ74" s="137"/>
      <c r="EA74" s="137"/>
      <c r="EB74" s="137"/>
      <c r="EC74" s="137"/>
      <c r="ED74" s="137"/>
      <c r="EE74" s="137"/>
      <c r="EF74" s="137"/>
      <c r="EG74" s="137"/>
      <c r="EH74" s="137"/>
      <c r="EI74" s="137"/>
      <c r="EJ74" s="137"/>
      <c r="EK74" s="137"/>
      <c r="EL74" s="137"/>
      <c r="EM74" s="137"/>
      <c r="EN74" s="137"/>
      <c r="EO74" s="137"/>
      <c r="EP74" s="137"/>
      <c r="EQ74" s="137"/>
      <c r="ER74" s="137"/>
      <c r="ES74" s="137"/>
      <c r="ET74" s="137"/>
      <c r="EU74" s="137"/>
      <c r="EV74" s="137"/>
      <c r="EW74" s="137"/>
      <c r="EX74" s="137"/>
      <c r="EY74" s="137"/>
      <c r="EZ74" s="137"/>
      <c r="FA74" s="137"/>
      <c r="FB74" s="137"/>
      <c r="FC74" s="137"/>
      <c r="FD74" s="137"/>
      <c r="FE74" s="137"/>
      <c r="FF74" s="137"/>
      <c r="FG74" s="137"/>
      <c r="FH74" s="137"/>
      <c r="FI74" s="137"/>
      <c r="FJ74" s="137"/>
      <c r="FK74" s="137"/>
      <c r="FL74" s="137"/>
      <c r="FM74" s="137"/>
      <c r="FN74" s="137"/>
      <c r="FO74" s="137"/>
      <c r="FP74" s="137"/>
      <c r="FQ74" s="137"/>
      <c r="FR74" s="137"/>
      <c r="FS74" s="137"/>
      <c r="FT74" s="137"/>
      <c r="FU74" s="137"/>
      <c r="FV74" s="137"/>
      <c r="FW74" s="137"/>
      <c r="FX74" s="137"/>
      <c r="FY74" s="137"/>
      <c r="FZ74" s="137"/>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0"/>
      <c r="NH74" s="2"/>
      <c r="NI74" s="127"/>
      <c r="NJ74" s="128"/>
      <c r="NK74" s="128"/>
      <c r="NL74" s="128"/>
      <c r="NM74" s="128"/>
      <c r="NN74" s="128"/>
      <c r="NO74" s="128"/>
      <c r="NP74" s="128"/>
      <c r="NQ74" s="128"/>
      <c r="NR74" s="128"/>
      <c r="NS74" s="128"/>
      <c r="NT74" s="128"/>
      <c r="NU74" s="128"/>
      <c r="NV74" s="128"/>
      <c r="NW74" s="129"/>
    </row>
    <row r="75" spans="1:387" ht="13.5" customHeight="1">
      <c r="A75" s="20"/>
      <c r="B75" s="23"/>
      <c r="C75" s="5"/>
      <c r="D75" s="5"/>
      <c r="E75" s="5"/>
      <c r="F75" s="5"/>
      <c r="CJ75" s="5"/>
      <c r="CK75" s="5"/>
      <c r="CL75" s="5"/>
      <c r="CM75" s="5"/>
      <c r="CN75" s="5"/>
      <c r="CO75" s="5"/>
      <c r="CP75" s="5"/>
      <c r="CQ75" s="5"/>
      <c r="CR75" s="5"/>
      <c r="CS75" s="5"/>
      <c r="CT75" s="5"/>
      <c r="CU75" s="137"/>
      <c r="CV75" s="137"/>
      <c r="CW75" s="137"/>
      <c r="CX75" s="137"/>
      <c r="CY75" s="137"/>
      <c r="CZ75" s="137"/>
      <c r="DA75" s="137"/>
      <c r="DB75" s="137"/>
      <c r="DC75" s="137"/>
      <c r="DD75" s="137"/>
      <c r="DE75" s="137"/>
      <c r="DF75" s="137"/>
      <c r="DG75" s="137"/>
      <c r="DH75" s="137"/>
      <c r="DI75" s="137"/>
      <c r="DJ75" s="137"/>
      <c r="DK75" s="137"/>
      <c r="DL75" s="137"/>
      <c r="DM75" s="137"/>
      <c r="DN75" s="137"/>
      <c r="DO75" s="137"/>
      <c r="DP75" s="137"/>
      <c r="DQ75" s="137"/>
      <c r="DR75" s="137"/>
      <c r="DS75" s="137"/>
      <c r="DT75" s="137"/>
      <c r="DU75" s="137"/>
      <c r="DV75" s="137"/>
      <c r="DW75" s="137"/>
      <c r="DX75" s="137"/>
      <c r="DY75" s="137"/>
      <c r="DZ75" s="137"/>
      <c r="EA75" s="137"/>
      <c r="EB75" s="137"/>
      <c r="EC75" s="137"/>
      <c r="ED75" s="137"/>
      <c r="EE75" s="137"/>
      <c r="EF75" s="137"/>
      <c r="EG75" s="137"/>
      <c r="EH75" s="137"/>
      <c r="EI75" s="137"/>
      <c r="EJ75" s="137"/>
      <c r="EK75" s="137"/>
      <c r="EL75" s="137"/>
      <c r="EM75" s="137"/>
      <c r="EN75" s="137"/>
      <c r="EO75" s="137"/>
      <c r="EP75" s="137"/>
      <c r="EQ75" s="137"/>
      <c r="ER75" s="137"/>
      <c r="ES75" s="137"/>
      <c r="ET75" s="137"/>
      <c r="EU75" s="137"/>
      <c r="EV75" s="137"/>
      <c r="EW75" s="137"/>
      <c r="EX75" s="137"/>
      <c r="EY75" s="137"/>
      <c r="EZ75" s="137"/>
      <c r="FA75" s="137"/>
      <c r="FB75" s="137"/>
      <c r="FC75" s="137"/>
      <c r="FD75" s="137"/>
      <c r="FE75" s="137"/>
      <c r="FF75" s="137"/>
      <c r="FG75" s="137"/>
      <c r="FH75" s="137"/>
      <c r="FI75" s="137"/>
      <c r="FJ75" s="137"/>
      <c r="FK75" s="137"/>
      <c r="FL75" s="137"/>
      <c r="FM75" s="137"/>
      <c r="FN75" s="137"/>
      <c r="FO75" s="137"/>
      <c r="FP75" s="137"/>
      <c r="FQ75" s="137"/>
      <c r="FR75" s="137"/>
      <c r="FS75" s="137"/>
      <c r="FT75" s="137"/>
      <c r="FU75" s="137"/>
      <c r="FV75" s="137"/>
      <c r="FW75" s="137"/>
      <c r="FX75" s="137"/>
      <c r="FY75" s="137"/>
      <c r="FZ75" s="137"/>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0"/>
      <c r="NH75" s="2"/>
      <c r="NI75" s="127"/>
      <c r="NJ75" s="128"/>
      <c r="NK75" s="128"/>
      <c r="NL75" s="128"/>
      <c r="NM75" s="128"/>
      <c r="NN75" s="128"/>
      <c r="NO75" s="128"/>
      <c r="NP75" s="128"/>
      <c r="NQ75" s="128"/>
      <c r="NR75" s="128"/>
      <c r="NS75" s="128"/>
      <c r="NT75" s="128"/>
      <c r="NU75" s="128"/>
      <c r="NV75" s="128"/>
      <c r="NW75" s="129"/>
    </row>
    <row r="76" spans="1:387" ht="13.5" customHeight="1">
      <c r="A76" s="20"/>
      <c r="B76" s="23"/>
      <c r="C76" s="5"/>
      <c r="D76" s="5"/>
      <c r="E76" s="5"/>
      <c r="F76" s="5"/>
      <c r="I76" s="5"/>
      <c r="J76" s="5"/>
      <c r="K76" s="5"/>
      <c r="L76" s="5"/>
      <c r="M76" s="5"/>
      <c r="N76" s="5"/>
      <c r="O76" s="5"/>
      <c r="P76" s="5"/>
      <c r="Q76" s="5"/>
      <c r="R76" s="123">
        <f>データ!$B$11</f>
        <v>40909</v>
      </c>
      <c r="S76" s="123"/>
      <c r="T76" s="123"/>
      <c r="U76" s="123"/>
      <c r="V76" s="123"/>
      <c r="W76" s="123"/>
      <c r="X76" s="123"/>
      <c r="Y76" s="123"/>
      <c r="Z76" s="123"/>
      <c r="AA76" s="123"/>
      <c r="AB76" s="123"/>
      <c r="AC76" s="123"/>
      <c r="AD76" s="123"/>
      <c r="AE76" s="123"/>
      <c r="AF76" s="123">
        <f>データ!$C$11</f>
        <v>41275</v>
      </c>
      <c r="AG76" s="123"/>
      <c r="AH76" s="123"/>
      <c r="AI76" s="123"/>
      <c r="AJ76" s="123"/>
      <c r="AK76" s="123"/>
      <c r="AL76" s="123"/>
      <c r="AM76" s="123"/>
      <c r="AN76" s="123"/>
      <c r="AO76" s="123"/>
      <c r="AP76" s="123"/>
      <c r="AQ76" s="123"/>
      <c r="AR76" s="123"/>
      <c r="AS76" s="123"/>
      <c r="AT76" s="123">
        <f>データ!$D$11</f>
        <v>41640</v>
      </c>
      <c r="AU76" s="123"/>
      <c r="AV76" s="123"/>
      <c r="AW76" s="123"/>
      <c r="AX76" s="123"/>
      <c r="AY76" s="123"/>
      <c r="AZ76" s="123"/>
      <c r="BA76" s="123"/>
      <c r="BB76" s="123"/>
      <c r="BC76" s="123"/>
      <c r="BD76" s="123"/>
      <c r="BE76" s="123"/>
      <c r="BF76" s="123"/>
      <c r="BG76" s="123"/>
      <c r="BH76" s="123">
        <f>データ!$E$11</f>
        <v>42005</v>
      </c>
      <c r="BI76" s="123"/>
      <c r="BJ76" s="123"/>
      <c r="BK76" s="123"/>
      <c r="BL76" s="123"/>
      <c r="BM76" s="123"/>
      <c r="BN76" s="123"/>
      <c r="BO76" s="123"/>
      <c r="BP76" s="123"/>
      <c r="BQ76" s="123"/>
      <c r="BR76" s="123"/>
      <c r="BS76" s="123"/>
      <c r="BT76" s="123"/>
      <c r="BU76" s="123"/>
      <c r="BV76" s="123">
        <f>データ!$F$11</f>
        <v>42370</v>
      </c>
      <c r="BW76" s="123"/>
      <c r="BX76" s="123"/>
      <c r="BY76" s="123"/>
      <c r="BZ76" s="123"/>
      <c r="CA76" s="123"/>
      <c r="CB76" s="123"/>
      <c r="CC76" s="123"/>
      <c r="CD76" s="123"/>
      <c r="CE76" s="123"/>
      <c r="CF76" s="123"/>
      <c r="CG76" s="123"/>
      <c r="CH76" s="123"/>
      <c r="CI76" s="123"/>
      <c r="CJ76" s="5"/>
      <c r="CK76" s="5"/>
      <c r="CL76" s="5"/>
      <c r="CM76" s="5"/>
      <c r="CN76" s="5"/>
      <c r="CO76" s="5"/>
      <c r="CP76" s="5"/>
      <c r="CQ76" s="5"/>
      <c r="CR76" s="5"/>
      <c r="CS76" s="5"/>
      <c r="CT76" s="5"/>
      <c r="CU76" s="141" t="str">
        <f>データ!DJ6</f>
        <v>-</v>
      </c>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1"/>
      <c r="FF76" s="141"/>
      <c r="FG76" s="141"/>
      <c r="FH76" s="141"/>
      <c r="FI76" s="141"/>
      <c r="FJ76" s="141"/>
      <c r="FK76" s="141"/>
      <c r="FL76" s="141"/>
      <c r="FM76" s="141"/>
      <c r="FN76" s="141"/>
      <c r="FO76" s="141"/>
      <c r="FP76" s="141"/>
      <c r="FQ76" s="141"/>
      <c r="FR76" s="141"/>
      <c r="FS76" s="141"/>
      <c r="FT76" s="141"/>
      <c r="FU76" s="141"/>
      <c r="FV76" s="141"/>
      <c r="FW76" s="141"/>
      <c r="FX76" s="141"/>
      <c r="FY76" s="141"/>
      <c r="FZ76" s="141"/>
      <c r="GA76" s="5"/>
      <c r="GB76" s="5"/>
      <c r="GC76" s="5"/>
      <c r="GD76" s="5"/>
      <c r="GE76" s="5"/>
      <c r="GF76" s="5"/>
      <c r="GG76" s="5"/>
      <c r="GH76" s="5"/>
      <c r="GI76" s="5"/>
      <c r="GJ76" s="5"/>
      <c r="GK76" s="5"/>
      <c r="GL76" s="5"/>
      <c r="GM76" s="5"/>
      <c r="GN76" s="5"/>
      <c r="GO76" s="5"/>
      <c r="GP76" s="5"/>
      <c r="GQ76" s="5"/>
      <c r="GR76" s="5"/>
      <c r="GS76" s="5"/>
      <c r="GT76" s="123">
        <f>データ!$B$11</f>
        <v>40909</v>
      </c>
      <c r="GU76" s="123"/>
      <c r="GV76" s="123"/>
      <c r="GW76" s="123"/>
      <c r="GX76" s="123"/>
      <c r="GY76" s="123"/>
      <c r="GZ76" s="123"/>
      <c r="HA76" s="123"/>
      <c r="HB76" s="123"/>
      <c r="HC76" s="123"/>
      <c r="HD76" s="123"/>
      <c r="HE76" s="123"/>
      <c r="HF76" s="123"/>
      <c r="HG76" s="123"/>
      <c r="HH76" s="123">
        <f>データ!$C$11</f>
        <v>41275</v>
      </c>
      <c r="HI76" s="123"/>
      <c r="HJ76" s="123"/>
      <c r="HK76" s="123"/>
      <c r="HL76" s="123"/>
      <c r="HM76" s="123"/>
      <c r="HN76" s="123"/>
      <c r="HO76" s="123"/>
      <c r="HP76" s="123"/>
      <c r="HQ76" s="123"/>
      <c r="HR76" s="123"/>
      <c r="HS76" s="123"/>
      <c r="HT76" s="123"/>
      <c r="HU76" s="123"/>
      <c r="HV76" s="123">
        <f>データ!$D$11</f>
        <v>41640</v>
      </c>
      <c r="HW76" s="123"/>
      <c r="HX76" s="123"/>
      <c r="HY76" s="123"/>
      <c r="HZ76" s="123"/>
      <c r="IA76" s="123"/>
      <c r="IB76" s="123"/>
      <c r="IC76" s="123"/>
      <c r="ID76" s="123"/>
      <c r="IE76" s="123"/>
      <c r="IF76" s="123"/>
      <c r="IG76" s="123"/>
      <c r="IH76" s="123"/>
      <c r="II76" s="123"/>
      <c r="IJ76" s="123">
        <f>データ!$E$11</f>
        <v>42005</v>
      </c>
      <c r="IK76" s="123"/>
      <c r="IL76" s="123"/>
      <c r="IM76" s="123"/>
      <c r="IN76" s="123"/>
      <c r="IO76" s="123"/>
      <c r="IP76" s="123"/>
      <c r="IQ76" s="123"/>
      <c r="IR76" s="123"/>
      <c r="IS76" s="123"/>
      <c r="IT76" s="123"/>
      <c r="IU76" s="123"/>
      <c r="IV76" s="123"/>
      <c r="IW76" s="123"/>
      <c r="IX76" s="123">
        <f>データ!$F$11</f>
        <v>42370</v>
      </c>
      <c r="IY76" s="123"/>
      <c r="IZ76" s="123"/>
      <c r="JA76" s="123"/>
      <c r="JB76" s="123"/>
      <c r="JC76" s="123"/>
      <c r="JD76" s="123"/>
      <c r="JE76" s="123"/>
      <c r="JF76" s="123"/>
      <c r="JG76" s="123"/>
      <c r="JH76" s="123"/>
      <c r="JI76" s="123"/>
      <c r="JJ76" s="123"/>
      <c r="JK76" s="123"/>
      <c r="JL76" s="5"/>
      <c r="JM76" s="5"/>
      <c r="JN76" s="5"/>
      <c r="JO76" s="5"/>
      <c r="JP76" s="5"/>
      <c r="JQ76" s="5"/>
      <c r="JR76" s="5"/>
      <c r="JS76" s="5"/>
      <c r="JT76" s="5"/>
      <c r="JU76" s="5"/>
      <c r="JV76" s="5"/>
      <c r="JW76" s="5"/>
      <c r="JX76" s="5"/>
      <c r="JY76" s="5"/>
      <c r="JZ76" s="5"/>
      <c r="KA76" s="5"/>
      <c r="KB76" s="5"/>
      <c r="KC76" s="5"/>
      <c r="KD76" s="5"/>
      <c r="KE76" s="5"/>
      <c r="KF76" s="5"/>
      <c r="KG76" s="5"/>
      <c r="KH76" s="123">
        <f>データ!$B$11</f>
        <v>40909</v>
      </c>
      <c r="KI76" s="123"/>
      <c r="KJ76" s="123"/>
      <c r="KK76" s="123"/>
      <c r="KL76" s="123"/>
      <c r="KM76" s="123"/>
      <c r="KN76" s="123"/>
      <c r="KO76" s="123"/>
      <c r="KP76" s="123"/>
      <c r="KQ76" s="123"/>
      <c r="KR76" s="123"/>
      <c r="KS76" s="123"/>
      <c r="KT76" s="123"/>
      <c r="KU76" s="123"/>
      <c r="KV76" s="123">
        <f>データ!$C$11</f>
        <v>41275</v>
      </c>
      <c r="KW76" s="123"/>
      <c r="KX76" s="123"/>
      <c r="KY76" s="123"/>
      <c r="KZ76" s="123"/>
      <c r="LA76" s="123"/>
      <c r="LB76" s="123"/>
      <c r="LC76" s="123"/>
      <c r="LD76" s="123"/>
      <c r="LE76" s="123"/>
      <c r="LF76" s="123"/>
      <c r="LG76" s="123"/>
      <c r="LH76" s="123"/>
      <c r="LI76" s="123"/>
      <c r="LJ76" s="123">
        <f>データ!$D$11</f>
        <v>41640</v>
      </c>
      <c r="LK76" s="123"/>
      <c r="LL76" s="123"/>
      <c r="LM76" s="123"/>
      <c r="LN76" s="123"/>
      <c r="LO76" s="123"/>
      <c r="LP76" s="123"/>
      <c r="LQ76" s="123"/>
      <c r="LR76" s="123"/>
      <c r="LS76" s="123"/>
      <c r="LT76" s="123"/>
      <c r="LU76" s="123"/>
      <c r="LV76" s="123"/>
      <c r="LW76" s="123"/>
      <c r="LX76" s="123">
        <f>データ!$E$11</f>
        <v>42005</v>
      </c>
      <c r="LY76" s="123"/>
      <c r="LZ76" s="123"/>
      <c r="MA76" s="123"/>
      <c r="MB76" s="123"/>
      <c r="MC76" s="123"/>
      <c r="MD76" s="123"/>
      <c r="ME76" s="123"/>
      <c r="MF76" s="123"/>
      <c r="MG76" s="123"/>
      <c r="MH76" s="123"/>
      <c r="MI76" s="123"/>
      <c r="MJ76" s="123"/>
      <c r="MK76" s="123"/>
      <c r="ML76" s="123">
        <f>データ!$F$11</f>
        <v>42370</v>
      </c>
      <c r="MM76" s="123"/>
      <c r="MN76" s="123"/>
      <c r="MO76" s="123"/>
      <c r="MP76" s="123"/>
      <c r="MQ76" s="123"/>
      <c r="MR76" s="123"/>
      <c r="MS76" s="123"/>
      <c r="MT76" s="123"/>
      <c r="MU76" s="123"/>
      <c r="MV76" s="123"/>
      <c r="MW76" s="123"/>
      <c r="MX76" s="123"/>
      <c r="MY76" s="123"/>
      <c r="MZ76" s="5"/>
      <c r="NA76" s="5"/>
      <c r="NB76" s="5"/>
      <c r="NC76" s="5"/>
      <c r="ND76" s="5"/>
      <c r="NE76" s="5"/>
      <c r="NF76" s="35"/>
      <c r="NG76" s="20"/>
      <c r="NH76" s="2"/>
      <c r="NI76" s="127"/>
      <c r="NJ76" s="128"/>
      <c r="NK76" s="128"/>
      <c r="NL76" s="128"/>
      <c r="NM76" s="128"/>
      <c r="NN76" s="128"/>
      <c r="NO76" s="128"/>
      <c r="NP76" s="128"/>
      <c r="NQ76" s="128"/>
      <c r="NR76" s="128"/>
      <c r="NS76" s="128"/>
      <c r="NT76" s="128"/>
      <c r="NU76" s="128"/>
      <c r="NV76" s="128"/>
      <c r="NW76" s="129"/>
    </row>
    <row r="77" spans="1:387" ht="13.5" customHeight="1">
      <c r="A77" s="20"/>
      <c r="B77" s="23"/>
      <c r="C77" s="5"/>
      <c r="D77" s="5"/>
      <c r="E77" s="5"/>
      <c r="F77" s="5"/>
      <c r="I77" s="124" t="s">
        <v>27</v>
      </c>
      <c r="J77" s="124"/>
      <c r="K77" s="124"/>
      <c r="L77" s="124"/>
      <c r="M77" s="124"/>
      <c r="N77" s="124"/>
      <c r="O77" s="124"/>
      <c r="P77" s="124"/>
      <c r="Q77" s="124"/>
      <c r="R77" s="125">
        <f>データ!CX7</f>
        <v>44.2</v>
      </c>
      <c r="S77" s="125"/>
      <c r="T77" s="125"/>
      <c r="U77" s="125"/>
      <c r="V77" s="125"/>
      <c r="W77" s="125"/>
      <c r="X77" s="125"/>
      <c r="Y77" s="125"/>
      <c r="Z77" s="125"/>
      <c r="AA77" s="125"/>
      <c r="AB77" s="125"/>
      <c r="AC77" s="125"/>
      <c r="AD77" s="125"/>
      <c r="AE77" s="125"/>
      <c r="AF77" s="125">
        <f>データ!CY7</f>
        <v>37.4</v>
      </c>
      <c r="AG77" s="125"/>
      <c r="AH77" s="125"/>
      <c r="AI77" s="125"/>
      <c r="AJ77" s="125"/>
      <c r="AK77" s="125"/>
      <c r="AL77" s="125"/>
      <c r="AM77" s="125"/>
      <c r="AN77" s="125"/>
      <c r="AO77" s="125"/>
      <c r="AP77" s="125"/>
      <c r="AQ77" s="125"/>
      <c r="AR77" s="125"/>
      <c r="AS77" s="125"/>
      <c r="AT77" s="125">
        <f>データ!CZ7</f>
        <v>36.4</v>
      </c>
      <c r="AU77" s="125"/>
      <c r="AV77" s="125"/>
      <c r="AW77" s="125"/>
      <c r="AX77" s="125"/>
      <c r="AY77" s="125"/>
      <c r="AZ77" s="125"/>
      <c r="BA77" s="125"/>
      <c r="BB77" s="125"/>
      <c r="BC77" s="125"/>
      <c r="BD77" s="125"/>
      <c r="BE77" s="125"/>
      <c r="BF77" s="125"/>
      <c r="BG77" s="125"/>
      <c r="BH77" s="125">
        <f>データ!DA7</f>
        <v>54.2</v>
      </c>
      <c r="BI77" s="125"/>
      <c r="BJ77" s="125"/>
      <c r="BK77" s="125"/>
      <c r="BL77" s="125"/>
      <c r="BM77" s="125"/>
      <c r="BN77" s="125"/>
      <c r="BO77" s="125"/>
      <c r="BP77" s="125"/>
      <c r="BQ77" s="125"/>
      <c r="BR77" s="125"/>
      <c r="BS77" s="125"/>
      <c r="BT77" s="125"/>
      <c r="BU77" s="125"/>
      <c r="BV77" s="125">
        <f>データ!DB7</f>
        <v>70.2</v>
      </c>
      <c r="BW77" s="125"/>
      <c r="BX77" s="125"/>
      <c r="BY77" s="125"/>
      <c r="BZ77" s="125"/>
      <c r="CA77" s="125"/>
      <c r="CB77" s="125"/>
      <c r="CC77" s="125"/>
      <c r="CD77" s="125"/>
      <c r="CE77" s="125"/>
      <c r="CF77" s="125"/>
      <c r="CG77" s="125"/>
      <c r="CH77" s="125"/>
      <c r="CI77" s="125"/>
      <c r="CJ77" s="5"/>
      <c r="CK77" s="5"/>
      <c r="CL77" s="5"/>
      <c r="CM77" s="5"/>
      <c r="CN77" s="5"/>
      <c r="CO77" s="5"/>
      <c r="CP77" s="5"/>
      <c r="CQ77" s="5"/>
      <c r="CR77" s="5"/>
      <c r="CS77" s="5"/>
      <c r="CT77" s="5"/>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1"/>
      <c r="FF77" s="141"/>
      <c r="FG77" s="141"/>
      <c r="FH77" s="141"/>
      <c r="FI77" s="141"/>
      <c r="FJ77" s="141"/>
      <c r="FK77" s="141"/>
      <c r="FL77" s="141"/>
      <c r="FM77" s="141"/>
      <c r="FN77" s="141"/>
      <c r="FO77" s="141"/>
      <c r="FP77" s="141"/>
      <c r="FQ77" s="141"/>
      <c r="FR77" s="141"/>
      <c r="FS77" s="141"/>
      <c r="FT77" s="141"/>
      <c r="FU77" s="141"/>
      <c r="FV77" s="141"/>
      <c r="FW77" s="141"/>
      <c r="FX77" s="141"/>
      <c r="FY77" s="141"/>
      <c r="FZ77" s="141"/>
      <c r="GA77" s="5"/>
      <c r="GB77" s="5"/>
      <c r="GC77" s="5"/>
      <c r="GD77" s="5"/>
      <c r="GE77" s="5"/>
      <c r="GF77" s="5"/>
      <c r="GG77" s="5"/>
      <c r="GH77" s="5"/>
      <c r="GI77" s="5"/>
      <c r="GJ77" s="5"/>
      <c r="GK77" s="124" t="s">
        <v>27</v>
      </c>
      <c r="GL77" s="124"/>
      <c r="GM77" s="124"/>
      <c r="GN77" s="124"/>
      <c r="GO77" s="124"/>
      <c r="GP77" s="124"/>
      <c r="GQ77" s="124"/>
      <c r="GR77" s="124"/>
      <c r="GS77" s="124"/>
      <c r="GT77" s="125">
        <f>データ!DK7</f>
        <v>0</v>
      </c>
      <c r="GU77" s="125"/>
      <c r="GV77" s="125"/>
      <c r="GW77" s="125"/>
      <c r="GX77" s="125"/>
      <c r="GY77" s="125"/>
      <c r="GZ77" s="125"/>
      <c r="HA77" s="125"/>
      <c r="HB77" s="125"/>
      <c r="HC77" s="125"/>
      <c r="HD77" s="125"/>
      <c r="HE77" s="125"/>
      <c r="HF77" s="125"/>
      <c r="HG77" s="125"/>
      <c r="HH77" s="125">
        <f>データ!DL7</f>
        <v>0</v>
      </c>
      <c r="HI77" s="125"/>
      <c r="HJ77" s="125"/>
      <c r="HK77" s="125"/>
      <c r="HL77" s="125"/>
      <c r="HM77" s="125"/>
      <c r="HN77" s="125"/>
      <c r="HO77" s="125"/>
      <c r="HP77" s="125"/>
      <c r="HQ77" s="125"/>
      <c r="HR77" s="125"/>
      <c r="HS77" s="125"/>
      <c r="HT77" s="125"/>
      <c r="HU77" s="125"/>
      <c r="HV77" s="125">
        <f>データ!DM7</f>
        <v>0</v>
      </c>
      <c r="HW77" s="125"/>
      <c r="HX77" s="125"/>
      <c r="HY77" s="125"/>
      <c r="HZ77" s="125"/>
      <c r="IA77" s="125"/>
      <c r="IB77" s="125"/>
      <c r="IC77" s="125"/>
      <c r="ID77" s="125"/>
      <c r="IE77" s="125"/>
      <c r="IF77" s="125"/>
      <c r="IG77" s="125"/>
      <c r="IH77" s="125"/>
      <c r="II77" s="125"/>
      <c r="IJ77" s="125">
        <f>データ!DN7</f>
        <v>0</v>
      </c>
      <c r="IK77" s="125"/>
      <c r="IL77" s="125"/>
      <c r="IM77" s="125"/>
      <c r="IN77" s="125"/>
      <c r="IO77" s="125"/>
      <c r="IP77" s="125"/>
      <c r="IQ77" s="125"/>
      <c r="IR77" s="125"/>
      <c r="IS77" s="125"/>
      <c r="IT77" s="125"/>
      <c r="IU77" s="125"/>
      <c r="IV77" s="125"/>
      <c r="IW77" s="125"/>
      <c r="IX77" s="125">
        <f>データ!DO7</f>
        <v>0</v>
      </c>
      <c r="IY77" s="125"/>
      <c r="IZ77" s="125"/>
      <c r="JA77" s="125"/>
      <c r="JB77" s="125"/>
      <c r="JC77" s="125"/>
      <c r="JD77" s="125"/>
      <c r="JE77" s="125"/>
      <c r="JF77" s="125"/>
      <c r="JG77" s="125"/>
      <c r="JH77" s="125"/>
      <c r="JI77" s="125"/>
      <c r="JJ77" s="125"/>
      <c r="JK77" s="125"/>
      <c r="JL77" s="5"/>
      <c r="JM77" s="5"/>
      <c r="JN77" s="5"/>
      <c r="JO77" s="5"/>
      <c r="JP77" s="5"/>
      <c r="JQ77" s="5"/>
      <c r="JR77" s="5"/>
      <c r="JS77" s="5"/>
      <c r="JT77" s="5"/>
      <c r="JU77" s="5"/>
      <c r="JV77" s="5"/>
      <c r="JW77" s="5"/>
      <c r="JX77" s="5"/>
      <c r="JY77" s="124" t="s">
        <v>27</v>
      </c>
      <c r="JZ77" s="124"/>
      <c r="KA77" s="124"/>
      <c r="KB77" s="124"/>
      <c r="KC77" s="124"/>
      <c r="KD77" s="124"/>
      <c r="KE77" s="124"/>
      <c r="KF77" s="124"/>
      <c r="KG77" s="124"/>
      <c r="KH77" s="125">
        <f>データ!DV7</f>
        <v>0</v>
      </c>
      <c r="KI77" s="125"/>
      <c r="KJ77" s="125"/>
      <c r="KK77" s="125"/>
      <c r="KL77" s="125"/>
      <c r="KM77" s="125"/>
      <c r="KN77" s="125"/>
      <c r="KO77" s="125"/>
      <c r="KP77" s="125"/>
      <c r="KQ77" s="125"/>
      <c r="KR77" s="125"/>
      <c r="KS77" s="125"/>
      <c r="KT77" s="125"/>
      <c r="KU77" s="125"/>
      <c r="KV77" s="125">
        <f>データ!DW7</f>
        <v>0</v>
      </c>
      <c r="KW77" s="125"/>
      <c r="KX77" s="125"/>
      <c r="KY77" s="125"/>
      <c r="KZ77" s="125"/>
      <c r="LA77" s="125"/>
      <c r="LB77" s="125"/>
      <c r="LC77" s="125"/>
      <c r="LD77" s="125"/>
      <c r="LE77" s="125"/>
      <c r="LF77" s="125"/>
      <c r="LG77" s="125"/>
      <c r="LH77" s="125"/>
      <c r="LI77" s="125"/>
      <c r="LJ77" s="125">
        <f>データ!DX7</f>
        <v>0</v>
      </c>
      <c r="LK77" s="125"/>
      <c r="LL77" s="125"/>
      <c r="LM77" s="125"/>
      <c r="LN77" s="125"/>
      <c r="LO77" s="125"/>
      <c r="LP77" s="125"/>
      <c r="LQ77" s="125"/>
      <c r="LR77" s="125"/>
      <c r="LS77" s="125"/>
      <c r="LT77" s="125"/>
      <c r="LU77" s="125"/>
      <c r="LV77" s="125"/>
      <c r="LW77" s="125"/>
      <c r="LX77" s="125">
        <f>データ!DY7</f>
        <v>0</v>
      </c>
      <c r="LY77" s="125"/>
      <c r="LZ77" s="125"/>
      <c r="MA77" s="125"/>
      <c r="MB77" s="125"/>
      <c r="MC77" s="125"/>
      <c r="MD77" s="125"/>
      <c r="ME77" s="125"/>
      <c r="MF77" s="125"/>
      <c r="MG77" s="125"/>
      <c r="MH77" s="125"/>
      <c r="MI77" s="125"/>
      <c r="MJ77" s="125"/>
      <c r="MK77" s="125"/>
      <c r="ML77" s="125">
        <f>データ!DZ7</f>
        <v>0</v>
      </c>
      <c r="MM77" s="125"/>
      <c r="MN77" s="125"/>
      <c r="MO77" s="125"/>
      <c r="MP77" s="125"/>
      <c r="MQ77" s="125"/>
      <c r="MR77" s="125"/>
      <c r="MS77" s="125"/>
      <c r="MT77" s="125"/>
      <c r="MU77" s="125"/>
      <c r="MV77" s="125"/>
      <c r="MW77" s="125"/>
      <c r="MX77" s="125"/>
      <c r="MY77" s="125"/>
      <c r="MZ77" s="5"/>
      <c r="NA77" s="5"/>
      <c r="NB77" s="5"/>
      <c r="NC77" s="5"/>
      <c r="ND77" s="5"/>
      <c r="NE77" s="5"/>
      <c r="NF77" s="35"/>
      <c r="NG77" s="20"/>
      <c r="NH77" s="2"/>
      <c r="NI77" s="127"/>
      <c r="NJ77" s="128"/>
      <c r="NK77" s="128"/>
      <c r="NL77" s="128"/>
      <c r="NM77" s="128"/>
      <c r="NN77" s="128"/>
      <c r="NO77" s="128"/>
      <c r="NP77" s="128"/>
      <c r="NQ77" s="128"/>
      <c r="NR77" s="128"/>
      <c r="NS77" s="128"/>
      <c r="NT77" s="128"/>
      <c r="NU77" s="128"/>
      <c r="NV77" s="128"/>
      <c r="NW77" s="129"/>
    </row>
    <row r="78" spans="1:387" ht="13.5" customHeight="1">
      <c r="A78" s="20"/>
      <c r="B78" s="23"/>
      <c r="C78" s="5"/>
      <c r="D78" s="5"/>
      <c r="E78" s="5"/>
      <c r="F78" s="5"/>
      <c r="G78" s="5"/>
      <c r="H78" s="5"/>
      <c r="I78" s="124" t="s">
        <v>29</v>
      </c>
      <c r="J78" s="124"/>
      <c r="K78" s="124"/>
      <c r="L78" s="124"/>
      <c r="M78" s="124"/>
      <c r="N78" s="124"/>
      <c r="O78" s="124"/>
      <c r="P78" s="124"/>
      <c r="Q78" s="124"/>
      <c r="R78" s="125">
        <f>データ!DC7</f>
        <v>49.8</v>
      </c>
      <c r="S78" s="125"/>
      <c r="T78" s="125"/>
      <c r="U78" s="125"/>
      <c r="V78" s="125"/>
      <c r="W78" s="125"/>
      <c r="X78" s="125"/>
      <c r="Y78" s="125"/>
      <c r="Z78" s="125"/>
      <c r="AA78" s="125"/>
      <c r="AB78" s="125"/>
      <c r="AC78" s="125"/>
      <c r="AD78" s="125"/>
      <c r="AE78" s="125"/>
      <c r="AF78" s="125">
        <f>データ!DD7</f>
        <v>49.2</v>
      </c>
      <c r="AG78" s="125"/>
      <c r="AH78" s="125"/>
      <c r="AI78" s="125"/>
      <c r="AJ78" s="125"/>
      <c r="AK78" s="125"/>
      <c r="AL78" s="125"/>
      <c r="AM78" s="125"/>
      <c r="AN78" s="125"/>
      <c r="AO78" s="125"/>
      <c r="AP78" s="125"/>
      <c r="AQ78" s="125"/>
      <c r="AR78" s="125"/>
      <c r="AS78" s="125"/>
      <c r="AT78" s="125">
        <f>データ!DE7</f>
        <v>50.2</v>
      </c>
      <c r="AU78" s="125"/>
      <c r="AV78" s="125"/>
      <c r="AW78" s="125"/>
      <c r="AX78" s="125"/>
      <c r="AY78" s="125"/>
      <c r="AZ78" s="125"/>
      <c r="BA78" s="125"/>
      <c r="BB78" s="125"/>
      <c r="BC78" s="125"/>
      <c r="BD78" s="125"/>
      <c r="BE78" s="125"/>
      <c r="BF78" s="125"/>
      <c r="BG78" s="125"/>
      <c r="BH78" s="125">
        <f>データ!DF7</f>
        <v>54</v>
      </c>
      <c r="BI78" s="125"/>
      <c r="BJ78" s="125"/>
      <c r="BK78" s="125"/>
      <c r="BL78" s="125"/>
      <c r="BM78" s="125"/>
      <c r="BN78" s="125"/>
      <c r="BO78" s="125"/>
      <c r="BP78" s="125"/>
      <c r="BQ78" s="125"/>
      <c r="BR78" s="125"/>
      <c r="BS78" s="125"/>
      <c r="BT78" s="125"/>
      <c r="BU78" s="125"/>
      <c r="BV78" s="125">
        <f>データ!DG7</f>
        <v>58.6</v>
      </c>
      <c r="BW78" s="125"/>
      <c r="BX78" s="125"/>
      <c r="BY78" s="125"/>
      <c r="BZ78" s="125"/>
      <c r="CA78" s="125"/>
      <c r="CB78" s="125"/>
      <c r="CC78" s="125"/>
      <c r="CD78" s="125"/>
      <c r="CE78" s="125"/>
      <c r="CF78" s="125"/>
      <c r="CG78" s="125"/>
      <c r="CH78" s="125"/>
      <c r="CI78" s="125"/>
      <c r="CJ78" s="5"/>
      <c r="CK78" s="5"/>
      <c r="CL78" s="5"/>
      <c r="CM78" s="5"/>
      <c r="CN78" s="5"/>
      <c r="CO78" s="5"/>
      <c r="CP78" s="5"/>
      <c r="CQ78" s="5"/>
      <c r="CR78" s="5"/>
      <c r="CS78" s="5"/>
      <c r="CT78" s="5"/>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1"/>
      <c r="FF78" s="141"/>
      <c r="FG78" s="141"/>
      <c r="FH78" s="141"/>
      <c r="FI78" s="141"/>
      <c r="FJ78" s="141"/>
      <c r="FK78" s="141"/>
      <c r="FL78" s="141"/>
      <c r="FM78" s="141"/>
      <c r="FN78" s="141"/>
      <c r="FO78" s="141"/>
      <c r="FP78" s="141"/>
      <c r="FQ78" s="141"/>
      <c r="FR78" s="141"/>
      <c r="FS78" s="141"/>
      <c r="FT78" s="141"/>
      <c r="FU78" s="141"/>
      <c r="FV78" s="141"/>
      <c r="FW78" s="141"/>
      <c r="FX78" s="141"/>
      <c r="FY78" s="141"/>
      <c r="FZ78" s="141"/>
      <c r="GA78" s="5"/>
      <c r="GB78" s="5"/>
      <c r="GC78" s="5"/>
      <c r="GD78" s="5"/>
      <c r="GE78" s="5"/>
      <c r="GF78" s="5"/>
      <c r="GG78" s="5"/>
      <c r="GH78" s="5"/>
      <c r="GI78" s="5"/>
      <c r="GJ78" s="5"/>
      <c r="GK78" s="124" t="s">
        <v>29</v>
      </c>
      <c r="GL78" s="124"/>
      <c r="GM78" s="124"/>
      <c r="GN78" s="124"/>
      <c r="GO78" s="124"/>
      <c r="GP78" s="124"/>
      <c r="GQ78" s="124"/>
      <c r="GR78" s="124"/>
      <c r="GS78" s="124"/>
      <c r="GT78" s="125">
        <f>データ!DP7</f>
        <v>0</v>
      </c>
      <c r="GU78" s="125"/>
      <c r="GV78" s="125"/>
      <c r="GW78" s="125"/>
      <c r="GX78" s="125"/>
      <c r="GY78" s="125"/>
      <c r="GZ78" s="125"/>
      <c r="HA78" s="125"/>
      <c r="HB78" s="125"/>
      <c r="HC78" s="125"/>
      <c r="HD78" s="125"/>
      <c r="HE78" s="125"/>
      <c r="HF78" s="125"/>
      <c r="HG78" s="125"/>
      <c r="HH78" s="125">
        <f>データ!DQ7</f>
        <v>0</v>
      </c>
      <c r="HI78" s="125"/>
      <c r="HJ78" s="125"/>
      <c r="HK78" s="125"/>
      <c r="HL78" s="125"/>
      <c r="HM78" s="125"/>
      <c r="HN78" s="125"/>
      <c r="HO78" s="125"/>
      <c r="HP78" s="125"/>
      <c r="HQ78" s="125"/>
      <c r="HR78" s="125"/>
      <c r="HS78" s="125"/>
      <c r="HT78" s="125"/>
      <c r="HU78" s="125"/>
      <c r="HV78" s="125">
        <f>データ!DR7</f>
        <v>1.5</v>
      </c>
      <c r="HW78" s="125"/>
      <c r="HX78" s="125"/>
      <c r="HY78" s="125"/>
      <c r="HZ78" s="125"/>
      <c r="IA78" s="125"/>
      <c r="IB78" s="125"/>
      <c r="IC78" s="125"/>
      <c r="ID78" s="125"/>
      <c r="IE78" s="125"/>
      <c r="IF78" s="125"/>
      <c r="IG78" s="125"/>
      <c r="IH78" s="125"/>
      <c r="II78" s="125"/>
      <c r="IJ78" s="125">
        <f>データ!DS7</f>
        <v>109.6</v>
      </c>
      <c r="IK78" s="125"/>
      <c r="IL78" s="125"/>
      <c r="IM78" s="125"/>
      <c r="IN78" s="125"/>
      <c r="IO78" s="125"/>
      <c r="IP78" s="125"/>
      <c r="IQ78" s="125"/>
      <c r="IR78" s="125"/>
      <c r="IS78" s="125"/>
      <c r="IT78" s="125"/>
      <c r="IU78" s="125"/>
      <c r="IV78" s="125"/>
      <c r="IW78" s="125"/>
      <c r="IX78" s="125">
        <f>データ!DT7</f>
        <v>5.2</v>
      </c>
      <c r="IY78" s="125"/>
      <c r="IZ78" s="125"/>
      <c r="JA78" s="125"/>
      <c r="JB78" s="125"/>
      <c r="JC78" s="125"/>
      <c r="JD78" s="125"/>
      <c r="JE78" s="125"/>
      <c r="JF78" s="125"/>
      <c r="JG78" s="125"/>
      <c r="JH78" s="125"/>
      <c r="JI78" s="125"/>
      <c r="JJ78" s="125"/>
      <c r="JK78" s="125"/>
      <c r="JL78" s="5"/>
      <c r="JM78" s="5"/>
      <c r="JN78" s="5"/>
      <c r="JO78" s="5"/>
      <c r="JP78" s="5"/>
      <c r="JQ78" s="5"/>
      <c r="JR78" s="5"/>
      <c r="JS78" s="5"/>
      <c r="JT78" s="5"/>
      <c r="JU78" s="5"/>
      <c r="JV78" s="5"/>
      <c r="JW78" s="5"/>
      <c r="JX78" s="5"/>
      <c r="JY78" s="124" t="s">
        <v>29</v>
      </c>
      <c r="JZ78" s="124"/>
      <c r="KA78" s="124"/>
      <c r="KB78" s="124"/>
      <c r="KC78" s="124"/>
      <c r="KD78" s="124"/>
      <c r="KE78" s="124"/>
      <c r="KF78" s="124"/>
      <c r="KG78" s="124"/>
      <c r="KH78" s="125">
        <f>データ!EA7</f>
        <v>15.3</v>
      </c>
      <c r="KI78" s="125"/>
      <c r="KJ78" s="125"/>
      <c r="KK78" s="125"/>
      <c r="KL78" s="125"/>
      <c r="KM78" s="125"/>
      <c r="KN78" s="125"/>
      <c r="KO78" s="125"/>
      <c r="KP78" s="125"/>
      <c r="KQ78" s="125"/>
      <c r="KR78" s="125"/>
      <c r="KS78" s="125"/>
      <c r="KT78" s="125"/>
      <c r="KU78" s="125"/>
      <c r="KV78" s="125">
        <f>データ!EB7</f>
        <v>15.4</v>
      </c>
      <c r="KW78" s="125"/>
      <c r="KX78" s="125"/>
      <c r="KY78" s="125"/>
      <c r="KZ78" s="125"/>
      <c r="LA78" s="125"/>
      <c r="LB78" s="125"/>
      <c r="LC78" s="125"/>
      <c r="LD78" s="125"/>
      <c r="LE78" s="125"/>
      <c r="LF78" s="125"/>
      <c r="LG78" s="125"/>
      <c r="LH78" s="125"/>
      <c r="LI78" s="125"/>
      <c r="LJ78" s="125">
        <f>データ!EC7</f>
        <v>9.4</v>
      </c>
      <c r="LK78" s="125"/>
      <c r="LL78" s="125"/>
      <c r="LM78" s="125"/>
      <c r="LN78" s="125"/>
      <c r="LO78" s="125"/>
      <c r="LP78" s="125"/>
      <c r="LQ78" s="125"/>
      <c r="LR78" s="125"/>
      <c r="LS78" s="125"/>
      <c r="LT78" s="125"/>
      <c r="LU78" s="125"/>
      <c r="LV78" s="125"/>
      <c r="LW78" s="125"/>
      <c r="LX78" s="125">
        <f>データ!ED7</f>
        <v>5.4</v>
      </c>
      <c r="LY78" s="125"/>
      <c r="LZ78" s="125"/>
      <c r="MA78" s="125"/>
      <c r="MB78" s="125"/>
      <c r="MC78" s="125"/>
      <c r="MD78" s="125"/>
      <c r="ME78" s="125"/>
      <c r="MF78" s="125"/>
      <c r="MG78" s="125"/>
      <c r="MH78" s="125"/>
      <c r="MI78" s="125"/>
      <c r="MJ78" s="125"/>
      <c r="MK78" s="125"/>
      <c r="ML78" s="125">
        <f>データ!EE7</f>
        <v>0</v>
      </c>
      <c r="MM78" s="125"/>
      <c r="MN78" s="125"/>
      <c r="MO78" s="125"/>
      <c r="MP78" s="125"/>
      <c r="MQ78" s="125"/>
      <c r="MR78" s="125"/>
      <c r="MS78" s="125"/>
      <c r="MT78" s="125"/>
      <c r="MU78" s="125"/>
      <c r="MV78" s="125"/>
      <c r="MW78" s="125"/>
      <c r="MX78" s="125"/>
      <c r="MY78" s="125"/>
      <c r="MZ78" s="5"/>
      <c r="NA78" s="5"/>
      <c r="NB78" s="5"/>
      <c r="NC78" s="5"/>
      <c r="ND78" s="5"/>
      <c r="NE78" s="5"/>
      <c r="NF78" s="35"/>
      <c r="NG78" s="20"/>
      <c r="NH78" s="2"/>
      <c r="NI78" s="127"/>
      <c r="NJ78" s="128"/>
      <c r="NK78" s="128"/>
      <c r="NL78" s="128"/>
      <c r="NM78" s="128"/>
      <c r="NN78" s="128"/>
      <c r="NO78" s="128"/>
      <c r="NP78" s="128"/>
      <c r="NQ78" s="128"/>
      <c r="NR78" s="128"/>
      <c r="NS78" s="128"/>
      <c r="NT78" s="128"/>
      <c r="NU78" s="128"/>
      <c r="NV78" s="128"/>
      <c r="NW78" s="129"/>
    </row>
    <row r="79" spans="1:387" ht="13.5" customHeight="1">
      <c r="A79" s="20"/>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41"/>
      <c r="CV79" s="141"/>
      <c r="CW79" s="141"/>
      <c r="CX79" s="141"/>
      <c r="CY79" s="141"/>
      <c r="CZ79" s="141"/>
      <c r="DA79" s="141"/>
      <c r="DB79" s="141"/>
      <c r="DC79" s="141"/>
      <c r="DD79" s="141"/>
      <c r="DE79" s="141"/>
      <c r="DF79" s="141"/>
      <c r="DG79" s="141"/>
      <c r="DH79" s="141"/>
      <c r="DI79" s="141"/>
      <c r="DJ79" s="141"/>
      <c r="DK79" s="141"/>
      <c r="DL79" s="141"/>
      <c r="DM79" s="141"/>
      <c r="DN79" s="141"/>
      <c r="DO79" s="141"/>
      <c r="DP79" s="141"/>
      <c r="DQ79" s="141"/>
      <c r="DR79" s="141"/>
      <c r="DS79" s="141"/>
      <c r="DT79" s="141"/>
      <c r="DU79" s="141"/>
      <c r="DV79" s="141"/>
      <c r="DW79" s="141"/>
      <c r="DX79" s="141"/>
      <c r="DY79" s="141"/>
      <c r="DZ79" s="141"/>
      <c r="EA79" s="141"/>
      <c r="EB79" s="141"/>
      <c r="EC79" s="141"/>
      <c r="ED79" s="141"/>
      <c r="EE79" s="141"/>
      <c r="EF79" s="141"/>
      <c r="EG79" s="141"/>
      <c r="EH79" s="141"/>
      <c r="EI79" s="141"/>
      <c r="EJ79" s="141"/>
      <c r="EK79" s="141"/>
      <c r="EL79" s="141"/>
      <c r="EM79" s="141"/>
      <c r="EN79" s="141"/>
      <c r="EO79" s="141"/>
      <c r="EP79" s="141"/>
      <c r="EQ79" s="141"/>
      <c r="ER79" s="141"/>
      <c r="ES79" s="141"/>
      <c r="ET79" s="141"/>
      <c r="EU79" s="141"/>
      <c r="EV79" s="141"/>
      <c r="EW79" s="141"/>
      <c r="EX79" s="141"/>
      <c r="EY79" s="141"/>
      <c r="EZ79" s="141"/>
      <c r="FA79" s="141"/>
      <c r="FB79" s="141"/>
      <c r="FC79" s="141"/>
      <c r="FD79" s="141"/>
      <c r="FE79" s="141"/>
      <c r="FF79" s="141"/>
      <c r="FG79" s="141"/>
      <c r="FH79" s="141"/>
      <c r="FI79" s="141"/>
      <c r="FJ79" s="141"/>
      <c r="FK79" s="141"/>
      <c r="FL79" s="141"/>
      <c r="FM79" s="141"/>
      <c r="FN79" s="141"/>
      <c r="FO79" s="141"/>
      <c r="FP79" s="141"/>
      <c r="FQ79" s="141"/>
      <c r="FR79" s="141"/>
      <c r="FS79" s="141"/>
      <c r="FT79" s="141"/>
      <c r="FU79" s="141"/>
      <c r="FV79" s="141"/>
      <c r="FW79" s="141"/>
      <c r="FX79" s="141"/>
      <c r="FY79" s="141"/>
      <c r="FZ79" s="141"/>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0"/>
      <c r="NH79" s="2"/>
      <c r="NI79" s="127"/>
      <c r="NJ79" s="128"/>
      <c r="NK79" s="128"/>
      <c r="NL79" s="128"/>
      <c r="NM79" s="128"/>
      <c r="NN79" s="128"/>
      <c r="NO79" s="128"/>
      <c r="NP79" s="128"/>
      <c r="NQ79" s="128"/>
      <c r="NR79" s="128"/>
      <c r="NS79" s="128"/>
      <c r="NT79" s="128"/>
      <c r="NU79" s="128"/>
      <c r="NV79" s="128"/>
      <c r="NW79" s="129"/>
    </row>
    <row r="80" spans="1:387" ht="13.5" customHeight="1">
      <c r="A80" s="20"/>
      <c r="B80" s="23"/>
      <c r="C80" s="24"/>
      <c r="D80" s="5"/>
      <c r="E80" s="5"/>
      <c r="F80" s="5"/>
      <c r="G80" s="5"/>
      <c r="H80" s="133" t="s">
        <v>43</v>
      </c>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3"/>
      <c r="BR80" s="133"/>
      <c r="BS80" s="133"/>
      <c r="BT80" s="133"/>
      <c r="BU80" s="133"/>
      <c r="BV80" s="133"/>
      <c r="BW80" s="133"/>
      <c r="BX80" s="133"/>
      <c r="BY80" s="133"/>
      <c r="BZ80" s="133"/>
      <c r="CA80" s="133"/>
      <c r="CB80" s="133"/>
      <c r="CC80" s="133"/>
      <c r="CD80" s="133"/>
      <c r="CE80" s="133"/>
      <c r="CF80" s="133"/>
      <c r="CG80" s="133"/>
      <c r="CH80" s="133"/>
      <c r="CI80" s="133"/>
      <c r="CJ80" s="133"/>
      <c r="CK80" s="133"/>
      <c r="CL80" s="133"/>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33" t="s">
        <v>44</v>
      </c>
      <c r="GK80" s="133"/>
      <c r="GL80" s="133"/>
      <c r="GM80" s="133"/>
      <c r="GN80" s="133"/>
      <c r="GO80" s="133"/>
      <c r="GP80" s="133"/>
      <c r="GQ80" s="133"/>
      <c r="GR80" s="133"/>
      <c r="GS80" s="133"/>
      <c r="GT80" s="133"/>
      <c r="GU80" s="133"/>
      <c r="GV80" s="133"/>
      <c r="GW80" s="133"/>
      <c r="GX80" s="133"/>
      <c r="GY80" s="133"/>
      <c r="GZ80" s="133"/>
      <c r="HA80" s="133"/>
      <c r="HB80" s="133"/>
      <c r="HC80" s="133"/>
      <c r="HD80" s="133"/>
      <c r="HE80" s="133"/>
      <c r="HF80" s="133"/>
      <c r="HG80" s="133"/>
      <c r="HH80" s="133"/>
      <c r="HI80" s="133"/>
      <c r="HJ80" s="133"/>
      <c r="HK80" s="133"/>
      <c r="HL80" s="133"/>
      <c r="HM80" s="133"/>
      <c r="HN80" s="133"/>
      <c r="HO80" s="133"/>
      <c r="HP80" s="133"/>
      <c r="HQ80" s="133"/>
      <c r="HR80" s="133"/>
      <c r="HS80" s="133"/>
      <c r="HT80" s="133"/>
      <c r="HU80" s="133"/>
      <c r="HV80" s="133"/>
      <c r="HW80" s="133"/>
      <c r="HX80" s="133"/>
      <c r="HY80" s="133"/>
      <c r="HZ80" s="133"/>
      <c r="IA80" s="133"/>
      <c r="IB80" s="133"/>
      <c r="IC80" s="133"/>
      <c r="ID80" s="133"/>
      <c r="IE80" s="133"/>
      <c r="IF80" s="133"/>
      <c r="IG80" s="133"/>
      <c r="IH80" s="133"/>
      <c r="II80" s="133"/>
      <c r="IJ80" s="133"/>
      <c r="IK80" s="133"/>
      <c r="IL80" s="133"/>
      <c r="IM80" s="133"/>
      <c r="IN80" s="133"/>
      <c r="IO80" s="133"/>
      <c r="IP80" s="133"/>
      <c r="IQ80" s="133"/>
      <c r="IR80" s="133"/>
      <c r="IS80" s="133"/>
      <c r="IT80" s="133"/>
      <c r="IU80" s="133"/>
      <c r="IV80" s="133"/>
      <c r="IW80" s="133"/>
      <c r="IX80" s="133"/>
      <c r="IY80" s="133"/>
      <c r="IZ80" s="133"/>
      <c r="JA80" s="133"/>
      <c r="JB80" s="133"/>
      <c r="JC80" s="133"/>
      <c r="JD80" s="133"/>
      <c r="JE80" s="133"/>
      <c r="JF80" s="133"/>
      <c r="JG80" s="133"/>
      <c r="JH80" s="133"/>
      <c r="JI80" s="133"/>
      <c r="JJ80" s="133"/>
      <c r="JK80" s="133"/>
      <c r="JL80" s="133"/>
      <c r="JM80" s="133"/>
      <c r="JN80" s="133"/>
      <c r="JO80" s="5"/>
      <c r="JP80" s="5"/>
      <c r="JQ80" s="5"/>
      <c r="JR80" s="5"/>
      <c r="JS80" s="5"/>
      <c r="JT80" s="5"/>
      <c r="JU80" s="5"/>
      <c r="JV80" s="5"/>
      <c r="JW80" s="5"/>
      <c r="JX80" s="133" t="s">
        <v>45</v>
      </c>
      <c r="JY80" s="133"/>
      <c r="JZ80" s="133"/>
      <c r="KA80" s="133"/>
      <c r="KB80" s="133"/>
      <c r="KC80" s="133"/>
      <c r="KD80" s="133"/>
      <c r="KE80" s="133"/>
      <c r="KF80" s="133"/>
      <c r="KG80" s="133"/>
      <c r="KH80" s="133"/>
      <c r="KI80" s="133"/>
      <c r="KJ80" s="133"/>
      <c r="KK80" s="133"/>
      <c r="KL80" s="133"/>
      <c r="KM80" s="133"/>
      <c r="KN80" s="133"/>
      <c r="KO80" s="133"/>
      <c r="KP80" s="133"/>
      <c r="KQ80" s="133"/>
      <c r="KR80" s="133"/>
      <c r="KS80" s="133"/>
      <c r="KT80" s="133"/>
      <c r="KU80" s="133"/>
      <c r="KV80" s="133"/>
      <c r="KW80" s="133"/>
      <c r="KX80" s="133"/>
      <c r="KY80" s="133"/>
      <c r="KZ80" s="133"/>
      <c r="LA80" s="133"/>
      <c r="LB80" s="133"/>
      <c r="LC80" s="133"/>
      <c r="LD80" s="133"/>
      <c r="LE80" s="133"/>
      <c r="LF80" s="133"/>
      <c r="LG80" s="133"/>
      <c r="LH80" s="133"/>
      <c r="LI80" s="133"/>
      <c r="LJ80" s="133"/>
      <c r="LK80" s="133"/>
      <c r="LL80" s="133"/>
      <c r="LM80" s="133"/>
      <c r="LN80" s="133"/>
      <c r="LO80" s="133"/>
      <c r="LP80" s="133"/>
      <c r="LQ80" s="133"/>
      <c r="LR80" s="133"/>
      <c r="LS80" s="133"/>
      <c r="LT80" s="133"/>
      <c r="LU80" s="133"/>
      <c r="LV80" s="133"/>
      <c r="LW80" s="133"/>
      <c r="LX80" s="133"/>
      <c r="LY80" s="133"/>
      <c r="LZ80" s="133"/>
      <c r="MA80" s="133"/>
      <c r="MB80" s="133"/>
      <c r="MC80" s="133"/>
      <c r="MD80" s="133"/>
      <c r="ME80" s="133"/>
      <c r="MF80" s="133"/>
      <c r="MG80" s="133"/>
      <c r="MH80" s="133"/>
      <c r="MI80" s="133"/>
      <c r="MJ80" s="133"/>
      <c r="MK80" s="133"/>
      <c r="ML80" s="133"/>
      <c r="MM80" s="133"/>
      <c r="MN80" s="133"/>
      <c r="MO80" s="133"/>
      <c r="MP80" s="133"/>
      <c r="MQ80" s="133"/>
      <c r="MR80" s="133"/>
      <c r="MS80" s="133"/>
      <c r="MT80" s="133"/>
      <c r="MU80" s="133"/>
      <c r="MV80" s="133"/>
      <c r="MW80" s="133"/>
      <c r="MX80" s="133"/>
      <c r="MY80" s="133"/>
      <c r="MZ80" s="133"/>
      <c r="NA80" s="133"/>
      <c r="NB80" s="133"/>
      <c r="NC80" s="24"/>
      <c r="ND80" s="24"/>
      <c r="NE80" s="24"/>
      <c r="NF80" s="24"/>
      <c r="NG80" s="20"/>
      <c r="NH80" s="2"/>
      <c r="NI80" s="127"/>
      <c r="NJ80" s="128"/>
      <c r="NK80" s="128"/>
      <c r="NL80" s="128"/>
      <c r="NM80" s="128"/>
      <c r="NN80" s="128"/>
      <c r="NO80" s="128"/>
      <c r="NP80" s="128"/>
      <c r="NQ80" s="128"/>
      <c r="NR80" s="128"/>
      <c r="NS80" s="128"/>
      <c r="NT80" s="128"/>
      <c r="NU80" s="128"/>
      <c r="NV80" s="128"/>
      <c r="NW80" s="129"/>
    </row>
    <row r="81" spans="1:387" ht="13.5" customHeight="1">
      <c r="A81" s="20"/>
      <c r="B81" s="23"/>
      <c r="C81" s="24"/>
      <c r="D81" s="5"/>
      <c r="E81" s="5"/>
      <c r="F81" s="5"/>
      <c r="G81" s="5"/>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3"/>
      <c r="BR81" s="133"/>
      <c r="BS81" s="133"/>
      <c r="BT81" s="133"/>
      <c r="BU81" s="133"/>
      <c r="BV81" s="133"/>
      <c r="BW81" s="133"/>
      <c r="BX81" s="133"/>
      <c r="BY81" s="133"/>
      <c r="BZ81" s="133"/>
      <c r="CA81" s="133"/>
      <c r="CB81" s="133"/>
      <c r="CC81" s="133"/>
      <c r="CD81" s="133"/>
      <c r="CE81" s="133"/>
      <c r="CF81" s="133"/>
      <c r="CG81" s="133"/>
      <c r="CH81" s="133"/>
      <c r="CI81" s="133"/>
      <c r="CJ81" s="133"/>
      <c r="CK81" s="133"/>
      <c r="CL81" s="133"/>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33"/>
      <c r="GK81" s="133"/>
      <c r="GL81" s="133"/>
      <c r="GM81" s="133"/>
      <c r="GN81" s="133"/>
      <c r="GO81" s="133"/>
      <c r="GP81" s="133"/>
      <c r="GQ81" s="133"/>
      <c r="GR81" s="133"/>
      <c r="GS81" s="133"/>
      <c r="GT81" s="133"/>
      <c r="GU81" s="133"/>
      <c r="GV81" s="133"/>
      <c r="GW81" s="133"/>
      <c r="GX81" s="133"/>
      <c r="GY81" s="133"/>
      <c r="GZ81" s="133"/>
      <c r="HA81" s="133"/>
      <c r="HB81" s="133"/>
      <c r="HC81" s="133"/>
      <c r="HD81" s="133"/>
      <c r="HE81" s="133"/>
      <c r="HF81" s="133"/>
      <c r="HG81" s="133"/>
      <c r="HH81" s="133"/>
      <c r="HI81" s="133"/>
      <c r="HJ81" s="133"/>
      <c r="HK81" s="133"/>
      <c r="HL81" s="133"/>
      <c r="HM81" s="133"/>
      <c r="HN81" s="133"/>
      <c r="HO81" s="133"/>
      <c r="HP81" s="133"/>
      <c r="HQ81" s="133"/>
      <c r="HR81" s="133"/>
      <c r="HS81" s="133"/>
      <c r="HT81" s="133"/>
      <c r="HU81" s="133"/>
      <c r="HV81" s="133"/>
      <c r="HW81" s="133"/>
      <c r="HX81" s="133"/>
      <c r="HY81" s="133"/>
      <c r="HZ81" s="133"/>
      <c r="IA81" s="133"/>
      <c r="IB81" s="133"/>
      <c r="IC81" s="133"/>
      <c r="ID81" s="133"/>
      <c r="IE81" s="133"/>
      <c r="IF81" s="133"/>
      <c r="IG81" s="133"/>
      <c r="IH81" s="133"/>
      <c r="II81" s="133"/>
      <c r="IJ81" s="133"/>
      <c r="IK81" s="133"/>
      <c r="IL81" s="133"/>
      <c r="IM81" s="133"/>
      <c r="IN81" s="133"/>
      <c r="IO81" s="133"/>
      <c r="IP81" s="133"/>
      <c r="IQ81" s="133"/>
      <c r="IR81" s="133"/>
      <c r="IS81" s="133"/>
      <c r="IT81" s="133"/>
      <c r="IU81" s="133"/>
      <c r="IV81" s="133"/>
      <c r="IW81" s="133"/>
      <c r="IX81" s="133"/>
      <c r="IY81" s="133"/>
      <c r="IZ81" s="133"/>
      <c r="JA81" s="133"/>
      <c r="JB81" s="133"/>
      <c r="JC81" s="133"/>
      <c r="JD81" s="133"/>
      <c r="JE81" s="133"/>
      <c r="JF81" s="133"/>
      <c r="JG81" s="133"/>
      <c r="JH81" s="133"/>
      <c r="JI81" s="133"/>
      <c r="JJ81" s="133"/>
      <c r="JK81" s="133"/>
      <c r="JL81" s="133"/>
      <c r="JM81" s="133"/>
      <c r="JN81" s="133"/>
      <c r="JO81" s="5"/>
      <c r="JP81" s="5"/>
      <c r="JQ81" s="5"/>
      <c r="JR81" s="5"/>
      <c r="JS81" s="5"/>
      <c r="JT81" s="5"/>
      <c r="JU81" s="5"/>
      <c r="JV81" s="5"/>
      <c r="JW81" s="5"/>
      <c r="JX81" s="133"/>
      <c r="JY81" s="133"/>
      <c r="JZ81" s="133"/>
      <c r="KA81" s="133"/>
      <c r="KB81" s="133"/>
      <c r="KC81" s="133"/>
      <c r="KD81" s="133"/>
      <c r="KE81" s="133"/>
      <c r="KF81" s="133"/>
      <c r="KG81" s="133"/>
      <c r="KH81" s="133"/>
      <c r="KI81" s="133"/>
      <c r="KJ81" s="133"/>
      <c r="KK81" s="133"/>
      <c r="KL81" s="133"/>
      <c r="KM81" s="133"/>
      <c r="KN81" s="133"/>
      <c r="KO81" s="133"/>
      <c r="KP81" s="133"/>
      <c r="KQ81" s="133"/>
      <c r="KR81" s="133"/>
      <c r="KS81" s="133"/>
      <c r="KT81" s="133"/>
      <c r="KU81" s="133"/>
      <c r="KV81" s="133"/>
      <c r="KW81" s="133"/>
      <c r="KX81" s="133"/>
      <c r="KY81" s="133"/>
      <c r="KZ81" s="133"/>
      <c r="LA81" s="133"/>
      <c r="LB81" s="133"/>
      <c r="LC81" s="133"/>
      <c r="LD81" s="133"/>
      <c r="LE81" s="133"/>
      <c r="LF81" s="133"/>
      <c r="LG81" s="133"/>
      <c r="LH81" s="133"/>
      <c r="LI81" s="133"/>
      <c r="LJ81" s="133"/>
      <c r="LK81" s="133"/>
      <c r="LL81" s="133"/>
      <c r="LM81" s="133"/>
      <c r="LN81" s="133"/>
      <c r="LO81" s="133"/>
      <c r="LP81" s="133"/>
      <c r="LQ81" s="133"/>
      <c r="LR81" s="133"/>
      <c r="LS81" s="133"/>
      <c r="LT81" s="133"/>
      <c r="LU81" s="133"/>
      <c r="LV81" s="133"/>
      <c r="LW81" s="133"/>
      <c r="LX81" s="133"/>
      <c r="LY81" s="133"/>
      <c r="LZ81" s="133"/>
      <c r="MA81" s="133"/>
      <c r="MB81" s="133"/>
      <c r="MC81" s="133"/>
      <c r="MD81" s="133"/>
      <c r="ME81" s="133"/>
      <c r="MF81" s="133"/>
      <c r="MG81" s="133"/>
      <c r="MH81" s="133"/>
      <c r="MI81" s="133"/>
      <c r="MJ81" s="133"/>
      <c r="MK81" s="133"/>
      <c r="ML81" s="133"/>
      <c r="MM81" s="133"/>
      <c r="MN81" s="133"/>
      <c r="MO81" s="133"/>
      <c r="MP81" s="133"/>
      <c r="MQ81" s="133"/>
      <c r="MR81" s="133"/>
      <c r="MS81" s="133"/>
      <c r="MT81" s="133"/>
      <c r="MU81" s="133"/>
      <c r="MV81" s="133"/>
      <c r="MW81" s="133"/>
      <c r="MX81" s="133"/>
      <c r="MY81" s="133"/>
      <c r="MZ81" s="133"/>
      <c r="NA81" s="133"/>
      <c r="NB81" s="133"/>
      <c r="NC81" s="24"/>
      <c r="ND81" s="24"/>
      <c r="NE81" s="24"/>
      <c r="NF81" s="24"/>
      <c r="NG81" s="20"/>
      <c r="NH81" s="2"/>
      <c r="NI81" s="127"/>
      <c r="NJ81" s="128"/>
      <c r="NK81" s="128"/>
      <c r="NL81" s="128"/>
      <c r="NM81" s="128"/>
      <c r="NN81" s="128"/>
      <c r="NO81" s="128"/>
      <c r="NP81" s="128"/>
      <c r="NQ81" s="128"/>
      <c r="NR81" s="128"/>
      <c r="NS81" s="128"/>
      <c r="NT81" s="128"/>
      <c r="NU81" s="128"/>
      <c r="NV81" s="128"/>
      <c r="NW81" s="129"/>
    </row>
    <row r="82" spans="1:387" ht="13.5" customHeight="1">
      <c r="A82" s="20"/>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29"/>
      <c r="NC82" s="29"/>
      <c r="ND82" s="29"/>
      <c r="NE82" s="29"/>
      <c r="NF82" s="29"/>
      <c r="NG82" s="30"/>
      <c r="NH82" s="2"/>
      <c r="NI82" s="130"/>
      <c r="NJ82" s="131"/>
      <c r="NK82" s="131"/>
      <c r="NL82" s="131"/>
      <c r="NM82" s="131"/>
      <c r="NN82" s="131"/>
      <c r="NO82" s="131"/>
      <c r="NP82" s="131"/>
      <c r="NQ82" s="131"/>
      <c r="NR82" s="131"/>
      <c r="NS82" s="131"/>
      <c r="NT82" s="131"/>
      <c r="NU82" s="131"/>
      <c r="NV82" s="131"/>
      <c r="NW82" s="132"/>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9"/>
      <c r="Z86" s="39"/>
      <c r="AA86" s="39"/>
      <c r="AB86" s="39"/>
      <c r="AC86" s="39"/>
      <c r="AD86" s="39"/>
      <c r="AE86" s="39"/>
      <c r="AF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9"/>
      <c r="Z87" s="39"/>
      <c r="AA87" s="39"/>
      <c r="AB87" s="39"/>
      <c r="AC87" s="39"/>
      <c r="AD87" s="39"/>
      <c r="AE87" s="39"/>
      <c r="AF87" s="39"/>
    </row>
    <row r="88" spans="1:387" hidden="1">
      <c r="B88" s="36" t="str">
        <f>データ!AI6</f>
        <v>【95.9】</v>
      </c>
      <c r="C88" s="37" t="str">
        <f>データ!AT6</f>
        <v>【17.5】</v>
      </c>
      <c r="D88" s="37" t="str">
        <f>データ!BE6</f>
        <v>【868】</v>
      </c>
      <c r="E88" s="37" t="str">
        <f>データ!BP6</f>
        <v>【24.0】</v>
      </c>
      <c r="F88" s="37" t="str">
        <f>データ!CA6</f>
        <v>【26.8】</v>
      </c>
      <c r="G88" s="37" t="str">
        <f>データ!CL6</f>
        <v>【9.6】</v>
      </c>
      <c r="H88" s="37" t="str">
        <f>データ!CW6</f>
        <v>【24,185】</v>
      </c>
      <c r="I88" s="37" t="str">
        <f>データ!DH6</f>
        <v>【53.4】</v>
      </c>
      <c r="J88" s="37" t="s">
        <v>59</v>
      </c>
      <c r="K88" s="37" t="s">
        <v>59</v>
      </c>
      <c r="L88" s="37" t="str">
        <f>データ!DU6</f>
        <v>【51.0】</v>
      </c>
      <c r="M88" s="37" t="str">
        <f>データ!EF6</f>
        <v>【31.8】</v>
      </c>
      <c r="N88" s="37" t="str">
        <f>データ!EF6</f>
        <v>【31.8】</v>
      </c>
      <c r="O88" s="38"/>
      <c r="P88" s="38"/>
      <c r="Q88" s="38"/>
      <c r="R88" s="38"/>
      <c r="S88" s="38"/>
      <c r="T88" s="38"/>
      <c r="U88" s="38"/>
      <c r="V88" s="38"/>
      <c r="W88" s="38"/>
      <c r="X88" s="38"/>
      <c r="Y88" s="39"/>
      <c r="Z88" s="39"/>
      <c r="AA88" s="39"/>
      <c r="AB88" s="39"/>
      <c r="AC88" s="39"/>
      <c r="AD88" s="39"/>
      <c r="AE88" s="39"/>
      <c r="AF88" s="39"/>
    </row>
  </sheetData>
  <sheetProtection password="B319"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20"/>
  <sheetViews>
    <sheetView showGridLines="0" workbookViewId="0"/>
  </sheetViews>
  <sheetFormatPr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43" t="s">
        <v>69</v>
      </c>
      <c r="I3" s="144"/>
      <c r="J3" s="144"/>
      <c r="K3" s="144"/>
      <c r="L3" s="144"/>
      <c r="M3" s="144"/>
      <c r="N3" s="144"/>
      <c r="O3" s="144"/>
      <c r="P3" s="144"/>
      <c r="Q3" s="144"/>
      <c r="R3" s="144"/>
      <c r="S3" s="144"/>
      <c r="T3" s="144"/>
      <c r="U3" s="144"/>
      <c r="V3" s="144"/>
      <c r="W3" s="144"/>
      <c r="X3" s="144"/>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45"/>
      <c r="I4" s="146"/>
      <c r="J4" s="146"/>
      <c r="K4" s="146"/>
      <c r="L4" s="146"/>
      <c r="M4" s="146"/>
      <c r="N4" s="146"/>
      <c r="O4" s="146"/>
      <c r="P4" s="146"/>
      <c r="Q4" s="146"/>
      <c r="R4" s="146"/>
      <c r="S4" s="146"/>
      <c r="T4" s="146"/>
      <c r="U4" s="146"/>
      <c r="V4" s="146"/>
      <c r="W4" s="146"/>
      <c r="X4" s="146"/>
      <c r="Y4" s="147" t="s">
        <v>74</v>
      </c>
      <c r="Z4" s="148"/>
      <c r="AA4" s="148"/>
      <c r="AB4" s="148"/>
      <c r="AC4" s="148"/>
      <c r="AD4" s="148"/>
      <c r="AE4" s="148"/>
      <c r="AF4" s="148"/>
      <c r="AG4" s="148"/>
      <c r="AH4" s="148"/>
      <c r="AI4" s="149"/>
      <c r="AJ4" s="142" t="s">
        <v>75</v>
      </c>
      <c r="AK4" s="142"/>
      <c r="AL4" s="142"/>
      <c r="AM4" s="142"/>
      <c r="AN4" s="142"/>
      <c r="AO4" s="142"/>
      <c r="AP4" s="142"/>
      <c r="AQ4" s="142"/>
      <c r="AR4" s="142"/>
      <c r="AS4" s="142"/>
      <c r="AT4" s="142"/>
      <c r="AU4" s="150" t="s">
        <v>76</v>
      </c>
      <c r="AV4" s="142"/>
      <c r="AW4" s="142"/>
      <c r="AX4" s="142"/>
      <c r="AY4" s="142"/>
      <c r="AZ4" s="142"/>
      <c r="BA4" s="142"/>
      <c r="BB4" s="142"/>
      <c r="BC4" s="142"/>
      <c r="BD4" s="142"/>
      <c r="BE4" s="142"/>
      <c r="BF4" s="147" t="s">
        <v>77</v>
      </c>
      <c r="BG4" s="148"/>
      <c r="BH4" s="148"/>
      <c r="BI4" s="148"/>
      <c r="BJ4" s="148"/>
      <c r="BK4" s="148"/>
      <c r="BL4" s="148"/>
      <c r="BM4" s="148"/>
      <c r="BN4" s="148"/>
      <c r="BO4" s="148"/>
      <c r="BP4" s="149"/>
      <c r="BQ4" s="142" t="s">
        <v>78</v>
      </c>
      <c r="BR4" s="142"/>
      <c r="BS4" s="142"/>
      <c r="BT4" s="142"/>
      <c r="BU4" s="142"/>
      <c r="BV4" s="142"/>
      <c r="BW4" s="142"/>
      <c r="BX4" s="142"/>
      <c r="BY4" s="142"/>
      <c r="BZ4" s="142"/>
      <c r="CA4" s="142"/>
      <c r="CB4" s="150" t="s">
        <v>79</v>
      </c>
      <c r="CC4" s="142"/>
      <c r="CD4" s="142"/>
      <c r="CE4" s="142"/>
      <c r="CF4" s="142"/>
      <c r="CG4" s="142"/>
      <c r="CH4" s="142"/>
      <c r="CI4" s="142"/>
      <c r="CJ4" s="142"/>
      <c r="CK4" s="142"/>
      <c r="CL4" s="142"/>
      <c r="CM4" s="142" t="s">
        <v>80</v>
      </c>
      <c r="CN4" s="142"/>
      <c r="CO4" s="142"/>
      <c r="CP4" s="142"/>
      <c r="CQ4" s="142"/>
      <c r="CR4" s="142"/>
      <c r="CS4" s="142"/>
      <c r="CT4" s="142"/>
      <c r="CU4" s="142"/>
      <c r="CV4" s="142"/>
      <c r="CW4" s="142"/>
      <c r="CX4" s="147" t="s">
        <v>81</v>
      </c>
      <c r="CY4" s="148"/>
      <c r="CZ4" s="148"/>
      <c r="DA4" s="148"/>
      <c r="DB4" s="148"/>
      <c r="DC4" s="148"/>
      <c r="DD4" s="148"/>
      <c r="DE4" s="148"/>
      <c r="DF4" s="148"/>
      <c r="DG4" s="148"/>
      <c r="DH4" s="149"/>
      <c r="DI4" s="151" t="s">
        <v>82</v>
      </c>
      <c r="DJ4" s="151" t="s">
        <v>83</v>
      </c>
      <c r="DK4" s="142" t="s">
        <v>84</v>
      </c>
      <c r="DL4" s="142"/>
      <c r="DM4" s="142"/>
      <c r="DN4" s="142"/>
      <c r="DO4" s="142"/>
      <c r="DP4" s="142"/>
      <c r="DQ4" s="142"/>
      <c r="DR4" s="142"/>
      <c r="DS4" s="142"/>
      <c r="DT4" s="142"/>
      <c r="DU4" s="142"/>
      <c r="DV4" s="142" t="s">
        <v>85</v>
      </c>
      <c r="DW4" s="142"/>
      <c r="DX4" s="142"/>
      <c r="DY4" s="142"/>
      <c r="DZ4" s="142"/>
      <c r="EA4" s="142"/>
      <c r="EB4" s="142"/>
      <c r="EC4" s="142"/>
      <c r="ED4" s="142"/>
      <c r="EE4" s="142"/>
      <c r="EF4" s="142"/>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52"/>
      <c r="DJ5" s="152"/>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104434</v>
      </c>
      <c r="D6" s="55">
        <f t="shared" si="2"/>
        <v>46</v>
      </c>
      <c r="E6" s="55">
        <f t="shared" si="2"/>
        <v>11</v>
      </c>
      <c r="F6" s="55">
        <f t="shared" si="2"/>
        <v>1</v>
      </c>
      <c r="G6" s="55">
        <f t="shared" si="2"/>
        <v>3</v>
      </c>
      <c r="H6" s="55" t="str">
        <f>SUBSTITUTE(H8,"　","")</f>
        <v>群馬県片品村</v>
      </c>
      <c r="I6" s="55" t="str">
        <f t="shared" si="2"/>
        <v>武尊牧場キャンプ場</v>
      </c>
      <c r="J6" s="55" t="str">
        <f t="shared" si="2"/>
        <v>法適用</v>
      </c>
      <c r="K6" s="55" t="str">
        <f t="shared" si="2"/>
        <v>観光施設事業</v>
      </c>
      <c r="L6" s="55" t="str">
        <f t="shared" si="2"/>
        <v>休養宿泊施設</v>
      </c>
      <c r="M6" s="55" t="str">
        <f t="shared" si="2"/>
        <v>Ａ２Ｂ１</v>
      </c>
      <c r="N6" s="55">
        <f t="shared" si="2"/>
        <v>0</v>
      </c>
      <c r="O6" s="56">
        <f t="shared" si="2"/>
        <v>0</v>
      </c>
      <c r="P6" s="56">
        <f t="shared" si="2"/>
        <v>45.1</v>
      </c>
      <c r="Q6" s="57">
        <f t="shared" si="2"/>
        <v>1252</v>
      </c>
      <c r="R6" s="58">
        <f t="shared" si="2"/>
        <v>361</v>
      </c>
      <c r="S6" s="59">
        <f t="shared" si="2"/>
        <v>2033</v>
      </c>
      <c r="T6" s="60" t="str">
        <f t="shared" si="2"/>
        <v>利用料金制</v>
      </c>
      <c r="U6" s="56">
        <f t="shared" si="2"/>
        <v>0</v>
      </c>
      <c r="V6" s="60" t="str">
        <f t="shared" si="2"/>
        <v>無</v>
      </c>
      <c r="W6" s="61">
        <f t="shared" si="2"/>
        <v>10</v>
      </c>
      <c r="X6" s="60" t="str">
        <f t="shared" si="2"/>
        <v>無</v>
      </c>
      <c r="Y6" s="62">
        <f>IF(Y8="-",NA(),Y8)</f>
        <v>14.5</v>
      </c>
      <c r="Z6" s="62">
        <f t="shared" ref="Z6:AH6" si="3">IF(Z8="-",NA(),Z8)</f>
        <v>156.80000000000001</v>
      </c>
      <c r="AA6" s="62">
        <f t="shared" si="3"/>
        <v>93.9</v>
      </c>
      <c r="AB6" s="62">
        <f t="shared" si="3"/>
        <v>108.2</v>
      </c>
      <c r="AC6" s="62">
        <f t="shared" si="3"/>
        <v>93.8</v>
      </c>
      <c r="AD6" s="62">
        <f t="shared" si="3"/>
        <v>75</v>
      </c>
      <c r="AE6" s="62">
        <f t="shared" si="3"/>
        <v>90.4</v>
      </c>
      <c r="AF6" s="62">
        <f t="shared" si="3"/>
        <v>111.6</v>
      </c>
      <c r="AG6" s="62">
        <f t="shared" si="3"/>
        <v>84.5</v>
      </c>
      <c r="AH6" s="62">
        <f t="shared" si="3"/>
        <v>85.8</v>
      </c>
      <c r="AI6" s="62" t="str">
        <f>IF(AI8="-","【-】","【"&amp;SUBSTITUTE(TEXT(AI8,"#,##0.0"),"-","△")&amp;"】")</f>
        <v>【95.9】</v>
      </c>
      <c r="AJ6" s="62">
        <f>IF(AJ8="-",NA(),AJ8)</f>
        <v>14.5</v>
      </c>
      <c r="AK6" s="62">
        <f t="shared" ref="AK6:AS6" si="4">IF(AK8="-",NA(),AK8)</f>
        <v>25.8</v>
      </c>
      <c r="AL6" s="62">
        <f t="shared" si="4"/>
        <v>18.3</v>
      </c>
      <c r="AM6" s="62">
        <f t="shared" si="4"/>
        <v>99.2</v>
      </c>
      <c r="AN6" s="62">
        <f t="shared" si="4"/>
        <v>86.9</v>
      </c>
      <c r="AO6" s="62">
        <f t="shared" si="4"/>
        <v>24.4</v>
      </c>
      <c r="AP6" s="62">
        <f t="shared" si="4"/>
        <v>14.4</v>
      </c>
      <c r="AQ6" s="62">
        <f t="shared" si="4"/>
        <v>11.8</v>
      </c>
      <c r="AR6" s="62">
        <f t="shared" si="4"/>
        <v>41.1</v>
      </c>
      <c r="AS6" s="62">
        <f t="shared" si="4"/>
        <v>39.700000000000003</v>
      </c>
      <c r="AT6" s="62" t="str">
        <f>IF(AT8="-","【-】","【"&amp;SUBSTITUTE(TEXT(AT8,"#,##0.0"),"-","△")&amp;"】")</f>
        <v>【17.5】</v>
      </c>
      <c r="AU6" s="57">
        <f>IF(AU8="-",NA(),AU8)</f>
        <v>0</v>
      </c>
      <c r="AV6" s="57">
        <f t="shared" ref="AV6:BD6" si="5">IF(AV8="-",NA(),AV8)</f>
        <v>707</v>
      </c>
      <c r="AW6" s="57">
        <f t="shared" si="5"/>
        <v>1199</v>
      </c>
      <c r="AX6" s="57">
        <f t="shared" si="5"/>
        <v>697</v>
      </c>
      <c r="AY6" s="57">
        <f t="shared" si="5"/>
        <v>815</v>
      </c>
      <c r="AZ6" s="57">
        <f t="shared" si="5"/>
        <v>283</v>
      </c>
      <c r="BA6" s="57">
        <f t="shared" si="5"/>
        <v>2214</v>
      </c>
      <c r="BB6" s="57">
        <f t="shared" si="5"/>
        <v>10483</v>
      </c>
      <c r="BC6" s="57">
        <f t="shared" si="5"/>
        <v>1238</v>
      </c>
      <c r="BD6" s="57">
        <f t="shared" si="5"/>
        <v>1155</v>
      </c>
      <c r="BE6" s="57" t="str">
        <f>IF(BE8="-","【-】","【"&amp;SUBSTITUTE(TEXT(BE8,"#,##0"),"-","△")&amp;"】")</f>
        <v>【868】</v>
      </c>
      <c r="BF6" s="62">
        <f>IF(BF8="-",NA(),BF8)</f>
        <v>2.5</v>
      </c>
      <c r="BG6" s="62">
        <f t="shared" ref="BG6:BO6" si="6">IF(BG8="-",NA(),BG8)</f>
        <v>3.5</v>
      </c>
      <c r="BH6" s="62">
        <f t="shared" si="6"/>
        <v>5.0999999999999996</v>
      </c>
      <c r="BI6" s="62">
        <f t="shared" si="6"/>
        <v>4.9000000000000004</v>
      </c>
      <c r="BJ6" s="62">
        <f t="shared" si="6"/>
        <v>4.5</v>
      </c>
      <c r="BK6" s="62">
        <f t="shared" si="6"/>
        <v>21.7</v>
      </c>
      <c r="BL6" s="62">
        <f t="shared" si="6"/>
        <v>19.5</v>
      </c>
      <c r="BM6" s="62">
        <f t="shared" si="6"/>
        <v>19</v>
      </c>
      <c r="BN6" s="62">
        <f t="shared" si="6"/>
        <v>21.8</v>
      </c>
      <c r="BO6" s="62">
        <f t="shared" si="6"/>
        <v>22.7</v>
      </c>
      <c r="BP6" s="62" t="str">
        <f>IF(BP8="-","【-】","【"&amp;SUBSTITUTE(TEXT(BP8,"#,##0.0"),"-","△")&amp;"】")</f>
        <v>【24.0】</v>
      </c>
      <c r="BQ6" s="62">
        <f>IF(BQ8="-",NA(),BQ8)</f>
        <v>0</v>
      </c>
      <c r="BR6" s="62">
        <f t="shared" ref="BR6:BZ6" si="7">IF(BR8="-",NA(),BR8)</f>
        <v>0</v>
      </c>
      <c r="BS6" s="62">
        <f t="shared" si="7"/>
        <v>0</v>
      </c>
      <c r="BT6" s="62">
        <f t="shared" si="7"/>
        <v>0</v>
      </c>
      <c r="BU6" s="62">
        <f t="shared" si="7"/>
        <v>0</v>
      </c>
      <c r="BV6" s="62">
        <f t="shared" si="7"/>
        <v>26.9</v>
      </c>
      <c r="BW6" s="62">
        <f t="shared" si="7"/>
        <v>27</v>
      </c>
      <c r="BX6" s="62">
        <f t="shared" si="7"/>
        <v>37</v>
      </c>
      <c r="BY6" s="62">
        <f t="shared" si="7"/>
        <v>30.6</v>
      </c>
      <c r="BZ6" s="62">
        <f t="shared" si="7"/>
        <v>31.9</v>
      </c>
      <c r="CA6" s="62" t="str">
        <f>IF(CA8="-","【-】","【"&amp;SUBSTITUTE(TEXT(CA8,"#,##0.0"),"-","△")&amp;"】")</f>
        <v>【26.8】</v>
      </c>
      <c r="CB6" s="62">
        <f>IF(CB8="-",NA(),CB8)</f>
        <v>49.2</v>
      </c>
      <c r="CC6" s="62">
        <f t="shared" ref="CC6:CK6" si="8">IF(CC8="-",NA(),CC8)</f>
        <v>42.2</v>
      </c>
      <c r="CD6" s="62">
        <f t="shared" si="8"/>
        <v>46.5</v>
      </c>
      <c r="CE6" s="62">
        <f t="shared" si="8"/>
        <v>80.7</v>
      </c>
      <c r="CF6" s="62">
        <f t="shared" si="8"/>
        <v>69.2</v>
      </c>
      <c r="CG6" s="62">
        <f t="shared" si="8"/>
        <v>6.9</v>
      </c>
      <c r="CH6" s="62">
        <f t="shared" si="8"/>
        <v>2.2000000000000002</v>
      </c>
      <c r="CI6" s="62">
        <f t="shared" si="8"/>
        <v>-4</v>
      </c>
      <c r="CJ6" s="62">
        <f t="shared" si="8"/>
        <v>7.5</v>
      </c>
      <c r="CK6" s="62">
        <f t="shared" si="8"/>
        <v>6.7</v>
      </c>
      <c r="CL6" s="62" t="str">
        <f>IF(CL8="-","【-】","【"&amp;SUBSTITUTE(TEXT(CL8,"#,##0.0"),"-","△")&amp;"】")</f>
        <v>【9.6】</v>
      </c>
      <c r="CM6" s="57">
        <f>IF(CM8="-",NA(),CM8)</f>
        <v>-405</v>
      </c>
      <c r="CN6" s="57">
        <f t="shared" ref="CN6:CV6" si="9">IF(CN8="-",NA(),CN8)</f>
        <v>1712</v>
      </c>
      <c r="CO6" s="57">
        <f t="shared" si="9"/>
        <v>-2686</v>
      </c>
      <c r="CP6" s="57">
        <f t="shared" si="9"/>
        <v>2820</v>
      </c>
      <c r="CQ6" s="57">
        <f t="shared" si="9"/>
        <v>2444</v>
      </c>
      <c r="CR6" s="57">
        <f t="shared" si="9"/>
        <v>-3366</v>
      </c>
      <c r="CS6" s="57">
        <f t="shared" si="9"/>
        <v>8376</v>
      </c>
      <c r="CT6" s="57">
        <f t="shared" si="9"/>
        <v>92998</v>
      </c>
      <c r="CU6" s="57">
        <f t="shared" si="9"/>
        <v>11519</v>
      </c>
      <c r="CV6" s="57">
        <f t="shared" si="9"/>
        <v>9856</v>
      </c>
      <c r="CW6" s="57" t="str">
        <f>IF(CW8="-","【-】","【"&amp;SUBSTITUTE(TEXT(CW8,"#,##0"),"-","△")&amp;"】")</f>
        <v>【24,185】</v>
      </c>
      <c r="CX6" s="62">
        <f>IF(CX8="-",NA(),CX8)</f>
        <v>44.2</v>
      </c>
      <c r="CY6" s="62">
        <f t="shared" ref="CY6:DG6" si="10">IF(CY8="-",NA(),CY8)</f>
        <v>37.4</v>
      </c>
      <c r="CZ6" s="62">
        <f t="shared" si="10"/>
        <v>36.4</v>
      </c>
      <c r="DA6" s="62">
        <f t="shared" si="10"/>
        <v>54.2</v>
      </c>
      <c r="DB6" s="62">
        <f t="shared" si="10"/>
        <v>70.2</v>
      </c>
      <c r="DC6" s="62">
        <f t="shared" si="10"/>
        <v>49.8</v>
      </c>
      <c r="DD6" s="62">
        <f t="shared" si="10"/>
        <v>49.2</v>
      </c>
      <c r="DE6" s="62">
        <f t="shared" si="10"/>
        <v>50.2</v>
      </c>
      <c r="DF6" s="62">
        <f t="shared" si="10"/>
        <v>54</v>
      </c>
      <c r="DG6" s="62">
        <f t="shared" si="10"/>
        <v>58.6</v>
      </c>
      <c r="DH6" s="62" t="str">
        <f>IF(DH8="-","【-】","【"&amp;SUBSTITUTE(TEXT(DH8,"#,##0.0"),"-","△")&amp;"】")</f>
        <v>【53.4】</v>
      </c>
      <c r="DI6" s="58">
        <f t="shared" ref="DI6:DJ6" si="11">DI8</f>
        <v>50545</v>
      </c>
      <c r="DJ6" s="58" t="str">
        <f t="shared" si="11"/>
        <v>-</v>
      </c>
      <c r="DK6" s="62">
        <f>IF(DK8="-",NA(),DK8)</f>
        <v>0</v>
      </c>
      <c r="DL6" s="62">
        <f t="shared" ref="DL6:DT6" si="12">IF(DL8="-",NA(),DL8)</f>
        <v>0</v>
      </c>
      <c r="DM6" s="62">
        <f t="shared" si="12"/>
        <v>0</v>
      </c>
      <c r="DN6" s="62">
        <f t="shared" si="12"/>
        <v>0</v>
      </c>
      <c r="DO6" s="62">
        <f t="shared" si="12"/>
        <v>0</v>
      </c>
      <c r="DP6" s="62">
        <f t="shared" si="12"/>
        <v>0</v>
      </c>
      <c r="DQ6" s="62">
        <f t="shared" si="12"/>
        <v>0</v>
      </c>
      <c r="DR6" s="62">
        <f t="shared" si="12"/>
        <v>1.5</v>
      </c>
      <c r="DS6" s="62">
        <f t="shared" si="12"/>
        <v>109.6</v>
      </c>
      <c r="DT6" s="62">
        <f t="shared" si="12"/>
        <v>5.2</v>
      </c>
      <c r="DU6" s="62" t="str">
        <f>IF(DU8="-","【-】","【"&amp;SUBSTITUTE(TEXT(DU8,"#,##0.0"),"-","△")&amp;"】")</f>
        <v>【51.0】</v>
      </c>
      <c r="DV6" s="62">
        <f>IF(DV8="-",NA(),DV8)</f>
        <v>0</v>
      </c>
      <c r="DW6" s="62">
        <f t="shared" ref="DW6:EE6" si="13">IF(DW8="-",NA(),DW8)</f>
        <v>0</v>
      </c>
      <c r="DX6" s="62">
        <f t="shared" si="13"/>
        <v>0</v>
      </c>
      <c r="DY6" s="62">
        <f t="shared" si="13"/>
        <v>0</v>
      </c>
      <c r="DZ6" s="62">
        <f t="shared" si="13"/>
        <v>0</v>
      </c>
      <c r="EA6" s="62">
        <f t="shared" si="13"/>
        <v>15.3</v>
      </c>
      <c r="EB6" s="62">
        <f t="shared" si="13"/>
        <v>15.4</v>
      </c>
      <c r="EC6" s="62">
        <f t="shared" si="13"/>
        <v>9.4</v>
      </c>
      <c r="ED6" s="62">
        <f t="shared" si="13"/>
        <v>5.4</v>
      </c>
      <c r="EE6" s="62">
        <f t="shared" si="13"/>
        <v>0</v>
      </c>
      <c r="EF6" s="62" t="str">
        <f>IF(EF8="-","【-】","【"&amp;SUBSTITUTE(TEXT(EF8,"#,##0.0"),"-","△")&amp;"】")</f>
        <v>【31.8】</v>
      </c>
      <c r="EG6" s="63">
        <f>IF(EG8="-",NA(),EG8)</f>
        <v>4.0000000000000002E-4</v>
      </c>
      <c r="EH6" s="63">
        <f t="shared" ref="EH6:EP6" si="14">IF(EH8="-",NA(),EH8)</f>
        <v>5.0000000000000001E-4</v>
      </c>
      <c r="EI6" s="63">
        <f t="shared" si="14"/>
        <v>8.0000000000000004E-4</v>
      </c>
      <c r="EJ6" s="63">
        <f t="shared" si="14"/>
        <v>6.9999999999999999E-4</v>
      </c>
      <c r="EK6" s="63">
        <f t="shared" si="14"/>
        <v>6.9999999999999999E-4</v>
      </c>
      <c r="EL6" s="63">
        <f t="shared" si="14"/>
        <v>2.1700000000000001E-2</v>
      </c>
      <c r="EM6" s="63">
        <f t="shared" si="14"/>
        <v>3.6200000000000003E-2</v>
      </c>
      <c r="EN6" s="63">
        <f t="shared" si="14"/>
        <v>3.6200000000000003E-2</v>
      </c>
      <c r="EO6" s="63">
        <f t="shared" si="14"/>
        <v>3.4200000000000001E-2</v>
      </c>
      <c r="EP6" s="63">
        <f t="shared" si="14"/>
        <v>4.2900000000000001E-2</v>
      </c>
    </row>
    <row r="7" spans="1:146" s="64" customFormat="1">
      <c r="A7" s="40" t="s">
        <v>123</v>
      </c>
      <c r="B7" s="55">
        <f t="shared" ref="B7:X7" si="15">B8</f>
        <v>2016</v>
      </c>
      <c r="C7" s="55">
        <f t="shared" si="15"/>
        <v>104434</v>
      </c>
      <c r="D7" s="55">
        <f t="shared" si="15"/>
        <v>46</v>
      </c>
      <c r="E7" s="55">
        <f t="shared" si="15"/>
        <v>11</v>
      </c>
      <c r="F7" s="55">
        <f t="shared" si="15"/>
        <v>1</v>
      </c>
      <c r="G7" s="55">
        <f t="shared" si="15"/>
        <v>3</v>
      </c>
      <c r="H7" s="55" t="str">
        <f t="shared" si="15"/>
        <v>群馬県　片品村</v>
      </c>
      <c r="I7" s="55" t="str">
        <f t="shared" si="15"/>
        <v>武尊牧場キャンプ場</v>
      </c>
      <c r="J7" s="55" t="str">
        <f t="shared" si="15"/>
        <v>法適用</v>
      </c>
      <c r="K7" s="55" t="str">
        <f t="shared" si="15"/>
        <v>観光施設事業</v>
      </c>
      <c r="L7" s="55" t="str">
        <f t="shared" si="15"/>
        <v>休養宿泊施設</v>
      </c>
      <c r="M7" s="55" t="str">
        <f t="shared" si="15"/>
        <v>Ａ２Ｂ１</v>
      </c>
      <c r="N7" s="55">
        <f t="shared" si="15"/>
        <v>0</v>
      </c>
      <c r="O7" s="56">
        <f t="shared" si="15"/>
        <v>0</v>
      </c>
      <c r="P7" s="56">
        <f t="shared" si="15"/>
        <v>45.1</v>
      </c>
      <c r="Q7" s="57">
        <f t="shared" si="15"/>
        <v>1252</v>
      </c>
      <c r="R7" s="58">
        <f t="shared" si="15"/>
        <v>361</v>
      </c>
      <c r="S7" s="59">
        <f t="shared" si="15"/>
        <v>2033</v>
      </c>
      <c r="T7" s="60" t="str">
        <f t="shared" si="15"/>
        <v>利用料金制</v>
      </c>
      <c r="U7" s="56">
        <f t="shared" si="15"/>
        <v>0</v>
      </c>
      <c r="V7" s="60" t="str">
        <f t="shared" si="15"/>
        <v>無</v>
      </c>
      <c r="W7" s="61">
        <f t="shared" si="15"/>
        <v>10</v>
      </c>
      <c r="X7" s="60" t="str">
        <f t="shared" si="15"/>
        <v>無</v>
      </c>
      <c r="Y7" s="62">
        <f>Y8</f>
        <v>14.5</v>
      </c>
      <c r="Z7" s="62">
        <f t="shared" ref="Z7:AH7" si="16">Z8</f>
        <v>156.80000000000001</v>
      </c>
      <c r="AA7" s="62">
        <f t="shared" si="16"/>
        <v>93.9</v>
      </c>
      <c r="AB7" s="62">
        <f t="shared" si="16"/>
        <v>108.2</v>
      </c>
      <c r="AC7" s="62">
        <f t="shared" si="16"/>
        <v>93.8</v>
      </c>
      <c r="AD7" s="62">
        <f t="shared" si="16"/>
        <v>75</v>
      </c>
      <c r="AE7" s="62">
        <f t="shared" si="16"/>
        <v>90.4</v>
      </c>
      <c r="AF7" s="62">
        <f t="shared" si="16"/>
        <v>111.6</v>
      </c>
      <c r="AG7" s="62">
        <f t="shared" si="16"/>
        <v>84.5</v>
      </c>
      <c r="AH7" s="62">
        <f t="shared" si="16"/>
        <v>85.8</v>
      </c>
      <c r="AI7" s="62"/>
      <c r="AJ7" s="62">
        <f>AJ8</f>
        <v>14.5</v>
      </c>
      <c r="AK7" s="62">
        <f t="shared" ref="AK7:AS7" si="17">AK8</f>
        <v>25.8</v>
      </c>
      <c r="AL7" s="62">
        <f t="shared" si="17"/>
        <v>18.3</v>
      </c>
      <c r="AM7" s="62">
        <f t="shared" si="17"/>
        <v>99.2</v>
      </c>
      <c r="AN7" s="62">
        <f t="shared" si="17"/>
        <v>86.9</v>
      </c>
      <c r="AO7" s="62">
        <f t="shared" si="17"/>
        <v>24.4</v>
      </c>
      <c r="AP7" s="62">
        <f t="shared" si="17"/>
        <v>14.4</v>
      </c>
      <c r="AQ7" s="62">
        <f t="shared" si="17"/>
        <v>11.8</v>
      </c>
      <c r="AR7" s="62">
        <f t="shared" si="17"/>
        <v>41.1</v>
      </c>
      <c r="AS7" s="62">
        <f t="shared" si="17"/>
        <v>39.700000000000003</v>
      </c>
      <c r="AT7" s="62"/>
      <c r="AU7" s="57">
        <f>AU8</f>
        <v>0</v>
      </c>
      <c r="AV7" s="57">
        <f t="shared" ref="AV7:BD7" si="18">AV8</f>
        <v>707</v>
      </c>
      <c r="AW7" s="57">
        <f t="shared" si="18"/>
        <v>1199</v>
      </c>
      <c r="AX7" s="57">
        <f t="shared" si="18"/>
        <v>697</v>
      </c>
      <c r="AY7" s="57">
        <f t="shared" si="18"/>
        <v>815</v>
      </c>
      <c r="AZ7" s="57">
        <f t="shared" si="18"/>
        <v>283</v>
      </c>
      <c r="BA7" s="57">
        <f t="shared" si="18"/>
        <v>2214</v>
      </c>
      <c r="BB7" s="57">
        <f t="shared" si="18"/>
        <v>10483</v>
      </c>
      <c r="BC7" s="57">
        <f t="shared" si="18"/>
        <v>1238</v>
      </c>
      <c r="BD7" s="57">
        <f t="shared" si="18"/>
        <v>1155</v>
      </c>
      <c r="BE7" s="57"/>
      <c r="BF7" s="62">
        <f>BF8</f>
        <v>2.5</v>
      </c>
      <c r="BG7" s="62">
        <f t="shared" ref="BG7:BO7" si="19">BG8</f>
        <v>3.5</v>
      </c>
      <c r="BH7" s="62">
        <f t="shared" si="19"/>
        <v>5.0999999999999996</v>
      </c>
      <c r="BI7" s="62">
        <f t="shared" si="19"/>
        <v>4.9000000000000004</v>
      </c>
      <c r="BJ7" s="62">
        <f t="shared" si="19"/>
        <v>4.5</v>
      </c>
      <c r="BK7" s="62">
        <f t="shared" si="19"/>
        <v>21.7</v>
      </c>
      <c r="BL7" s="62">
        <f t="shared" si="19"/>
        <v>19.5</v>
      </c>
      <c r="BM7" s="62">
        <f t="shared" si="19"/>
        <v>19</v>
      </c>
      <c r="BN7" s="62">
        <f t="shared" si="19"/>
        <v>21.8</v>
      </c>
      <c r="BO7" s="62">
        <f t="shared" si="19"/>
        <v>22.7</v>
      </c>
      <c r="BP7" s="62"/>
      <c r="BQ7" s="62">
        <f>BQ8</f>
        <v>0</v>
      </c>
      <c r="BR7" s="62">
        <f t="shared" ref="BR7:BZ7" si="20">BR8</f>
        <v>0</v>
      </c>
      <c r="BS7" s="62">
        <f t="shared" si="20"/>
        <v>0</v>
      </c>
      <c r="BT7" s="62">
        <f t="shared" si="20"/>
        <v>0</v>
      </c>
      <c r="BU7" s="62">
        <f t="shared" si="20"/>
        <v>0</v>
      </c>
      <c r="BV7" s="62">
        <f t="shared" si="20"/>
        <v>26.9</v>
      </c>
      <c r="BW7" s="62">
        <f t="shared" si="20"/>
        <v>27</v>
      </c>
      <c r="BX7" s="62">
        <f t="shared" si="20"/>
        <v>37</v>
      </c>
      <c r="BY7" s="62">
        <f t="shared" si="20"/>
        <v>30.6</v>
      </c>
      <c r="BZ7" s="62">
        <f t="shared" si="20"/>
        <v>31.9</v>
      </c>
      <c r="CA7" s="62"/>
      <c r="CB7" s="62">
        <f>CB8</f>
        <v>49.2</v>
      </c>
      <c r="CC7" s="62">
        <f t="shared" ref="CC7:CK7" si="21">CC8</f>
        <v>42.2</v>
      </c>
      <c r="CD7" s="62">
        <f t="shared" si="21"/>
        <v>46.5</v>
      </c>
      <c r="CE7" s="62">
        <f t="shared" si="21"/>
        <v>80.7</v>
      </c>
      <c r="CF7" s="62">
        <f t="shared" si="21"/>
        <v>69.2</v>
      </c>
      <c r="CG7" s="62">
        <f t="shared" si="21"/>
        <v>6.9</v>
      </c>
      <c r="CH7" s="62">
        <f t="shared" si="21"/>
        <v>2.2000000000000002</v>
      </c>
      <c r="CI7" s="62">
        <f t="shared" si="21"/>
        <v>-4</v>
      </c>
      <c r="CJ7" s="62">
        <f t="shared" si="21"/>
        <v>7.5</v>
      </c>
      <c r="CK7" s="62">
        <f t="shared" si="21"/>
        <v>6.7</v>
      </c>
      <c r="CL7" s="62"/>
      <c r="CM7" s="57">
        <f>CM8</f>
        <v>-405</v>
      </c>
      <c r="CN7" s="57">
        <f t="shared" ref="CN7:CV7" si="22">CN8</f>
        <v>1712</v>
      </c>
      <c r="CO7" s="57">
        <f t="shared" si="22"/>
        <v>-2686</v>
      </c>
      <c r="CP7" s="57">
        <f t="shared" si="22"/>
        <v>2820</v>
      </c>
      <c r="CQ7" s="57">
        <f t="shared" si="22"/>
        <v>2444</v>
      </c>
      <c r="CR7" s="57">
        <f t="shared" si="22"/>
        <v>-3366</v>
      </c>
      <c r="CS7" s="57">
        <f t="shared" si="22"/>
        <v>8376</v>
      </c>
      <c r="CT7" s="57">
        <f t="shared" si="22"/>
        <v>92998</v>
      </c>
      <c r="CU7" s="57">
        <f t="shared" si="22"/>
        <v>11519</v>
      </c>
      <c r="CV7" s="57">
        <f t="shared" si="22"/>
        <v>9856</v>
      </c>
      <c r="CW7" s="57"/>
      <c r="CX7" s="62">
        <f>CX8</f>
        <v>44.2</v>
      </c>
      <c r="CY7" s="62">
        <f t="shared" ref="CY7:DG7" si="23">CY8</f>
        <v>37.4</v>
      </c>
      <c r="CZ7" s="62">
        <f t="shared" si="23"/>
        <v>36.4</v>
      </c>
      <c r="DA7" s="62">
        <f t="shared" si="23"/>
        <v>54.2</v>
      </c>
      <c r="DB7" s="62">
        <f t="shared" si="23"/>
        <v>70.2</v>
      </c>
      <c r="DC7" s="62">
        <f t="shared" si="23"/>
        <v>49.8</v>
      </c>
      <c r="DD7" s="62">
        <f t="shared" si="23"/>
        <v>49.2</v>
      </c>
      <c r="DE7" s="62">
        <f t="shared" si="23"/>
        <v>50.2</v>
      </c>
      <c r="DF7" s="62">
        <f t="shared" si="23"/>
        <v>54</v>
      </c>
      <c r="DG7" s="62">
        <f t="shared" si="23"/>
        <v>58.6</v>
      </c>
      <c r="DH7" s="62"/>
      <c r="DI7" s="58">
        <f>DI8</f>
        <v>50545</v>
      </c>
      <c r="DJ7" s="58" t="str">
        <f>DJ8</f>
        <v>-</v>
      </c>
      <c r="DK7" s="62">
        <f>DK8</f>
        <v>0</v>
      </c>
      <c r="DL7" s="62">
        <f t="shared" ref="DL7:DT7" si="24">DL8</f>
        <v>0</v>
      </c>
      <c r="DM7" s="62">
        <f t="shared" si="24"/>
        <v>0</v>
      </c>
      <c r="DN7" s="62">
        <f t="shared" si="24"/>
        <v>0</v>
      </c>
      <c r="DO7" s="62">
        <f t="shared" si="24"/>
        <v>0</v>
      </c>
      <c r="DP7" s="62">
        <f t="shared" si="24"/>
        <v>0</v>
      </c>
      <c r="DQ7" s="62">
        <f t="shared" si="24"/>
        <v>0</v>
      </c>
      <c r="DR7" s="62">
        <f t="shared" si="24"/>
        <v>1.5</v>
      </c>
      <c r="DS7" s="62">
        <f t="shared" si="24"/>
        <v>109.6</v>
      </c>
      <c r="DT7" s="62">
        <f t="shared" si="24"/>
        <v>5.2</v>
      </c>
      <c r="DU7" s="62"/>
      <c r="DV7" s="62">
        <f>DV8</f>
        <v>0</v>
      </c>
      <c r="DW7" s="62">
        <f t="shared" ref="DW7:EE7" si="25">DW8</f>
        <v>0</v>
      </c>
      <c r="DX7" s="62">
        <f t="shared" si="25"/>
        <v>0</v>
      </c>
      <c r="DY7" s="62">
        <f t="shared" si="25"/>
        <v>0</v>
      </c>
      <c r="DZ7" s="62">
        <f t="shared" si="25"/>
        <v>0</v>
      </c>
      <c r="EA7" s="62">
        <f t="shared" si="25"/>
        <v>15.3</v>
      </c>
      <c r="EB7" s="62">
        <f t="shared" si="25"/>
        <v>15.4</v>
      </c>
      <c r="EC7" s="62">
        <f t="shared" si="25"/>
        <v>9.4</v>
      </c>
      <c r="ED7" s="62">
        <f t="shared" si="25"/>
        <v>5.4</v>
      </c>
      <c r="EE7" s="62">
        <f t="shared" si="25"/>
        <v>0</v>
      </c>
      <c r="EF7" s="62"/>
      <c r="EG7" s="63"/>
      <c r="EH7" s="63"/>
      <c r="EI7" s="63"/>
      <c r="EJ7" s="63"/>
      <c r="EK7" s="63"/>
      <c r="EL7" s="63"/>
      <c r="EM7" s="63"/>
      <c r="EN7" s="63"/>
      <c r="EO7" s="63"/>
      <c r="EP7" s="63"/>
    </row>
    <row r="8" spans="1:146" s="64" customFormat="1">
      <c r="A8" s="40"/>
      <c r="B8" s="65">
        <v>2016</v>
      </c>
      <c r="C8" s="65">
        <v>104434</v>
      </c>
      <c r="D8" s="65">
        <v>46</v>
      </c>
      <c r="E8" s="65">
        <v>11</v>
      </c>
      <c r="F8" s="65">
        <v>1</v>
      </c>
      <c r="G8" s="65">
        <v>3</v>
      </c>
      <c r="H8" s="65" t="s">
        <v>124</v>
      </c>
      <c r="I8" s="65" t="s">
        <v>125</v>
      </c>
      <c r="J8" s="65" t="s">
        <v>126</v>
      </c>
      <c r="K8" s="65" t="s">
        <v>127</v>
      </c>
      <c r="L8" s="65" t="s">
        <v>128</v>
      </c>
      <c r="M8" s="65" t="s">
        <v>129</v>
      </c>
      <c r="N8" s="65"/>
      <c r="O8" s="66">
        <v>0</v>
      </c>
      <c r="P8" s="66">
        <v>45.1</v>
      </c>
      <c r="Q8" s="67">
        <v>1252</v>
      </c>
      <c r="R8" s="67">
        <v>361</v>
      </c>
      <c r="S8" s="68">
        <v>2033</v>
      </c>
      <c r="T8" s="69" t="s">
        <v>130</v>
      </c>
      <c r="U8" s="66">
        <v>0</v>
      </c>
      <c r="V8" s="69" t="s">
        <v>131</v>
      </c>
      <c r="W8" s="70">
        <v>10</v>
      </c>
      <c r="X8" s="69" t="s">
        <v>131</v>
      </c>
      <c r="Y8" s="71">
        <v>14.5</v>
      </c>
      <c r="Z8" s="71">
        <v>156.80000000000001</v>
      </c>
      <c r="AA8" s="71">
        <v>93.9</v>
      </c>
      <c r="AB8" s="71">
        <v>108.2</v>
      </c>
      <c r="AC8" s="71">
        <v>93.8</v>
      </c>
      <c r="AD8" s="71">
        <v>75</v>
      </c>
      <c r="AE8" s="71">
        <v>90.4</v>
      </c>
      <c r="AF8" s="71">
        <v>111.6</v>
      </c>
      <c r="AG8" s="71">
        <v>84.5</v>
      </c>
      <c r="AH8" s="71">
        <v>85.8</v>
      </c>
      <c r="AI8" s="71">
        <v>95.9</v>
      </c>
      <c r="AJ8" s="71">
        <v>14.5</v>
      </c>
      <c r="AK8" s="71">
        <v>25.8</v>
      </c>
      <c r="AL8" s="71">
        <v>18.3</v>
      </c>
      <c r="AM8" s="71">
        <v>99.2</v>
      </c>
      <c r="AN8" s="71">
        <v>86.9</v>
      </c>
      <c r="AO8" s="71">
        <v>24.4</v>
      </c>
      <c r="AP8" s="71">
        <v>14.4</v>
      </c>
      <c r="AQ8" s="71">
        <v>11.8</v>
      </c>
      <c r="AR8" s="71">
        <v>41.1</v>
      </c>
      <c r="AS8" s="71">
        <v>39.700000000000003</v>
      </c>
      <c r="AT8" s="71">
        <v>17.5</v>
      </c>
      <c r="AU8" s="72">
        <v>0</v>
      </c>
      <c r="AV8" s="72">
        <v>707</v>
      </c>
      <c r="AW8" s="72">
        <v>1199</v>
      </c>
      <c r="AX8" s="72">
        <v>697</v>
      </c>
      <c r="AY8" s="72">
        <v>815</v>
      </c>
      <c r="AZ8" s="72">
        <v>283</v>
      </c>
      <c r="BA8" s="72">
        <v>2214</v>
      </c>
      <c r="BB8" s="72">
        <v>10483</v>
      </c>
      <c r="BC8" s="72">
        <v>1238</v>
      </c>
      <c r="BD8" s="72">
        <v>1155</v>
      </c>
      <c r="BE8" s="72">
        <v>868</v>
      </c>
      <c r="BF8" s="71">
        <v>2.5</v>
      </c>
      <c r="BG8" s="71">
        <v>3.5</v>
      </c>
      <c r="BH8" s="71">
        <v>5.0999999999999996</v>
      </c>
      <c r="BI8" s="71">
        <v>4.9000000000000004</v>
      </c>
      <c r="BJ8" s="71">
        <v>4.5</v>
      </c>
      <c r="BK8" s="71">
        <v>21.7</v>
      </c>
      <c r="BL8" s="71">
        <v>19.5</v>
      </c>
      <c r="BM8" s="71">
        <v>19</v>
      </c>
      <c r="BN8" s="71">
        <v>21.8</v>
      </c>
      <c r="BO8" s="71">
        <v>22.7</v>
      </c>
      <c r="BP8" s="71">
        <v>24</v>
      </c>
      <c r="BQ8" s="71">
        <v>0</v>
      </c>
      <c r="BR8" s="71">
        <v>0</v>
      </c>
      <c r="BS8" s="71">
        <v>0</v>
      </c>
      <c r="BT8" s="71">
        <v>0</v>
      </c>
      <c r="BU8" s="71">
        <v>0</v>
      </c>
      <c r="BV8" s="71">
        <v>26.9</v>
      </c>
      <c r="BW8" s="71">
        <v>27</v>
      </c>
      <c r="BX8" s="71">
        <v>37</v>
      </c>
      <c r="BY8" s="71">
        <v>30.6</v>
      </c>
      <c r="BZ8" s="71">
        <v>31.9</v>
      </c>
      <c r="CA8" s="71">
        <v>26.8</v>
      </c>
      <c r="CB8" s="71">
        <v>49.2</v>
      </c>
      <c r="CC8" s="71">
        <v>42.2</v>
      </c>
      <c r="CD8" s="71">
        <v>46.5</v>
      </c>
      <c r="CE8" s="73">
        <v>80.7</v>
      </c>
      <c r="CF8" s="73">
        <v>69.2</v>
      </c>
      <c r="CG8" s="71">
        <v>6.9</v>
      </c>
      <c r="CH8" s="71">
        <v>2.2000000000000002</v>
      </c>
      <c r="CI8" s="71">
        <v>-4</v>
      </c>
      <c r="CJ8" s="71">
        <v>7.5</v>
      </c>
      <c r="CK8" s="71">
        <v>6.7</v>
      </c>
      <c r="CL8" s="71">
        <v>9.6</v>
      </c>
      <c r="CM8" s="72">
        <v>-405</v>
      </c>
      <c r="CN8" s="72">
        <v>1712</v>
      </c>
      <c r="CO8" s="72">
        <v>-2686</v>
      </c>
      <c r="CP8" s="72">
        <v>2820</v>
      </c>
      <c r="CQ8" s="72">
        <v>2444</v>
      </c>
      <c r="CR8" s="72">
        <v>-3366</v>
      </c>
      <c r="CS8" s="72">
        <v>8376</v>
      </c>
      <c r="CT8" s="72">
        <v>92998</v>
      </c>
      <c r="CU8" s="72">
        <v>11519</v>
      </c>
      <c r="CV8" s="72">
        <v>9856</v>
      </c>
      <c r="CW8" s="72">
        <v>24185</v>
      </c>
      <c r="CX8" s="71">
        <v>44.2</v>
      </c>
      <c r="CY8" s="71">
        <v>37.4</v>
      </c>
      <c r="CZ8" s="71">
        <v>36.4</v>
      </c>
      <c r="DA8" s="71">
        <v>54.2</v>
      </c>
      <c r="DB8" s="71">
        <v>70.2</v>
      </c>
      <c r="DC8" s="71">
        <v>49.8</v>
      </c>
      <c r="DD8" s="71">
        <v>49.2</v>
      </c>
      <c r="DE8" s="71">
        <v>50.2</v>
      </c>
      <c r="DF8" s="71">
        <v>54</v>
      </c>
      <c r="DG8" s="71">
        <v>58.6</v>
      </c>
      <c r="DH8" s="71">
        <v>53.4</v>
      </c>
      <c r="DI8" s="67">
        <v>50545</v>
      </c>
      <c r="DJ8" s="67" t="s">
        <v>132</v>
      </c>
      <c r="DK8" s="71">
        <v>0</v>
      </c>
      <c r="DL8" s="71">
        <v>0</v>
      </c>
      <c r="DM8" s="71">
        <v>0</v>
      </c>
      <c r="DN8" s="71">
        <v>0</v>
      </c>
      <c r="DO8" s="71">
        <v>0</v>
      </c>
      <c r="DP8" s="71">
        <v>0</v>
      </c>
      <c r="DQ8" s="71">
        <v>0</v>
      </c>
      <c r="DR8" s="71">
        <v>1.5</v>
      </c>
      <c r="DS8" s="71">
        <v>109.6</v>
      </c>
      <c r="DT8" s="71">
        <v>5.2</v>
      </c>
      <c r="DU8" s="71">
        <v>51</v>
      </c>
      <c r="DV8" s="71">
        <v>0</v>
      </c>
      <c r="DW8" s="71">
        <v>0</v>
      </c>
      <c r="DX8" s="71">
        <v>0</v>
      </c>
      <c r="DY8" s="71">
        <v>0</v>
      </c>
      <c r="DZ8" s="71">
        <v>0</v>
      </c>
      <c r="EA8" s="71">
        <v>15.3</v>
      </c>
      <c r="EB8" s="71">
        <v>15.4</v>
      </c>
      <c r="EC8" s="71">
        <v>9.4</v>
      </c>
      <c r="ED8" s="71">
        <v>5.4</v>
      </c>
      <c r="EE8" s="71">
        <v>0</v>
      </c>
      <c r="EF8" s="71">
        <v>31.8</v>
      </c>
      <c r="EG8" s="74">
        <v>4.0000000000000002E-4</v>
      </c>
      <c r="EH8" s="74">
        <v>5.0000000000000001E-4</v>
      </c>
      <c r="EI8" s="74">
        <v>8.0000000000000004E-4</v>
      </c>
      <c r="EJ8" s="74">
        <v>6.9999999999999999E-4</v>
      </c>
      <c r="EK8" s="74">
        <v>6.9999999999999999E-4</v>
      </c>
      <c r="EL8" s="74">
        <v>2.1700000000000001E-2</v>
      </c>
      <c r="EM8" s="74">
        <v>3.6200000000000003E-2</v>
      </c>
      <c r="EN8" s="74">
        <v>3.6200000000000003E-2</v>
      </c>
      <c r="EO8" s="74">
        <v>3.4200000000000001E-2</v>
      </c>
      <c r="EP8" s="74">
        <v>4.2900000000000001E-2</v>
      </c>
    </row>
    <row r="9" spans="1:146">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c r="A10" s="79"/>
      <c r="B10" s="79" t="s">
        <v>133</v>
      </c>
      <c r="C10" s="79" t="s">
        <v>134</v>
      </c>
      <c r="D10" s="79" t="s">
        <v>135</v>
      </c>
      <c r="E10" s="79" t="s">
        <v>136</v>
      </c>
      <c r="F10" s="79" t="s">
        <v>137</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c r="A11" s="79" t="s">
        <v>63</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2018-03-08T02:24:22Z</cp:lastPrinted>
  <dcterms:created xsi:type="dcterms:W3CDTF">2018-02-09T01:41:53Z</dcterms:created>
  <dcterms:modified xsi:type="dcterms:W3CDTF">2018-03-08T05:33:14Z</dcterms:modified>
  <cp:category/>
</cp:coreProperties>
</file>