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経営比較分析表\"/>
    </mc:Choice>
  </mc:AlternateContent>
  <workbookProtection workbookPassword="B319" lockStructure="1"/>
  <bookViews>
    <workbookView xWindow="0" yWindow="0" windowWidth="15165" windowHeight="693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P10" i="4"/>
  <c r="I10" i="4"/>
  <c r="B10" i="4"/>
  <c r="AT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<sst xmlns="http://schemas.openxmlformats.org/spreadsheetml/2006/main" count="240" uniqueCount="125">
  <si>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</si>
  <si>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</si>
  <si>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</si>
  <si>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</si>
  <si>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</si>
  <si>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</si>
  <si>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</si>
  <si>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</si>
  <si>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</si>
  <si>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</si>
  <si>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</si>
  <si>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</si>
  <si>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</si>
  <si>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</si>
  <si>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</si>
  <si>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</si>
  <si>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</si>
  <si>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</si>
  <si>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</si>
  <si>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</si>
  <si>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</si>
  <si>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</si>
  <si>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</si>
  <si>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</si>
  <si>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</si>
  <si>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</si>
  <si>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</si>
  <si>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</si>
  <si>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</si>
  <si>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</si>
  <si>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</si>
  <si>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</si>
  <si>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</si>
  <si>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</si>
  <si>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</si>
  <si>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</si>
  <si>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</si>
  <si>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</si>
  <si>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</si>
  <si>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</si>
  <si>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</si>
  <si>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</si>
  <si>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</si>
  <si>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</si>
  <si>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</si>
  <si>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</si>
  <si>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</si>
  <si>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</si>
  <si>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</si>
  <si>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</si>
  <si>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</si>
  <si>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</si>
  <si>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</si>
  <si>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</si>
  <si>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</si>
  <si>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</si>
  <si>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</si>
  <si>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</si>
  <si>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</si>
  <si>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</si>
  <si>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</si>
  <si>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</si>
  <si>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</si>
  <si>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</si>
  <si>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</si>
  <si>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</si>
  <si>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</si>
  <si>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</si>
  <si>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</si>
  <si>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</si>
  <si>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</si>
  <si>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</si>
  <si>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</si>
  <si>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</si>
  <si>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</si>
  <si>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</si>
  <si>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</si>
  <si>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</si>
  <si>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</si>
  <si>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</si>
  <si>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</si>
  <si>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</si>
  <si>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</si>
  <si>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</si>
  <si>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</si>
  <si>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</si>
  <si>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</si>
  <si>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</si>
  <si>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</si>
  <si>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</si>
  <si>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</si>
  <si>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</si>
  <si>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</si>
  <si>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</si>
  <si>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</si>
  <si>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</si>
  <si>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</si>
  <si>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</si>
  <si>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</si>
  <si>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</si>
  <si>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</si>
  <si>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</si>
  <si>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</si>
  <si>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</si>
  <si>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</si>
  <si>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</si>
  <si>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</si>
  <si>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</si>
  <si>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</si>
  <si>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渋川市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</si>
  <si>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</si>
  <si>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</si>
  <si>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</si>
  <si>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</si>
  <si>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</si>
  <si>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</si>
  <si>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</si>
  <si>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</si>
  <si>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</si>
  <si>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</si>
  <si>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</si>
  <si>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③最も古いものでも、平成5年からの供用開始のため管渠改善率は低くなっているが、機能強化対策等の推進等を行い、事業の平準化に努めている。</t>
  </si>
  <si>
    <t>（１）①収益的収支比率が大幅に減少している。
⑥汚水処理原価が類似団体と比べ低い比率となっている。
⑧水洗化率が上昇し、類似団体と比較して高い比率となっている。
（２）水洗化率が上昇しているものの、収益的収支比率、が減少した。使用料収入は昨年度よりも増えているが、汚水処理経費が増加したことが要因であると考える。</t>
    <rPh sb="4" eb="7">
      <t>シュウエキテキ</t>
    </rPh>
    <rPh sb="7" eb="9">
      <t>シュウシ</t>
    </rPh>
    <rPh sb="9" eb="11">
      <t>ヒリツ</t>
    </rPh>
    <rPh sb="12" eb="14">
      <t>オオハバ</t>
    </rPh>
    <rPh sb="15" eb="17">
      <t>ゲンショウ</t>
    </rPh>
    <rPh sb="24" eb="26">
      <t>オスイ</t>
    </rPh>
    <rPh sb="26" eb="28">
      <t>ショリ</t>
    </rPh>
    <rPh sb="28" eb="30">
      <t>ゲンカ</t>
    </rPh>
    <rPh sb="31" eb="33">
      <t>ルイジ</t>
    </rPh>
    <rPh sb="33" eb="35">
      <t>ダンタイ</t>
    </rPh>
    <rPh sb="36" eb="37">
      <t>ヒ</t>
    </rPh>
    <rPh sb="38" eb="39">
      <t>ヒク</t>
    </rPh>
    <rPh sb="40" eb="42">
      <t>ヒリツ</t>
    </rPh>
    <rPh sb="51" eb="54">
      <t>スイセンカ</t>
    </rPh>
    <rPh sb="54" eb="55">
      <t>リツ</t>
    </rPh>
    <rPh sb="56" eb="58">
      <t>ジョウショウ</t>
    </rPh>
    <rPh sb="60" eb="62">
      <t>ルイジ</t>
    </rPh>
    <rPh sb="62" eb="64">
      <t>ダンタイ</t>
    </rPh>
    <rPh sb="65" eb="67">
      <t>ヒカク</t>
    </rPh>
    <rPh sb="69" eb="70">
      <t>タカ</t>
    </rPh>
    <rPh sb="71" eb="73">
      <t>ヒリツ</t>
    </rPh>
    <rPh sb="84" eb="87">
      <t>スイセンカ</t>
    </rPh>
    <rPh sb="87" eb="88">
      <t>リツ</t>
    </rPh>
    <rPh sb="89" eb="91">
      <t>ジョウショウ</t>
    </rPh>
    <rPh sb="99" eb="102">
      <t>シュウエキテキ</t>
    </rPh>
    <rPh sb="102" eb="104">
      <t>シュウシ</t>
    </rPh>
    <rPh sb="104" eb="106">
      <t>ヒリツ</t>
    </rPh>
    <rPh sb="108" eb="110">
      <t>ゲンショウ</t>
    </rPh>
    <rPh sb="113" eb="116">
      <t>シヨウリョウ</t>
    </rPh>
    <rPh sb="116" eb="118">
      <t>シュウニュウ</t>
    </rPh>
    <rPh sb="119" eb="122">
      <t>サクネンド</t>
    </rPh>
    <rPh sb="125" eb="126">
      <t>フ</t>
    </rPh>
    <rPh sb="132" eb="134">
      <t>オスイ</t>
    </rPh>
    <rPh sb="134" eb="136">
      <t>ショリ</t>
    </rPh>
    <rPh sb="136" eb="138">
      <t>ケイヒ</t>
    </rPh>
    <rPh sb="139" eb="141">
      <t>ゾウカ</t>
    </rPh>
    <rPh sb="146" eb="148">
      <t>ヨウイン</t>
    </rPh>
    <rPh sb="152" eb="153">
      <t>カンガ</t>
    </rPh>
    <phoneticPr fontId="22"/>
  </si>
  <si>
    <t>　平成２９年度に施設整備事業が完了予定であるため、資本費は減少し、起債の借り入れもなくなるが、収益的収支比率は減少減少傾向にある。
  経費回収率、水洗化率共に平均水準より高いことから、汚水処理原価の見直しが必要になってくる。
  また、他施設との統合等、施設運営の面での検討も行い、健全で持続可能な経営管理に努める必要がある。</t>
    <rPh sb="1" eb="3">
      <t>ヘイセイ</t>
    </rPh>
    <rPh sb="5" eb="7">
      <t>ネンド</t>
    </rPh>
    <rPh sb="8" eb="10">
      <t>シセツ</t>
    </rPh>
    <rPh sb="10" eb="12">
      <t>セイビ</t>
    </rPh>
    <rPh sb="12" eb="14">
      <t>ジギョウ</t>
    </rPh>
    <rPh sb="15" eb="17">
      <t>カンリョウ</t>
    </rPh>
    <rPh sb="17" eb="19">
      <t>ヨテイ</t>
    </rPh>
    <rPh sb="25" eb="28">
      <t>シホンヒ</t>
    </rPh>
    <rPh sb="29" eb="31">
      <t>ゲンショウ</t>
    </rPh>
    <rPh sb="33" eb="35">
      <t>キサイ</t>
    </rPh>
    <rPh sb="36" eb="37">
      <t>カ</t>
    </rPh>
    <rPh sb="38" eb="39">
      <t>イ</t>
    </rPh>
    <rPh sb="47" eb="50">
      <t>シュウエキテキ</t>
    </rPh>
    <rPh sb="50" eb="52">
      <t>シュウシ</t>
    </rPh>
    <rPh sb="53" eb="54">
      <t>リツ</t>
    </rPh>
    <rPh sb="55" eb="57">
      <t>ゲンショウ</t>
    </rPh>
    <rPh sb="57" eb="59">
      <t>ゲンショウ</t>
    </rPh>
    <rPh sb="59" eb="61">
      <t>ケイコウ</t>
    </rPh>
    <rPh sb="68" eb="70">
      <t>ケイヒ</t>
    </rPh>
    <rPh sb="70" eb="73">
      <t>カイシュウリツ</t>
    </rPh>
    <rPh sb="74" eb="77">
      <t>スイセンカ</t>
    </rPh>
    <rPh sb="77" eb="78">
      <t>リツ</t>
    </rPh>
    <rPh sb="78" eb="79">
      <t>トモ</t>
    </rPh>
    <rPh sb="80" eb="82">
      <t>ヘイキン</t>
    </rPh>
    <rPh sb="82" eb="84">
      <t>スイジュン</t>
    </rPh>
    <rPh sb="86" eb="87">
      <t>タカ</t>
    </rPh>
    <rPh sb="93" eb="95">
      <t>オスイ</t>
    </rPh>
    <rPh sb="95" eb="97">
      <t>ショリ</t>
    </rPh>
    <rPh sb="97" eb="99">
      <t>ゲンカ</t>
    </rPh>
    <rPh sb="100" eb="102">
      <t>ミナオ</t>
    </rPh>
    <rPh sb="104" eb="106">
      <t>ヒツヨウ</t>
    </rPh>
    <rPh sb="128" eb="130">
      <t>シセツ</t>
    </rPh>
    <rPh sb="130" eb="132">
      <t>ウンエイ</t>
    </rPh>
    <rPh sb="133" eb="134">
      <t>メン</t>
    </rPh>
    <rPh sb="139" eb="140">
      <t>オコナ</t>
    </rPh>
    <rPh sb="142" eb="144">
      <t>ケンゼン</t>
    </rPh>
    <rPh sb="145" eb="147">
      <t>ジゾク</t>
    </rPh>
    <rPh sb="147" eb="149">
      <t>カノウ</t>
    </rPh>
    <rPh sb="150" eb="152">
      <t>ケイエイ</t>
    </rPh>
    <rPh sb="152" eb="154">
      <t>カンリ</t>
    </rPh>
    <rPh sb="155" eb="156">
      <t>ツト</t>
    </rPh>
    <rPh sb="158" eb="160">
      <t>ヒツヨウ</t>
    </rPh>
    <phoneticPr fontId="22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</si>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</sst>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407456"/>
        <c:axId val="436647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07456"/>
        <c:axId val="436647880"/>
      </c:lineChart>
      <c:dateAx>
        <c:axId val="43240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6647880"/>
        <c:crosses val="autoZero"/>
        <c:auto val="1"/>
        <c:lblOffset val="100"/>
        <c:baseTimeUnit val="years"/>
      </c:dateAx>
      <c:valAx>
        <c:axId val="436647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240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54.63</c:v>
                </c:pt>
                <c:pt idx="1">
                  <c:v>55.53</c:v>
                </c:pt>
                <c:pt idx="2">
                  <c:v>55.24</c:v>
                </c:pt>
                <c:pt idx="3">
                  <c:v>55.88</c:v>
                </c:pt>
                <c:pt idx="4">
                  <c:v>55.98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735272"/>
        <c:axId val="43973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35272"/>
        <c:axId val="439735664"/>
      </c:lineChart>
      <c:dateAx>
        <c:axId val="439735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9735664"/>
        <c:crosses val="autoZero"/>
        <c:auto val="1"/>
        <c:lblOffset val="100"/>
        <c:baseTimeUnit val="years"/>
      </c:dateAx>
      <c:valAx>
        <c:axId val="43973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9735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82.22</c:v>
                </c:pt>
                <c:pt idx="1">
                  <c:v>83.58</c:v>
                </c:pt>
                <c:pt idx="2">
                  <c:v>84.36</c:v>
                </c:pt>
                <c:pt idx="3">
                  <c:v>85.75</c:v>
                </c:pt>
                <c:pt idx="4">
                  <c:v>85.7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736840"/>
        <c:axId val="43973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36840"/>
        <c:axId val="439737232"/>
      </c:lineChart>
      <c:dateAx>
        <c:axId val="439736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9737232"/>
        <c:crosses val="autoZero"/>
        <c:auto val="1"/>
        <c:lblOffset val="100"/>
        <c:baseTimeUnit val="years"/>
      </c:dateAx>
      <c:valAx>
        <c:axId val="43973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9736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66.010000000000005</c:v>
                </c:pt>
                <c:pt idx="1">
                  <c:v>66.489999999999995</c:v>
                </c:pt>
                <c:pt idx="2">
                  <c:v>65.209999999999994</c:v>
                </c:pt>
                <c:pt idx="3">
                  <c:v>65.03</c:v>
                </c:pt>
                <c:pt idx="4">
                  <c:v>63.87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649056"/>
        <c:axId val="436649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49056"/>
        <c:axId val="436649448"/>
      </c:lineChart>
      <c:dateAx>
        <c:axId val="436649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6649448"/>
        <c:crosses val="autoZero"/>
        <c:auto val="1"/>
        <c:lblOffset val="100"/>
        <c:baseTimeUnit val="years"/>
      </c:dateAx>
      <c:valAx>
        <c:axId val="436649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6649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650624"/>
        <c:axId val="438673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50624"/>
        <c:axId val="438673952"/>
      </c:lineChart>
      <c:dateAx>
        <c:axId val="436650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73952"/>
        <c:crosses val="autoZero"/>
        <c:auto val="1"/>
        <c:lblOffset val="100"/>
        <c:baseTimeUnit val="years"/>
      </c:dateAx>
      <c:valAx>
        <c:axId val="438673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6650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75128"/>
        <c:axId val="43867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75128"/>
        <c:axId val="438675520"/>
      </c:lineChart>
      <c:dateAx>
        <c:axId val="438675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75520"/>
        <c:crosses val="autoZero"/>
        <c:auto val="1"/>
        <c:lblOffset val="100"/>
        <c:baseTimeUnit val="years"/>
      </c:dateAx>
      <c:valAx>
        <c:axId val="43867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675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76696"/>
        <c:axId val="43867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76696"/>
        <c:axId val="438677088"/>
      </c:lineChart>
      <c:dateAx>
        <c:axId val="438676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77088"/>
        <c:crosses val="autoZero"/>
        <c:auto val="1"/>
        <c:lblOffset val="100"/>
        <c:baseTimeUnit val="years"/>
      </c:dateAx>
      <c:valAx>
        <c:axId val="43867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676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78264"/>
        <c:axId val="43867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78264"/>
        <c:axId val="438678656"/>
      </c:lineChart>
      <c:dateAx>
        <c:axId val="438678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78656"/>
        <c:crosses val="autoZero"/>
        <c:auto val="1"/>
        <c:lblOffset val="100"/>
        <c:baseTimeUnit val="years"/>
      </c:dateAx>
      <c:valAx>
        <c:axId val="43867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678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744.07</c:v>
                </c:pt>
                <c:pt idx="1">
                  <c:v>555.33000000000004</c:v>
                </c:pt>
                <c:pt idx="2">
                  <c:v>479.61</c:v>
                </c:pt>
                <c:pt idx="3">
                  <c:v>1431.83</c:v>
                </c:pt>
                <c:pt idx="4">
                  <c:v>139.22999999999999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79832"/>
        <c:axId val="43868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79832"/>
        <c:axId val="438680224"/>
      </c:lineChart>
      <c:dateAx>
        <c:axId val="438679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80224"/>
        <c:crosses val="autoZero"/>
        <c:auto val="1"/>
        <c:lblOffset val="100"/>
        <c:baseTimeUnit val="years"/>
      </c:dateAx>
      <c:valAx>
        <c:axId val="43868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679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68.819999999999993</c:v>
                </c:pt>
                <c:pt idx="1">
                  <c:v>68.53</c:v>
                </c:pt>
                <c:pt idx="2">
                  <c:v>70.19</c:v>
                </c:pt>
                <c:pt idx="3">
                  <c:v>48.14</c:v>
                </c:pt>
                <c:pt idx="4">
                  <c:v>70.760000000000005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81400"/>
        <c:axId val="43973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81400"/>
        <c:axId val="439732528"/>
      </c:lineChart>
      <c:dateAx>
        <c:axId val="438681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9732528"/>
        <c:crosses val="autoZero"/>
        <c:auto val="1"/>
        <c:lblOffset val="100"/>
        <c:baseTimeUnit val="years"/>
      </c:dateAx>
      <c:valAx>
        <c:axId val="439732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681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219.9</c:v>
                </c:pt>
                <c:pt idx="4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733704"/>
        <c:axId val="43973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33704"/>
        <c:axId val="439734096"/>
      </c:lineChart>
      <c:dateAx>
        <c:axId val="439733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9734096"/>
        <c:crosses val="autoZero"/>
        <c:auto val="1"/>
        <c:lblOffset val="100"/>
        <c:baseTimeUnit val="years"/>
      </c:dateAx>
      <c:valAx>
        <c:axId val="43973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9733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群馬県　渋川市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79949</v>
      </c>
      <c r="AM8" s="50"/>
      <c r="AN8" s="50"/>
      <c r="AO8" s="50"/>
      <c r="AP8" s="50"/>
      <c r="AQ8" s="50"/>
      <c r="AR8" s="50"/>
      <c r="AS8" s="50"/>
      <c r="AT8" s="45">
        <f>データ!T6</f>
        <v>240.27</v>
      </c>
      <c r="AU8" s="45"/>
      <c r="AV8" s="45"/>
      <c r="AW8" s="45"/>
      <c r="AX8" s="45"/>
      <c r="AY8" s="45"/>
      <c r="AZ8" s="45"/>
      <c r="BA8" s="45"/>
      <c r="BB8" s="45">
        <f>データ!U6</f>
        <v>332.75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34.799999999999997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1976</v>
      </c>
      <c r="AE10" s="50"/>
      <c r="AF10" s="50"/>
      <c r="AG10" s="50"/>
      <c r="AH10" s="50"/>
      <c r="AI10" s="50"/>
      <c r="AJ10" s="50"/>
      <c r="AK10" s="2"/>
      <c r="AL10" s="50">
        <f>データ!V6</f>
        <v>27710</v>
      </c>
      <c r="AM10" s="50"/>
      <c r="AN10" s="50"/>
      <c r="AO10" s="50"/>
      <c r="AP10" s="50"/>
      <c r="AQ10" s="50"/>
      <c r="AR10" s="50"/>
      <c r="AS10" s="50"/>
      <c r="AT10" s="45">
        <f>データ!W6</f>
        <v>12.25</v>
      </c>
      <c r="AU10" s="45"/>
      <c r="AV10" s="45"/>
      <c r="AW10" s="45"/>
      <c r="AX10" s="45"/>
      <c r="AY10" s="45"/>
      <c r="AZ10" s="45"/>
      <c r="BA10" s="45"/>
      <c r="BB10" s="45">
        <f>データ!X6</f>
        <v>2262.04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122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123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102083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群馬県　渋川市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34.799999999999997</v>
      </c>
      <c r="Q6" s="34">
        <f t="shared" si="3"/>
        <v>100</v>
      </c>
      <c r="R6" s="34">
        <f t="shared" si="3"/>
        <v>1976</v>
      </c>
      <c r="S6" s="34">
        <f t="shared" si="3"/>
        <v>79949</v>
      </c>
      <c r="T6" s="34">
        <f t="shared" si="3"/>
        <v>240.27</v>
      </c>
      <c r="U6" s="34">
        <f t="shared" si="3"/>
        <v>332.75</v>
      </c>
      <c r="V6" s="34">
        <f t="shared" si="3"/>
        <v>27710</v>
      </c>
      <c r="W6" s="34">
        <f t="shared" si="3"/>
        <v>12.25</v>
      </c>
      <c r="X6" s="34">
        <f t="shared" si="3"/>
        <v>2262.04</v>
      </c>
      <c r="Y6" s="35">
        <f>IF(Y7="",NA(),Y7)</f>
        <v>66.010000000000005</v>
      </c>
      <c r="Z6" s="35">
        <f t="shared" ref="Z6:AH6" si="4">IF(Z7="",NA(),Z7)</f>
        <v>66.489999999999995</v>
      </c>
      <c r="AA6" s="35">
        <f t="shared" si="4"/>
        <v>65.209999999999994</v>
      </c>
      <c r="AB6" s="35">
        <f t="shared" si="4"/>
        <v>65.03</v>
      </c>
      <c r="AC6" s="35">
        <f t="shared" si="4"/>
        <v>63.87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744.07</v>
      </c>
      <c r="BG6" s="35">
        <f t="shared" ref="BG6:BO6" si="7">IF(BG7="",NA(),BG7)</f>
        <v>555.33000000000004</v>
      </c>
      <c r="BH6" s="35">
        <f t="shared" si="7"/>
        <v>479.61</v>
      </c>
      <c r="BI6" s="35">
        <f t="shared" si="7"/>
        <v>1431.83</v>
      </c>
      <c r="BJ6" s="35">
        <f t="shared" si="7"/>
        <v>139.22999999999999</v>
      </c>
      <c r="BK6" s="35">
        <f t="shared" si="7"/>
        <v>1197.82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68.819999999999993</v>
      </c>
      <c r="BR6" s="35">
        <f t="shared" ref="BR6:BZ6" si="8">IF(BR7="",NA(),BR7)</f>
        <v>68.53</v>
      </c>
      <c r="BS6" s="35">
        <f t="shared" si="8"/>
        <v>70.19</v>
      </c>
      <c r="BT6" s="35">
        <f t="shared" si="8"/>
        <v>48.14</v>
      </c>
      <c r="BU6" s="35">
        <f t="shared" si="8"/>
        <v>70.760000000000005</v>
      </c>
      <c r="BV6" s="35">
        <f t="shared" si="8"/>
        <v>51.03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150</v>
      </c>
      <c r="CC6" s="35">
        <f t="shared" ref="CC6:CK6" si="9">IF(CC7="",NA(),CC7)</f>
        <v>150</v>
      </c>
      <c r="CD6" s="35">
        <f t="shared" si="9"/>
        <v>150</v>
      </c>
      <c r="CE6" s="35">
        <f t="shared" si="9"/>
        <v>219.9</v>
      </c>
      <c r="CF6" s="35">
        <f t="shared" si="9"/>
        <v>150</v>
      </c>
      <c r="CG6" s="35">
        <f t="shared" si="9"/>
        <v>289.60000000000002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54.63</v>
      </c>
      <c r="CN6" s="35">
        <f t="shared" ref="CN6:CV6" si="10">IF(CN7="",NA(),CN7)</f>
        <v>55.53</v>
      </c>
      <c r="CO6" s="35">
        <f t="shared" si="10"/>
        <v>55.24</v>
      </c>
      <c r="CP6" s="35">
        <f t="shared" si="10"/>
        <v>55.88</v>
      </c>
      <c r="CQ6" s="35">
        <f t="shared" si="10"/>
        <v>55.98</v>
      </c>
      <c r="CR6" s="35">
        <f t="shared" si="10"/>
        <v>54.74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82.22</v>
      </c>
      <c r="CY6" s="35">
        <f t="shared" ref="CY6:DG6" si="11">IF(CY7="",NA(),CY7)</f>
        <v>83.58</v>
      </c>
      <c r="CZ6" s="35">
        <f t="shared" si="11"/>
        <v>84.36</v>
      </c>
      <c r="DA6" s="35">
        <f t="shared" si="11"/>
        <v>85.75</v>
      </c>
      <c r="DB6" s="35">
        <f t="shared" si="11"/>
        <v>85.7</v>
      </c>
      <c r="DC6" s="35">
        <f t="shared" si="11"/>
        <v>83.88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>
      <c r="A7" s="28"/>
      <c r="B7" s="37">
        <v>2016</v>
      </c>
      <c r="C7" s="37">
        <v>102083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34.799999999999997</v>
      </c>
      <c r="Q7" s="38">
        <v>100</v>
      </c>
      <c r="R7" s="38">
        <v>1976</v>
      </c>
      <c r="S7" s="38">
        <v>79949</v>
      </c>
      <c r="T7" s="38">
        <v>240.27</v>
      </c>
      <c r="U7" s="38">
        <v>332.75</v>
      </c>
      <c r="V7" s="38">
        <v>27710</v>
      </c>
      <c r="W7" s="38">
        <v>12.25</v>
      </c>
      <c r="X7" s="38">
        <v>2262.04</v>
      </c>
      <c r="Y7" s="38">
        <v>66.010000000000005</v>
      </c>
      <c r="Z7" s="38">
        <v>66.489999999999995</v>
      </c>
      <c r="AA7" s="38">
        <v>65.209999999999994</v>
      </c>
      <c r="AB7" s="38">
        <v>65.03</v>
      </c>
      <c r="AC7" s="38">
        <v>63.87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744.07</v>
      </c>
      <c r="BG7" s="38">
        <v>555.33000000000004</v>
      </c>
      <c r="BH7" s="38">
        <v>479.61</v>
      </c>
      <c r="BI7" s="38">
        <v>1431.83</v>
      </c>
      <c r="BJ7" s="38">
        <v>139.22999999999999</v>
      </c>
      <c r="BK7" s="38">
        <v>1197.82</v>
      </c>
      <c r="BL7" s="38">
        <v>1126.77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68.819999999999993</v>
      </c>
      <c r="BR7" s="38">
        <v>68.53</v>
      </c>
      <c r="BS7" s="38">
        <v>70.19</v>
      </c>
      <c r="BT7" s="38">
        <v>48.14</v>
      </c>
      <c r="BU7" s="38">
        <v>70.760000000000005</v>
      </c>
      <c r="BV7" s="38">
        <v>51.03</v>
      </c>
      <c r="BW7" s="38">
        <v>50.9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150</v>
      </c>
      <c r="CC7" s="38">
        <v>150</v>
      </c>
      <c r="CD7" s="38">
        <v>150</v>
      </c>
      <c r="CE7" s="38">
        <v>219.9</v>
      </c>
      <c r="CF7" s="38">
        <v>150</v>
      </c>
      <c r="CG7" s="38">
        <v>289.60000000000002</v>
      </c>
      <c r="CH7" s="38">
        <v>293.27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54.63</v>
      </c>
      <c r="CN7" s="38">
        <v>55.53</v>
      </c>
      <c r="CO7" s="38">
        <v>55.24</v>
      </c>
      <c r="CP7" s="38">
        <v>55.88</v>
      </c>
      <c r="CQ7" s="38">
        <v>55.98</v>
      </c>
      <c r="CR7" s="38">
        <v>54.74</v>
      </c>
      <c r="CS7" s="38">
        <v>53.78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82.22</v>
      </c>
      <c r="CY7" s="38">
        <v>83.58</v>
      </c>
      <c r="CZ7" s="38">
        <v>84.36</v>
      </c>
      <c r="DA7" s="38">
        <v>85.75</v>
      </c>
      <c r="DB7" s="38">
        <v>85.7</v>
      </c>
      <c r="DC7" s="38">
        <v>83.88</v>
      </c>
      <c r="DD7" s="38">
        <v>84.06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0.03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2018-02-16T00:33:21Z</cp:lastPrinted>
  <dcterms:created xsi:type="dcterms:W3CDTF">2017-12-25T02:26:58Z</dcterms:created>
  <dcterms:modified xsi:type="dcterms:W3CDTF">2018-02-21T05:41:12Z</dcterms:modified>
  <cp:category/>
</cp:coreProperties>
</file>