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9 みなかみ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<sst xmlns="http://schemas.openxmlformats.org/spreadsheetml/2006/main" count="241" uniqueCount="126">
  <si>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</si>
  <si>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</si>
  <si>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</si>
  <si>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</si>
  <si>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</si>
  <si>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</si>
  <si>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</si>
  <si>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</si>
  <si>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</si>
  <si>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</si>
  <si>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</si>
  <si>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</si>
  <si>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</si>
  <si>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</si>
  <si>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</si>
  <si>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</si>
  <si>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</si>
  <si>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</si>
  <si>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</si>
  <si>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</si>
  <si>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</si>
  <si>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</si>
  <si>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</si>
  <si>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</si>
  <si>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</si>
  <si>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</si>
  <si>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</si>
  <si>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</si>
  <si>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</si>
  <si>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</si>
  <si>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</si>
  <si>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</si>
  <si>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</si>
  <si>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</si>
  <si>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</si>
  <si>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</si>
  <si>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</si>
  <si>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</si>
  <si>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</si>
  <si>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</si>
  <si>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</si>
  <si>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</si>
  <si>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</si>
  <si>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</si>
  <si>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</si>
  <si>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</si>
  <si>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</si>
  <si>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</si>
  <si>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</si>
  <si>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</si>
  <si>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</si>
  <si>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</si>
  <si>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</si>
  <si>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</si>
  <si>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</si>
  <si>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</si>
  <si>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</si>
  <si>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</si>
  <si>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</si>
  <si>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</si>
  <si>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</si>
  <si>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</si>
  <si>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</si>
  <si>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</si>
  <si>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</si>
  <si>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</si>
  <si>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</si>
  <si>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</si>
  <si>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</si>
  <si>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</si>
  <si>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</si>
  <si>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</si>
  <si>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</si>
  <si>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</si>
  <si>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</si>
  <si>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</si>
  <si>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</si>
  <si>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</si>
  <si>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</si>
  <si>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</si>
  <si>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</si>
  <si>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</si>
  <si>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</si>
  <si>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</si>
  <si>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</si>
  <si>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</si>
  <si>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</si>
  <si>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</si>
  <si>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</si>
  <si>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</si>
  <si>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</si>
  <si>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</si>
  <si>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</si>
  <si>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</si>
  <si>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</si>
  <si>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</si>
  <si>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</si>
  <si>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</si>
  <si>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</si>
  <si>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</si>
  <si>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</si>
  <si>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</si>
  <si>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</si>
  <si>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</si>
  <si>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</si>
  <si>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</si>
  <si>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</si>
  <si>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</si>
  <si>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</si>
  <si>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</si>
  <si>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みなかみ町</t>
  </si>
  <si>
    <t>法非適用</t>
  </si>
  <si>
    <t>下水道事業</t>
  </si>
  <si>
    <t>公共下水道</t>
  </si>
  <si>
    <t>Cd1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</si>
  <si>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</si>
  <si>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</si>
  <si>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</si>
  <si>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</si>
  <si>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</si>
  <si>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</si>
  <si>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</si>
  <si>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</si>
  <si>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施設の老朽化については、町内には供用開始から３０年以上経過した管や施設もあることから施設の老朽化のスピードに改修が追いついていないのが現状です。
　なお、今年度は高日向地区にある主要幹線をライニング方式による管渠更正工事を実施しました。
　施設の耐用年数で改修が行えるなど計画的に改修が出来るようにすることが今後の課題です。</t>
    <rPh sb="78" eb="81">
      <t>コンネンド</t>
    </rPh>
    <rPh sb="80" eb="81">
      <t>ド</t>
    </rPh>
    <rPh sb="82" eb="83">
      <t>タカ</t>
    </rPh>
    <rPh sb="83" eb="85">
      <t>ヒナタ</t>
    </rPh>
    <rPh sb="85" eb="87">
      <t>チク</t>
    </rPh>
    <rPh sb="90" eb="92">
      <t>シュヨウ</t>
    </rPh>
    <rPh sb="92" eb="94">
      <t>カンセン</t>
    </rPh>
    <rPh sb="100" eb="102">
      <t>ホウシキ</t>
    </rPh>
    <rPh sb="105" eb="106">
      <t>カン</t>
    </rPh>
    <rPh sb="107" eb="109">
      <t>コウセイ</t>
    </rPh>
    <rPh sb="109" eb="111">
      <t>コウジ</t>
    </rPh>
    <rPh sb="112" eb="114">
      <t>ジッシ</t>
    </rPh>
    <phoneticPr fontId="4"/>
  </si>
  <si>
    <t>　単年度収支は赤字であった。平成２６年度及び平成２７年度に料金改定を行いましたが、現状では人口減少や利用者の節水意識の高まりもあり、見込みより料金収入の増加がなかった。今後は料金滞納の圧縮や未接続の戸別訪問やＰＲ活動をおこない、少しでも料金収入が増えるよう努めていきたい。
　企業債残高については事業の優先順位を付けて中期・長期計画を立て実施するなど企業債残高を減らせるように努めていきたい。
　現状、類似団体平均に比べ経費回収率が低くく、汚水処理原価が高いなど効率的でない。
　今後は下水道台帳の電子化と資産台帳の整備を行うとともに経営戦略を策定し、下水道事業の経営の健全化及び効率化に努めていきたい。</t>
    <rPh sb="1" eb="4">
      <t>タンネンド</t>
    </rPh>
    <rPh sb="4" eb="6">
      <t>シュウシ</t>
    </rPh>
    <rPh sb="7" eb="9">
      <t>アカジ</t>
    </rPh>
    <rPh sb="14" eb="16">
      <t>ヘイセイ</t>
    </rPh>
    <rPh sb="18" eb="20">
      <t>ネンド</t>
    </rPh>
    <rPh sb="20" eb="21">
      <t>オヨ</t>
    </rPh>
    <rPh sb="22" eb="24">
      <t>ヘイセイ</t>
    </rPh>
    <rPh sb="26" eb="28">
      <t>ネンド</t>
    </rPh>
    <rPh sb="29" eb="31">
      <t>リョウキン</t>
    </rPh>
    <rPh sb="31" eb="33">
      <t>カイテイ</t>
    </rPh>
    <rPh sb="34" eb="35">
      <t>オコナ</t>
    </rPh>
    <rPh sb="41" eb="43">
      <t>ゲンジョウ</t>
    </rPh>
    <rPh sb="45" eb="47">
      <t>ジンコウ</t>
    </rPh>
    <rPh sb="47" eb="49">
      <t>ゲンショウ</t>
    </rPh>
    <rPh sb="50" eb="53">
      <t>リヨウシャ</t>
    </rPh>
    <rPh sb="54" eb="56">
      <t>セッスイ</t>
    </rPh>
    <rPh sb="56" eb="58">
      <t>イシキ</t>
    </rPh>
    <rPh sb="59" eb="60">
      <t>タカ</t>
    </rPh>
    <rPh sb="66" eb="68">
      <t>ミコ</t>
    </rPh>
    <rPh sb="71" eb="73">
      <t>リョウキン</t>
    </rPh>
    <rPh sb="73" eb="75">
      <t>シュウニュウ</t>
    </rPh>
    <rPh sb="76" eb="78">
      <t>ゾウカ</t>
    </rPh>
    <rPh sb="84" eb="86">
      <t>コンゴ</t>
    </rPh>
    <rPh sb="87" eb="89">
      <t>リョウキン</t>
    </rPh>
    <rPh sb="89" eb="91">
      <t>タイノウ</t>
    </rPh>
    <rPh sb="92" eb="94">
      <t>アッシュク</t>
    </rPh>
    <rPh sb="95" eb="98">
      <t>ミセツゾク</t>
    </rPh>
    <rPh sb="99" eb="100">
      <t>コ</t>
    </rPh>
    <rPh sb="101" eb="103">
      <t>ホウモン</t>
    </rPh>
    <rPh sb="106" eb="108">
      <t>カツドウ</t>
    </rPh>
    <rPh sb="114" eb="115">
      <t>スコ</t>
    </rPh>
    <rPh sb="118" eb="120">
      <t>リョウキン</t>
    </rPh>
    <rPh sb="120" eb="122">
      <t>シュウニュウ</t>
    </rPh>
    <rPh sb="123" eb="124">
      <t>フ</t>
    </rPh>
    <rPh sb="128" eb="129">
      <t>ツト</t>
    </rPh>
    <rPh sb="138" eb="141">
      <t>キギョウサイ</t>
    </rPh>
    <rPh sb="141" eb="143">
      <t>ザンダカ</t>
    </rPh>
    <rPh sb="148" eb="150">
      <t>ジギョウ</t>
    </rPh>
    <rPh sb="151" eb="153">
      <t>ユウセン</t>
    </rPh>
    <rPh sb="153" eb="155">
      <t>ジュンイ</t>
    </rPh>
    <rPh sb="156" eb="157">
      <t>ツ</t>
    </rPh>
    <rPh sb="159" eb="161">
      <t>チュウキ</t>
    </rPh>
    <rPh sb="162" eb="164">
      <t>チョウキ</t>
    </rPh>
    <rPh sb="164" eb="166">
      <t>ケイカク</t>
    </rPh>
    <rPh sb="167" eb="168">
      <t>タ</t>
    </rPh>
    <rPh sb="169" eb="171">
      <t>ジッシ</t>
    </rPh>
    <rPh sb="175" eb="178">
      <t>キギョウサイ</t>
    </rPh>
    <rPh sb="178" eb="180">
      <t>ザンダカ</t>
    </rPh>
    <rPh sb="181" eb="182">
      <t>ヘ</t>
    </rPh>
    <rPh sb="188" eb="189">
      <t>ツト</t>
    </rPh>
    <rPh sb="198" eb="200">
      <t>ゲンジョウ</t>
    </rPh>
    <rPh sb="201" eb="203">
      <t>ルイジ</t>
    </rPh>
    <rPh sb="203" eb="205">
      <t>ダンタイ</t>
    </rPh>
    <rPh sb="205" eb="207">
      <t>ヘイキン</t>
    </rPh>
    <rPh sb="208" eb="209">
      <t>クラ</t>
    </rPh>
    <rPh sb="210" eb="212">
      <t>ケイヒ</t>
    </rPh>
    <rPh sb="212" eb="215">
      <t>カイシュウリツ</t>
    </rPh>
    <rPh sb="216" eb="217">
      <t>ヒク</t>
    </rPh>
    <rPh sb="220" eb="222">
      <t>オスイ</t>
    </rPh>
    <rPh sb="222" eb="224">
      <t>ショリ</t>
    </rPh>
    <rPh sb="224" eb="226">
      <t>ゲンカ</t>
    </rPh>
    <rPh sb="227" eb="228">
      <t>タカ</t>
    </rPh>
    <rPh sb="231" eb="234">
      <t>コウリツテキ</t>
    </rPh>
    <rPh sb="240" eb="242">
      <t>コンゴ</t>
    </rPh>
    <rPh sb="243" eb="246">
      <t>ゲスイドウ</t>
    </rPh>
    <rPh sb="246" eb="248">
      <t>ダイチョウ</t>
    </rPh>
    <rPh sb="249" eb="252">
      <t>デンシカ</t>
    </rPh>
    <rPh sb="253" eb="255">
      <t>シサン</t>
    </rPh>
    <rPh sb="255" eb="257">
      <t>ダイチョウ</t>
    </rPh>
    <rPh sb="258" eb="260">
      <t>セイビ</t>
    </rPh>
    <rPh sb="261" eb="262">
      <t>オコナ</t>
    </rPh>
    <rPh sb="267" eb="269">
      <t>ケイエイ</t>
    </rPh>
    <rPh sb="269" eb="271">
      <t>センリャク</t>
    </rPh>
    <rPh sb="272" eb="274">
      <t>サクテイ</t>
    </rPh>
    <rPh sb="276" eb="279">
      <t>ゲスイドウ</t>
    </rPh>
    <rPh sb="279" eb="281">
      <t>ジギョウ</t>
    </rPh>
    <rPh sb="282" eb="284">
      <t>ケイエイ</t>
    </rPh>
    <rPh sb="285" eb="288">
      <t>ケンゼンカ</t>
    </rPh>
    <rPh sb="288" eb="289">
      <t>オヨ</t>
    </rPh>
    <rPh sb="290" eb="293">
      <t>コウリツカ</t>
    </rPh>
    <rPh sb="294" eb="295">
      <t>ツト</t>
    </rPh>
    <phoneticPr fontId="4"/>
  </si>
  <si>
    <t>　みなかみ町の人口は急激に減少しており、年間４００人前後の人口減少が続いています。このことは節水意識の高まりと人口減少の二つの要素から料金収入の頭打ちの主要な原因と考えられます。少しでも料金収入を増やすため、下水道の未接続の解消と料金滞納の圧縮に努めていきます。
　また、施設の維持管理は効率的におこない、事業に優先順位を付けた中期・長期的な計画を立て実施するなど、起債残高の圧縮に努め、経営の健全化及び効率化を推進していきます。</t>
    <rPh sb="5" eb="6">
      <t>マチ</t>
    </rPh>
    <rPh sb="7" eb="9">
      <t>ジンコウ</t>
    </rPh>
    <rPh sb="10" eb="12">
      <t>キュウゲキ</t>
    </rPh>
    <rPh sb="13" eb="15">
      <t>ゲンショウ</t>
    </rPh>
    <rPh sb="20" eb="22">
      <t>ネンカン</t>
    </rPh>
    <rPh sb="25" eb="26">
      <t>ニン</t>
    </rPh>
    <rPh sb="26" eb="28">
      <t>ゼンゴ</t>
    </rPh>
    <rPh sb="29" eb="31">
      <t>ジンコウ</t>
    </rPh>
    <rPh sb="31" eb="33">
      <t>ゲンショウ</t>
    </rPh>
    <rPh sb="34" eb="35">
      <t>ツヅ</t>
    </rPh>
    <rPh sb="46" eb="48">
      <t>セッスイ</t>
    </rPh>
    <rPh sb="48" eb="50">
      <t>イシキ</t>
    </rPh>
    <rPh sb="51" eb="52">
      <t>タカ</t>
    </rPh>
    <rPh sb="55" eb="57">
      <t>ジンコウ</t>
    </rPh>
    <rPh sb="57" eb="59">
      <t>ゲンショウ</t>
    </rPh>
    <rPh sb="60" eb="61">
      <t>フタ</t>
    </rPh>
    <rPh sb="63" eb="65">
      <t>ヨウソ</t>
    </rPh>
    <rPh sb="67" eb="69">
      <t>リョウキン</t>
    </rPh>
    <rPh sb="69" eb="71">
      <t>シュウニュウ</t>
    </rPh>
    <rPh sb="72" eb="74">
      <t>アタマウ</t>
    </rPh>
    <rPh sb="76" eb="78">
      <t>シュヨウ</t>
    </rPh>
    <rPh sb="79" eb="81">
      <t>ゲンイン</t>
    </rPh>
    <rPh sb="82" eb="83">
      <t>カンガ</t>
    </rPh>
    <rPh sb="89" eb="90">
      <t>スコ</t>
    </rPh>
    <rPh sb="93" eb="95">
      <t>リョウキン</t>
    </rPh>
    <rPh sb="95" eb="97">
      <t>シュウニュウ</t>
    </rPh>
    <rPh sb="98" eb="99">
      <t>フ</t>
    </rPh>
    <rPh sb="104" eb="107">
      <t>ゲスイドウ</t>
    </rPh>
    <rPh sb="108" eb="111">
      <t>ミセツゾク</t>
    </rPh>
    <rPh sb="112" eb="114">
      <t>カイショウ</t>
    </rPh>
    <rPh sb="115" eb="117">
      <t>リョウキン</t>
    </rPh>
    <rPh sb="117" eb="119">
      <t>タイノウ</t>
    </rPh>
    <rPh sb="120" eb="122">
      <t>アッシュク</t>
    </rPh>
    <rPh sb="123" eb="124">
      <t>ツト</t>
    </rPh>
    <rPh sb="136" eb="138">
      <t>シセツ</t>
    </rPh>
    <rPh sb="139" eb="141">
      <t>イジ</t>
    </rPh>
    <rPh sb="141" eb="143">
      <t>カンリ</t>
    </rPh>
    <rPh sb="144" eb="147">
      <t>コウリツテキ</t>
    </rPh>
    <rPh sb="153" eb="155">
      <t>ジギョウ</t>
    </rPh>
    <rPh sb="156" eb="158">
      <t>ユウセン</t>
    </rPh>
    <rPh sb="158" eb="160">
      <t>ジュンイ</t>
    </rPh>
    <rPh sb="161" eb="162">
      <t>ツ</t>
    </rPh>
    <rPh sb="164" eb="166">
      <t>チュウキ</t>
    </rPh>
    <rPh sb="167" eb="170">
      <t>チョウキテキ</t>
    </rPh>
    <rPh sb="171" eb="173">
      <t>ケイカク</t>
    </rPh>
    <rPh sb="174" eb="175">
      <t>タ</t>
    </rPh>
    <rPh sb="176" eb="178">
      <t>ジッシ</t>
    </rPh>
    <rPh sb="183" eb="185">
      <t>キサイ</t>
    </rPh>
    <rPh sb="185" eb="187">
      <t>ザンダカ</t>
    </rPh>
    <rPh sb="188" eb="190">
      <t>アッシュク</t>
    </rPh>
    <rPh sb="191" eb="192">
      <t>ツト</t>
    </rPh>
    <rPh sb="194" eb="196">
      <t>ケイエイ</t>
    </rPh>
    <rPh sb="197" eb="200">
      <t>ケンゼンカ</t>
    </rPh>
    <rPh sb="200" eb="201">
      <t>オヨ</t>
    </rPh>
    <rPh sb="202" eb="205">
      <t>コウリツカ</t>
    </rPh>
    <rPh sb="206" eb="208">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</si>
</sst>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2" xfId="1" applyNumberFormat="1" applyFont="1" applyBorder="1" applyAlignment="1" applyProtection="1">
      <alignment horizontal="center" vertical="center"/>
      <protection locked="0"/>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0.09</c:v>
                </c:pt>
                <c:pt idx="1">
                  <c:v>0.15</c:v>
                </c:pt>
                <c:pt idx="2">
                  <c:v>0.13</c:v>
                </c:pt>
                <c:pt idx="3">
                  <c:v>1.1200000000000001</c:v>
                </c:pt>
                <c:pt idx="4">
                  <c:v>1.1200000000000001</c:v>
                </c:pt>
              </c:numCache>
            </c:numRef>
          </c:val>
          <c:extLst xmlns:c16r2="http://schemas.microsoft.com/office/drawing/2015/06/chart">
            <c:ext xmlns:c16="http://schemas.microsoft.com/office/drawing/2014/chart" uri="{C3380CC4-5D6E-409C-BE32-E72D297353CC}">
              <c16:uniqueId val="{00000000-DDFC-4D9E-9692-CF41D54CB60F}"/>
            </c:ext>
          </c:extLst>
        </c:ser>
        <c:dLbls>
          <c:showLegendKey val="0"/>
          <c:showVal val="0"/>
          <c:showCatName val="0"/>
          <c:showSerName val="0"/>
          <c:showPercent val="0"/>
          <c:showBubbleSize val="0"/>
        </c:dLbls>
        <c:gapWidth val="150"/>
        <c:axId val="169531448"/>
        <c:axId val="1679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0.12</c:v>
                </c:pt>
                <c:pt idx="3">
                  <c:v>0.14000000000000001</c:v>
                </c:pt>
                <c:pt idx="4">
                  <c:v>0.16</c:v>
                </c:pt>
              </c:numCache>
            </c:numRef>
          </c:val>
          <c:smooth val="0"/>
          <c:extLst xmlns:c16r2="http://schemas.microsoft.com/office/drawing/2015/06/chart">
            <c:ext xmlns:c16="http://schemas.microsoft.com/office/drawing/2014/chart" uri="{C3380CC4-5D6E-409C-BE32-E72D297353CC}">
              <c16:uniqueId val="{00000001-DDFC-4D9E-9692-CF41D54CB60F}"/>
            </c:ext>
          </c:extLst>
        </c:ser>
        <c:dLbls>
          <c:showLegendKey val="0"/>
          <c:showVal val="0"/>
          <c:showCatName val="0"/>
          <c:showSerName val="0"/>
          <c:showPercent val="0"/>
          <c:showBubbleSize val="0"/>
        </c:dLbls>
        <c:marker val="1"/>
        <c:smooth val="0"/>
        <c:axId val="169531448"/>
        <c:axId val="167936160"/>
      </c:lineChart>
      <c:dateAx>
        <c:axId val="169531448"/>
        <c:scaling>
          <c:orientation val="minMax"/>
        </c:scaling>
        <c:delete val="1"/>
        <c:axPos val="b"/>
        <c:numFmt formatCode="ge" sourceLinked="1"/>
        <c:majorTickMark val="none"/>
        <c:minorTickMark val="none"/>
        <c:tickLblPos val="none"/>
        <c:crossAx val="167936160"/>
        <c:crosses val="autoZero"/>
        <c:auto val="1"/>
        <c:lblOffset val="100"/>
        <c:baseTimeUnit val="years"/>
      </c:dateAx>
      <c:valAx>
        <c:axId val="1679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3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58.75</c:v>
                </c:pt>
                <c:pt idx="2">
                  <c:v>58.66</c:v>
                </c:pt>
                <c:pt idx="3">
                  <c:v>58.66</c:v>
                </c:pt>
                <c:pt idx="4">
                  <c:v>58.66</c:v>
                </c:pt>
              </c:numCache>
            </c:numRef>
          </c:val>
          <c:extLst xmlns:c16r2="http://schemas.microsoft.com/office/drawing/2015/06/chart">
            <c:ext xmlns:c16="http://schemas.microsoft.com/office/drawing/2014/chart" uri="{C3380CC4-5D6E-409C-BE32-E72D297353CC}">
              <c16:uniqueId val="{00000000-20CD-41AD-A880-F6FAAC7C8A68}"/>
            </c:ext>
          </c:extLst>
        </c:ser>
        <c:dLbls>
          <c:showLegendKey val="0"/>
          <c:showVal val="0"/>
          <c:showCatName val="0"/>
          <c:showSerName val="0"/>
          <c:showPercent val="0"/>
          <c:showBubbleSize val="0"/>
        </c:dLbls>
        <c:gapWidth val="150"/>
        <c:axId val="239345904"/>
        <c:axId val="23940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55.85</c:v>
                </c:pt>
                <c:pt idx="1">
                  <c:v>53.69</c:v>
                </c:pt>
                <c:pt idx="2">
                  <c:v>62.25</c:v>
                </c:pt>
                <c:pt idx="3">
                  <c:v>58.04</c:v>
                </c:pt>
                <c:pt idx="4">
                  <c:v>55.58</c:v>
                </c:pt>
              </c:numCache>
            </c:numRef>
          </c:val>
          <c:smooth val="0"/>
          <c:extLst xmlns:c16r2="http://schemas.microsoft.com/office/drawing/2015/06/chart">
            <c:ext xmlns:c16="http://schemas.microsoft.com/office/drawing/2014/chart" uri="{C3380CC4-5D6E-409C-BE32-E72D297353CC}">
              <c16:uniqueId val="{00000001-20CD-41AD-A880-F6FAAC7C8A68}"/>
            </c:ext>
          </c:extLst>
        </c:ser>
        <c:dLbls>
          <c:showLegendKey val="0"/>
          <c:showVal val="0"/>
          <c:showCatName val="0"/>
          <c:showSerName val="0"/>
          <c:showPercent val="0"/>
          <c:showBubbleSize val="0"/>
        </c:dLbls>
        <c:marker val="1"/>
        <c:smooth val="0"/>
        <c:axId val="239345904"/>
        <c:axId val="239405776"/>
      </c:lineChart>
      <c:dateAx>
        <c:axId val="239345904"/>
        <c:scaling>
          <c:orientation val="minMax"/>
        </c:scaling>
        <c:delete val="1"/>
        <c:axPos val="b"/>
        <c:numFmt formatCode="ge" sourceLinked="1"/>
        <c:majorTickMark val="none"/>
        <c:minorTickMark val="none"/>
        <c:tickLblPos val="none"/>
        <c:crossAx val="239405776"/>
        <c:crosses val="autoZero"/>
        <c:auto val="1"/>
        <c:lblOffset val="100"/>
        <c:baseTimeUnit val="years"/>
      </c:dateAx>
      <c:valAx>
        <c:axId val="23940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34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83.86</c:v>
                </c:pt>
                <c:pt idx="1">
                  <c:v>82.73</c:v>
                </c:pt>
                <c:pt idx="2">
                  <c:v>83.67</c:v>
                </c:pt>
                <c:pt idx="3">
                  <c:v>83.91</c:v>
                </c:pt>
                <c:pt idx="4">
                  <c:v>83.9</c:v>
                </c:pt>
              </c:numCache>
            </c:numRef>
          </c:val>
          <c:extLst xmlns:c16r2="http://schemas.microsoft.com/office/drawing/2015/06/chart">
            <c:ext xmlns:c16="http://schemas.microsoft.com/office/drawing/2014/chart" uri="{C3380CC4-5D6E-409C-BE32-E72D297353CC}">
              <c16:uniqueId val="{00000000-FF03-4AD2-83EE-4D83202BE715}"/>
            </c:ext>
          </c:extLst>
        </c:ser>
        <c:dLbls>
          <c:showLegendKey val="0"/>
          <c:showVal val="0"/>
          <c:showCatName val="0"/>
          <c:showSerName val="0"/>
          <c:showPercent val="0"/>
          <c:showBubbleSize val="0"/>
        </c:dLbls>
        <c:gapWidth val="150"/>
        <c:axId val="239406952"/>
        <c:axId val="23940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93.94</c:v>
                </c:pt>
                <c:pt idx="1">
                  <c:v>92.44</c:v>
                </c:pt>
                <c:pt idx="2">
                  <c:v>92.98</c:v>
                </c:pt>
                <c:pt idx="3">
                  <c:v>93.94</c:v>
                </c:pt>
                <c:pt idx="4">
                  <c:v>93.1</c:v>
                </c:pt>
              </c:numCache>
            </c:numRef>
          </c:val>
          <c:smooth val="0"/>
          <c:extLst xmlns:c16r2="http://schemas.microsoft.com/office/drawing/2015/06/chart">
            <c:ext xmlns:c16="http://schemas.microsoft.com/office/drawing/2014/chart" uri="{C3380CC4-5D6E-409C-BE32-E72D297353CC}">
              <c16:uniqueId val="{00000001-FF03-4AD2-83EE-4D83202BE715}"/>
            </c:ext>
          </c:extLst>
        </c:ser>
        <c:dLbls>
          <c:showLegendKey val="0"/>
          <c:showVal val="0"/>
          <c:showCatName val="0"/>
          <c:showSerName val="0"/>
          <c:showPercent val="0"/>
          <c:showBubbleSize val="0"/>
        </c:dLbls>
        <c:marker val="1"/>
        <c:smooth val="0"/>
        <c:axId val="239406952"/>
        <c:axId val="239407344"/>
      </c:lineChart>
      <c:dateAx>
        <c:axId val="239406952"/>
        <c:scaling>
          <c:orientation val="minMax"/>
        </c:scaling>
        <c:delete val="1"/>
        <c:axPos val="b"/>
        <c:numFmt formatCode="ge" sourceLinked="1"/>
        <c:majorTickMark val="none"/>
        <c:minorTickMark val="none"/>
        <c:tickLblPos val="none"/>
        <c:crossAx val="239407344"/>
        <c:crosses val="autoZero"/>
        <c:auto val="1"/>
        <c:lblOffset val="100"/>
        <c:baseTimeUnit val="years"/>
      </c:dateAx>
      <c:valAx>
        <c:axId val="23940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0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72.010000000000005</c:v>
                </c:pt>
                <c:pt idx="1">
                  <c:v>76.36</c:v>
                </c:pt>
                <c:pt idx="2">
                  <c:v>84.85</c:v>
                </c:pt>
                <c:pt idx="3">
                  <c:v>86.07</c:v>
                </c:pt>
                <c:pt idx="4">
                  <c:v>84.88</c:v>
                </c:pt>
              </c:numCache>
            </c:numRef>
          </c:val>
          <c:extLst xmlns:c16r2="http://schemas.microsoft.com/office/drawing/2015/06/chart">
            <c:ext xmlns:c16="http://schemas.microsoft.com/office/drawing/2014/chart" uri="{C3380CC4-5D6E-409C-BE32-E72D297353CC}">
              <c16:uniqueId val="{00000000-B56D-487B-8700-D6047138F219}"/>
            </c:ext>
          </c:extLst>
        </c:ser>
        <c:dLbls>
          <c:showLegendKey val="0"/>
          <c:showVal val="0"/>
          <c:showCatName val="0"/>
          <c:showSerName val="0"/>
          <c:showPercent val="0"/>
          <c:showBubbleSize val="0"/>
        </c:dLbls>
        <c:gapWidth val="150"/>
        <c:axId val="167011504"/>
        <c:axId val="167043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6D-487B-8700-D6047138F219}"/>
            </c:ext>
          </c:extLst>
        </c:ser>
        <c:dLbls>
          <c:showLegendKey val="0"/>
          <c:showVal val="0"/>
          <c:showCatName val="0"/>
          <c:showSerName val="0"/>
          <c:showPercent val="0"/>
          <c:showBubbleSize val="0"/>
        </c:dLbls>
        <c:marker val="1"/>
        <c:smooth val="0"/>
        <c:axId val="167011504"/>
        <c:axId val="167043432"/>
      </c:lineChart>
      <c:dateAx>
        <c:axId val="167011504"/>
        <c:scaling>
          <c:orientation val="minMax"/>
        </c:scaling>
        <c:delete val="1"/>
        <c:axPos val="b"/>
        <c:numFmt formatCode="ge" sourceLinked="1"/>
        <c:majorTickMark val="none"/>
        <c:minorTickMark val="none"/>
        <c:tickLblPos val="none"/>
        <c:crossAx val="167043432"/>
        <c:crosses val="autoZero"/>
        <c:auto val="1"/>
        <c:lblOffset val="100"/>
        <c:baseTimeUnit val="years"/>
      </c:dateAx>
      <c:valAx>
        <c:axId val="16704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01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47-49C7-A6ED-D7A987950C07}"/>
            </c:ext>
          </c:extLst>
        </c:ser>
        <c:dLbls>
          <c:showLegendKey val="0"/>
          <c:showVal val="0"/>
          <c:showCatName val="0"/>
          <c:showSerName val="0"/>
          <c:showPercent val="0"/>
          <c:showBubbleSize val="0"/>
        </c:dLbls>
        <c:gapWidth val="150"/>
        <c:axId val="168117088"/>
        <c:axId val="16711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47-49C7-A6ED-D7A987950C07}"/>
            </c:ext>
          </c:extLst>
        </c:ser>
        <c:dLbls>
          <c:showLegendKey val="0"/>
          <c:showVal val="0"/>
          <c:showCatName val="0"/>
          <c:showSerName val="0"/>
          <c:showPercent val="0"/>
          <c:showBubbleSize val="0"/>
        </c:dLbls>
        <c:marker val="1"/>
        <c:smooth val="0"/>
        <c:axId val="168117088"/>
        <c:axId val="167111376"/>
      </c:lineChart>
      <c:dateAx>
        <c:axId val="168117088"/>
        <c:scaling>
          <c:orientation val="minMax"/>
        </c:scaling>
        <c:delete val="1"/>
        <c:axPos val="b"/>
        <c:numFmt formatCode="ge" sourceLinked="1"/>
        <c:majorTickMark val="none"/>
        <c:minorTickMark val="none"/>
        <c:tickLblPos val="none"/>
        <c:crossAx val="167111376"/>
        <c:crosses val="autoZero"/>
        <c:auto val="1"/>
        <c:lblOffset val="100"/>
        <c:baseTimeUnit val="years"/>
      </c:dateAx>
      <c:valAx>
        <c:axId val="16711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1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11-4DA8-90ED-5C39F59A6E33}"/>
            </c:ext>
          </c:extLst>
        </c:ser>
        <c:dLbls>
          <c:showLegendKey val="0"/>
          <c:showVal val="0"/>
          <c:showCatName val="0"/>
          <c:showSerName val="0"/>
          <c:showPercent val="0"/>
          <c:showBubbleSize val="0"/>
        </c:dLbls>
        <c:gapWidth val="150"/>
        <c:axId val="168194968"/>
        <c:axId val="16856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11-4DA8-90ED-5C39F59A6E33}"/>
            </c:ext>
          </c:extLst>
        </c:ser>
        <c:dLbls>
          <c:showLegendKey val="0"/>
          <c:showVal val="0"/>
          <c:showCatName val="0"/>
          <c:showSerName val="0"/>
          <c:showPercent val="0"/>
          <c:showBubbleSize val="0"/>
        </c:dLbls>
        <c:marker val="1"/>
        <c:smooth val="0"/>
        <c:axId val="168194968"/>
        <c:axId val="168566080"/>
      </c:lineChart>
      <c:dateAx>
        <c:axId val="168194968"/>
        <c:scaling>
          <c:orientation val="minMax"/>
        </c:scaling>
        <c:delete val="1"/>
        <c:axPos val="b"/>
        <c:numFmt formatCode="ge" sourceLinked="1"/>
        <c:majorTickMark val="none"/>
        <c:minorTickMark val="none"/>
        <c:tickLblPos val="none"/>
        <c:crossAx val="168566080"/>
        <c:crosses val="autoZero"/>
        <c:auto val="1"/>
        <c:lblOffset val="100"/>
        <c:baseTimeUnit val="years"/>
      </c:dateAx>
      <c:valAx>
        <c:axId val="16856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94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40-409D-A2E7-1F0B4FF5B09B}"/>
            </c:ext>
          </c:extLst>
        </c:ser>
        <c:dLbls>
          <c:showLegendKey val="0"/>
          <c:showVal val="0"/>
          <c:showCatName val="0"/>
          <c:showSerName val="0"/>
          <c:showPercent val="0"/>
          <c:showBubbleSize val="0"/>
        </c:dLbls>
        <c:gapWidth val="150"/>
        <c:axId val="168289720"/>
        <c:axId val="16886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40-409D-A2E7-1F0B4FF5B09B}"/>
            </c:ext>
          </c:extLst>
        </c:ser>
        <c:dLbls>
          <c:showLegendKey val="0"/>
          <c:showVal val="0"/>
          <c:showCatName val="0"/>
          <c:showSerName val="0"/>
          <c:showPercent val="0"/>
          <c:showBubbleSize val="0"/>
        </c:dLbls>
        <c:marker val="1"/>
        <c:smooth val="0"/>
        <c:axId val="168289720"/>
        <c:axId val="168863536"/>
      </c:lineChart>
      <c:dateAx>
        <c:axId val="168289720"/>
        <c:scaling>
          <c:orientation val="minMax"/>
        </c:scaling>
        <c:delete val="1"/>
        <c:axPos val="b"/>
        <c:numFmt formatCode="ge" sourceLinked="1"/>
        <c:majorTickMark val="none"/>
        <c:minorTickMark val="none"/>
        <c:tickLblPos val="none"/>
        <c:crossAx val="168863536"/>
        <c:crosses val="autoZero"/>
        <c:auto val="1"/>
        <c:lblOffset val="100"/>
        <c:baseTimeUnit val="years"/>
      </c:dateAx>
      <c:valAx>
        <c:axId val="16886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8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D7-4D4A-8E53-7362179589D2}"/>
            </c:ext>
          </c:extLst>
        </c:ser>
        <c:dLbls>
          <c:showLegendKey val="0"/>
          <c:showVal val="0"/>
          <c:showCatName val="0"/>
          <c:showSerName val="0"/>
          <c:showPercent val="0"/>
          <c:showBubbleSize val="0"/>
        </c:dLbls>
        <c:gapWidth val="150"/>
        <c:axId val="168789208"/>
        <c:axId val="16878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D7-4D4A-8E53-7362179589D2}"/>
            </c:ext>
          </c:extLst>
        </c:ser>
        <c:dLbls>
          <c:showLegendKey val="0"/>
          <c:showVal val="0"/>
          <c:showCatName val="0"/>
          <c:showSerName val="0"/>
          <c:showPercent val="0"/>
          <c:showBubbleSize val="0"/>
        </c:dLbls>
        <c:marker val="1"/>
        <c:smooth val="0"/>
        <c:axId val="168789208"/>
        <c:axId val="168789600"/>
      </c:lineChart>
      <c:dateAx>
        <c:axId val="168789208"/>
        <c:scaling>
          <c:orientation val="minMax"/>
        </c:scaling>
        <c:delete val="1"/>
        <c:axPos val="b"/>
        <c:numFmt formatCode="ge" sourceLinked="1"/>
        <c:majorTickMark val="none"/>
        <c:minorTickMark val="none"/>
        <c:tickLblPos val="none"/>
        <c:crossAx val="168789600"/>
        <c:crosses val="autoZero"/>
        <c:auto val="1"/>
        <c:lblOffset val="100"/>
        <c:baseTimeUnit val="years"/>
      </c:dateAx>
      <c:valAx>
        <c:axId val="16878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8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09-434F-A48A-F4B8C70A039C}"/>
            </c:ext>
          </c:extLst>
        </c:ser>
        <c:dLbls>
          <c:showLegendKey val="0"/>
          <c:showVal val="0"/>
          <c:showCatName val="0"/>
          <c:showSerName val="0"/>
          <c:showPercent val="0"/>
          <c:showBubbleSize val="0"/>
        </c:dLbls>
        <c:gapWidth val="150"/>
        <c:axId val="168194576"/>
        <c:axId val="16927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563.88</c:v>
                </c:pt>
                <c:pt idx="1">
                  <c:v>603.13</c:v>
                </c:pt>
                <c:pt idx="2">
                  <c:v>677.82</c:v>
                </c:pt>
                <c:pt idx="3">
                  <c:v>593.23</c:v>
                </c:pt>
                <c:pt idx="4">
                  <c:v>671.97</c:v>
                </c:pt>
              </c:numCache>
            </c:numRef>
          </c:val>
          <c:smooth val="0"/>
          <c:extLst xmlns:c16r2="http://schemas.microsoft.com/office/drawing/2015/06/chart">
            <c:ext xmlns:c16="http://schemas.microsoft.com/office/drawing/2014/chart" uri="{C3380CC4-5D6E-409C-BE32-E72D297353CC}">
              <c16:uniqueId val="{00000001-C509-434F-A48A-F4B8C70A039C}"/>
            </c:ext>
          </c:extLst>
        </c:ser>
        <c:dLbls>
          <c:showLegendKey val="0"/>
          <c:showVal val="0"/>
          <c:showCatName val="0"/>
          <c:showSerName val="0"/>
          <c:showPercent val="0"/>
          <c:showBubbleSize val="0"/>
        </c:dLbls>
        <c:marker val="1"/>
        <c:smooth val="0"/>
        <c:axId val="168194576"/>
        <c:axId val="169274000"/>
      </c:lineChart>
      <c:dateAx>
        <c:axId val="168194576"/>
        <c:scaling>
          <c:orientation val="minMax"/>
        </c:scaling>
        <c:delete val="1"/>
        <c:axPos val="b"/>
        <c:numFmt formatCode="ge" sourceLinked="1"/>
        <c:majorTickMark val="none"/>
        <c:minorTickMark val="none"/>
        <c:tickLblPos val="none"/>
        <c:crossAx val="169274000"/>
        <c:crosses val="autoZero"/>
        <c:auto val="1"/>
        <c:lblOffset val="100"/>
        <c:baseTimeUnit val="years"/>
      </c:dateAx>
      <c:valAx>
        <c:axId val="16927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9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67.44</c:v>
                </c:pt>
                <c:pt idx="1">
                  <c:v>65.569999999999993</c:v>
                </c:pt>
                <c:pt idx="2">
                  <c:v>78.53</c:v>
                </c:pt>
                <c:pt idx="3">
                  <c:v>85.2</c:v>
                </c:pt>
                <c:pt idx="4">
                  <c:v>67.77</c:v>
                </c:pt>
              </c:numCache>
            </c:numRef>
          </c:val>
          <c:extLst xmlns:c16r2="http://schemas.microsoft.com/office/drawing/2015/06/chart">
            <c:ext xmlns:c16="http://schemas.microsoft.com/office/drawing/2014/chart" uri="{C3380CC4-5D6E-409C-BE32-E72D297353CC}">
              <c16:uniqueId val="{00000000-F3DA-472A-A5E3-4311B7566100}"/>
            </c:ext>
          </c:extLst>
        </c:ser>
        <c:dLbls>
          <c:showLegendKey val="0"/>
          <c:showVal val="0"/>
          <c:showCatName val="0"/>
          <c:showSerName val="0"/>
          <c:showPercent val="0"/>
          <c:showBubbleSize val="0"/>
        </c:dLbls>
        <c:gapWidth val="150"/>
        <c:axId val="168784632"/>
        <c:axId val="23920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92.2</c:v>
                </c:pt>
                <c:pt idx="1">
                  <c:v>81.81</c:v>
                </c:pt>
                <c:pt idx="2">
                  <c:v>78.510000000000005</c:v>
                </c:pt>
                <c:pt idx="3">
                  <c:v>86.48</c:v>
                </c:pt>
                <c:pt idx="4">
                  <c:v>86.34</c:v>
                </c:pt>
              </c:numCache>
            </c:numRef>
          </c:val>
          <c:smooth val="0"/>
          <c:extLst xmlns:c16r2="http://schemas.microsoft.com/office/drawing/2015/06/chart">
            <c:ext xmlns:c16="http://schemas.microsoft.com/office/drawing/2014/chart" uri="{C3380CC4-5D6E-409C-BE32-E72D297353CC}">
              <c16:uniqueId val="{00000001-F3DA-472A-A5E3-4311B7566100}"/>
            </c:ext>
          </c:extLst>
        </c:ser>
        <c:dLbls>
          <c:showLegendKey val="0"/>
          <c:showVal val="0"/>
          <c:showCatName val="0"/>
          <c:showSerName val="0"/>
          <c:showPercent val="0"/>
          <c:showBubbleSize val="0"/>
        </c:dLbls>
        <c:marker val="1"/>
        <c:smooth val="0"/>
        <c:axId val="168784632"/>
        <c:axId val="239207232"/>
      </c:lineChart>
      <c:dateAx>
        <c:axId val="168784632"/>
        <c:scaling>
          <c:orientation val="minMax"/>
        </c:scaling>
        <c:delete val="1"/>
        <c:axPos val="b"/>
        <c:numFmt formatCode="ge" sourceLinked="1"/>
        <c:majorTickMark val="none"/>
        <c:minorTickMark val="none"/>
        <c:tickLblPos val="none"/>
        <c:crossAx val="239207232"/>
        <c:crosses val="autoZero"/>
        <c:auto val="1"/>
        <c:lblOffset val="100"/>
        <c:baseTimeUnit val="years"/>
      </c:dateAx>
      <c:valAx>
        <c:axId val="2392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8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166.19</c:v>
                </c:pt>
                <c:pt idx="1">
                  <c:v>167.05</c:v>
                </c:pt>
                <c:pt idx="2">
                  <c:v>167.19</c:v>
                </c:pt>
                <c:pt idx="3">
                  <c:v>166.3</c:v>
                </c:pt>
                <c:pt idx="4">
                  <c:v>215.39</c:v>
                </c:pt>
              </c:numCache>
            </c:numRef>
          </c:val>
          <c:extLst xmlns:c16r2="http://schemas.microsoft.com/office/drawing/2015/06/chart">
            <c:ext xmlns:c16="http://schemas.microsoft.com/office/drawing/2014/chart" uri="{C3380CC4-5D6E-409C-BE32-E72D297353CC}">
              <c16:uniqueId val="{00000000-7987-466D-A179-C35D36ACE8C0}"/>
            </c:ext>
          </c:extLst>
        </c:ser>
        <c:dLbls>
          <c:showLegendKey val="0"/>
          <c:showVal val="0"/>
          <c:showCatName val="0"/>
          <c:showSerName val="0"/>
          <c:showPercent val="0"/>
          <c:showBubbleSize val="0"/>
        </c:dLbls>
        <c:gapWidth val="150"/>
        <c:axId val="239344336"/>
        <c:axId val="239344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136.66</c:v>
                </c:pt>
                <c:pt idx="1">
                  <c:v>154.86000000000001</c:v>
                </c:pt>
                <c:pt idx="2">
                  <c:v>171.02</c:v>
                </c:pt>
                <c:pt idx="3">
                  <c:v>174.38</c:v>
                </c:pt>
                <c:pt idx="4">
                  <c:v>175.12</c:v>
                </c:pt>
              </c:numCache>
            </c:numRef>
          </c:val>
          <c:smooth val="0"/>
          <c:extLst xmlns:c16r2="http://schemas.microsoft.com/office/drawing/2015/06/chart">
            <c:ext xmlns:c16="http://schemas.microsoft.com/office/drawing/2014/chart" uri="{C3380CC4-5D6E-409C-BE32-E72D297353CC}">
              <c16:uniqueId val="{00000001-7987-466D-A179-C35D36ACE8C0}"/>
            </c:ext>
          </c:extLst>
        </c:ser>
        <c:dLbls>
          <c:showLegendKey val="0"/>
          <c:showVal val="0"/>
          <c:showCatName val="0"/>
          <c:showSerName val="0"/>
          <c:showPercent val="0"/>
          <c:showBubbleSize val="0"/>
        </c:dLbls>
        <c:marker val="1"/>
        <c:smooth val="0"/>
        <c:axId val="239344336"/>
        <c:axId val="239344728"/>
      </c:lineChart>
      <c:dateAx>
        <c:axId val="239344336"/>
        <c:scaling>
          <c:orientation val="minMax"/>
        </c:scaling>
        <c:delete val="1"/>
        <c:axPos val="b"/>
        <c:numFmt formatCode="ge" sourceLinked="1"/>
        <c:majorTickMark val="none"/>
        <c:minorTickMark val="none"/>
        <c:tickLblPos val="none"/>
        <c:crossAx val="239344728"/>
        <c:crosses val="autoZero"/>
        <c:auto val="1"/>
        <c:lblOffset val="100"/>
        <c:baseTimeUnit val="years"/>
      </c:dateAx>
      <c:valAx>
        <c:axId val="239344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34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みなかみ町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Cd1</v>
      </c>
      <c r="X8" s="48"/>
      <c r="Y8" s="48"/>
      <c r="Z8" s="48"/>
      <c r="AA8" s="48"/>
      <c r="AB8" s="48"/>
      <c r="AC8" s="48"/>
      <c r="AD8" s="77" t="s">
        <v>122</v>
      </c>
      <c r="AE8" s="77"/>
      <c r="AF8" s="77"/>
      <c r="AG8" s="77"/>
      <c r="AH8" s="77"/>
      <c r="AI8" s="77"/>
      <c r="AJ8" s="77"/>
      <c r="AK8" s="4"/>
      <c r="AL8" s="49">
        <f>データ!S6</f>
        <v>19834</v>
      </c>
      <c r="AM8" s="49"/>
      <c r="AN8" s="49"/>
      <c r="AO8" s="49"/>
      <c r="AP8" s="49"/>
      <c r="AQ8" s="49"/>
      <c r="AR8" s="49"/>
      <c r="AS8" s="49"/>
      <c r="AT8" s="45">
        <f>データ!T6</f>
        <v>781.08</v>
      </c>
      <c r="AU8" s="45"/>
      <c r="AV8" s="45"/>
      <c r="AW8" s="45"/>
      <c r="AX8" s="45"/>
      <c r="AY8" s="45"/>
      <c r="AZ8" s="45"/>
      <c r="BA8" s="45"/>
      <c r="BB8" s="45">
        <f>データ!U6</f>
        <v>25.39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0" t="s">
        <v>20</v>
      </c>
      <c r="BM9" s="51"/>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36.36</v>
      </c>
      <c r="Q10" s="45"/>
      <c r="R10" s="45"/>
      <c r="S10" s="45"/>
      <c r="T10" s="45"/>
      <c r="U10" s="45"/>
      <c r="V10" s="45"/>
      <c r="W10" s="45">
        <f>データ!Q6</f>
        <v>80.349999999999994</v>
      </c>
      <c r="X10" s="45"/>
      <c r="Y10" s="45"/>
      <c r="Z10" s="45"/>
      <c r="AA10" s="45"/>
      <c r="AB10" s="45"/>
      <c r="AC10" s="45"/>
      <c r="AD10" s="49">
        <f>データ!R6</f>
        <v>2592</v>
      </c>
      <c r="AE10" s="49"/>
      <c r="AF10" s="49"/>
      <c r="AG10" s="49"/>
      <c r="AH10" s="49"/>
      <c r="AI10" s="49"/>
      <c r="AJ10" s="49"/>
      <c r="AK10" s="2"/>
      <c r="AL10" s="49">
        <f>データ!V6</f>
        <v>7143</v>
      </c>
      <c r="AM10" s="49"/>
      <c r="AN10" s="49"/>
      <c r="AO10" s="49"/>
      <c r="AP10" s="49"/>
      <c r="AQ10" s="49"/>
      <c r="AR10" s="49"/>
      <c r="AS10" s="49"/>
      <c r="AT10" s="45">
        <f>データ!W6</f>
        <v>3.55</v>
      </c>
      <c r="AU10" s="45"/>
      <c r="AV10" s="45"/>
      <c r="AW10" s="45"/>
      <c r="AX10" s="45"/>
      <c r="AY10" s="45"/>
      <c r="AZ10" s="45"/>
      <c r="BA10" s="45"/>
      <c r="BB10" s="45">
        <f>データ!X6</f>
        <v>2012.11</v>
      </c>
      <c r="BC10" s="45"/>
      <c r="BD10" s="45"/>
      <c r="BE10" s="45"/>
      <c r="BF10" s="45"/>
      <c r="BG10" s="45"/>
      <c r="BH10" s="45"/>
      <c r="BI10" s="45"/>
      <c r="BJ10" s="2"/>
      <c r="BK10" s="2"/>
      <c r="BL10" s="52" t="s">
        <v>22</v>
      </c>
      <c r="BM10" s="53"/>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8" t="s">
        <v>124</v>
      </c>
      <c r="BM16" s="79"/>
      <c r="BN16" s="79"/>
      <c r="BO16" s="79"/>
      <c r="BP16" s="79"/>
      <c r="BQ16" s="79"/>
      <c r="BR16" s="79"/>
      <c r="BS16" s="79"/>
      <c r="BT16" s="79"/>
      <c r="BU16" s="79"/>
      <c r="BV16" s="79"/>
      <c r="BW16" s="79"/>
      <c r="BX16" s="79"/>
      <c r="BY16" s="79"/>
      <c r="BZ16" s="8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8"/>
      <c r="BM17" s="79"/>
      <c r="BN17" s="79"/>
      <c r="BO17" s="79"/>
      <c r="BP17" s="79"/>
      <c r="BQ17" s="79"/>
      <c r="BR17" s="79"/>
      <c r="BS17" s="79"/>
      <c r="BT17" s="79"/>
      <c r="BU17" s="79"/>
      <c r="BV17" s="79"/>
      <c r="BW17" s="79"/>
      <c r="BX17" s="79"/>
      <c r="BY17" s="79"/>
      <c r="BZ17" s="8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8"/>
      <c r="BM18" s="79"/>
      <c r="BN18" s="79"/>
      <c r="BO18" s="79"/>
      <c r="BP18" s="79"/>
      <c r="BQ18" s="79"/>
      <c r="BR18" s="79"/>
      <c r="BS18" s="79"/>
      <c r="BT18" s="79"/>
      <c r="BU18" s="79"/>
      <c r="BV18" s="79"/>
      <c r="BW18" s="79"/>
      <c r="BX18" s="79"/>
      <c r="BY18" s="79"/>
      <c r="BZ18" s="8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8"/>
      <c r="BM19" s="79"/>
      <c r="BN19" s="79"/>
      <c r="BO19" s="79"/>
      <c r="BP19" s="79"/>
      <c r="BQ19" s="79"/>
      <c r="BR19" s="79"/>
      <c r="BS19" s="79"/>
      <c r="BT19" s="79"/>
      <c r="BU19" s="79"/>
      <c r="BV19" s="79"/>
      <c r="BW19" s="79"/>
      <c r="BX19" s="79"/>
      <c r="BY19" s="79"/>
      <c r="BZ19" s="8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8"/>
      <c r="BM20" s="79"/>
      <c r="BN20" s="79"/>
      <c r="BO20" s="79"/>
      <c r="BP20" s="79"/>
      <c r="BQ20" s="79"/>
      <c r="BR20" s="79"/>
      <c r="BS20" s="79"/>
      <c r="BT20" s="79"/>
      <c r="BU20" s="79"/>
      <c r="BV20" s="79"/>
      <c r="BW20" s="79"/>
      <c r="BX20" s="79"/>
      <c r="BY20" s="79"/>
      <c r="BZ20" s="8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8"/>
      <c r="BM21" s="79"/>
      <c r="BN21" s="79"/>
      <c r="BO21" s="79"/>
      <c r="BP21" s="79"/>
      <c r="BQ21" s="79"/>
      <c r="BR21" s="79"/>
      <c r="BS21" s="79"/>
      <c r="BT21" s="79"/>
      <c r="BU21" s="79"/>
      <c r="BV21" s="79"/>
      <c r="BW21" s="79"/>
      <c r="BX21" s="79"/>
      <c r="BY21" s="79"/>
      <c r="BZ21" s="8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8"/>
      <c r="BM22" s="79"/>
      <c r="BN22" s="79"/>
      <c r="BO22" s="79"/>
      <c r="BP22" s="79"/>
      <c r="BQ22" s="79"/>
      <c r="BR22" s="79"/>
      <c r="BS22" s="79"/>
      <c r="BT22" s="79"/>
      <c r="BU22" s="79"/>
      <c r="BV22" s="79"/>
      <c r="BW22" s="79"/>
      <c r="BX22" s="79"/>
      <c r="BY22" s="79"/>
      <c r="BZ22" s="8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8"/>
      <c r="BM23" s="79"/>
      <c r="BN23" s="79"/>
      <c r="BO23" s="79"/>
      <c r="BP23" s="79"/>
      <c r="BQ23" s="79"/>
      <c r="BR23" s="79"/>
      <c r="BS23" s="79"/>
      <c r="BT23" s="79"/>
      <c r="BU23" s="79"/>
      <c r="BV23" s="79"/>
      <c r="BW23" s="79"/>
      <c r="BX23" s="79"/>
      <c r="BY23" s="79"/>
      <c r="BZ23" s="8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8"/>
      <c r="BM24" s="79"/>
      <c r="BN24" s="79"/>
      <c r="BO24" s="79"/>
      <c r="BP24" s="79"/>
      <c r="BQ24" s="79"/>
      <c r="BR24" s="79"/>
      <c r="BS24" s="79"/>
      <c r="BT24" s="79"/>
      <c r="BU24" s="79"/>
      <c r="BV24" s="79"/>
      <c r="BW24" s="79"/>
      <c r="BX24" s="79"/>
      <c r="BY24" s="79"/>
      <c r="BZ24" s="8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8"/>
      <c r="BM25" s="79"/>
      <c r="BN25" s="79"/>
      <c r="BO25" s="79"/>
      <c r="BP25" s="79"/>
      <c r="BQ25" s="79"/>
      <c r="BR25" s="79"/>
      <c r="BS25" s="79"/>
      <c r="BT25" s="79"/>
      <c r="BU25" s="79"/>
      <c r="BV25" s="79"/>
      <c r="BW25" s="79"/>
      <c r="BX25" s="79"/>
      <c r="BY25" s="79"/>
      <c r="BZ25" s="8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8"/>
      <c r="BM26" s="79"/>
      <c r="BN26" s="79"/>
      <c r="BO26" s="79"/>
      <c r="BP26" s="79"/>
      <c r="BQ26" s="79"/>
      <c r="BR26" s="79"/>
      <c r="BS26" s="79"/>
      <c r="BT26" s="79"/>
      <c r="BU26" s="79"/>
      <c r="BV26" s="79"/>
      <c r="BW26" s="79"/>
      <c r="BX26" s="79"/>
      <c r="BY26" s="79"/>
      <c r="BZ26" s="8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8"/>
      <c r="BM27" s="79"/>
      <c r="BN27" s="79"/>
      <c r="BO27" s="79"/>
      <c r="BP27" s="79"/>
      <c r="BQ27" s="79"/>
      <c r="BR27" s="79"/>
      <c r="BS27" s="79"/>
      <c r="BT27" s="79"/>
      <c r="BU27" s="79"/>
      <c r="BV27" s="79"/>
      <c r="BW27" s="79"/>
      <c r="BX27" s="79"/>
      <c r="BY27" s="79"/>
      <c r="BZ27" s="8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8"/>
      <c r="BM28" s="79"/>
      <c r="BN28" s="79"/>
      <c r="BO28" s="79"/>
      <c r="BP28" s="79"/>
      <c r="BQ28" s="79"/>
      <c r="BR28" s="79"/>
      <c r="BS28" s="79"/>
      <c r="BT28" s="79"/>
      <c r="BU28" s="79"/>
      <c r="BV28" s="79"/>
      <c r="BW28" s="79"/>
      <c r="BX28" s="79"/>
      <c r="BY28" s="79"/>
      <c r="BZ28" s="8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8"/>
      <c r="BM29" s="79"/>
      <c r="BN29" s="79"/>
      <c r="BO29" s="79"/>
      <c r="BP29" s="79"/>
      <c r="BQ29" s="79"/>
      <c r="BR29" s="79"/>
      <c r="BS29" s="79"/>
      <c r="BT29" s="79"/>
      <c r="BU29" s="79"/>
      <c r="BV29" s="79"/>
      <c r="BW29" s="79"/>
      <c r="BX29" s="79"/>
      <c r="BY29" s="79"/>
      <c r="BZ29" s="8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8"/>
      <c r="BM30" s="79"/>
      <c r="BN30" s="79"/>
      <c r="BO30" s="79"/>
      <c r="BP30" s="79"/>
      <c r="BQ30" s="79"/>
      <c r="BR30" s="79"/>
      <c r="BS30" s="79"/>
      <c r="BT30" s="79"/>
      <c r="BU30" s="79"/>
      <c r="BV30" s="79"/>
      <c r="BW30" s="79"/>
      <c r="BX30" s="79"/>
      <c r="BY30" s="79"/>
      <c r="BZ30" s="8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8"/>
      <c r="BM31" s="79"/>
      <c r="BN31" s="79"/>
      <c r="BO31" s="79"/>
      <c r="BP31" s="79"/>
      <c r="BQ31" s="79"/>
      <c r="BR31" s="79"/>
      <c r="BS31" s="79"/>
      <c r="BT31" s="79"/>
      <c r="BU31" s="79"/>
      <c r="BV31" s="79"/>
      <c r="BW31" s="79"/>
      <c r="BX31" s="79"/>
      <c r="BY31" s="79"/>
      <c r="BZ31" s="8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8"/>
      <c r="BM32" s="79"/>
      <c r="BN32" s="79"/>
      <c r="BO32" s="79"/>
      <c r="BP32" s="79"/>
      <c r="BQ32" s="79"/>
      <c r="BR32" s="79"/>
      <c r="BS32" s="79"/>
      <c r="BT32" s="79"/>
      <c r="BU32" s="79"/>
      <c r="BV32" s="79"/>
      <c r="BW32" s="79"/>
      <c r="BX32" s="79"/>
      <c r="BY32" s="79"/>
      <c r="BZ32" s="8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8"/>
      <c r="BM33" s="79"/>
      <c r="BN33" s="79"/>
      <c r="BO33" s="79"/>
      <c r="BP33" s="79"/>
      <c r="BQ33" s="79"/>
      <c r="BR33" s="79"/>
      <c r="BS33" s="79"/>
      <c r="BT33" s="79"/>
      <c r="BU33" s="79"/>
      <c r="BV33" s="79"/>
      <c r="BW33" s="79"/>
      <c r="BX33" s="79"/>
      <c r="BY33" s="79"/>
      <c r="BZ33" s="80"/>
    </row>
    <row r="34" spans="1:78" ht="13.5" customHeight="1">
      <c r="A34" s="2"/>
      <c r="B34" s="17"/>
      <c r="C34" s="68" t="s">
        <v>27</v>
      </c>
      <c r="D34" s="68"/>
      <c r="E34" s="68"/>
      <c r="F34" s="68"/>
      <c r="G34" s="68"/>
      <c r="H34" s="68"/>
      <c r="I34" s="68"/>
      <c r="J34" s="68"/>
      <c r="K34" s="68"/>
      <c r="L34" s="68"/>
      <c r="M34" s="68"/>
      <c r="N34" s="68"/>
      <c r="O34" s="68"/>
      <c r="P34" s="68"/>
      <c r="Q34" s="20"/>
      <c r="R34" s="68" t="s">
        <v>28</v>
      </c>
      <c r="S34" s="68"/>
      <c r="T34" s="68"/>
      <c r="U34" s="68"/>
      <c r="V34" s="68"/>
      <c r="W34" s="68"/>
      <c r="X34" s="68"/>
      <c r="Y34" s="68"/>
      <c r="Z34" s="68"/>
      <c r="AA34" s="68"/>
      <c r="AB34" s="68"/>
      <c r="AC34" s="68"/>
      <c r="AD34" s="68"/>
      <c r="AE34" s="68"/>
      <c r="AF34" s="20"/>
      <c r="AG34" s="68" t="s">
        <v>29</v>
      </c>
      <c r="AH34" s="68"/>
      <c r="AI34" s="68"/>
      <c r="AJ34" s="68"/>
      <c r="AK34" s="68"/>
      <c r="AL34" s="68"/>
      <c r="AM34" s="68"/>
      <c r="AN34" s="68"/>
      <c r="AO34" s="68"/>
      <c r="AP34" s="68"/>
      <c r="AQ34" s="68"/>
      <c r="AR34" s="68"/>
      <c r="AS34" s="68"/>
      <c r="AT34" s="68"/>
      <c r="AU34" s="20"/>
      <c r="AV34" s="68" t="s">
        <v>30</v>
      </c>
      <c r="AW34" s="68"/>
      <c r="AX34" s="68"/>
      <c r="AY34" s="68"/>
      <c r="AZ34" s="68"/>
      <c r="BA34" s="68"/>
      <c r="BB34" s="68"/>
      <c r="BC34" s="68"/>
      <c r="BD34" s="68"/>
      <c r="BE34" s="68"/>
      <c r="BF34" s="68"/>
      <c r="BG34" s="68"/>
      <c r="BH34" s="68"/>
      <c r="BI34" s="68"/>
      <c r="BJ34" s="19"/>
      <c r="BK34" s="2"/>
      <c r="BL34" s="78"/>
      <c r="BM34" s="79"/>
      <c r="BN34" s="79"/>
      <c r="BO34" s="79"/>
      <c r="BP34" s="79"/>
      <c r="BQ34" s="79"/>
      <c r="BR34" s="79"/>
      <c r="BS34" s="79"/>
      <c r="BT34" s="79"/>
      <c r="BU34" s="79"/>
      <c r="BV34" s="79"/>
      <c r="BW34" s="79"/>
      <c r="BX34" s="79"/>
      <c r="BY34" s="79"/>
      <c r="BZ34" s="80"/>
    </row>
    <row r="35" spans="1:78" ht="13.5" customHeight="1">
      <c r="A35" s="2"/>
      <c r="B35" s="17"/>
      <c r="C35" s="68"/>
      <c r="D35" s="68"/>
      <c r="E35" s="68"/>
      <c r="F35" s="68"/>
      <c r="G35" s="68"/>
      <c r="H35" s="68"/>
      <c r="I35" s="68"/>
      <c r="J35" s="68"/>
      <c r="K35" s="68"/>
      <c r="L35" s="68"/>
      <c r="M35" s="68"/>
      <c r="N35" s="68"/>
      <c r="O35" s="68"/>
      <c r="P35" s="68"/>
      <c r="Q35" s="20"/>
      <c r="R35" s="68"/>
      <c r="S35" s="68"/>
      <c r="T35" s="68"/>
      <c r="U35" s="68"/>
      <c r="V35" s="68"/>
      <c r="W35" s="68"/>
      <c r="X35" s="68"/>
      <c r="Y35" s="68"/>
      <c r="Z35" s="68"/>
      <c r="AA35" s="68"/>
      <c r="AB35" s="68"/>
      <c r="AC35" s="68"/>
      <c r="AD35" s="68"/>
      <c r="AE35" s="68"/>
      <c r="AF35" s="20"/>
      <c r="AG35" s="68"/>
      <c r="AH35" s="68"/>
      <c r="AI35" s="68"/>
      <c r="AJ35" s="68"/>
      <c r="AK35" s="68"/>
      <c r="AL35" s="68"/>
      <c r="AM35" s="68"/>
      <c r="AN35" s="68"/>
      <c r="AO35" s="68"/>
      <c r="AP35" s="68"/>
      <c r="AQ35" s="68"/>
      <c r="AR35" s="68"/>
      <c r="AS35" s="68"/>
      <c r="AT35" s="68"/>
      <c r="AU35" s="20"/>
      <c r="AV35" s="68"/>
      <c r="AW35" s="68"/>
      <c r="AX35" s="68"/>
      <c r="AY35" s="68"/>
      <c r="AZ35" s="68"/>
      <c r="BA35" s="68"/>
      <c r="BB35" s="68"/>
      <c r="BC35" s="68"/>
      <c r="BD35" s="68"/>
      <c r="BE35" s="68"/>
      <c r="BF35" s="68"/>
      <c r="BG35" s="68"/>
      <c r="BH35" s="68"/>
      <c r="BI35" s="68"/>
      <c r="BJ35" s="19"/>
      <c r="BK35" s="2"/>
      <c r="BL35" s="78"/>
      <c r="BM35" s="79"/>
      <c r="BN35" s="79"/>
      <c r="BO35" s="79"/>
      <c r="BP35" s="79"/>
      <c r="BQ35" s="79"/>
      <c r="BR35" s="79"/>
      <c r="BS35" s="79"/>
      <c r="BT35" s="79"/>
      <c r="BU35" s="79"/>
      <c r="BV35" s="79"/>
      <c r="BW35" s="79"/>
      <c r="BX35" s="79"/>
      <c r="BY35" s="79"/>
      <c r="BZ35" s="8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8"/>
      <c r="BM36" s="79"/>
      <c r="BN36" s="79"/>
      <c r="BO36" s="79"/>
      <c r="BP36" s="79"/>
      <c r="BQ36" s="79"/>
      <c r="BR36" s="79"/>
      <c r="BS36" s="79"/>
      <c r="BT36" s="79"/>
      <c r="BU36" s="79"/>
      <c r="BV36" s="79"/>
      <c r="BW36" s="79"/>
      <c r="BX36" s="79"/>
      <c r="BY36" s="79"/>
      <c r="BZ36" s="8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8"/>
      <c r="BM37" s="79"/>
      <c r="BN37" s="79"/>
      <c r="BO37" s="79"/>
      <c r="BP37" s="79"/>
      <c r="BQ37" s="79"/>
      <c r="BR37" s="79"/>
      <c r="BS37" s="79"/>
      <c r="BT37" s="79"/>
      <c r="BU37" s="79"/>
      <c r="BV37" s="79"/>
      <c r="BW37" s="79"/>
      <c r="BX37" s="79"/>
      <c r="BY37" s="79"/>
      <c r="BZ37" s="8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8"/>
      <c r="BM38" s="79"/>
      <c r="BN38" s="79"/>
      <c r="BO38" s="79"/>
      <c r="BP38" s="79"/>
      <c r="BQ38" s="79"/>
      <c r="BR38" s="79"/>
      <c r="BS38" s="79"/>
      <c r="BT38" s="79"/>
      <c r="BU38" s="79"/>
      <c r="BV38" s="79"/>
      <c r="BW38" s="79"/>
      <c r="BX38" s="79"/>
      <c r="BY38" s="79"/>
      <c r="BZ38" s="8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8"/>
      <c r="BM39" s="79"/>
      <c r="BN39" s="79"/>
      <c r="BO39" s="79"/>
      <c r="BP39" s="79"/>
      <c r="BQ39" s="79"/>
      <c r="BR39" s="79"/>
      <c r="BS39" s="79"/>
      <c r="BT39" s="79"/>
      <c r="BU39" s="79"/>
      <c r="BV39" s="79"/>
      <c r="BW39" s="79"/>
      <c r="BX39" s="79"/>
      <c r="BY39" s="79"/>
      <c r="BZ39" s="8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8"/>
      <c r="BM40" s="79"/>
      <c r="BN40" s="79"/>
      <c r="BO40" s="79"/>
      <c r="BP40" s="79"/>
      <c r="BQ40" s="79"/>
      <c r="BR40" s="79"/>
      <c r="BS40" s="79"/>
      <c r="BT40" s="79"/>
      <c r="BU40" s="79"/>
      <c r="BV40" s="79"/>
      <c r="BW40" s="79"/>
      <c r="BX40" s="79"/>
      <c r="BY40" s="79"/>
      <c r="BZ40" s="8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8"/>
      <c r="BM41" s="79"/>
      <c r="BN41" s="79"/>
      <c r="BO41" s="79"/>
      <c r="BP41" s="79"/>
      <c r="BQ41" s="79"/>
      <c r="BR41" s="79"/>
      <c r="BS41" s="79"/>
      <c r="BT41" s="79"/>
      <c r="BU41" s="79"/>
      <c r="BV41" s="79"/>
      <c r="BW41" s="79"/>
      <c r="BX41" s="79"/>
      <c r="BY41" s="79"/>
      <c r="BZ41" s="8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8"/>
      <c r="BM42" s="79"/>
      <c r="BN42" s="79"/>
      <c r="BO42" s="79"/>
      <c r="BP42" s="79"/>
      <c r="BQ42" s="79"/>
      <c r="BR42" s="79"/>
      <c r="BS42" s="79"/>
      <c r="BT42" s="79"/>
      <c r="BU42" s="79"/>
      <c r="BV42" s="79"/>
      <c r="BW42" s="79"/>
      <c r="BX42" s="79"/>
      <c r="BY42" s="79"/>
      <c r="BZ42" s="8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8"/>
      <c r="BM43" s="79"/>
      <c r="BN43" s="79"/>
      <c r="BO43" s="79"/>
      <c r="BP43" s="79"/>
      <c r="BQ43" s="79"/>
      <c r="BR43" s="79"/>
      <c r="BS43" s="79"/>
      <c r="BT43" s="79"/>
      <c r="BU43" s="79"/>
      <c r="BV43" s="79"/>
      <c r="BW43" s="79"/>
      <c r="BX43" s="79"/>
      <c r="BY43" s="79"/>
      <c r="BZ43" s="8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1"/>
      <c r="BM44" s="82"/>
      <c r="BN44" s="82"/>
      <c r="BO44" s="82"/>
      <c r="BP44" s="82"/>
      <c r="BQ44" s="82"/>
      <c r="BR44" s="82"/>
      <c r="BS44" s="82"/>
      <c r="BT44" s="82"/>
      <c r="BU44" s="82"/>
      <c r="BV44" s="82"/>
      <c r="BW44" s="82"/>
      <c r="BX44" s="82"/>
      <c r="BY44" s="82"/>
      <c r="BZ44" s="8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2" t="s">
        <v>31</v>
      </c>
      <c r="BM45" s="63"/>
      <c r="BN45" s="63"/>
      <c r="BO45" s="63"/>
      <c r="BP45" s="63"/>
      <c r="BQ45" s="63"/>
      <c r="BR45" s="63"/>
      <c r="BS45" s="63"/>
      <c r="BT45" s="63"/>
      <c r="BU45" s="63"/>
      <c r="BV45" s="63"/>
      <c r="BW45" s="63"/>
      <c r="BX45" s="63"/>
      <c r="BY45" s="63"/>
      <c r="BZ45" s="6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5"/>
      <c r="BM46" s="66"/>
      <c r="BN46" s="66"/>
      <c r="BO46" s="66"/>
      <c r="BP46" s="66"/>
      <c r="BQ46" s="66"/>
      <c r="BR46" s="66"/>
      <c r="BS46" s="66"/>
      <c r="BT46" s="66"/>
      <c r="BU46" s="66"/>
      <c r="BV46" s="66"/>
      <c r="BW46" s="66"/>
      <c r="BX46" s="66"/>
      <c r="BY46" s="66"/>
      <c r="BZ46" s="6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8" t="s">
        <v>123</v>
      </c>
      <c r="BM47" s="79"/>
      <c r="BN47" s="79"/>
      <c r="BO47" s="79"/>
      <c r="BP47" s="79"/>
      <c r="BQ47" s="79"/>
      <c r="BR47" s="79"/>
      <c r="BS47" s="79"/>
      <c r="BT47" s="79"/>
      <c r="BU47" s="79"/>
      <c r="BV47" s="79"/>
      <c r="BW47" s="79"/>
      <c r="BX47" s="79"/>
      <c r="BY47" s="79"/>
      <c r="BZ47" s="8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8"/>
      <c r="BM48" s="79"/>
      <c r="BN48" s="79"/>
      <c r="BO48" s="79"/>
      <c r="BP48" s="79"/>
      <c r="BQ48" s="79"/>
      <c r="BR48" s="79"/>
      <c r="BS48" s="79"/>
      <c r="BT48" s="79"/>
      <c r="BU48" s="79"/>
      <c r="BV48" s="79"/>
      <c r="BW48" s="79"/>
      <c r="BX48" s="79"/>
      <c r="BY48" s="79"/>
      <c r="BZ48" s="8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8"/>
      <c r="BM49" s="79"/>
      <c r="BN49" s="79"/>
      <c r="BO49" s="79"/>
      <c r="BP49" s="79"/>
      <c r="BQ49" s="79"/>
      <c r="BR49" s="79"/>
      <c r="BS49" s="79"/>
      <c r="BT49" s="79"/>
      <c r="BU49" s="79"/>
      <c r="BV49" s="79"/>
      <c r="BW49" s="79"/>
      <c r="BX49" s="79"/>
      <c r="BY49" s="79"/>
      <c r="BZ49" s="8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8"/>
      <c r="BM50" s="79"/>
      <c r="BN50" s="79"/>
      <c r="BO50" s="79"/>
      <c r="BP50" s="79"/>
      <c r="BQ50" s="79"/>
      <c r="BR50" s="79"/>
      <c r="BS50" s="79"/>
      <c r="BT50" s="79"/>
      <c r="BU50" s="79"/>
      <c r="BV50" s="79"/>
      <c r="BW50" s="79"/>
      <c r="BX50" s="79"/>
      <c r="BY50" s="79"/>
      <c r="BZ50" s="8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8"/>
      <c r="BM51" s="79"/>
      <c r="BN51" s="79"/>
      <c r="BO51" s="79"/>
      <c r="BP51" s="79"/>
      <c r="BQ51" s="79"/>
      <c r="BR51" s="79"/>
      <c r="BS51" s="79"/>
      <c r="BT51" s="79"/>
      <c r="BU51" s="79"/>
      <c r="BV51" s="79"/>
      <c r="BW51" s="79"/>
      <c r="BX51" s="79"/>
      <c r="BY51" s="79"/>
      <c r="BZ51" s="8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8"/>
      <c r="BM52" s="79"/>
      <c r="BN52" s="79"/>
      <c r="BO52" s="79"/>
      <c r="BP52" s="79"/>
      <c r="BQ52" s="79"/>
      <c r="BR52" s="79"/>
      <c r="BS52" s="79"/>
      <c r="BT52" s="79"/>
      <c r="BU52" s="79"/>
      <c r="BV52" s="79"/>
      <c r="BW52" s="79"/>
      <c r="BX52" s="79"/>
      <c r="BY52" s="79"/>
      <c r="BZ52" s="8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8"/>
      <c r="BM53" s="79"/>
      <c r="BN53" s="79"/>
      <c r="BO53" s="79"/>
      <c r="BP53" s="79"/>
      <c r="BQ53" s="79"/>
      <c r="BR53" s="79"/>
      <c r="BS53" s="79"/>
      <c r="BT53" s="79"/>
      <c r="BU53" s="79"/>
      <c r="BV53" s="79"/>
      <c r="BW53" s="79"/>
      <c r="BX53" s="79"/>
      <c r="BY53" s="79"/>
      <c r="BZ53" s="8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8"/>
      <c r="BM54" s="79"/>
      <c r="BN54" s="79"/>
      <c r="BO54" s="79"/>
      <c r="BP54" s="79"/>
      <c r="BQ54" s="79"/>
      <c r="BR54" s="79"/>
      <c r="BS54" s="79"/>
      <c r="BT54" s="79"/>
      <c r="BU54" s="79"/>
      <c r="BV54" s="79"/>
      <c r="BW54" s="79"/>
      <c r="BX54" s="79"/>
      <c r="BY54" s="79"/>
      <c r="BZ54" s="8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8"/>
      <c r="BM55" s="79"/>
      <c r="BN55" s="79"/>
      <c r="BO55" s="79"/>
      <c r="BP55" s="79"/>
      <c r="BQ55" s="79"/>
      <c r="BR55" s="79"/>
      <c r="BS55" s="79"/>
      <c r="BT55" s="79"/>
      <c r="BU55" s="79"/>
      <c r="BV55" s="79"/>
      <c r="BW55" s="79"/>
      <c r="BX55" s="79"/>
      <c r="BY55" s="79"/>
      <c r="BZ55" s="80"/>
    </row>
    <row r="56" spans="1:78" ht="13.5" customHeight="1">
      <c r="A56" s="2"/>
      <c r="B56" s="17"/>
      <c r="C56" s="68" t="s">
        <v>32</v>
      </c>
      <c r="D56" s="68"/>
      <c r="E56" s="68"/>
      <c r="F56" s="68"/>
      <c r="G56" s="68"/>
      <c r="H56" s="68"/>
      <c r="I56" s="68"/>
      <c r="J56" s="68"/>
      <c r="K56" s="68"/>
      <c r="L56" s="68"/>
      <c r="M56" s="68"/>
      <c r="N56" s="68"/>
      <c r="O56" s="68"/>
      <c r="P56" s="68"/>
      <c r="Q56" s="20"/>
      <c r="R56" s="68" t="s">
        <v>33</v>
      </c>
      <c r="S56" s="68"/>
      <c r="T56" s="68"/>
      <c r="U56" s="68"/>
      <c r="V56" s="68"/>
      <c r="W56" s="68"/>
      <c r="X56" s="68"/>
      <c r="Y56" s="68"/>
      <c r="Z56" s="68"/>
      <c r="AA56" s="68"/>
      <c r="AB56" s="68"/>
      <c r="AC56" s="68"/>
      <c r="AD56" s="68"/>
      <c r="AE56" s="68"/>
      <c r="AF56" s="20"/>
      <c r="AG56" s="68" t="s">
        <v>34</v>
      </c>
      <c r="AH56" s="68"/>
      <c r="AI56" s="68"/>
      <c r="AJ56" s="68"/>
      <c r="AK56" s="68"/>
      <c r="AL56" s="68"/>
      <c r="AM56" s="68"/>
      <c r="AN56" s="68"/>
      <c r="AO56" s="68"/>
      <c r="AP56" s="68"/>
      <c r="AQ56" s="68"/>
      <c r="AR56" s="68"/>
      <c r="AS56" s="68"/>
      <c r="AT56" s="68"/>
      <c r="AU56" s="20"/>
      <c r="AV56" s="68" t="s">
        <v>35</v>
      </c>
      <c r="AW56" s="68"/>
      <c r="AX56" s="68"/>
      <c r="AY56" s="68"/>
      <c r="AZ56" s="68"/>
      <c r="BA56" s="68"/>
      <c r="BB56" s="68"/>
      <c r="BC56" s="68"/>
      <c r="BD56" s="68"/>
      <c r="BE56" s="68"/>
      <c r="BF56" s="68"/>
      <c r="BG56" s="68"/>
      <c r="BH56" s="68"/>
      <c r="BI56" s="68"/>
      <c r="BJ56" s="19"/>
      <c r="BK56" s="2"/>
      <c r="BL56" s="78"/>
      <c r="BM56" s="79"/>
      <c r="BN56" s="79"/>
      <c r="BO56" s="79"/>
      <c r="BP56" s="79"/>
      <c r="BQ56" s="79"/>
      <c r="BR56" s="79"/>
      <c r="BS56" s="79"/>
      <c r="BT56" s="79"/>
      <c r="BU56" s="79"/>
      <c r="BV56" s="79"/>
      <c r="BW56" s="79"/>
      <c r="BX56" s="79"/>
      <c r="BY56" s="79"/>
      <c r="BZ56" s="80"/>
    </row>
    <row r="57" spans="1:78" ht="13.5" customHeight="1">
      <c r="A57" s="2"/>
      <c r="B57" s="17"/>
      <c r="C57" s="68"/>
      <c r="D57" s="68"/>
      <c r="E57" s="68"/>
      <c r="F57" s="68"/>
      <c r="G57" s="68"/>
      <c r="H57" s="68"/>
      <c r="I57" s="68"/>
      <c r="J57" s="68"/>
      <c r="K57" s="68"/>
      <c r="L57" s="68"/>
      <c r="M57" s="68"/>
      <c r="N57" s="68"/>
      <c r="O57" s="68"/>
      <c r="P57" s="68"/>
      <c r="Q57" s="20"/>
      <c r="R57" s="68"/>
      <c r="S57" s="68"/>
      <c r="T57" s="68"/>
      <c r="U57" s="68"/>
      <c r="V57" s="68"/>
      <c r="W57" s="68"/>
      <c r="X57" s="68"/>
      <c r="Y57" s="68"/>
      <c r="Z57" s="68"/>
      <c r="AA57" s="68"/>
      <c r="AB57" s="68"/>
      <c r="AC57" s="68"/>
      <c r="AD57" s="68"/>
      <c r="AE57" s="68"/>
      <c r="AF57" s="20"/>
      <c r="AG57" s="68"/>
      <c r="AH57" s="68"/>
      <c r="AI57" s="68"/>
      <c r="AJ57" s="68"/>
      <c r="AK57" s="68"/>
      <c r="AL57" s="68"/>
      <c r="AM57" s="68"/>
      <c r="AN57" s="68"/>
      <c r="AO57" s="68"/>
      <c r="AP57" s="68"/>
      <c r="AQ57" s="68"/>
      <c r="AR57" s="68"/>
      <c r="AS57" s="68"/>
      <c r="AT57" s="68"/>
      <c r="AU57" s="20"/>
      <c r="AV57" s="68"/>
      <c r="AW57" s="68"/>
      <c r="AX57" s="68"/>
      <c r="AY57" s="68"/>
      <c r="AZ57" s="68"/>
      <c r="BA57" s="68"/>
      <c r="BB57" s="68"/>
      <c r="BC57" s="68"/>
      <c r="BD57" s="68"/>
      <c r="BE57" s="68"/>
      <c r="BF57" s="68"/>
      <c r="BG57" s="68"/>
      <c r="BH57" s="68"/>
      <c r="BI57" s="68"/>
      <c r="BJ57" s="19"/>
      <c r="BK57" s="2"/>
      <c r="BL57" s="78"/>
      <c r="BM57" s="79"/>
      <c r="BN57" s="79"/>
      <c r="BO57" s="79"/>
      <c r="BP57" s="79"/>
      <c r="BQ57" s="79"/>
      <c r="BR57" s="79"/>
      <c r="BS57" s="79"/>
      <c r="BT57" s="79"/>
      <c r="BU57" s="79"/>
      <c r="BV57" s="79"/>
      <c r="BW57" s="79"/>
      <c r="BX57" s="79"/>
      <c r="BY57" s="79"/>
      <c r="BZ57" s="8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8"/>
      <c r="BM58" s="79"/>
      <c r="BN58" s="79"/>
      <c r="BO58" s="79"/>
      <c r="BP58" s="79"/>
      <c r="BQ58" s="79"/>
      <c r="BR58" s="79"/>
      <c r="BS58" s="79"/>
      <c r="BT58" s="79"/>
      <c r="BU58" s="79"/>
      <c r="BV58" s="79"/>
      <c r="BW58" s="79"/>
      <c r="BX58" s="79"/>
      <c r="BY58" s="79"/>
      <c r="BZ58" s="8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8"/>
      <c r="BM60" s="79"/>
      <c r="BN60" s="79"/>
      <c r="BO60" s="79"/>
      <c r="BP60" s="79"/>
      <c r="BQ60" s="79"/>
      <c r="BR60" s="79"/>
      <c r="BS60" s="79"/>
      <c r="BT60" s="79"/>
      <c r="BU60" s="79"/>
      <c r="BV60" s="79"/>
      <c r="BW60" s="79"/>
      <c r="BX60" s="79"/>
      <c r="BY60" s="79"/>
      <c r="BZ60" s="8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8"/>
      <c r="BM61" s="79"/>
      <c r="BN61" s="79"/>
      <c r="BO61" s="79"/>
      <c r="BP61" s="79"/>
      <c r="BQ61" s="79"/>
      <c r="BR61" s="79"/>
      <c r="BS61" s="79"/>
      <c r="BT61" s="79"/>
      <c r="BU61" s="79"/>
      <c r="BV61" s="79"/>
      <c r="BW61" s="79"/>
      <c r="BX61" s="79"/>
      <c r="BY61" s="79"/>
      <c r="BZ61" s="8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8"/>
      <c r="BM62" s="79"/>
      <c r="BN62" s="79"/>
      <c r="BO62" s="79"/>
      <c r="BP62" s="79"/>
      <c r="BQ62" s="79"/>
      <c r="BR62" s="79"/>
      <c r="BS62" s="79"/>
      <c r="BT62" s="79"/>
      <c r="BU62" s="79"/>
      <c r="BV62" s="79"/>
      <c r="BW62" s="79"/>
      <c r="BX62" s="79"/>
      <c r="BY62" s="79"/>
      <c r="BZ62" s="8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1"/>
      <c r="BM63" s="82"/>
      <c r="BN63" s="82"/>
      <c r="BO63" s="82"/>
      <c r="BP63" s="82"/>
      <c r="BQ63" s="82"/>
      <c r="BR63" s="82"/>
      <c r="BS63" s="82"/>
      <c r="BT63" s="82"/>
      <c r="BU63" s="82"/>
      <c r="BV63" s="82"/>
      <c r="BW63" s="82"/>
      <c r="BX63" s="82"/>
      <c r="BY63" s="82"/>
      <c r="BZ63" s="8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2" t="s">
        <v>37</v>
      </c>
      <c r="BM64" s="63"/>
      <c r="BN64" s="63"/>
      <c r="BO64" s="63"/>
      <c r="BP64" s="63"/>
      <c r="BQ64" s="63"/>
      <c r="BR64" s="63"/>
      <c r="BS64" s="63"/>
      <c r="BT64" s="63"/>
      <c r="BU64" s="63"/>
      <c r="BV64" s="63"/>
      <c r="BW64" s="63"/>
      <c r="BX64" s="63"/>
      <c r="BY64" s="63"/>
      <c r="BZ64" s="6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5"/>
      <c r="BM65" s="66"/>
      <c r="BN65" s="66"/>
      <c r="BO65" s="66"/>
      <c r="BP65" s="66"/>
      <c r="BQ65" s="66"/>
      <c r="BR65" s="66"/>
      <c r="BS65" s="66"/>
      <c r="BT65" s="66"/>
      <c r="BU65" s="66"/>
      <c r="BV65" s="66"/>
      <c r="BW65" s="66"/>
      <c r="BX65" s="66"/>
      <c r="BY65" s="66"/>
      <c r="BZ65" s="6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8" t="s">
        <v>125</v>
      </c>
      <c r="BM66" s="79"/>
      <c r="BN66" s="79"/>
      <c r="BO66" s="79"/>
      <c r="BP66" s="79"/>
      <c r="BQ66" s="79"/>
      <c r="BR66" s="79"/>
      <c r="BS66" s="79"/>
      <c r="BT66" s="79"/>
      <c r="BU66" s="79"/>
      <c r="BV66" s="79"/>
      <c r="BW66" s="79"/>
      <c r="BX66" s="79"/>
      <c r="BY66" s="79"/>
      <c r="BZ66" s="8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8"/>
      <c r="BM67" s="79"/>
      <c r="BN67" s="79"/>
      <c r="BO67" s="79"/>
      <c r="BP67" s="79"/>
      <c r="BQ67" s="79"/>
      <c r="BR67" s="79"/>
      <c r="BS67" s="79"/>
      <c r="BT67" s="79"/>
      <c r="BU67" s="79"/>
      <c r="BV67" s="79"/>
      <c r="BW67" s="79"/>
      <c r="BX67" s="79"/>
      <c r="BY67" s="79"/>
      <c r="BZ67" s="8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8"/>
      <c r="BM68" s="79"/>
      <c r="BN68" s="79"/>
      <c r="BO68" s="79"/>
      <c r="BP68" s="79"/>
      <c r="BQ68" s="79"/>
      <c r="BR68" s="79"/>
      <c r="BS68" s="79"/>
      <c r="BT68" s="79"/>
      <c r="BU68" s="79"/>
      <c r="BV68" s="79"/>
      <c r="BW68" s="79"/>
      <c r="BX68" s="79"/>
      <c r="BY68" s="79"/>
      <c r="BZ68" s="8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8"/>
      <c r="BM69" s="79"/>
      <c r="BN69" s="79"/>
      <c r="BO69" s="79"/>
      <c r="BP69" s="79"/>
      <c r="BQ69" s="79"/>
      <c r="BR69" s="79"/>
      <c r="BS69" s="79"/>
      <c r="BT69" s="79"/>
      <c r="BU69" s="79"/>
      <c r="BV69" s="79"/>
      <c r="BW69" s="79"/>
      <c r="BX69" s="79"/>
      <c r="BY69" s="79"/>
      <c r="BZ69" s="8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8"/>
      <c r="BM70" s="79"/>
      <c r="BN70" s="79"/>
      <c r="BO70" s="79"/>
      <c r="BP70" s="79"/>
      <c r="BQ70" s="79"/>
      <c r="BR70" s="79"/>
      <c r="BS70" s="79"/>
      <c r="BT70" s="79"/>
      <c r="BU70" s="79"/>
      <c r="BV70" s="79"/>
      <c r="BW70" s="79"/>
      <c r="BX70" s="79"/>
      <c r="BY70" s="79"/>
      <c r="BZ70" s="8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8"/>
      <c r="BM71" s="79"/>
      <c r="BN71" s="79"/>
      <c r="BO71" s="79"/>
      <c r="BP71" s="79"/>
      <c r="BQ71" s="79"/>
      <c r="BR71" s="79"/>
      <c r="BS71" s="79"/>
      <c r="BT71" s="79"/>
      <c r="BU71" s="79"/>
      <c r="BV71" s="79"/>
      <c r="BW71" s="79"/>
      <c r="BX71" s="79"/>
      <c r="BY71" s="79"/>
      <c r="BZ71" s="8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8"/>
      <c r="BM72" s="79"/>
      <c r="BN72" s="79"/>
      <c r="BO72" s="79"/>
      <c r="BP72" s="79"/>
      <c r="BQ72" s="79"/>
      <c r="BR72" s="79"/>
      <c r="BS72" s="79"/>
      <c r="BT72" s="79"/>
      <c r="BU72" s="79"/>
      <c r="BV72" s="79"/>
      <c r="BW72" s="79"/>
      <c r="BX72" s="79"/>
      <c r="BY72" s="79"/>
      <c r="BZ72" s="8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8"/>
      <c r="BM73" s="79"/>
      <c r="BN73" s="79"/>
      <c r="BO73" s="79"/>
      <c r="BP73" s="79"/>
      <c r="BQ73" s="79"/>
      <c r="BR73" s="79"/>
      <c r="BS73" s="79"/>
      <c r="BT73" s="79"/>
      <c r="BU73" s="79"/>
      <c r="BV73" s="79"/>
      <c r="BW73" s="79"/>
      <c r="BX73" s="79"/>
      <c r="BY73" s="79"/>
      <c r="BZ73" s="8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8"/>
      <c r="BM74" s="79"/>
      <c r="BN74" s="79"/>
      <c r="BO74" s="79"/>
      <c r="BP74" s="79"/>
      <c r="BQ74" s="79"/>
      <c r="BR74" s="79"/>
      <c r="BS74" s="79"/>
      <c r="BT74" s="79"/>
      <c r="BU74" s="79"/>
      <c r="BV74" s="79"/>
      <c r="BW74" s="79"/>
      <c r="BX74" s="79"/>
      <c r="BY74" s="79"/>
      <c r="BZ74" s="8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8"/>
      <c r="BM75" s="79"/>
      <c r="BN75" s="79"/>
      <c r="BO75" s="79"/>
      <c r="BP75" s="79"/>
      <c r="BQ75" s="79"/>
      <c r="BR75" s="79"/>
      <c r="BS75" s="79"/>
      <c r="BT75" s="79"/>
      <c r="BU75" s="79"/>
      <c r="BV75" s="79"/>
      <c r="BW75" s="79"/>
      <c r="BX75" s="79"/>
      <c r="BY75" s="79"/>
      <c r="BZ75" s="8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8"/>
      <c r="BM76" s="79"/>
      <c r="BN76" s="79"/>
      <c r="BO76" s="79"/>
      <c r="BP76" s="79"/>
      <c r="BQ76" s="79"/>
      <c r="BR76" s="79"/>
      <c r="BS76" s="79"/>
      <c r="BT76" s="79"/>
      <c r="BU76" s="79"/>
      <c r="BV76" s="79"/>
      <c r="BW76" s="79"/>
      <c r="BX76" s="79"/>
      <c r="BY76" s="79"/>
      <c r="BZ76" s="8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8"/>
      <c r="BM77" s="79"/>
      <c r="BN77" s="79"/>
      <c r="BO77" s="79"/>
      <c r="BP77" s="79"/>
      <c r="BQ77" s="79"/>
      <c r="BR77" s="79"/>
      <c r="BS77" s="79"/>
      <c r="BT77" s="79"/>
      <c r="BU77" s="79"/>
      <c r="BV77" s="79"/>
      <c r="BW77" s="79"/>
      <c r="BX77" s="79"/>
      <c r="BY77" s="79"/>
      <c r="BZ77" s="8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8"/>
      <c r="BM78" s="79"/>
      <c r="BN78" s="79"/>
      <c r="BO78" s="79"/>
      <c r="BP78" s="79"/>
      <c r="BQ78" s="79"/>
      <c r="BR78" s="79"/>
      <c r="BS78" s="79"/>
      <c r="BT78" s="79"/>
      <c r="BU78" s="79"/>
      <c r="BV78" s="79"/>
      <c r="BW78" s="79"/>
      <c r="BX78" s="79"/>
      <c r="BY78" s="79"/>
      <c r="BZ78" s="80"/>
    </row>
    <row r="79" spans="1:78" ht="13.5" customHeight="1">
      <c r="A79" s="2"/>
      <c r="B79" s="17"/>
      <c r="C79" s="68" t="s">
        <v>38</v>
      </c>
      <c r="D79" s="68"/>
      <c r="E79" s="68"/>
      <c r="F79" s="68"/>
      <c r="G79" s="68"/>
      <c r="H79" s="68"/>
      <c r="I79" s="68"/>
      <c r="J79" s="68"/>
      <c r="K79" s="68"/>
      <c r="L79" s="68"/>
      <c r="M79" s="68"/>
      <c r="N79" s="68"/>
      <c r="O79" s="68"/>
      <c r="P79" s="68"/>
      <c r="Q79" s="68"/>
      <c r="R79" s="68"/>
      <c r="S79" s="68"/>
      <c r="T79" s="68"/>
      <c r="U79" s="20"/>
      <c r="V79" s="20"/>
      <c r="W79" s="68" t="s">
        <v>39</v>
      </c>
      <c r="X79" s="68"/>
      <c r="Y79" s="68"/>
      <c r="Z79" s="68"/>
      <c r="AA79" s="68"/>
      <c r="AB79" s="68"/>
      <c r="AC79" s="68"/>
      <c r="AD79" s="68"/>
      <c r="AE79" s="68"/>
      <c r="AF79" s="68"/>
      <c r="AG79" s="68"/>
      <c r="AH79" s="68"/>
      <c r="AI79" s="68"/>
      <c r="AJ79" s="68"/>
      <c r="AK79" s="68"/>
      <c r="AL79" s="68"/>
      <c r="AM79" s="68"/>
      <c r="AN79" s="68"/>
      <c r="AO79" s="20"/>
      <c r="AP79" s="20"/>
      <c r="AQ79" s="68" t="s">
        <v>40</v>
      </c>
      <c r="AR79" s="68"/>
      <c r="AS79" s="68"/>
      <c r="AT79" s="68"/>
      <c r="AU79" s="68"/>
      <c r="AV79" s="68"/>
      <c r="AW79" s="68"/>
      <c r="AX79" s="68"/>
      <c r="AY79" s="68"/>
      <c r="AZ79" s="68"/>
      <c r="BA79" s="68"/>
      <c r="BB79" s="68"/>
      <c r="BC79" s="68"/>
      <c r="BD79" s="68"/>
      <c r="BE79" s="68"/>
      <c r="BF79" s="68"/>
      <c r="BG79" s="68"/>
      <c r="BH79" s="68"/>
      <c r="BI79" s="18"/>
      <c r="BJ79" s="19"/>
      <c r="BK79" s="2"/>
      <c r="BL79" s="78"/>
      <c r="BM79" s="79"/>
      <c r="BN79" s="79"/>
      <c r="BO79" s="79"/>
      <c r="BP79" s="79"/>
      <c r="BQ79" s="79"/>
      <c r="BR79" s="79"/>
      <c r="BS79" s="79"/>
      <c r="BT79" s="79"/>
      <c r="BU79" s="79"/>
      <c r="BV79" s="79"/>
      <c r="BW79" s="79"/>
      <c r="BX79" s="79"/>
      <c r="BY79" s="79"/>
      <c r="BZ79" s="80"/>
    </row>
    <row r="80" spans="1:78" ht="13.5" customHeight="1">
      <c r="A80" s="2"/>
      <c r="B80" s="17"/>
      <c r="C80" s="68"/>
      <c r="D80" s="68"/>
      <c r="E80" s="68"/>
      <c r="F80" s="68"/>
      <c r="G80" s="68"/>
      <c r="H80" s="68"/>
      <c r="I80" s="68"/>
      <c r="J80" s="68"/>
      <c r="K80" s="68"/>
      <c r="L80" s="68"/>
      <c r="M80" s="68"/>
      <c r="N80" s="68"/>
      <c r="O80" s="68"/>
      <c r="P80" s="68"/>
      <c r="Q80" s="68"/>
      <c r="R80" s="68"/>
      <c r="S80" s="68"/>
      <c r="T80" s="68"/>
      <c r="U80" s="20"/>
      <c r="V80" s="20"/>
      <c r="W80" s="68"/>
      <c r="X80" s="68"/>
      <c r="Y80" s="68"/>
      <c r="Z80" s="68"/>
      <c r="AA80" s="68"/>
      <c r="AB80" s="68"/>
      <c r="AC80" s="68"/>
      <c r="AD80" s="68"/>
      <c r="AE80" s="68"/>
      <c r="AF80" s="68"/>
      <c r="AG80" s="68"/>
      <c r="AH80" s="68"/>
      <c r="AI80" s="68"/>
      <c r="AJ80" s="68"/>
      <c r="AK80" s="68"/>
      <c r="AL80" s="68"/>
      <c r="AM80" s="68"/>
      <c r="AN80" s="68"/>
      <c r="AO80" s="20"/>
      <c r="AP80" s="20"/>
      <c r="AQ80" s="68"/>
      <c r="AR80" s="68"/>
      <c r="AS80" s="68"/>
      <c r="AT80" s="68"/>
      <c r="AU80" s="68"/>
      <c r="AV80" s="68"/>
      <c r="AW80" s="68"/>
      <c r="AX80" s="68"/>
      <c r="AY80" s="68"/>
      <c r="AZ80" s="68"/>
      <c r="BA80" s="68"/>
      <c r="BB80" s="68"/>
      <c r="BC80" s="68"/>
      <c r="BD80" s="68"/>
      <c r="BE80" s="68"/>
      <c r="BF80" s="68"/>
      <c r="BG80" s="68"/>
      <c r="BH80" s="68"/>
      <c r="BI80" s="18"/>
      <c r="BJ80" s="19"/>
      <c r="BK80" s="2"/>
      <c r="BL80" s="78"/>
      <c r="BM80" s="79"/>
      <c r="BN80" s="79"/>
      <c r="BO80" s="79"/>
      <c r="BP80" s="79"/>
      <c r="BQ80" s="79"/>
      <c r="BR80" s="79"/>
      <c r="BS80" s="79"/>
      <c r="BT80" s="79"/>
      <c r="BU80" s="79"/>
      <c r="BV80" s="79"/>
      <c r="BW80" s="79"/>
      <c r="BX80" s="79"/>
      <c r="BY80" s="79"/>
      <c r="BZ80" s="8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8"/>
      <c r="BM81" s="79"/>
      <c r="BN81" s="79"/>
      <c r="BO81" s="79"/>
      <c r="BP81" s="79"/>
      <c r="BQ81" s="79"/>
      <c r="BR81" s="79"/>
      <c r="BS81" s="79"/>
      <c r="BT81" s="79"/>
      <c r="BU81" s="79"/>
      <c r="BV81" s="79"/>
      <c r="BW81" s="79"/>
      <c r="BX81" s="79"/>
      <c r="BY81" s="79"/>
      <c r="BZ81" s="8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0" t="s">
        <v>66</v>
      </c>
      <c r="I3" s="71"/>
      <c r="J3" s="71"/>
      <c r="K3" s="71"/>
      <c r="L3" s="71"/>
      <c r="M3" s="71"/>
      <c r="N3" s="71"/>
      <c r="O3" s="71"/>
      <c r="P3" s="71"/>
      <c r="Q3" s="71"/>
      <c r="R3" s="71"/>
      <c r="S3" s="71"/>
      <c r="T3" s="71"/>
      <c r="U3" s="71"/>
      <c r="V3" s="71"/>
      <c r="W3" s="71"/>
      <c r="X3" s="72"/>
      <c r="Y3" s="76" t="s">
        <v>67</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68</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c r="A4" s="28" t="s">
        <v>69</v>
      </c>
      <c r="B4" s="30"/>
      <c r="C4" s="30"/>
      <c r="D4" s="30"/>
      <c r="E4" s="30"/>
      <c r="F4" s="30"/>
      <c r="G4" s="30"/>
      <c r="H4" s="73"/>
      <c r="I4" s="74"/>
      <c r="J4" s="74"/>
      <c r="K4" s="74"/>
      <c r="L4" s="74"/>
      <c r="M4" s="74"/>
      <c r="N4" s="74"/>
      <c r="O4" s="74"/>
      <c r="P4" s="74"/>
      <c r="Q4" s="74"/>
      <c r="R4" s="74"/>
      <c r="S4" s="74"/>
      <c r="T4" s="74"/>
      <c r="U4" s="74"/>
      <c r="V4" s="74"/>
      <c r="W4" s="74"/>
      <c r="X4" s="75"/>
      <c r="Y4" s="69" t="s">
        <v>70</v>
      </c>
      <c r="Z4" s="69"/>
      <c r="AA4" s="69"/>
      <c r="AB4" s="69"/>
      <c r="AC4" s="69"/>
      <c r="AD4" s="69"/>
      <c r="AE4" s="69"/>
      <c r="AF4" s="69"/>
      <c r="AG4" s="69"/>
      <c r="AH4" s="69"/>
      <c r="AI4" s="69"/>
      <c r="AJ4" s="69" t="s">
        <v>71</v>
      </c>
      <c r="AK4" s="69"/>
      <c r="AL4" s="69"/>
      <c r="AM4" s="69"/>
      <c r="AN4" s="69"/>
      <c r="AO4" s="69"/>
      <c r="AP4" s="69"/>
      <c r="AQ4" s="69"/>
      <c r="AR4" s="69"/>
      <c r="AS4" s="69"/>
      <c r="AT4" s="69"/>
      <c r="AU4" s="69" t="s">
        <v>72</v>
      </c>
      <c r="AV4" s="69"/>
      <c r="AW4" s="69"/>
      <c r="AX4" s="69"/>
      <c r="AY4" s="69"/>
      <c r="AZ4" s="69"/>
      <c r="BA4" s="69"/>
      <c r="BB4" s="69"/>
      <c r="BC4" s="69"/>
      <c r="BD4" s="69"/>
      <c r="BE4" s="69"/>
      <c r="BF4" s="69" t="s">
        <v>73</v>
      </c>
      <c r="BG4" s="69"/>
      <c r="BH4" s="69"/>
      <c r="BI4" s="69"/>
      <c r="BJ4" s="69"/>
      <c r="BK4" s="69"/>
      <c r="BL4" s="69"/>
      <c r="BM4" s="69"/>
      <c r="BN4" s="69"/>
      <c r="BO4" s="69"/>
      <c r="BP4" s="69"/>
      <c r="BQ4" s="69" t="s">
        <v>74</v>
      </c>
      <c r="BR4" s="69"/>
      <c r="BS4" s="69"/>
      <c r="BT4" s="69"/>
      <c r="BU4" s="69"/>
      <c r="BV4" s="69"/>
      <c r="BW4" s="69"/>
      <c r="BX4" s="69"/>
      <c r="BY4" s="69"/>
      <c r="BZ4" s="69"/>
      <c r="CA4" s="69"/>
      <c r="CB4" s="69" t="s">
        <v>75</v>
      </c>
      <c r="CC4" s="69"/>
      <c r="CD4" s="69"/>
      <c r="CE4" s="69"/>
      <c r="CF4" s="69"/>
      <c r="CG4" s="69"/>
      <c r="CH4" s="69"/>
      <c r="CI4" s="69"/>
      <c r="CJ4" s="69"/>
      <c r="CK4" s="69"/>
      <c r="CL4" s="69"/>
      <c r="CM4" s="69" t="s">
        <v>76</v>
      </c>
      <c r="CN4" s="69"/>
      <c r="CO4" s="69"/>
      <c r="CP4" s="69"/>
      <c r="CQ4" s="69"/>
      <c r="CR4" s="69"/>
      <c r="CS4" s="69"/>
      <c r="CT4" s="69"/>
      <c r="CU4" s="69"/>
      <c r="CV4" s="69"/>
      <c r="CW4" s="69"/>
      <c r="CX4" s="69" t="s">
        <v>77</v>
      </c>
      <c r="CY4" s="69"/>
      <c r="CZ4" s="69"/>
      <c r="DA4" s="69"/>
      <c r="DB4" s="69"/>
      <c r="DC4" s="69"/>
      <c r="DD4" s="69"/>
      <c r="DE4" s="69"/>
      <c r="DF4" s="69"/>
      <c r="DG4" s="69"/>
      <c r="DH4" s="69"/>
      <c r="DI4" s="69" t="s">
        <v>78</v>
      </c>
      <c r="DJ4" s="69"/>
      <c r="DK4" s="69"/>
      <c r="DL4" s="69"/>
      <c r="DM4" s="69"/>
      <c r="DN4" s="69"/>
      <c r="DO4" s="69"/>
      <c r="DP4" s="69"/>
      <c r="DQ4" s="69"/>
      <c r="DR4" s="69"/>
      <c r="DS4" s="69"/>
      <c r="DT4" s="69" t="s">
        <v>79</v>
      </c>
      <c r="DU4" s="69"/>
      <c r="DV4" s="69"/>
      <c r="DW4" s="69"/>
      <c r="DX4" s="69"/>
      <c r="DY4" s="69"/>
      <c r="DZ4" s="69"/>
      <c r="EA4" s="69"/>
      <c r="EB4" s="69"/>
      <c r="EC4" s="69"/>
      <c r="ED4" s="69"/>
      <c r="EE4" s="69" t="s">
        <v>80</v>
      </c>
      <c r="EF4" s="69"/>
      <c r="EG4" s="69"/>
      <c r="EH4" s="69"/>
      <c r="EI4" s="69"/>
      <c r="EJ4" s="69"/>
      <c r="EK4" s="69"/>
      <c r="EL4" s="69"/>
      <c r="EM4" s="69"/>
      <c r="EN4" s="69"/>
      <c r="EO4" s="69"/>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104493</v>
      </c>
      <c r="D6" s="33">
        <f t="shared" si="3"/>
        <v>47</v>
      </c>
      <c r="E6" s="33">
        <f t="shared" si="3"/>
        <v>17</v>
      </c>
      <c r="F6" s="33">
        <f t="shared" si="3"/>
        <v>1</v>
      </c>
      <c r="G6" s="33">
        <f t="shared" si="3"/>
        <v>0</v>
      </c>
      <c r="H6" s="33" t="str">
        <f t="shared" si="3"/>
        <v>群馬県　みなかみ町</v>
      </c>
      <c r="I6" s="33" t="str">
        <f t="shared" si="3"/>
        <v>法非適用</v>
      </c>
      <c r="J6" s="33" t="str">
        <f t="shared" si="3"/>
        <v>下水道事業</v>
      </c>
      <c r="K6" s="33" t="str">
        <f t="shared" si="3"/>
        <v>公共下水道</v>
      </c>
      <c r="L6" s="33" t="str">
        <f t="shared" si="3"/>
        <v>Cd1</v>
      </c>
      <c r="M6" s="33">
        <f t="shared" si="3"/>
        <v>0</v>
      </c>
      <c r="N6" s="34" t="str">
        <f t="shared" si="3"/>
        <v>-</v>
      </c>
      <c r="O6" s="34" t="str">
        <f t="shared" si="3"/>
        <v>該当数値なし</v>
      </c>
      <c r="P6" s="34">
        <f t="shared" si="3"/>
        <v>36.36</v>
      </c>
      <c r="Q6" s="34">
        <f t="shared" si="3"/>
        <v>80.349999999999994</v>
      </c>
      <c r="R6" s="34">
        <f t="shared" si="3"/>
        <v>2592</v>
      </c>
      <c r="S6" s="34">
        <f t="shared" si="3"/>
        <v>19834</v>
      </c>
      <c r="T6" s="34">
        <f t="shared" si="3"/>
        <v>781.08</v>
      </c>
      <c r="U6" s="34">
        <f t="shared" si="3"/>
        <v>25.39</v>
      </c>
      <c r="V6" s="34">
        <f t="shared" si="3"/>
        <v>7143</v>
      </c>
      <c r="W6" s="34">
        <f t="shared" si="3"/>
        <v>3.55</v>
      </c>
      <c r="X6" s="34">
        <f t="shared" si="3"/>
        <v>2012.11</v>
      </c>
      <c r="Y6" s="35">
        <f>IF(Y7="",NA(),Y7)</f>
        <v>72.010000000000005</v>
      </c>
      <c r="Z6" s="35">
        <f t="shared" ref="Z6:AH6" si="4">IF(Z7="",NA(),Z7)</f>
        <v>76.36</v>
      </c>
      <c r="AA6" s="35">
        <f t="shared" si="4"/>
        <v>84.85</v>
      </c>
      <c r="AB6" s="35">
        <f t="shared" si="4"/>
        <v>86.07</v>
      </c>
      <c r="AC6" s="35">
        <f t="shared" si="4"/>
        <v>84.88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563.88</v>
      </c>
      <c r="BL6" s="35">
        <f t="shared" si="7"/>
        <v>603.13</v>
      </c>
      <c r="BM6" s="35">
        <f t="shared" si="7"/>
        <v>677.82</v>
      </c>
      <c r="BN6" s="35">
        <f t="shared" si="7"/>
        <v>593.23</v>
      </c>
      <c r="BO6" s="35">
        <f t="shared" si="7"/>
        <v>671.97</v>
      </c>
      <c r="BP6" s="34" t="str">
        <f>IF(BP7="","",IF(BP7="-","【-】","【"&amp;SUBSTITUTE(TEXT(BP7,"#,##0.00"),"-","△")&amp;"】"))</f>
        <v>【728.30】</v>
      </c>
      <c r="BQ6" s="35">
        <f>IF(BQ7="",NA(),BQ7)</f>
        <v>67.44</v>
      </c>
      <c r="BR6" s="35">
        <f t="shared" ref="BR6:BZ6" si="8">IF(BR7="",NA(),BR7)</f>
        <v>65.569999999999993</v>
      </c>
      <c r="BS6" s="35">
        <f t="shared" si="8"/>
        <v>78.53</v>
      </c>
      <c r="BT6" s="35">
        <f t="shared" si="8"/>
        <v>85.2</v>
      </c>
      <c r="BU6" s="35">
        <f t="shared" si="8"/>
        <v>67.77</v>
      </c>
      <c r="BV6" s="35">
        <f t="shared" si="8"/>
        <v>92.2</v>
      </c>
      <c r="BW6" s="35">
        <f t="shared" si="8"/>
        <v>81.81</v>
      </c>
      <c r="BX6" s="35">
        <f t="shared" si="8"/>
        <v>78.510000000000005</v>
      </c>
      <c r="BY6" s="35">
        <f t="shared" si="8"/>
        <v>86.48</v>
      </c>
      <c r="BZ6" s="35">
        <f t="shared" si="8"/>
        <v>86.34</v>
      </c>
      <c r="CA6" s="34" t="str">
        <f>IF(CA7="","",IF(CA7="-","【-】","【"&amp;SUBSTITUTE(TEXT(CA7,"#,##0.00"),"-","△")&amp;"】"))</f>
        <v>【100.04】</v>
      </c>
      <c r="CB6" s="35">
        <f>IF(CB7="",NA(),CB7)</f>
        <v>166.19</v>
      </c>
      <c r="CC6" s="35">
        <f t="shared" ref="CC6:CK6" si="9">IF(CC7="",NA(),CC7)</f>
        <v>167.05</v>
      </c>
      <c r="CD6" s="35">
        <f t="shared" si="9"/>
        <v>167.19</v>
      </c>
      <c r="CE6" s="35">
        <f t="shared" si="9"/>
        <v>166.3</v>
      </c>
      <c r="CF6" s="35">
        <f t="shared" si="9"/>
        <v>215.39</v>
      </c>
      <c r="CG6" s="35">
        <f t="shared" si="9"/>
        <v>136.66</v>
      </c>
      <c r="CH6" s="35">
        <f t="shared" si="9"/>
        <v>154.86000000000001</v>
      </c>
      <c r="CI6" s="35">
        <f t="shared" si="9"/>
        <v>171.02</v>
      </c>
      <c r="CJ6" s="35">
        <f t="shared" si="9"/>
        <v>174.38</v>
      </c>
      <c r="CK6" s="35">
        <f t="shared" si="9"/>
        <v>175.12</v>
      </c>
      <c r="CL6" s="34" t="str">
        <f>IF(CL7="","",IF(CL7="-","【-】","【"&amp;SUBSTITUTE(TEXT(CL7,"#,##0.00"),"-","△")&amp;"】"))</f>
        <v>【137.82】</v>
      </c>
      <c r="CM6" s="35" t="str">
        <f>IF(CM7="",NA(),CM7)</f>
        <v>-</v>
      </c>
      <c r="CN6" s="35">
        <f t="shared" ref="CN6:CV6" si="10">IF(CN7="",NA(),CN7)</f>
        <v>58.75</v>
      </c>
      <c r="CO6" s="35">
        <f t="shared" si="10"/>
        <v>58.66</v>
      </c>
      <c r="CP6" s="35">
        <f t="shared" si="10"/>
        <v>58.66</v>
      </c>
      <c r="CQ6" s="35">
        <f t="shared" si="10"/>
        <v>58.66</v>
      </c>
      <c r="CR6" s="35">
        <f t="shared" si="10"/>
        <v>55.85</v>
      </c>
      <c r="CS6" s="35">
        <f t="shared" si="10"/>
        <v>53.69</v>
      </c>
      <c r="CT6" s="35">
        <f t="shared" si="10"/>
        <v>62.25</v>
      </c>
      <c r="CU6" s="35">
        <f t="shared" si="10"/>
        <v>58.04</v>
      </c>
      <c r="CV6" s="35">
        <f t="shared" si="10"/>
        <v>55.58</v>
      </c>
      <c r="CW6" s="34" t="str">
        <f>IF(CW7="","",IF(CW7="-","【-】","【"&amp;SUBSTITUTE(TEXT(CW7,"#,##0.00"),"-","△")&amp;"】"))</f>
        <v>【60.09】</v>
      </c>
      <c r="CX6" s="35">
        <f>IF(CX7="",NA(),CX7)</f>
        <v>83.86</v>
      </c>
      <c r="CY6" s="35">
        <f t="shared" ref="CY6:DG6" si="11">IF(CY7="",NA(),CY7)</f>
        <v>82.73</v>
      </c>
      <c r="CZ6" s="35">
        <f t="shared" si="11"/>
        <v>83.67</v>
      </c>
      <c r="DA6" s="35">
        <f t="shared" si="11"/>
        <v>83.91</v>
      </c>
      <c r="DB6" s="35">
        <f t="shared" si="11"/>
        <v>83.9</v>
      </c>
      <c r="DC6" s="35">
        <f t="shared" si="11"/>
        <v>93.94</v>
      </c>
      <c r="DD6" s="35">
        <f t="shared" si="11"/>
        <v>92.44</v>
      </c>
      <c r="DE6" s="35">
        <f t="shared" si="11"/>
        <v>92.98</v>
      </c>
      <c r="DF6" s="35">
        <f t="shared" si="11"/>
        <v>93.94</v>
      </c>
      <c r="DG6" s="35">
        <f t="shared" si="11"/>
        <v>93.1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0.09</v>
      </c>
      <c r="EF6" s="35">
        <f t="shared" ref="EF6:EN6" si="14">IF(EF7="",NA(),EF7)</f>
        <v>0.15</v>
      </c>
      <c r="EG6" s="35">
        <f t="shared" si="14"/>
        <v>0.13</v>
      </c>
      <c r="EH6" s="35">
        <f t="shared" si="14"/>
        <v>1.1200000000000001</v>
      </c>
      <c r="EI6" s="35">
        <f t="shared" si="14"/>
        <v>1.1200000000000001</v>
      </c>
      <c r="EJ6" s="35">
        <f t="shared" si="14"/>
        <v>0.17</v>
      </c>
      <c r="EK6" s="35">
        <f t="shared" si="14"/>
        <v>0.15</v>
      </c>
      <c r="EL6" s="35">
        <f t="shared" si="14"/>
        <v>0.12</v>
      </c>
      <c r="EM6" s="35">
        <f t="shared" si="14"/>
        <v>0.14000000000000001</v>
      </c>
      <c r="EN6" s="35">
        <f t="shared" si="14"/>
        <v>0.16</v>
      </c>
      <c r="EO6" s="34" t="str">
        <f>IF(EO7="","",IF(EO7="-","【-】","【"&amp;SUBSTITUTE(TEXT(EO7,"#,##0.00"),"-","△")&amp;"】"))</f>
        <v>【0.27】</v>
      </c>
    </row>
    <row r="7" spans="1:145" s="36" customFormat="1">
      <c r="A7" s="28"/>
      <c r="B7" s="37">
        <v>2016</v>
      </c>
      <c r="C7" s="37">
        <v>104493</v>
      </c>
      <c r="D7" s="37">
        <v>47</v>
      </c>
      <c r="E7" s="37">
        <v>17</v>
      </c>
      <c r="F7" s="37">
        <v>1</v>
      </c>
      <c r="G7" s="37">
        <v>0</v>
      </c>
      <c r="H7" s="37" t="s">
        <v>110</v>
      </c>
      <c r="I7" s="37" t="s">
        <v>111</v>
      </c>
      <c r="J7" s="37" t="s">
        <v>112</v>
      </c>
      <c r="K7" s="37" t="s">
        <v>113</v>
      </c>
      <c r="L7" s="37" t="s">
        <v>114</v>
      </c>
      <c r="M7" s="37"/>
      <c r="N7" s="38" t="s">
        <v>115</v>
      </c>
      <c r="O7" s="38" t="s">
        <v>116</v>
      </c>
      <c r="P7" s="38">
        <v>36.36</v>
      </c>
      <c r="Q7" s="38">
        <v>80.349999999999994</v>
      </c>
      <c r="R7" s="38">
        <v>2592</v>
      </c>
      <c r="S7" s="38">
        <v>19834</v>
      </c>
      <c r="T7" s="38">
        <v>781.08</v>
      </c>
      <c r="U7" s="38">
        <v>25.39</v>
      </c>
      <c r="V7" s="38">
        <v>7143</v>
      </c>
      <c r="W7" s="38">
        <v>3.55</v>
      </c>
      <c r="X7" s="38">
        <v>2012.11</v>
      </c>
      <c r="Y7" s="38">
        <v>72.010000000000005</v>
      </c>
      <c r="Z7" s="38">
        <v>76.36</v>
      </c>
      <c r="AA7" s="38">
        <v>84.85</v>
      </c>
      <c r="AB7" s="38">
        <v>86.07</v>
      </c>
      <c r="AC7" s="38">
        <v>84.88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563.88</v>
      </c>
      <c r="BL7" s="38">
        <v>603.13</v>
      </c>
      <c r="BM7" s="38">
        <v>677.82</v>
      </c>
      <c r="BN7" s="38">
        <v>593.23</v>
      </c>
      <c r="BO7" s="38">
        <v>671.97</v>
      </c>
      <c r="BP7" s="38">
        <v>728.3</v>
      </c>
      <c r="BQ7" s="38">
        <v>67.44</v>
      </c>
      <c r="BR7" s="38">
        <v>65.569999999999993</v>
      </c>
      <c r="BS7" s="38">
        <v>78.53</v>
      </c>
      <c r="BT7" s="38">
        <v>85.2</v>
      </c>
      <c r="BU7" s="38">
        <v>67.77</v>
      </c>
      <c r="BV7" s="38">
        <v>92.2</v>
      </c>
      <c r="BW7" s="38">
        <v>81.81</v>
      </c>
      <c r="BX7" s="38">
        <v>78.510000000000005</v>
      </c>
      <c r="BY7" s="38">
        <v>86.48</v>
      </c>
      <c r="BZ7" s="38">
        <v>86.34</v>
      </c>
      <c r="CA7" s="38">
        <v>100.04</v>
      </c>
      <c r="CB7" s="38">
        <v>166.19</v>
      </c>
      <c r="CC7" s="38">
        <v>167.05</v>
      </c>
      <c r="CD7" s="38">
        <v>167.19</v>
      </c>
      <c r="CE7" s="38">
        <v>166.3</v>
      </c>
      <c r="CF7" s="38">
        <v>215.39</v>
      </c>
      <c r="CG7" s="38">
        <v>136.66</v>
      </c>
      <c r="CH7" s="38">
        <v>154.86000000000001</v>
      </c>
      <c r="CI7" s="38">
        <v>171.02</v>
      </c>
      <c r="CJ7" s="38">
        <v>174.38</v>
      </c>
      <c r="CK7" s="38">
        <v>175.12</v>
      </c>
      <c r="CL7" s="38">
        <v>137.82</v>
      </c>
      <c r="CM7" s="38" t="s">
        <v>115</v>
      </c>
      <c r="CN7" s="38">
        <v>58.75</v>
      </c>
      <c r="CO7" s="38">
        <v>58.66</v>
      </c>
      <c r="CP7" s="38">
        <v>58.66</v>
      </c>
      <c r="CQ7" s="38">
        <v>58.66</v>
      </c>
      <c r="CR7" s="38">
        <v>55.85</v>
      </c>
      <c r="CS7" s="38">
        <v>53.69</v>
      </c>
      <c r="CT7" s="38">
        <v>62.25</v>
      </c>
      <c r="CU7" s="38">
        <v>58.04</v>
      </c>
      <c r="CV7" s="38">
        <v>55.58</v>
      </c>
      <c r="CW7" s="38">
        <v>60.09</v>
      </c>
      <c r="CX7" s="38">
        <v>83.86</v>
      </c>
      <c r="CY7" s="38">
        <v>82.73</v>
      </c>
      <c r="CZ7" s="38">
        <v>83.67</v>
      </c>
      <c r="DA7" s="38">
        <v>83.91</v>
      </c>
      <c r="DB7" s="38">
        <v>83.9</v>
      </c>
      <c r="DC7" s="38">
        <v>93.94</v>
      </c>
      <c r="DD7" s="38">
        <v>92.44</v>
      </c>
      <c r="DE7" s="38">
        <v>92.98</v>
      </c>
      <c r="DF7" s="38">
        <v>93.94</v>
      </c>
      <c r="DG7" s="38">
        <v>93.1</v>
      </c>
      <c r="DH7" s="38">
        <v>94.9</v>
      </c>
      <c r="DI7" s="38"/>
      <c r="DJ7" s="38"/>
      <c r="DK7" s="38"/>
      <c r="DL7" s="38"/>
      <c r="DM7" s="38"/>
      <c r="DN7" s="38"/>
      <c r="DO7" s="38"/>
      <c r="DP7" s="38"/>
      <c r="DQ7" s="38"/>
      <c r="DR7" s="38"/>
      <c r="DS7" s="38"/>
      <c r="DT7" s="38"/>
      <c r="DU7" s="38"/>
      <c r="DV7" s="38"/>
      <c r="DW7" s="38"/>
      <c r="DX7" s="38"/>
      <c r="DY7" s="38"/>
      <c r="DZ7" s="38"/>
      <c r="EA7" s="38"/>
      <c r="EB7" s="38"/>
      <c r="EC7" s="38"/>
      <c r="ED7" s="38"/>
      <c r="EE7" s="38">
        <v>0.09</v>
      </c>
      <c r="EF7" s="38">
        <v>0.15</v>
      </c>
      <c r="EG7" s="38">
        <v>0.13</v>
      </c>
      <c r="EH7" s="38">
        <v>1.1200000000000001</v>
      </c>
      <c r="EI7" s="38">
        <v>1.1200000000000001</v>
      </c>
      <c r="EJ7" s="38">
        <v>0.17</v>
      </c>
      <c r="EK7" s="38">
        <v>0.15</v>
      </c>
      <c r="EL7" s="38">
        <v>0.12</v>
      </c>
      <c r="EM7" s="38">
        <v>0.14000000000000001</v>
      </c>
      <c r="EN7" s="38">
        <v>0.16</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2018-02-27T00:19:14Z</cp:lastPrinted>
  <dcterms:created xsi:type="dcterms:W3CDTF">2017-12-25T02:04:54Z</dcterms:created>
  <dcterms:modified xsi:type="dcterms:W3CDTF">2018-02-27T00:19:16Z</dcterms:modified>
  <cp:category/>
</cp:coreProperties>
</file>