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05 太田市\"/>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AL8" i="4" s="1"/>
  <c r="R6" i="5"/>
  <c r="Q6" i="5"/>
  <c r="W10" i="4" s="1"/>
  <c r="P6" i="5"/>
  <c r="O6" i="5"/>
  <c r="I10" i="4" s="1"/>
  <c r="N6" i="5"/>
  <c r="M6" i="5"/>
  <c r="L6" i="5"/>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P10" i="4"/>
  <c r="B10" i="4"/>
  <c r="AT8" i="4"/>
  <c r="W8" i="4"/>
  <c r="I8" i="4"/>
  <c r="B6" i="4"/>
  <c r="C10" i="5" l="1"/>
  <c r="D10" i="5"/>
  <c r="E10" i="5"/>
  <c r="B10" i="5"/>
</calcChain>
</file>

<file path=xl/sharedStrings.xml><?xml version="1.0" encoding="utf-8"?>
<sst xmlns="http://schemas.openxmlformats.org/spreadsheetml/2006/main" count="261" uniqueCount="123">
  <si>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</si>
  <si>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</si>
  <si>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</si>
  <si>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</si>
  <si>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</si>
  <si>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</si>
  <si>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</si>
  <si>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</si>
  <si>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</si>
  <si>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</si>
  <si>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</si>
  <si>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</si>
  <si>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</si>
  <si>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</si>
  <si>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</si>
  <si>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</si>
  <si>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</si>
  <si>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</si>
  <si>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</si>
  <si>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</si>
  <si>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</si>
  <si>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</si>
  <si>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</si>
  <si>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</si>
  <si>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</si>
  <si>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</si>
  <si>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</si>
  <si>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</si>
  <si>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</si>
  <si>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</si>
  <si>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</si>
  <si>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</si>
  <si>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</si>
  <si>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</si>
  <si>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</si>
  <si>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</si>
  <si>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</si>
  <si>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</si>
  <si>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</si>
  <si>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</si>
  <si>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</si>
  <si>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</si>
  <si>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</si>
  <si>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</si>
  <si>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</si>
  <si>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</si>
  <si>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</si>
  <si>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</si>
  <si>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</si>
  <si>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</si>
  <si>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</si>
  <si>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</si>
  <si>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</si>
  <si>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</si>
  <si>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</si>
  <si>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</si>
  <si>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</si>
  <si>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</si>
  <si>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</si>
  <si>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</si>
  <si>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</si>
  <si>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</si>
  <si>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</si>
  <si>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</si>
  <si>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</si>
  <si>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</si>
  <si>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</si>
  <si>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</si>
  <si>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</si>
  <si>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</si>
  <si>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</si>
  <si>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</si>
  <si>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</si>
  <si>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</si>
  <si>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</si>
  <si>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</si>
  <si>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</si>
  <si>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</si>
  <si>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</si>
  <si>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</si>
  <si>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</si>
  <si>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</si>
  <si>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</si>
  <si>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</si>
  <si>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</si>
  <si>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</si>
  <si>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</si>
  <si>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</si>
  <si>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</si>
  <si>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</si>
  <si>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</si>
  <si>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</si>
  <si>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</si>
  <si>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</si>
  <si>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</si>
  <si>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</si>
  <si>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</si>
  <si>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</si>
  <si>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</si>
  <si>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</si>
  <si>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</si>
  <si>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</si>
  <si>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</si>
  <si>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</si>
  <si>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</si>
  <si>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</si>
  <si>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</si>
  <si>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</si>
  <si>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太田市</t>
  </si>
  <si>
    <t>法適用</t>
  </si>
  <si>
    <t>下水道事業</t>
  </si>
  <si>
    <t>特定地域生活排水処理</t>
  </si>
  <si>
    <t>K3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</si>
  <si>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</si>
  <si>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</si>
  <si>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</si>
  <si>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</si>
  <si>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</si>
  <si>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</si>
  <si>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①浄化槽設置基数の低迷に伴い有形固定資産が増加しないため、値が増加している。
②浄化槽のため未計上。
③浄化槽のため未計上。
　事業開始からの経過年数が短いため、老朽化対策の必要性は未だ生じていない。</t>
    <rPh sb="1" eb="4">
      <t>ジョウカソウ</t>
    </rPh>
    <rPh sb="4" eb="6">
      <t>セッチ</t>
    </rPh>
    <rPh sb="6" eb="8">
      <t>キスウ</t>
    </rPh>
    <rPh sb="9" eb="11">
      <t>テイメイ</t>
    </rPh>
    <rPh sb="12" eb="13">
      <t>トモナ</t>
    </rPh>
    <rPh sb="14" eb="16">
      <t>ユウケイ</t>
    </rPh>
    <rPh sb="16" eb="18">
      <t>コテイ</t>
    </rPh>
    <rPh sb="18" eb="20">
      <t>シサン</t>
    </rPh>
    <rPh sb="21" eb="23">
      <t>ゾウカ</t>
    </rPh>
    <rPh sb="29" eb="30">
      <t>アタイ</t>
    </rPh>
    <rPh sb="31" eb="33">
      <t>ゾウカ</t>
    </rPh>
    <rPh sb="40" eb="43">
      <t>ジョウカソウ</t>
    </rPh>
    <rPh sb="46" eb="49">
      <t>ミケイジョウ</t>
    </rPh>
    <rPh sb="52" eb="55">
      <t>ジョウカソウ</t>
    </rPh>
    <rPh sb="58" eb="61">
      <t>ミケイジョウ</t>
    </rPh>
    <rPh sb="65" eb="67">
      <t>ジギョウ</t>
    </rPh>
    <rPh sb="67" eb="69">
      <t>カイシ</t>
    </rPh>
    <rPh sb="72" eb="74">
      <t>ケイカ</t>
    </rPh>
    <rPh sb="74" eb="76">
      <t>ネンスウ</t>
    </rPh>
    <rPh sb="77" eb="78">
      <t>ミジカ</t>
    </rPh>
    <rPh sb="82" eb="85">
      <t>ロウキュウカ</t>
    </rPh>
    <rPh sb="85" eb="87">
      <t>タイサク</t>
    </rPh>
    <rPh sb="88" eb="91">
      <t>ヒツヨウセイ</t>
    </rPh>
    <rPh sb="92" eb="93">
      <t>イマ</t>
    </rPh>
    <rPh sb="94" eb="95">
      <t>ショウ</t>
    </rPh>
    <phoneticPr fontId="7"/>
  </si>
  <si>
    <t>非設置</t>
    <rPh sb="0" eb="1">
      <t>ヒ</t>
    </rPh>
    <rPh sb="1" eb="3">
      <t>セッチ</t>
    </rPh>
    <phoneticPr fontId="4"/>
  </si>
  <si>
    <t>①一般的に施主負担とすべき放流管工事費を公営企業会計で負担することとしており、その負担分を一般会計繰入金（基準外）として受け入れているため恒常的に100％を超える。今年度については、一般会計繰入金（基準外）の減額措置により、値が減少した。
②事業地域の公共用水域の水質保全を速やかに確保するため、一時的に一般会計繰入金（基準外）により収支不足額を補っているため欠損金が発生していない。
③複数事業を同一会計で処理しているため、一般会計繰入金（基準外）の清算を他事業で一括処理している。そのため、恒常的に高い値を示すこととなる。なお、一般会計繰入金（基準外）の減額措置により流動資産が減少したため、値が減少した。
④営業収益の増加および企業債残高のうち一般会計負担分の割合が大きくなったことにより、値が減少した。
⑤事業の性格上、他事業と比較して費用割合が高いため、値が平均値を大きく下回っている。
⑥事業の性格上、他事業と比較して費用割合が高いため、値が平均値を大きく上回っている。
⑦事業の性格上、処理能力には余裕がある。
⑧処理区域内人口＝浄化槽設置済人口としているため、常に100％となっている。
　設置戸数の計画値と実績値が大きくかけ離れていることが、高コスト体質を招く要因となっている。また、面的整備とは異なり設置戸数の増加に伴うコスト削減効果はあまり期待できず、抜本的な構造改革が不可欠となっている。</t>
    <rPh sb="1" eb="4">
      <t>イッパンテキ</t>
    </rPh>
    <rPh sb="5" eb="7">
      <t>セシュ</t>
    </rPh>
    <rPh sb="7" eb="9">
      <t>フタン</t>
    </rPh>
    <rPh sb="13" eb="15">
      <t>ホウリュウ</t>
    </rPh>
    <rPh sb="15" eb="16">
      <t>カン</t>
    </rPh>
    <rPh sb="16" eb="18">
      <t>コウジ</t>
    </rPh>
    <rPh sb="18" eb="19">
      <t>ヒ</t>
    </rPh>
    <rPh sb="20" eb="22">
      <t>コウエイ</t>
    </rPh>
    <rPh sb="22" eb="24">
      <t>キギョウ</t>
    </rPh>
    <rPh sb="24" eb="26">
      <t>カイケイ</t>
    </rPh>
    <rPh sb="27" eb="29">
      <t>フタン</t>
    </rPh>
    <rPh sb="41" eb="43">
      <t>フタン</t>
    </rPh>
    <rPh sb="43" eb="44">
      <t>ブン</t>
    </rPh>
    <rPh sb="45" eb="47">
      <t>イッパン</t>
    </rPh>
    <rPh sb="47" eb="49">
      <t>カイケイ</t>
    </rPh>
    <rPh sb="49" eb="51">
      <t>クリイレ</t>
    </rPh>
    <rPh sb="51" eb="52">
      <t>キン</t>
    </rPh>
    <rPh sb="53" eb="55">
      <t>キジュン</t>
    </rPh>
    <rPh sb="55" eb="56">
      <t>ガイ</t>
    </rPh>
    <rPh sb="60" eb="61">
      <t>ウ</t>
    </rPh>
    <rPh sb="62" eb="63">
      <t>イ</t>
    </rPh>
    <rPh sb="69" eb="72">
      <t>コウジョウテキ</t>
    </rPh>
    <rPh sb="78" eb="79">
      <t>コ</t>
    </rPh>
    <rPh sb="82" eb="85">
      <t>コンネンド</t>
    </rPh>
    <rPh sb="91" eb="93">
      <t>イッパン</t>
    </rPh>
    <rPh sb="93" eb="95">
      <t>カイケイ</t>
    </rPh>
    <rPh sb="95" eb="97">
      <t>クリイレ</t>
    </rPh>
    <rPh sb="97" eb="98">
      <t>キン</t>
    </rPh>
    <rPh sb="99" eb="101">
      <t>キジュン</t>
    </rPh>
    <rPh sb="101" eb="102">
      <t>ガイ</t>
    </rPh>
    <rPh sb="104" eb="106">
      <t>ゲンガク</t>
    </rPh>
    <rPh sb="106" eb="108">
      <t>ソチ</t>
    </rPh>
    <rPh sb="112" eb="113">
      <t>アタイ</t>
    </rPh>
    <rPh sb="114" eb="116">
      <t>ゲンショウ</t>
    </rPh>
    <rPh sb="121" eb="123">
      <t>ジギョウ</t>
    </rPh>
    <rPh sb="123" eb="125">
      <t>チイキ</t>
    </rPh>
    <rPh sb="126" eb="129">
      <t>コウキョウヨウ</t>
    </rPh>
    <rPh sb="129" eb="131">
      <t>スイイキ</t>
    </rPh>
    <rPh sb="132" eb="134">
      <t>スイシツ</t>
    </rPh>
    <rPh sb="134" eb="136">
      <t>ホゼン</t>
    </rPh>
    <rPh sb="137" eb="138">
      <t>スミ</t>
    </rPh>
    <rPh sb="141" eb="143">
      <t>カクホ</t>
    </rPh>
    <rPh sb="148" eb="151">
      <t>イチジテキ</t>
    </rPh>
    <rPh sb="152" eb="154">
      <t>イッパン</t>
    </rPh>
    <rPh sb="154" eb="156">
      <t>カイケイ</t>
    </rPh>
    <rPh sb="156" eb="158">
      <t>クリイレ</t>
    </rPh>
    <rPh sb="158" eb="159">
      <t>キン</t>
    </rPh>
    <rPh sb="160" eb="162">
      <t>キジュン</t>
    </rPh>
    <rPh sb="162" eb="163">
      <t>ガイ</t>
    </rPh>
    <rPh sb="167" eb="169">
      <t>シュウシ</t>
    </rPh>
    <rPh sb="169" eb="171">
      <t>フソク</t>
    </rPh>
    <rPh sb="171" eb="172">
      <t>ガク</t>
    </rPh>
    <rPh sb="173" eb="174">
      <t>オギナ</t>
    </rPh>
    <rPh sb="180" eb="183">
      <t>ケッソンキン</t>
    </rPh>
    <rPh sb="184" eb="186">
      <t>ハッセイ</t>
    </rPh>
    <rPh sb="194" eb="196">
      <t>フクスウ</t>
    </rPh>
    <rPh sb="196" eb="198">
      <t>ジギョウ</t>
    </rPh>
    <rPh sb="199" eb="201">
      <t>ドウイツ</t>
    </rPh>
    <rPh sb="201" eb="203">
      <t>カイケイ</t>
    </rPh>
    <rPh sb="204" eb="206">
      <t>ショリ</t>
    </rPh>
    <rPh sb="213" eb="215">
      <t>イッパン</t>
    </rPh>
    <rPh sb="215" eb="217">
      <t>カイケイ</t>
    </rPh>
    <rPh sb="217" eb="219">
      <t>クリイレ</t>
    </rPh>
    <rPh sb="219" eb="220">
      <t>キン</t>
    </rPh>
    <rPh sb="221" eb="223">
      <t>キジュン</t>
    </rPh>
    <rPh sb="223" eb="224">
      <t>ガイ</t>
    </rPh>
    <rPh sb="226" eb="228">
      <t>セイサン</t>
    </rPh>
    <rPh sb="229" eb="230">
      <t>タ</t>
    </rPh>
    <rPh sb="230" eb="232">
      <t>ジギョウ</t>
    </rPh>
    <rPh sb="233" eb="235">
      <t>イッカツ</t>
    </rPh>
    <rPh sb="235" eb="237">
      <t>ショリ</t>
    </rPh>
    <rPh sb="247" eb="250">
      <t>コウジョウテキ</t>
    </rPh>
    <rPh sb="251" eb="252">
      <t>タカ</t>
    </rPh>
    <rPh sb="253" eb="254">
      <t>アタイ</t>
    </rPh>
    <rPh sb="255" eb="256">
      <t>シメ</t>
    </rPh>
    <rPh sb="266" eb="268">
      <t>イッパン</t>
    </rPh>
    <rPh sb="268" eb="270">
      <t>カイケイ</t>
    </rPh>
    <rPh sb="270" eb="272">
      <t>クリイレ</t>
    </rPh>
    <rPh sb="272" eb="273">
      <t>キン</t>
    </rPh>
    <rPh sb="274" eb="276">
      <t>キジュン</t>
    </rPh>
    <rPh sb="276" eb="277">
      <t>ガイ</t>
    </rPh>
    <rPh sb="279" eb="281">
      <t>ゲンガク</t>
    </rPh>
    <rPh sb="281" eb="283">
      <t>ソチ</t>
    </rPh>
    <rPh sb="286" eb="288">
      <t>リュウドウ</t>
    </rPh>
    <rPh sb="288" eb="290">
      <t>シサン</t>
    </rPh>
    <rPh sb="291" eb="293">
      <t>ゲンショウ</t>
    </rPh>
    <rPh sb="298" eb="299">
      <t>アタイ</t>
    </rPh>
    <rPh sb="300" eb="302">
      <t>ゲンショウ</t>
    </rPh>
    <rPh sb="307" eb="309">
      <t>エイギョウ</t>
    </rPh>
    <rPh sb="309" eb="311">
      <t>シュウエキ</t>
    </rPh>
    <rPh sb="312" eb="314">
      <t>ゾウカ</t>
    </rPh>
    <rPh sb="317" eb="319">
      <t>キギョウ</t>
    </rPh>
    <rPh sb="319" eb="320">
      <t>サイ</t>
    </rPh>
    <rPh sb="320" eb="322">
      <t>ザンダカ</t>
    </rPh>
    <rPh sb="325" eb="327">
      <t>イッパン</t>
    </rPh>
    <rPh sb="327" eb="329">
      <t>カイケイ</t>
    </rPh>
    <rPh sb="329" eb="331">
      <t>フタン</t>
    </rPh>
    <rPh sb="331" eb="332">
      <t>ブン</t>
    </rPh>
    <rPh sb="333" eb="335">
      <t>ワリアイ</t>
    </rPh>
    <rPh sb="336" eb="337">
      <t>オオ</t>
    </rPh>
    <rPh sb="348" eb="349">
      <t>アタイ</t>
    </rPh>
    <rPh sb="350" eb="352">
      <t>ゲンショウ</t>
    </rPh>
    <rPh sb="391" eb="392">
      <t>シタ</t>
    </rPh>
    <rPh sb="400" eb="402">
      <t>ジギョウ</t>
    </rPh>
    <rPh sb="407" eb="408">
      <t>タ</t>
    </rPh>
    <rPh sb="408" eb="410">
      <t>ジギョウ</t>
    </rPh>
    <rPh sb="411" eb="413">
      <t>ヒカク</t>
    </rPh>
    <rPh sb="415" eb="417">
      <t>ヒヨウ</t>
    </rPh>
    <rPh sb="417" eb="419">
      <t>ワリアイ</t>
    </rPh>
    <rPh sb="420" eb="421">
      <t>タカ</t>
    </rPh>
    <rPh sb="425" eb="426">
      <t>アタイ</t>
    </rPh>
    <rPh sb="427" eb="429">
      <t>ヘイキン</t>
    </rPh>
    <rPh sb="429" eb="430">
      <t>チ</t>
    </rPh>
    <rPh sb="431" eb="432">
      <t>オオ</t>
    </rPh>
    <rPh sb="434" eb="436">
      <t>ウワマワ</t>
    </rPh>
    <rPh sb="443" eb="445">
      <t>ジギョウ</t>
    </rPh>
    <rPh sb="446" eb="449">
      <t>セイカクジョウ</t>
    </rPh>
    <rPh sb="450" eb="452">
      <t>ショリ</t>
    </rPh>
    <rPh sb="452" eb="454">
      <t>ノウリョク</t>
    </rPh>
    <rPh sb="464" eb="466">
      <t>ショリ</t>
    </rPh>
    <rPh sb="466" eb="467">
      <t>ク</t>
    </rPh>
    <rPh sb="467" eb="469">
      <t>イキナイ</t>
    </rPh>
    <rPh sb="469" eb="471">
      <t>ジンコウ</t>
    </rPh>
    <rPh sb="472" eb="475">
      <t>ジョウカソウ</t>
    </rPh>
    <rPh sb="475" eb="477">
      <t>セッチ</t>
    </rPh>
    <rPh sb="477" eb="478">
      <t>スミ</t>
    </rPh>
    <rPh sb="478" eb="480">
      <t>ジンコウ</t>
    </rPh>
    <rPh sb="488" eb="489">
      <t>ツネ</t>
    </rPh>
    <rPh sb="504" eb="506">
      <t>セッチ</t>
    </rPh>
    <rPh sb="506" eb="508">
      <t>コスウ</t>
    </rPh>
    <rPh sb="509" eb="511">
      <t>ケイカク</t>
    </rPh>
    <rPh sb="511" eb="512">
      <t>アタイ</t>
    </rPh>
    <rPh sb="513" eb="516">
      <t>ジッセキチ</t>
    </rPh>
    <rPh sb="517" eb="518">
      <t>オオ</t>
    </rPh>
    <rPh sb="522" eb="523">
      <t>ハナ</t>
    </rPh>
    <rPh sb="531" eb="532">
      <t>コウ</t>
    </rPh>
    <rPh sb="535" eb="537">
      <t>タイシツ</t>
    </rPh>
    <rPh sb="538" eb="539">
      <t>マネ</t>
    </rPh>
    <rPh sb="540" eb="542">
      <t>ヨウイン</t>
    </rPh>
    <rPh sb="552" eb="554">
      <t>メンテキ</t>
    </rPh>
    <rPh sb="554" eb="556">
      <t>セイビ</t>
    </rPh>
    <rPh sb="558" eb="559">
      <t>コト</t>
    </rPh>
    <rPh sb="561" eb="563">
      <t>セッチ</t>
    </rPh>
    <rPh sb="563" eb="565">
      <t>コスウ</t>
    </rPh>
    <rPh sb="566" eb="568">
      <t>ゾウカ</t>
    </rPh>
    <rPh sb="569" eb="570">
      <t>トモナ</t>
    </rPh>
    <rPh sb="574" eb="576">
      <t>サクゲン</t>
    </rPh>
    <rPh sb="576" eb="578">
      <t>コウカ</t>
    </rPh>
    <rPh sb="582" eb="584">
      <t>キタイ</t>
    </rPh>
    <rPh sb="588" eb="591">
      <t>バッポンテキ</t>
    </rPh>
    <rPh sb="592" eb="594">
      <t>コウゾウ</t>
    </rPh>
    <rPh sb="594" eb="596">
      <t>カイカク</t>
    </rPh>
    <rPh sb="597" eb="600">
      <t>フカケツ</t>
    </rPh>
    <phoneticPr fontId="7"/>
  </si>
  <si>
    <t>　本事業の性格上、面的整備を主体とした公共下水道等と比較するとコストが割高となる傾向にあるが、市内全域の公共用水域の水質保全を速やかに確保するためには必要な事業といえる。また、独立採算を目指す上で、一般会計繰入金（基準外）の依存度が他事業に比べて高い点が大きな課題となっている。しかし、事業の公共性や継続性を担保することも重要であり、下水道使用料の改定も含めた計画的かつ効率的な経営に努めたい。また、経営戦略については平成30年度の策定を目途に取り組んでいきたい。</t>
    <rPh sb="1" eb="2">
      <t>ホン</t>
    </rPh>
    <rPh sb="2" eb="4">
      <t>ジギョウ</t>
    </rPh>
    <rPh sb="5" eb="8">
      <t>セイカクジョウ</t>
    </rPh>
    <rPh sb="9" eb="11">
      <t>メンテキ</t>
    </rPh>
    <rPh sb="11" eb="13">
      <t>セイビ</t>
    </rPh>
    <rPh sb="14" eb="16">
      <t>シュタイ</t>
    </rPh>
    <rPh sb="19" eb="21">
      <t>コウキョウ</t>
    </rPh>
    <rPh sb="21" eb="24">
      <t>ゲスイドウ</t>
    </rPh>
    <rPh sb="24" eb="25">
      <t>トウ</t>
    </rPh>
    <rPh sb="26" eb="28">
      <t>ヒカク</t>
    </rPh>
    <rPh sb="35" eb="37">
      <t>ワリダカ</t>
    </rPh>
    <rPh sb="40" eb="42">
      <t>ケイコウ</t>
    </rPh>
    <rPh sb="47" eb="49">
      <t>シナイ</t>
    </rPh>
    <rPh sb="49" eb="51">
      <t>ゼンイキ</t>
    </rPh>
    <rPh sb="52" eb="55">
      <t>コウキョウヨウ</t>
    </rPh>
    <rPh sb="55" eb="57">
      <t>スイイキ</t>
    </rPh>
    <rPh sb="58" eb="60">
      <t>スイシツ</t>
    </rPh>
    <rPh sb="60" eb="62">
      <t>ホゼン</t>
    </rPh>
    <rPh sb="63" eb="64">
      <t>スミ</t>
    </rPh>
    <rPh sb="67" eb="69">
      <t>カクホ</t>
    </rPh>
    <rPh sb="75" eb="77">
      <t>ヒツヨウ</t>
    </rPh>
    <rPh sb="78" eb="80">
      <t>ジギョウ</t>
    </rPh>
    <rPh sb="88" eb="90">
      <t>ドクリツ</t>
    </rPh>
    <rPh sb="90" eb="92">
      <t>サイサン</t>
    </rPh>
    <rPh sb="93" eb="95">
      <t>メザ</t>
    </rPh>
    <rPh sb="96" eb="97">
      <t>ウエ</t>
    </rPh>
    <rPh sb="99" eb="101">
      <t>イッパン</t>
    </rPh>
    <rPh sb="101" eb="103">
      <t>カイケイ</t>
    </rPh>
    <rPh sb="103" eb="105">
      <t>クリイレ</t>
    </rPh>
    <rPh sb="105" eb="106">
      <t>キン</t>
    </rPh>
    <rPh sb="107" eb="109">
      <t>キジュン</t>
    </rPh>
    <rPh sb="109" eb="110">
      <t>ガイ</t>
    </rPh>
    <rPh sb="112" eb="115">
      <t>イゾンド</t>
    </rPh>
    <rPh sb="116" eb="117">
      <t>タ</t>
    </rPh>
    <rPh sb="117" eb="119">
      <t>ジギョウ</t>
    </rPh>
    <rPh sb="120" eb="121">
      <t>クラ</t>
    </rPh>
    <rPh sb="123" eb="124">
      <t>タカ</t>
    </rPh>
    <rPh sb="125" eb="126">
      <t>テン</t>
    </rPh>
    <rPh sb="127" eb="128">
      <t>オオ</t>
    </rPh>
    <rPh sb="130" eb="132">
      <t>カダイ</t>
    </rPh>
    <rPh sb="143" eb="145">
      <t>ジギョウ</t>
    </rPh>
    <rPh sb="146" eb="149">
      <t>コウキョウセイ</t>
    </rPh>
    <rPh sb="150" eb="153">
      <t>ケイゾクセイ</t>
    </rPh>
    <rPh sb="154" eb="156">
      <t>タンポ</t>
    </rPh>
    <rPh sb="161" eb="163">
      <t>ジュウヨウ</t>
    </rPh>
    <rPh sb="167" eb="170">
      <t>ゲスイドウ</t>
    </rPh>
    <rPh sb="170" eb="173">
      <t>シヨウリョウ</t>
    </rPh>
    <rPh sb="174" eb="176">
      <t>カイテイ</t>
    </rPh>
    <rPh sb="177" eb="178">
      <t>フク</t>
    </rPh>
    <rPh sb="180" eb="183">
      <t>ケイカクテキ</t>
    </rPh>
    <rPh sb="185" eb="188">
      <t>コウリツテキ</t>
    </rPh>
    <rPh sb="189" eb="191">
      <t>ケイエイ</t>
    </rPh>
    <rPh sb="192" eb="193">
      <t>ツト</t>
    </rPh>
    <rPh sb="219" eb="221">
      <t>メド</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</si>
</sst>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0" applyFont="1" applyFill="1" applyBorder="1" applyAlignment="1" applyProtection="1">
      <alignment horizontal="left" vertical="top" wrapText="1"/>
      <protection locked="0"/>
    </xf>
    <xf numFmtId="0" fontId="22" fillId="0" borderId="0" xfId="0" applyFont="1" applyFill="1" applyBorder="1" applyAlignment="1" applyProtection="1">
      <alignment horizontal="left" vertical="top" wrapText="1"/>
      <protection locked="0"/>
    </xf>
    <xf numFmtId="0" fontId="22" fillId="0" borderId="7" xfId="0" applyFont="1" applyFill="1" applyBorder="1" applyAlignment="1" applyProtection="1">
      <alignment horizontal="left" vertical="top" wrapText="1"/>
      <protection locked="0"/>
    </xf>
    <xf numFmtId="0" fontId="22" fillId="0" borderId="8" xfId="0" applyFont="1" applyFill="1" applyBorder="1" applyAlignment="1" applyProtection="1">
      <alignment horizontal="left" vertical="top" wrapText="1"/>
      <protection locked="0"/>
    </xf>
    <xf numFmtId="0" fontId="22" fillId="0" borderId="1" xfId="0" applyFont="1" applyFill="1" applyBorder="1" applyAlignment="1" applyProtection="1">
      <alignment horizontal="left" vertical="top" wrapText="1"/>
      <protection locked="0"/>
    </xf>
    <xf numFmtId="0" fontId="22" fillId="0" borderId="9" xfId="0" applyFont="1" applyFill="1" applyBorder="1" applyAlignment="1" applyProtection="1">
      <alignment horizontal="left" vertical="top" wrapText="1"/>
      <protection locked="0"/>
    </xf>
    <xf numFmtId="0" fontId="3" fillId="0" borderId="0" xfId="1" applyFont="1" applyBorder="1" applyAlignment="1">
      <alignment horizontal="center"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0831544"/>
        <c:axId val="17083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70831544"/>
        <c:axId val="170831936"/>
      </c:lineChart>
      <c:dateAx>
        <c:axId val="170831544"/>
        <c:scaling>
          <c:orientation val="minMax"/>
        </c:scaling>
        <c:delete val="1"/>
        <c:axPos val="b"/>
        <c:numFmt formatCode="ge" sourceLinked="1"/>
        <c:majorTickMark val="none"/>
        <c:minorTickMark val="none"/>
        <c:tickLblPos val="none"/>
        <c:crossAx val="170831936"/>
        <c:crosses val="autoZero"/>
        <c:auto val="1"/>
        <c:lblOffset val="100"/>
        <c:baseTimeUnit val="years"/>
      </c:dateAx>
      <c:valAx>
        <c:axId val="17083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831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46.1</c:v>
                </c:pt>
              </c:numCache>
            </c:numRef>
          </c:val>
        </c:ser>
        <c:dLbls>
          <c:showLegendKey val="0"/>
          <c:showVal val="0"/>
          <c:showCatName val="0"/>
          <c:showSerName val="0"/>
          <c:showPercent val="0"/>
          <c:showBubbleSize val="0"/>
        </c:dLbls>
        <c:gapWidth val="150"/>
        <c:axId val="243256184"/>
        <c:axId val="24325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ser>
        <c:dLbls>
          <c:showLegendKey val="0"/>
          <c:showVal val="0"/>
          <c:showCatName val="0"/>
          <c:showSerName val="0"/>
          <c:showPercent val="0"/>
          <c:showBubbleSize val="0"/>
        </c:dLbls>
        <c:marker val="1"/>
        <c:smooth val="0"/>
        <c:axId val="243256184"/>
        <c:axId val="243256576"/>
      </c:lineChart>
      <c:dateAx>
        <c:axId val="243256184"/>
        <c:scaling>
          <c:orientation val="minMax"/>
        </c:scaling>
        <c:delete val="1"/>
        <c:axPos val="b"/>
        <c:numFmt formatCode="ge" sourceLinked="1"/>
        <c:majorTickMark val="none"/>
        <c:minorTickMark val="none"/>
        <c:tickLblPos val="none"/>
        <c:crossAx val="243256576"/>
        <c:crosses val="autoZero"/>
        <c:auto val="1"/>
        <c:lblOffset val="100"/>
        <c:baseTimeUnit val="years"/>
      </c:dateAx>
      <c:valAx>
        <c:axId val="24325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256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43312080"/>
        <c:axId val="243312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ser>
        <c:dLbls>
          <c:showLegendKey val="0"/>
          <c:showVal val="0"/>
          <c:showCatName val="0"/>
          <c:showSerName val="0"/>
          <c:showPercent val="0"/>
          <c:showBubbleSize val="0"/>
        </c:dLbls>
        <c:marker val="1"/>
        <c:smooth val="0"/>
        <c:axId val="243312080"/>
        <c:axId val="243312472"/>
      </c:lineChart>
      <c:dateAx>
        <c:axId val="243312080"/>
        <c:scaling>
          <c:orientation val="minMax"/>
        </c:scaling>
        <c:delete val="1"/>
        <c:axPos val="b"/>
        <c:numFmt formatCode="ge" sourceLinked="1"/>
        <c:majorTickMark val="none"/>
        <c:minorTickMark val="none"/>
        <c:tickLblPos val="none"/>
        <c:crossAx val="243312472"/>
        <c:crosses val="autoZero"/>
        <c:auto val="1"/>
        <c:lblOffset val="100"/>
        <c:baseTimeUnit val="years"/>
      </c:dateAx>
      <c:valAx>
        <c:axId val="243312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31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132.08000000000001</c:v>
                </c:pt>
                <c:pt idx="1">
                  <c:v>114.88</c:v>
                </c:pt>
                <c:pt idx="2">
                  <c:v>132.88999999999999</c:v>
                </c:pt>
                <c:pt idx="3">
                  <c:v>129.13</c:v>
                </c:pt>
                <c:pt idx="4">
                  <c:v>63.66</c:v>
                </c:pt>
              </c:numCache>
            </c:numRef>
          </c:val>
        </c:ser>
        <c:dLbls>
          <c:showLegendKey val="0"/>
          <c:showVal val="0"/>
          <c:showCatName val="0"/>
          <c:showSerName val="0"/>
          <c:showPercent val="0"/>
          <c:showBubbleSize val="0"/>
        </c:dLbls>
        <c:gapWidth val="150"/>
        <c:axId val="167864456"/>
        <c:axId val="16786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97.09</c:v>
                </c:pt>
                <c:pt idx="1">
                  <c:v>89.7</c:v>
                </c:pt>
                <c:pt idx="2">
                  <c:v>90.66</c:v>
                </c:pt>
                <c:pt idx="3">
                  <c:v>89.69</c:v>
                </c:pt>
                <c:pt idx="4">
                  <c:v>85.72</c:v>
                </c:pt>
              </c:numCache>
            </c:numRef>
          </c:val>
          <c:smooth val="0"/>
        </c:ser>
        <c:dLbls>
          <c:showLegendKey val="0"/>
          <c:showVal val="0"/>
          <c:showCatName val="0"/>
          <c:showSerName val="0"/>
          <c:showPercent val="0"/>
          <c:showBubbleSize val="0"/>
        </c:dLbls>
        <c:marker val="1"/>
        <c:smooth val="0"/>
        <c:axId val="167864456"/>
        <c:axId val="167864848"/>
      </c:lineChart>
      <c:dateAx>
        <c:axId val="167864456"/>
        <c:scaling>
          <c:orientation val="minMax"/>
        </c:scaling>
        <c:delete val="1"/>
        <c:axPos val="b"/>
        <c:numFmt formatCode="ge" sourceLinked="1"/>
        <c:majorTickMark val="none"/>
        <c:minorTickMark val="none"/>
        <c:tickLblPos val="none"/>
        <c:crossAx val="167864848"/>
        <c:crosses val="autoZero"/>
        <c:auto val="1"/>
        <c:lblOffset val="100"/>
        <c:baseTimeUnit val="years"/>
      </c:dateAx>
      <c:valAx>
        <c:axId val="16786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86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10.25</c:v>
                </c:pt>
                <c:pt idx="1">
                  <c:v>12.23</c:v>
                </c:pt>
                <c:pt idx="2">
                  <c:v>14.62</c:v>
                </c:pt>
                <c:pt idx="3">
                  <c:v>16.579999999999998</c:v>
                </c:pt>
                <c:pt idx="4">
                  <c:v>18.829999999999998</c:v>
                </c:pt>
              </c:numCache>
            </c:numRef>
          </c:val>
        </c:ser>
        <c:dLbls>
          <c:showLegendKey val="0"/>
          <c:showVal val="0"/>
          <c:showCatName val="0"/>
          <c:showSerName val="0"/>
          <c:showPercent val="0"/>
          <c:showBubbleSize val="0"/>
        </c:dLbls>
        <c:gapWidth val="150"/>
        <c:axId val="167866024"/>
        <c:axId val="2623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6.32</c:v>
                </c:pt>
                <c:pt idx="1">
                  <c:v>6.48</c:v>
                </c:pt>
                <c:pt idx="2">
                  <c:v>13.6</c:v>
                </c:pt>
                <c:pt idx="3">
                  <c:v>14.97</c:v>
                </c:pt>
                <c:pt idx="4">
                  <c:v>16.16</c:v>
                </c:pt>
              </c:numCache>
            </c:numRef>
          </c:val>
          <c:smooth val="0"/>
        </c:ser>
        <c:dLbls>
          <c:showLegendKey val="0"/>
          <c:showVal val="0"/>
          <c:showCatName val="0"/>
          <c:showSerName val="0"/>
          <c:showPercent val="0"/>
          <c:showBubbleSize val="0"/>
        </c:dLbls>
        <c:marker val="1"/>
        <c:smooth val="0"/>
        <c:axId val="167866024"/>
        <c:axId val="2623496"/>
      </c:lineChart>
      <c:dateAx>
        <c:axId val="167866024"/>
        <c:scaling>
          <c:orientation val="minMax"/>
        </c:scaling>
        <c:delete val="1"/>
        <c:axPos val="b"/>
        <c:numFmt formatCode="ge" sourceLinked="1"/>
        <c:majorTickMark val="none"/>
        <c:minorTickMark val="none"/>
        <c:tickLblPos val="none"/>
        <c:crossAx val="2623496"/>
        <c:crosses val="autoZero"/>
        <c:auto val="1"/>
        <c:lblOffset val="100"/>
        <c:baseTimeUnit val="years"/>
      </c:dateAx>
      <c:valAx>
        <c:axId val="2623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866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24672"/>
        <c:axId val="2625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624672"/>
        <c:axId val="2625064"/>
      </c:lineChart>
      <c:dateAx>
        <c:axId val="2624672"/>
        <c:scaling>
          <c:orientation val="minMax"/>
        </c:scaling>
        <c:delete val="1"/>
        <c:axPos val="b"/>
        <c:numFmt formatCode="ge" sourceLinked="1"/>
        <c:majorTickMark val="none"/>
        <c:minorTickMark val="none"/>
        <c:tickLblPos val="none"/>
        <c:crossAx val="2625064"/>
        <c:crosses val="autoZero"/>
        <c:auto val="1"/>
        <c:lblOffset val="100"/>
        <c:baseTimeUnit val="years"/>
      </c:dateAx>
      <c:valAx>
        <c:axId val="2625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1838208"/>
        <c:axId val="111838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42.06</c:v>
                </c:pt>
                <c:pt idx="1">
                  <c:v>76.069999999999993</c:v>
                </c:pt>
                <c:pt idx="2">
                  <c:v>91.1</c:v>
                </c:pt>
                <c:pt idx="3">
                  <c:v>124.89</c:v>
                </c:pt>
                <c:pt idx="4">
                  <c:v>129.72999999999999</c:v>
                </c:pt>
              </c:numCache>
            </c:numRef>
          </c:val>
          <c:smooth val="0"/>
        </c:ser>
        <c:dLbls>
          <c:showLegendKey val="0"/>
          <c:showVal val="0"/>
          <c:showCatName val="0"/>
          <c:showSerName val="0"/>
          <c:showPercent val="0"/>
          <c:showBubbleSize val="0"/>
        </c:dLbls>
        <c:marker val="1"/>
        <c:smooth val="0"/>
        <c:axId val="111838208"/>
        <c:axId val="111838600"/>
      </c:lineChart>
      <c:dateAx>
        <c:axId val="111838208"/>
        <c:scaling>
          <c:orientation val="minMax"/>
        </c:scaling>
        <c:delete val="1"/>
        <c:axPos val="b"/>
        <c:numFmt formatCode="ge" sourceLinked="1"/>
        <c:majorTickMark val="none"/>
        <c:minorTickMark val="none"/>
        <c:tickLblPos val="none"/>
        <c:crossAx val="111838600"/>
        <c:crosses val="autoZero"/>
        <c:auto val="1"/>
        <c:lblOffset val="100"/>
        <c:baseTimeUnit val="years"/>
      </c:dateAx>
      <c:valAx>
        <c:axId val="111838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83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1853.78</c:v>
                </c:pt>
                <c:pt idx="1">
                  <c:v>1768.96</c:v>
                </c:pt>
                <c:pt idx="2">
                  <c:v>812.78</c:v>
                </c:pt>
                <c:pt idx="3">
                  <c:v>916.49</c:v>
                </c:pt>
                <c:pt idx="4">
                  <c:v>519.04999999999995</c:v>
                </c:pt>
              </c:numCache>
            </c:numRef>
          </c:val>
        </c:ser>
        <c:dLbls>
          <c:showLegendKey val="0"/>
          <c:showVal val="0"/>
          <c:showCatName val="0"/>
          <c:showSerName val="0"/>
          <c:showPercent val="0"/>
          <c:showBubbleSize val="0"/>
        </c:dLbls>
        <c:gapWidth val="150"/>
        <c:axId val="112629264"/>
        <c:axId val="112629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701.64</c:v>
                </c:pt>
                <c:pt idx="1">
                  <c:v>377.59</c:v>
                </c:pt>
                <c:pt idx="2">
                  <c:v>247.48</c:v>
                </c:pt>
                <c:pt idx="3">
                  <c:v>221.76</c:v>
                </c:pt>
                <c:pt idx="4">
                  <c:v>180.07</c:v>
                </c:pt>
              </c:numCache>
            </c:numRef>
          </c:val>
          <c:smooth val="0"/>
        </c:ser>
        <c:dLbls>
          <c:showLegendKey val="0"/>
          <c:showVal val="0"/>
          <c:showCatName val="0"/>
          <c:showSerName val="0"/>
          <c:showPercent val="0"/>
          <c:showBubbleSize val="0"/>
        </c:dLbls>
        <c:marker val="1"/>
        <c:smooth val="0"/>
        <c:axId val="112629264"/>
        <c:axId val="112629656"/>
      </c:lineChart>
      <c:dateAx>
        <c:axId val="112629264"/>
        <c:scaling>
          <c:orientation val="minMax"/>
        </c:scaling>
        <c:delete val="1"/>
        <c:axPos val="b"/>
        <c:numFmt formatCode="ge" sourceLinked="1"/>
        <c:majorTickMark val="none"/>
        <c:minorTickMark val="none"/>
        <c:tickLblPos val="none"/>
        <c:crossAx val="112629656"/>
        <c:crosses val="autoZero"/>
        <c:auto val="1"/>
        <c:lblOffset val="100"/>
        <c:baseTimeUnit val="years"/>
      </c:dateAx>
      <c:valAx>
        <c:axId val="112629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62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1614.18</c:v>
                </c:pt>
                <c:pt idx="1">
                  <c:v>1608.41</c:v>
                </c:pt>
                <c:pt idx="2" formatCode="#,##0.00;&quot;△&quot;#,##0.00">
                  <c:v>0</c:v>
                </c:pt>
                <c:pt idx="3">
                  <c:v>266.35000000000002</c:v>
                </c:pt>
                <c:pt idx="4">
                  <c:v>187.35</c:v>
                </c:pt>
              </c:numCache>
            </c:numRef>
          </c:val>
        </c:ser>
        <c:dLbls>
          <c:showLegendKey val="0"/>
          <c:showVal val="0"/>
          <c:showCatName val="0"/>
          <c:showSerName val="0"/>
          <c:showPercent val="0"/>
          <c:showBubbleSize val="0"/>
        </c:dLbls>
        <c:gapWidth val="150"/>
        <c:axId val="243658800"/>
        <c:axId val="243659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ser>
        <c:dLbls>
          <c:showLegendKey val="0"/>
          <c:showVal val="0"/>
          <c:showCatName val="0"/>
          <c:showSerName val="0"/>
          <c:showPercent val="0"/>
          <c:showBubbleSize val="0"/>
        </c:dLbls>
        <c:marker val="1"/>
        <c:smooth val="0"/>
        <c:axId val="243658800"/>
        <c:axId val="243659192"/>
      </c:lineChart>
      <c:dateAx>
        <c:axId val="243658800"/>
        <c:scaling>
          <c:orientation val="minMax"/>
        </c:scaling>
        <c:delete val="1"/>
        <c:axPos val="b"/>
        <c:numFmt formatCode="ge" sourceLinked="1"/>
        <c:majorTickMark val="none"/>
        <c:minorTickMark val="none"/>
        <c:tickLblPos val="none"/>
        <c:crossAx val="243659192"/>
        <c:crosses val="autoZero"/>
        <c:auto val="1"/>
        <c:lblOffset val="100"/>
        <c:baseTimeUnit val="years"/>
      </c:dateAx>
      <c:valAx>
        <c:axId val="243659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65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18.37</c:v>
                </c:pt>
                <c:pt idx="1">
                  <c:v>17.690000000000001</c:v>
                </c:pt>
                <c:pt idx="2">
                  <c:v>25.77</c:v>
                </c:pt>
                <c:pt idx="3">
                  <c:v>26.85</c:v>
                </c:pt>
                <c:pt idx="4">
                  <c:v>25.98</c:v>
                </c:pt>
              </c:numCache>
            </c:numRef>
          </c:val>
        </c:ser>
        <c:dLbls>
          <c:showLegendKey val="0"/>
          <c:showVal val="0"/>
          <c:showCatName val="0"/>
          <c:showSerName val="0"/>
          <c:showPercent val="0"/>
          <c:showBubbleSize val="0"/>
        </c:dLbls>
        <c:gapWidth val="150"/>
        <c:axId val="112628872"/>
        <c:axId val="24366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ser>
        <c:dLbls>
          <c:showLegendKey val="0"/>
          <c:showVal val="0"/>
          <c:showCatName val="0"/>
          <c:showSerName val="0"/>
          <c:showPercent val="0"/>
          <c:showBubbleSize val="0"/>
        </c:dLbls>
        <c:marker val="1"/>
        <c:smooth val="0"/>
        <c:axId val="112628872"/>
        <c:axId val="243660368"/>
      </c:lineChart>
      <c:dateAx>
        <c:axId val="112628872"/>
        <c:scaling>
          <c:orientation val="minMax"/>
        </c:scaling>
        <c:delete val="1"/>
        <c:axPos val="b"/>
        <c:numFmt formatCode="ge" sourceLinked="1"/>
        <c:majorTickMark val="none"/>
        <c:minorTickMark val="none"/>
        <c:tickLblPos val="none"/>
        <c:crossAx val="243660368"/>
        <c:crosses val="autoZero"/>
        <c:auto val="1"/>
        <c:lblOffset val="100"/>
        <c:baseTimeUnit val="years"/>
      </c:dateAx>
      <c:valAx>
        <c:axId val="24366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628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549.86</c:v>
                </c:pt>
                <c:pt idx="1">
                  <c:v>570.85</c:v>
                </c:pt>
                <c:pt idx="2">
                  <c:v>391.9</c:v>
                </c:pt>
                <c:pt idx="3">
                  <c:v>376.14</c:v>
                </c:pt>
                <c:pt idx="4">
                  <c:v>388.78</c:v>
                </c:pt>
              </c:numCache>
            </c:numRef>
          </c:val>
        </c:ser>
        <c:dLbls>
          <c:showLegendKey val="0"/>
          <c:showVal val="0"/>
          <c:showCatName val="0"/>
          <c:showSerName val="0"/>
          <c:showPercent val="0"/>
          <c:showBubbleSize val="0"/>
        </c:dLbls>
        <c:gapWidth val="150"/>
        <c:axId val="111713968"/>
        <c:axId val="111713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ser>
        <c:dLbls>
          <c:showLegendKey val="0"/>
          <c:showVal val="0"/>
          <c:showCatName val="0"/>
          <c:showSerName val="0"/>
          <c:showPercent val="0"/>
          <c:showBubbleSize val="0"/>
        </c:dLbls>
        <c:marker val="1"/>
        <c:smooth val="0"/>
        <c:axId val="111713968"/>
        <c:axId val="111713576"/>
      </c:lineChart>
      <c:dateAx>
        <c:axId val="111713968"/>
        <c:scaling>
          <c:orientation val="minMax"/>
        </c:scaling>
        <c:delete val="1"/>
        <c:axPos val="b"/>
        <c:numFmt formatCode="ge" sourceLinked="1"/>
        <c:majorTickMark val="none"/>
        <c:minorTickMark val="none"/>
        <c:tickLblPos val="none"/>
        <c:crossAx val="111713576"/>
        <c:crosses val="autoZero"/>
        <c:auto val="1"/>
        <c:lblOffset val="100"/>
        <c:baseTimeUnit val="years"/>
      </c:dateAx>
      <c:valAx>
        <c:axId val="111713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71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【213.56】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【141.07】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群馬県　太田市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K3</v>
      </c>
      <c r="X8" s="49"/>
      <c r="Y8" s="49"/>
      <c r="Z8" s="49"/>
      <c r="AA8" s="49"/>
      <c r="AB8" s="49"/>
      <c r="AC8" s="49"/>
      <c r="AD8" s="50" t="s">
        <v>120</v>
      </c>
      <c r="AE8" s="50"/>
      <c r="AF8" s="50"/>
      <c r="AG8" s="50"/>
      <c r="AH8" s="50"/>
      <c r="AI8" s="50"/>
      <c r="AJ8" s="50"/>
      <c r="AK8" s="4"/>
      <c r="AL8" s="51">
        <f>データ!S6</f>
        <v>223665</v>
      </c>
      <c r="AM8" s="51"/>
      <c r="AN8" s="51"/>
      <c r="AO8" s="51"/>
      <c r="AP8" s="51"/>
      <c r="AQ8" s="51"/>
      <c r="AR8" s="51"/>
      <c r="AS8" s="51"/>
      <c r="AT8" s="46">
        <f>データ!T6</f>
        <v>175.54</v>
      </c>
      <c r="AU8" s="46"/>
      <c r="AV8" s="46"/>
      <c r="AW8" s="46"/>
      <c r="AX8" s="46"/>
      <c r="AY8" s="46"/>
      <c r="AZ8" s="46"/>
      <c r="BA8" s="46"/>
      <c r="BB8" s="46">
        <f>データ!U6</f>
        <v>1274.1500000000001</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72.3</v>
      </c>
      <c r="J10" s="46"/>
      <c r="K10" s="46"/>
      <c r="L10" s="46"/>
      <c r="M10" s="46"/>
      <c r="N10" s="46"/>
      <c r="O10" s="46"/>
      <c r="P10" s="46">
        <f>データ!P6</f>
        <v>0.57999999999999996</v>
      </c>
      <c r="Q10" s="46"/>
      <c r="R10" s="46"/>
      <c r="S10" s="46"/>
      <c r="T10" s="46"/>
      <c r="U10" s="46"/>
      <c r="V10" s="46"/>
      <c r="W10" s="46">
        <f>データ!Q6</f>
        <v>100</v>
      </c>
      <c r="X10" s="46"/>
      <c r="Y10" s="46"/>
      <c r="Z10" s="46"/>
      <c r="AA10" s="46"/>
      <c r="AB10" s="46"/>
      <c r="AC10" s="46"/>
      <c r="AD10" s="51">
        <f>データ!R6</f>
        <v>2182</v>
      </c>
      <c r="AE10" s="51"/>
      <c r="AF10" s="51"/>
      <c r="AG10" s="51"/>
      <c r="AH10" s="51"/>
      <c r="AI10" s="51"/>
      <c r="AJ10" s="51"/>
      <c r="AK10" s="2"/>
      <c r="AL10" s="51">
        <f>データ!V6</f>
        <v>1308</v>
      </c>
      <c r="AM10" s="51"/>
      <c r="AN10" s="51"/>
      <c r="AO10" s="51"/>
      <c r="AP10" s="51"/>
      <c r="AQ10" s="51"/>
      <c r="AR10" s="51"/>
      <c r="AS10" s="51"/>
      <c r="AT10" s="46">
        <f>データ!W6</f>
        <v>6.47</v>
      </c>
      <c r="AU10" s="46"/>
      <c r="AV10" s="46"/>
      <c r="AW10" s="46"/>
      <c r="AX10" s="46"/>
      <c r="AY10" s="46"/>
      <c r="AZ10" s="46"/>
      <c r="BA10" s="46"/>
      <c r="BB10" s="46">
        <f>データ!X6</f>
        <v>202.16</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7" t="s">
        <v>119</v>
      </c>
      <c r="BM47" s="78"/>
      <c r="BN47" s="78"/>
      <c r="BO47" s="78"/>
      <c r="BP47" s="78"/>
      <c r="BQ47" s="78"/>
      <c r="BR47" s="78"/>
      <c r="BS47" s="78"/>
      <c r="BT47" s="78"/>
      <c r="BU47" s="78"/>
      <c r="BV47" s="78"/>
      <c r="BW47" s="78"/>
      <c r="BX47" s="78"/>
      <c r="BY47" s="78"/>
      <c r="BZ47" s="79"/>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7"/>
      <c r="BM48" s="78"/>
      <c r="BN48" s="78"/>
      <c r="BO48" s="78"/>
      <c r="BP48" s="78"/>
      <c r="BQ48" s="78"/>
      <c r="BR48" s="78"/>
      <c r="BS48" s="78"/>
      <c r="BT48" s="78"/>
      <c r="BU48" s="78"/>
      <c r="BV48" s="78"/>
      <c r="BW48" s="78"/>
      <c r="BX48" s="78"/>
      <c r="BY48" s="78"/>
      <c r="BZ48" s="79"/>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7"/>
      <c r="BM49" s="78"/>
      <c r="BN49" s="78"/>
      <c r="BO49" s="78"/>
      <c r="BP49" s="78"/>
      <c r="BQ49" s="78"/>
      <c r="BR49" s="78"/>
      <c r="BS49" s="78"/>
      <c r="BT49" s="78"/>
      <c r="BU49" s="78"/>
      <c r="BV49" s="78"/>
      <c r="BW49" s="78"/>
      <c r="BX49" s="78"/>
      <c r="BY49" s="78"/>
      <c r="BZ49" s="79"/>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7"/>
      <c r="BM50" s="78"/>
      <c r="BN50" s="78"/>
      <c r="BO50" s="78"/>
      <c r="BP50" s="78"/>
      <c r="BQ50" s="78"/>
      <c r="BR50" s="78"/>
      <c r="BS50" s="78"/>
      <c r="BT50" s="78"/>
      <c r="BU50" s="78"/>
      <c r="BV50" s="78"/>
      <c r="BW50" s="78"/>
      <c r="BX50" s="78"/>
      <c r="BY50" s="78"/>
      <c r="BZ50" s="79"/>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7"/>
      <c r="BM51" s="78"/>
      <c r="BN51" s="78"/>
      <c r="BO51" s="78"/>
      <c r="BP51" s="78"/>
      <c r="BQ51" s="78"/>
      <c r="BR51" s="78"/>
      <c r="BS51" s="78"/>
      <c r="BT51" s="78"/>
      <c r="BU51" s="78"/>
      <c r="BV51" s="78"/>
      <c r="BW51" s="78"/>
      <c r="BX51" s="78"/>
      <c r="BY51" s="78"/>
      <c r="BZ51" s="79"/>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7"/>
      <c r="BM52" s="78"/>
      <c r="BN52" s="78"/>
      <c r="BO52" s="78"/>
      <c r="BP52" s="78"/>
      <c r="BQ52" s="78"/>
      <c r="BR52" s="78"/>
      <c r="BS52" s="78"/>
      <c r="BT52" s="78"/>
      <c r="BU52" s="78"/>
      <c r="BV52" s="78"/>
      <c r="BW52" s="78"/>
      <c r="BX52" s="78"/>
      <c r="BY52" s="78"/>
      <c r="BZ52" s="79"/>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7"/>
      <c r="BM53" s="78"/>
      <c r="BN53" s="78"/>
      <c r="BO53" s="78"/>
      <c r="BP53" s="78"/>
      <c r="BQ53" s="78"/>
      <c r="BR53" s="78"/>
      <c r="BS53" s="78"/>
      <c r="BT53" s="78"/>
      <c r="BU53" s="78"/>
      <c r="BV53" s="78"/>
      <c r="BW53" s="78"/>
      <c r="BX53" s="78"/>
      <c r="BY53" s="78"/>
      <c r="BZ53" s="79"/>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7"/>
      <c r="BM54" s="78"/>
      <c r="BN54" s="78"/>
      <c r="BO54" s="78"/>
      <c r="BP54" s="78"/>
      <c r="BQ54" s="78"/>
      <c r="BR54" s="78"/>
      <c r="BS54" s="78"/>
      <c r="BT54" s="78"/>
      <c r="BU54" s="78"/>
      <c r="BV54" s="78"/>
      <c r="BW54" s="78"/>
      <c r="BX54" s="78"/>
      <c r="BY54" s="78"/>
      <c r="BZ54" s="79"/>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7"/>
      <c r="BM55" s="78"/>
      <c r="BN55" s="78"/>
      <c r="BO55" s="78"/>
      <c r="BP55" s="78"/>
      <c r="BQ55" s="78"/>
      <c r="BR55" s="78"/>
      <c r="BS55" s="78"/>
      <c r="BT55" s="78"/>
      <c r="BU55" s="78"/>
      <c r="BV55" s="78"/>
      <c r="BW55" s="78"/>
      <c r="BX55" s="78"/>
      <c r="BY55" s="78"/>
      <c r="BZ55" s="79"/>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7"/>
      <c r="BM56" s="78"/>
      <c r="BN56" s="78"/>
      <c r="BO56" s="78"/>
      <c r="BP56" s="78"/>
      <c r="BQ56" s="78"/>
      <c r="BR56" s="78"/>
      <c r="BS56" s="78"/>
      <c r="BT56" s="78"/>
      <c r="BU56" s="78"/>
      <c r="BV56" s="78"/>
      <c r="BW56" s="78"/>
      <c r="BX56" s="78"/>
      <c r="BY56" s="78"/>
      <c r="BZ56" s="79"/>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7"/>
      <c r="BM57" s="78"/>
      <c r="BN57" s="78"/>
      <c r="BO57" s="78"/>
      <c r="BP57" s="78"/>
      <c r="BQ57" s="78"/>
      <c r="BR57" s="78"/>
      <c r="BS57" s="78"/>
      <c r="BT57" s="78"/>
      <c r="BU57" s="78"/>
      <c r="BV57" s="78"/>
      <c r="BW57" s="78"/>
      <c r="BX57" s="78"/>
      <c r="BY57" s="78"/>
      <c r="BZ57" s="79"/>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7"/>
      <c r="BM58" s="78"/>
      <c r="BN58" s="78"/>
      <c r="BO58" s="78"/>
      <c r="BP58" s="78"/>
      <c r="BQ58" s="78"/>
      <c r="BR58" s="78"/>
      <c r="BS58" s="78"/>
      <c r="BT58" s="78"/>
      <c r="BU58" s="78"/>
      <c r="BV58" s="78"/>
      <c r="BW58" s="78"/>
      <c r="BX58" s="78"/>
      <c r="BY58" s="78"/>
      <c r="BZ58" s="79"/>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7"/>
      <c r="BM59" s="78"/>
      <c r="BN59" s="78"/>
      <c r="BO59" s="78"/>
      <c r="BP59" s="78"/>
      <c r="BQ59" s="78"/>
      <c r="BR59" s="78"/>
      <c r="BS59" s="78"/>
      <c r="BT59" s="78"/>
      <c r="BU59" s="78"/>
      <c r="BV59" s="78"/>
      <c r="BW59" s="78"/>
      <c r="BX59" s="78"/>
      <c r="BY59" s="78"/>
      <c r="BZ59" s="79"/>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7"/>
      <c r="BM60" s="78"/>
      <c r="BN60" s="78"/>
      <c r="BO60" s="78"/>
      <c r="BP60" s="78"/>
      <c r="BQ60" s="78"/>
      <c r="BR60" s="78"/>
      <c r="BS60" s="78"/>
      <c r="BT60" s="78"/>
      <c r="BU60" s="78"/>
      <c r="BV60" s="78"/>
      <c r="BW60" s="78"/>
      <c r="BX60" s="78"/>
      <c r="BY60" s="78"/>
      <c r="BZ60" s="79"/>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7"/>
      <c r="BM61" s="78"/>
      <c r="BN61" s="78"/>
      <c r="BO61" s="78"/>
      <c r="BP61" s="78"/>
      <c r="BQ61" s="78"/>
      <c r="BR61" s="78"/>
      <c r="BS61" s="78"/>
      <c r="BT61" s="78"/>
      <c r="BU61" s="78"/>
      <c r="BV61" s="78"/>
      <c r="BW61" s="78"/>
      <c r="BX61" s="78"/>
      <c r="BY61" s="78"/>
      <c r="BZ61" s="79"/>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7"/>
      <c r="BM62" s="78"/>
      <c r="BN62" s="78"/>
      <c r="BO62" s="78"/>
      <c r="BP62" s="78"/>
      <c r="BQ62" s="78"/>
      <c r="BR62" s="78"/>
      <c r="BS62" s="78"/>
      <c r="BT62" s="78"/>
      <c r="BU62" s="78"/>
      <c r="BV62" s="78"/>
      <c r="BW62" s="78"/>
      <c r="BX62" s="78"/>
      <c r="BY62" s="78"/>
      <c r="BZ62" s="79"/>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0"/>
      <c r="BM63" s="81"/>
      <c r="BN63" s="81"/>
      <c r="BO63" s="81"/>
      <c r="BP63" s="81"/>
      <c r="BQ63" s="81"/>
      <c r="BR63" s="81"/>
      <c r="BS63" s="81"/>
      <c r="BT63" s="81"/>
      <c r="BU63" s="81"/>
      <c r="BV63" s="81"/>
      <c r="BW63" s="81"/>
      <c r="BX63" s="81"/>
      <c r="BY63" s="81"/>
      <c r="BZ63" s="82"/>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7" t="s">
        <v>122</v>
      </c>
      <c r="BM66" s="78"/>
      <c r="BN66" s="78"/>
      <c r="BO66" s="78"/>
      <c r="BP66" s="78"/>
      <c r="BQ66" s="78"/>
      <c r="BR66" s="78"/>
      <c r="BS66" s="78"/>
      <c r="BT66" s="78"/>
      <c r="BU66" s="78"/>
      <c r="BV66" s="78"/>
      <c r="BW66" s="78"/>
      <c r="BX66" s="78"/>
      <c r="BY66" s="78"/>
      <c r="BZ66" s="79"/>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7"/>
      <c r="BM67" s="78"/>
      <c r="BN67" s="78"/>
      <c r="BO67" s="78"/>
      <c r="BP67" s="78"/>
      <c r="BQ67" s="78"/>
      <c r="BR67" s="78"/>
      <c r="BS67" s="78"/>
      <c r="BT67" s="78"/>
      <c r="BU67" s="78"/>
      <c r="BV67" s="78"/>
      <c r="BW67" s="78"/>
      <c r="BX67" s="78"/>
      <c r="BY67" s="78"/>
      <c r="BZ67" s="79"/>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7"/>
      <c r="BM68" s="78"/>
      <c r="BN68" s="78"/>
      <c r="BO68" s="78"/>
      <c r="BP68" s="78"/>
      <c r="BQ68" s="78"/>
      <c r="BR68" s="78"/>
      <c r="BS68" s="78"/>
      <c r="BT68" s="78"/>
      <c r="BU68" s="78"/>
      <c r="BV68" s="78"/>
      <c r="BW68" s="78"/>
      <c r="BX68" s="78"/>
      <c r="BY68" s="78"/>
      <c r="BZ68" s="79"/>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7"/>
      <c r="BM69" s="78"/>
      <c r="BN69" s="78"/>
      <c r="BO69" s="78"/>
      <c r="BP69" s="78"/>
      <c r="BQ69" s="78"/>
      <c r="BR69" s="78"/>
      <c r="BS69" s="78"/>
      <c r="BT69" s="78"/>
      <c r="BU69" s="78"/>
      <c r="BV69" s="78"/>
      <c r="BW69" s="78"/>
      <c r="BX69" s="78"/>
      <c r="BY69" s="78"/>
      <c r="BZ69" s="79"/>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7"/>
      <c r="BM70" s="78"/>
      <c r="BN70" s="78"/>
      <c r="BO70" s="78"/>
      <c r="BP70" s="78"/>
      <c r="BQ70" s="78"/>
      <c r="BR70" s="78"/>
      <c r="BS70" s="78"/>
      <c r="BT70" s="78"/>
      <c r="BU70" s="78"/>
      <c r="BV70" s="78"/>
      <c r="BW70" s="78"/>
      <c r="BX70" s="78"/>
      <c r="BY70" s="78"/>
      <c r="BZ70" s="79"/>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7"/>
      <c r="BM71" s="78"/>
      <c r="BN71" s="78"/>
      <c r="BO71" s="78"/>
      <c r="BP71" s="78"/>
      <c r="BQ71" s="78"/>
      <c r="BR71" s="78"/>
      <c r="BS71" s="78"/>
      <c r="BT71" s="78"/>
      <c r="BU71" s="78"/>
      <c r="BV71" s="78"/>
      <c r="BW71" s="78"/>
      <c r="BX71" s="78"/>
      <c r="BY71" s="78"/>
      <c r="BZ71" s="79"/>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7"/>
      <c r="BM72" s="78"/>
      <c r="BN72" s="78"/>
      <c r="BO72" s="78"/>
      <c r="BP72" s="78"/>
      <c r="BQ72" s="78"/>
      <c r="BR72" s="78"/>
      <c r="BS72" s="78"/>
      <c r="BT72" s="78"/>
      <c r="BU72" s="78"/>
      <c r="BV72" s="78"/>
      <c r="BW72" s="78"/>
      <c r="BX72" s="78"/>
      <c r="BY72" s="78"/>
      <c r="BZ72" s="79"/>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7"/>
      <c r="BM73" s="78"/>
      <c r="BN73" s="78"/>
      <c r="BO73" s="78"/>
      <c r="BP73" s="78"/>
      <c r="BQ73" s="78"/>
      <c r="BR73" s="78"/>
      <c r="BS73" s="78"/>
      <c r="BT73" s="78"/>
      <c r="BU73" s="78"/>
      <c r="BV73" s="78"/>
      <c r="BW73" s="78"/>
      <c r="BX73" s="78"/>
      <c r="BY73" s="78"/>
      <c r="BZ73" s="79"/>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7"/>
      <c r="BM74" s="78"/>
      <c r="BN74" s="78"/>
      <c r="BO74" s="78"/>
      <c r="BP74" s="78"/>
      <c r="BQ74" s="78"/>
      <c r="BR74" s="78"/>
      <c r="BS74" s="78"/>
      <c r="BT74" s="78"/>
      <c r="BU74" s="78"/>
      <c r="BV74" s="78"/>
      <c r="BW74" s="78"/>
      <c r="BX74" s="78"/>
      <c r="BY74" s="78"/>
      <c r="BZ74" s="79"/>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7"/>
      <c r="BM75" s="78"/>
      <c r="BN75" s="78"/>
      <c r="BO75" s="78"/>
      <c r="BP75" s="78"/>
      <c r="BQ75" s="78"/>
      <c r="BR75" s="78"/>
      <c r="BS75" s="78"/>
      <c r="BT75" s="78"/>
      <c r="BU75" s="78"/>
      <c r="BV75" s="78"/>
      <c r="BW75" s="78"/>
      <c r="BX75" s="78"/>
      <c r="BY75" s="78"/>
      <c r="BZ75" s="79"/>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7"/>
      <c r="BM76" s="78"/>
      <c r="BN76" s="78"/>
      <c r="BO76" s="78"/>
      <c r="BP76" s="78"/>
      <c r="BQ76" s="78"/>
      <c r="BR76" s="78"/>
      <c r="BS76" s="78"/>
      <c r="BT76" s="78"/>
      <c r="BU76" s="78"/>
      <c r="BV76" s="78"/>
      <c r="BW76" s="78"/>
      <c r="BX76" s="78"/>
      <c r="BY76" s="78"/>
      <c r="BZ76" s="79"/>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7"/>
      <c r="BM77" s="78"/>
      <c r="BN77" s="78"/>
      <c r="BO77" s="78"/>
      <c r="BP77" s="78"/>
      <c r="BQ77" s="78"/>
      <c r="BR77" s="78"/>
      <c r="BS77" s="78"/>
      <c r="BT77" s="78"/>
      <c r="BU77" s="78"/>
      <c r="BV77" s="78"/>
      <c r="BW77" s="78"/>
      <c r="BX77" s="78"/>
      <c r="BY77" s="78"/>
      <c r="BZ77" s="79"/>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7"/>
      <c r="BM78" s="78"/>
      <c r="BN78" s="78"/>
      <c r="BO78" s="78"/>
      <c r="BP78" s="78"/>
      <c r="BQ78" s="78"/>
      <c r="BR78" s="78"/>
      <c r="BS78" s="78"/>
      <c r="BT78" s="78"/>
      <c r="BU78" s="78"/>
      <c r="BV78" s="78"/>
      <c r="BW78" s="78"/>
      <c r="BX78" s="78"/>
      <c r="BY78" s="78"/>
      <c r="BZ78" s="79"/>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7"/>
      <c r="BM79" s="78"/>
      <c r="BN79" s="78"/>
      <c r="BO79" s="78"/>
      <c r="BP79" s="78"/>
      <c r="BQ79" s="78"/>
      <c r="BR79" s="78"/>
      <c r="BS79" s="78"/>
      <c r="BT79" s="78"/>
      <c r="BU79" s="78"/>
      <c r="BV79" s="78"/>
      <c r="BW79" s="78"/>
      <c r="BX79" s="78"/>
      <c r="BY79" s="78"/>
      <c r="BZ79" s="79"/>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7"/>
      <c r="BM80" s="78"/>
      <c r="BN80" s="78"/>
      <c r="BO80" s="78"/>
      <c r="BP80" s="78"/>
      <c r="BQ80" s="78"/>
      <c r="BR80" s="78"/>
      <c r="BS80" s="78"/>
      <c r="BT80" s="78"/>
      <c r="BU80" s="78"/>
      <c r="BV80" s="78"/>
      <c r="BW80" s="78"/>
      <c r="BX80" s="78"/>
      <c r="BY80" s="78"/>
      <c r="BZ80" s="79"/>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7"/>
      <c r="BM81" s="78"/>
      <c r="BN81" s="78"/>
      <c r="BO81" s="78"/>
      <c r="BP81" s="78"/>
      <c r="BQ81" s="78"/>
      <c r="BR81" s="78"/>
      <c r="BS81" s="78"/>
      <c r="BT81" s="78"/>
      <c r="BU81" s="78"/>
      <c r="BV81" s="78"/>
      <c r="BW81" s="78"/>
      <c r="BX81" s="78"/>
      <c r="BY81" s="78"/>
      <c r="BZ81" s="79"/>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0"/>
      <c r="BM82" s="81"/>
      <c r="BN82" s="81"/>
      <c r="BO82" s="81"/>
      <c r="BP82" s="81"/>
      <c r="BQ82" s="81"/>
      <c r="BR82" s="81"/>
      <c r="BS82" s="81"/>
      <c r="BT82" s="81"/>
      <c r="BU82" s="81"/>
      <c r="BV82" s="81"/>
      <c r="BW82" s="81"/>
      <c r="BX82" s="81"/>
      <c r="BY82" s="81"/>
      <c r="BZ82" s="82"/>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【80.96】</v>
      </c>
      <c r="F86" s="27" t="str">
        <f>データ!AT6</f>
        <v>【213.56】</v>
      </c>
      <c r="G86" s="27" t="str">
        <f>データ!BE6</f>
        <v>【141.07】</v>
      </c>
      <c r="H86" s="27" t="str">
        <f>データ!BP6</f>
        <v>【346.13】</v>
      </c>
      <c r="I86" s="27" t="str">
        <f>データ!CA6</f>
        <v>【59.83】</v>
      </c>
      <c r="J86" s="27" t="str">
        <f>データ!CL6</f>
        <v>【268.69】</v>
      </c>
      <c r="K86" s="27" t="str">
        <f>データ!CW6</f>
        <v>【61.71】</v>
      </c>
      <c r="L86" s="27" t="str">
        <f>データ!DH6</f>
        <v>【75.78】</v>
      </c>
      <c r="M86" s="27" t="str">
        <f>データ!DS6</f>
        <v>【18.22】</v>
      </c>
      <c r="N86" s="27" t="str">
        <f>データ!ED6</f>
        <v>【-】</v>
      </c>
      <c r="O86" s="27"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5"/>
      <c r="X3" s="86"/>
      <c r="Y3" s="90" t="s">
        <v>65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66</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c r="A4" s="29" t="s">
        <v>67</v>
      </c>
      <c r="B4" s="31"/>
      <c r="C4" s="31"/>
      <c r="D4" s="31"/>
      <c r="E4" s="31"/>
      <c r="F4" s="31"/>
      <c r="G4" s="31"/>
      <c r="H4" s="87"/>
      <c r="I4" s="88"/>
      <c r="J4" s="88"/>
      <c r="K4" s="88"/>
      <c r="L4" s="88"/>
      <c r="M4" s="88"/>
      <c r="N4" s="88"/>
      <c r="O4" s="88"/>
      <c r="P4" s="88"/>
      <c r="Q4" s="88"/>
      <c r="R4" s="88"/>
      <c r="S4" s="88"/>
      <c r="T4" s="88"/>
      <c r="U4" s="88"/>
      <c r="V4" s="88"/>
      <c r="W4" s="88"/>
      <c r="X4" s="89"/>
      <c r="Y4" s="83" t="s">
        <v>68</v>
      </c>
      <c r="Z4" s="83"/>
      <c r="AA4" s="83"/>
      <c r="AB4" s="83"/>
      <c r="AC4" s="83"/>
      <c r="AD4" s="83"/>
      <c r="AE4" s="83"/>
      <c r="AF4" s="83"/>
      <c r="AG4" s="83"/>
      <c r="AH4" s="83"/>
      <c r="AI4" s="83"/>
      <c r="AJ4" s="83" t="s">
        <v>69</v>
      </c>
      <c r="AK4" s="83"/>
      <c r="AL4" s="83"/>
      <c r="AM4" s="83"/>
      <c r="AN4" s="83"/>
      <c r="AO4" s="83"/>
      <c r="AP4" s="83"/>
      <c r="AQ4" s="83"/>
      <c r="AR4" s="83"/>
      <c r="AS4" s="83"/>
      <c r="AT4" s="83"/>
      <c r="AU4" s="83" t="s">
        <v>70</v>
      </c>
      <c r="AV4" s="83"/>
      <c r="AW4" s="83"/>
      <c r="AX4" s="83"/>
      <c r="AY4" s="83"/>
      <c r="AZ4" s="83"/>
      <c r="BA4" s="83"/>
      <c r="BB4" s="83"/>
      <c r="BC4" s="83"/>
      <c r="BD4" s="83"/>
      <c r="BE4" s="83"/>
      <c r="BF4" s="83" t="s">
        <v>71</v>
      </c>
      <c r="BG4" s="83"/>
      <c r="BH4" s="83"/>
      <c r="BI4" s="83"/>
      <c r="BJ4" s="83"/>
      <c r="BK4" s="83"/>
      <c r="BL4" s="83"/>
      <c r="BM4" s="83"/>
      <c r="BN4" s="83"/>
      <c r="BO4" s="83"/>
      <c r="BP4" s="83"/>
      <c r="BQ4" s="83" t="s">
        <v>72</v>
      </c>
      <c r="BR4" s="83"/>
      <c r="BS4" s="83"/>
      <c r="BT4" s="83"/>
      <c r="BU4" s="83"/>
      <c r="BV4" s="83"/>
      <c r="BW4" s="83"/>
      <c r="BX4" s="83"/>
      <c r="BY4" s="83"/>
      <c r="BZ4" s="83"/>
      <c r="CA4" s="83"/>
      <c r="CB4" s="83" t="s">
        <v>73</v>
      </c>
      <c r="CC4" s="83"/>
      <c r="CD4" s="83"/>
      <c r="CE4" s="83"/>
      <c r="CF4" s="83"/>
      <c r="CG4" s="83"/>
      <c r="CH4" s="83"/>
      <c r="CI4" s="83"/>
      <c r="CJ4" s="83"/>
      <c r="CK4" s="83"/>
      <c r="CL4" s="83"/>
      <c r="CM4" s="83" t="s">
        <v>74</v>
      </c>
      <c r="CN4" s="83"/>
      <c r="CO4" s="83"/>
      <c r="CP4" s="83"/>
      <c r="CQ4" s="83"/>
      <c r="CR4" s="83"/>
      <c r="CS4" s="83"/>
      <c r="CT4" s="83"/>
      <c r="CU4" s="83"/>
      <c r="CV4" s="83"/>
      <c r="CW4" s="83"/>
      <c r="CX4" s="83" t="s">
        <v>75</v>
      </c>
      <c r="CY4" s="83"/>
      <c r="CZ4" s="83"/>
      <c r="DA4" s="83"/>
      <c r="DB4" s="83"/>
      <c r="DC4" s="83"/>
      <c r="DD4" s="83"/>
      <c r="DE4" s="83"/>
      <c r="DF4" s="83"/>
      <c r="DG4" s="83"/>
      <c r="DH4" s="83"/>
      <c r="DI4" s="83" t="s">
        <v>76</v>
      </c>
      <c r="DJ4" s="83"/>
      <c r="DK4" s="83"/>
      <c r="DL4" s="83"/>
      <c r="DM4" s="83"/>
      <c r="DN4" s="83"/>
      <c r="DO4" s="83"/>
      <c r="DP4" s="83"/>
      <c r="DQ4" s="83"/>
      <c r="DR4" s="83"/>
      <c r="DS4" s="83"/>
      <c r="DT4" s="83" t="s">
        <v>77</v>
      </c>
      <c r="DU4" s="83"/>
      <c r="DV4" s="83"/>
      <c r="DW4" s="83"/>
      <c r="DX4" s="83"/>
      <c r="DY4" s="83"/>
      <c r="DZ4" s="83"/>
      <c r="EA4" s="83"/>
      <c r="EB4" s="83"/>
      <c r="EC4" s="83"/>
      <c r="ED4" s="83"/>
      <c r="EE4" s="83" t="s">
        <v>78</v>
      </c>
      <c r="EF4" s="83"/>
      <c r="EG4" s="83"/>
      <c r="EH4" s="83"/>
      <c r="EI4" s="83"/>
      <c r="EJ4" s="83"/>
      <c r="EK4" s="83"/>
      <c r="EL4" s="83"/>
      <c r="EM4" s="83"/>
      <c r="EN4" s="83"/>
      <c r="EO4" s="83"/>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102059</v>
      </c>
      <c r="D6" s="34">
        <f t="shared" si="3"/>
        <v>46</v>
      </c>
      <c r="E6" s="34">
        <f t="shared" si="3"/>
        <v>18</v>
      </c>
      <c r="F6" s="34">
        <f t="shared" si="3"/>
        <v>0</v>
      </c>
      <c r="G6" s="34">
        <f t="shared" si="3"/>
        <v>0</v>
      </c>
      <c r="H6" s="34" t="str">
        <f t="shared" si="3"/>
        <v>群馬県　太田市</v>
      </c>
      <c r="I6" s="34" t="str">
        <f t="shared" si="3"/>
        <v>法適用</v>
      </c>
      <c r="J6" s="34" t="str">
        <f t="shared" si="3"/>
        <v>下水道事業</v>
      </c>
      <c r="K6" s="34" t="str">
        <f t="shared" si="3"/>
        <v>特定地域生活排水処理</v>
      </c>
      <c r="L6" s="34" t="str">
        <f t="shared" si="3"/>
        <v>K3</v>
      </c>
      <c r="M6" s="34">
        <f t="shared" si="3"/>
        <v>0</v>
      </c>
      <c r="N6" s="35" t="str">
        <f t="shared" si="3"/>
        <v>-</v>
      </c>
      <c r="O6" s="35">
        <f t="shared" si="3"/>
        <v>72.3</v>
      </c>
      <c r="P6" s="35">
        <f t="shared" si="3"/>
        <v>0.57999999999999996</v>
      </c>
      <c r="Q6" s="35">
        <f t="shared" si="3"/>
        <v>100</v>
      </c>
      <c r="R6" s="35">
        <f t="shared" si="3"/>
        <v>2182</v>
      </c>
      <c r="S6" s="35">
        <f t="shared" si="3"/>
        <v>223665</v>
      </c>
      <c r="T6" s="35">
        <f t="shared" si="3"/>
        <v>175.54</v>
      </c>
      <c r="U6" s="35">
        <f t="shared" si="3"/>
        <v>1274.1500000000001</v>
      </c>
      <c r="V6" s="35">
        <f t="shared" si="3"/>
        <v>1308</v>
      </c>
      <c r="W6" s="35">
        <f t="shared" si="3"/>
        <v>6.47</v>
      </c>
      <c r="X6" s="35">
        <f t="shared" si="3"/>
        <v>202.16</v>
      </c>
      <c r="Y6" s="36">
        <f>IF(Y7="",NA(),Y7)</f>
        <v>132.08000000000001</v>
      </c>
      <c r="Z6" s="36">
        <f t="shared" ref="Z6:AH6" si="4">IF(Z7="",NA(),Z7)</f>
        <v>114.88</v>
      </c>
      <c r="AA6" s="36">
        <f t="shared" si="4"/>
        <v>132.88999999999999</v>
      </c>
      <c r="AB6" s="36">
        <f t="shared" si="4"/>
        <v>129.13</v>
      </c>
      <c r="AC6" s="36">
        <f t="shared" si="4"/>
        <v>63.66</v>
      </c>
      <c r="AD6" s="36">
        <f t="shared" si="4"/>
        <v>97.09</v>
      </c>
      <c r="AE6" s="36">
        <f t="shared" si="4"/>
        <v>89.7</v>
      </c>
      <c r="AF6" s="36">
        <f t="shared" si="4"/>
        <v>90.66</v>
      </c>
      <c r="AG6" s="36">
        <f t="shared" si="4"/>
        <v>89.69</v>
      </c>
      <c r="AH6" s="36">
        <f t="shared" si="4"/>
        <v>85.72</v>
      </c>
      <c r="AI6" s="35" t="str">
        <f>IF(AI7="","",IF(AI7="-","【-】","【"&amp;SUBSTITUTE(TEXT(AI7,"#,##0.00"),"-","△")&amp;"】"))</f>
        <v>【80.96】</v>
      </c>
      <c r="AJ6" s="35">
        <f>IF(AJ7="",NA(),AJ7)</f>
        <v>0</v>
      </c>
      <c r="AK6" s="35">
        <f t="shared" ref="AK6:AS6" si="5">IF(AK7="",NA(),AK7)</f>
        <v>0</v>
      </c>
      <c r="AL6" s="35">
        <f t="shared" si="5"/>
        <v>0</v>
      </c>
      <c r="AM6" s="35">
        <f t="shared" si="5"/>
        <v>0</v>
      </c>
      <c r="AN6" s="35">
        <f t="shared" si="5"/>
        <v>0</v>
      </c>
      <c r="AO6" s="36">
        <f t="shared" si="5"/>
        <v>42.06</v>
      </c>
      <c r="AP6" s="36">
        <f t="shared" si="5"/>
        <v>76.069999999999993</v>
      </c>
      <c r="AQ6" s="36">
        <f t="shared" si="5"/>
        <v>91.1</v>
      </c>
      <c r="AR6" s="36">
        <f t="shared" si="5"/>
        <v>124.89</v>
      </c>
      <c r="AS6" s="36">
        <f t="shared" si="5"/>
        <v>129.72999999999999</v>
      </c>
      <c r="AT6" s="35" t="str">
        <f>IF(AT7="","",IF(AT7="-","【-】","【"&amp;SUBSTITUTE(TEXT(AT7,"#,##0.00"),"-","△")&amp;"】"))</f>
        <v>【213.56】</v>
      </c>
      <c r="AU6" s="36">
        <f>IF(AU7="",NA(),AU7)</f>
        <v>1853.78</v>
      </c>
      <c r="AV6" s="36">
        <f t="shared" ref="AV6:BD6" si="6">IF(AV7="",NA(),AV7)</f>
        <v>1768.96</v>
      </c>
      <c r="AW6" s="36">
        <f t="shared" si="6"/>
        <v>812.78</v>
      </c>
      <c r="AX6" s="36">
        <f t="shared" si="6"/>
        <v>916.49</v>
      </c>
      <c r="AY6" s="36">
        <f t="shared" si="6"/>
        <v>519.04999999999995</v>
      </c>
      <c r="AZ6" s="36">
        <f t="shared" si="6"/>
        <v>701.64</v>
      </c>
      <c r="BA6" s="36">
        <f t="shared" si="6"/>
        <v>377.59</v>
      </c>
      <c r="BB6" s="36">
        <f t="shared" si="6"/>
        <v>247.48</v>
      </c>
      <c r="BC6" s="36">
        <f t="shared" si="6"/>
        <v>221.76</v>
      </c>
      <c r="BD6" s="36">
        <f t="shared" si="6"/>
        <v>180.07</v>
      </c>
      <c r="BE6" s="35" t="str">
        <f>IF(BE7="","",IF(BE7="-","【-】","【"&amp;SUBSTITUTE(TEXT(BE7,"#,##0.00"),"-","△")&amp;"】"))</f>
        <v>【141.07】</v>
      </c>
      <c r="BF6" s="36">
        <f>IF(BF7="",NA(),BF7)</f>
        <v>1614.18</v>
      </c>
      <c r="BG6" s="36">
        <f t="shared" ref="BG6:BO6" si="7">IF(BG7="",NA(),BG7)</f>
        <v>1608.41</v>
      </c>
      <c r="BH6" s="35">
        <f t="shared" si="7"/>
        <v>0</v>
      </c>
      <c r="BI6" s="36">
        <f t="shared" si="7"/>
        <v>266.35000000000002</v>
      </c>
      <c r="BJ6" s="36">
        <f t="shared" si="7"/>
        <v>187.35</v>
      </c>
      <c r="BK6" s="36">
        <f t="shared" si="7"/>
        <v>430.64</v>
      </c>
      <c r="BL6" s="36">
        <f t="shared" si="7"/>
        <v>446.63</v>
      </c>
      <c r="BM6" s="36">
        <f t="shared" si="7"/>
        <v>416.91</v>
      </c>
      <c r="BN6" s="36">
        <f t="shared" si="7"/>
        <v>392.19</v>
      </c>
      <c r="BO6" s="36">
        <f t="shared" si="7"/>
        <v>413.5</v>
      </c>
      <c r="BP6" s="35" t="str">
        <f>IF(BP7="","",IF(BP7="-","【-】","【"&amp;SUBSTITUTE(TEXT(BP7,"#,##0.00"),"-","△")&amp;"】"))</f>
        <v>【346.13】</v>
      </c>
      <c r="BQ6" s="36">
        <f>IF(BQ7="",NA(),BQ7)</f>
        <v>18.37</v>
      </c>
      <c r="BR6" s="36">
        <f t="shared" ref="BR6:BZ6" si="8">IF(BR7="",NA(),BR7)</f>
        <v>17.690000000000001</v>
      </c>
      <c r="BS6" s="36">
        <f t="shared" si="8"/>
        <v>25.77</v>
      </c>
      <c r="BT6" s="36">
        <f t="shared" si="8"/>
        <v>26.85</v>
      </c>
      <c r="BU6" s="36">
        <f t="shared" si="8"/>
        <v>25.98</v>
      </c>
      <c r="BV6" s="36">
        <f t="shared" si="8"/>
        <v>58.78</v>
      </c>
      <c r="BW6" s="36">
        <f t="shared" si="8"/>
        <v>58.53</v>
      </c>
      <c r="BX6" s="36">
        <f t="shared" si="8"/>
        <v>57.93</v>
      </c>
      <c r="BY6" s="36">
        <f t="shared" si="8"/>
        <v>57.03</v>
      </c>
      <c r="BZ6" s="36">
        <f t="shared" si="8"/>
        <v>55.84</v>
      </c>
      <c r="CA6" s="35" t="str">
        <f>IF(CA7="","",IF(CA7="-","【-】","【"&amp;SUBSTITUTE(TEXT(CA7,"#,##0.00"),"-","△")&amp;"】"))</f>
        <v>【59.83】</v>
      </c>
      <c r="CB6" s="36">
        <f>IF(CB7="",NA(),CB7)</f>
        <v>549.86</v>
      </c>
      <c r="CC6" s="36">
        <f t="shared" ref="CC6:CK6" si="9">IF(CC7="",NA(),CC7)</f>
        <v>570.85</v>
      </c>
      <c r="CD6" s="36">
        <f t="shared" si="9"/>
        <v>391.9</v>
      </c>
      <c r="CE6" s="36">
        <f t="shared" si="9"/>
        <v>376.14</v>
      </c>
      <c r="CF6" s="36">
        <f t="shared" si="9"/>
        <v>388.78</v>
      </c>
      <c r="CG6" s="36">
        <f t="shared" si="9"/>
        <v>257.02999999999997</v>
      </c>
      <c r="CH6" s="36">
        <f t="shared" si="9"/>
        <v>266.57</v>
      </c>
      <c r="CI6" s="36">
        <f t="shared" si="9"/>
        <v>276.93</v>
      </c>
      <c r="CJ6" s="36">
        <f t="shared" si="9"/>
        <v>283.73</v>
      </c>
      <c r="CK6" s="36">
        <f t="shared" si="9"/>
        <v>287.57</v>
      </c>
      <c r="CL6" s="35" t="str">
        <f>IF(CL7="","",IF(CL7="-","【-】","【"&amp;SUBSTITUTE(TEXT(CL7,"#,##0.00"),"-","△")&amp;"】"))</f>
        <v>【268.69】</v>
      </c>
      <c r="CM6" s="36" t="str">
        <f>IF(CM7="",NA(),CM7)</f>
        <v>-</v>
      </c>
      <c r="CN6" s="36" t="str">
        <f t="shared" ref="CN6:CV6" si="10">IF(CN7="",NA(),CN7)</f>
        <v>-</v>
      </c>
      <c r="CO6" s="36" t="str">
        <f t="shared" si="10"/>
        <v>-</v>
      </c>
      <c r="CP6" s="36" t="str">
        <f t="shared" si="10"/>
        <v>-</v>
      </c>
      <c r="CQ6" s="36">
        <f t="shared" si="10"/>
        <v>46.1</v>
      </c>
      <c r="CR6" s="36">
        <f t="shared" si="10"/>
        <v>61.93</v>
      </c>
      <c r="CS6" s="36">
        <f t="shared" si="10"/>
        <v>58.06</v>
      </c>
      <c r="CT6" s="36">
        <f t="shared" si="10"/>
        <v>59.08</v>
      </c>
      <c r="CU6" s="36">
        <f t="shared" si="10"/>
        <v>58.25</v>
      </c>
      <c r="CV6" s="36">
        <f t="shared" si="10"/>
        <v>61.55</v>
      </c>
      <c r="CW6" s="35" t="str">
        <f>IF(CW7="","",IF(CW7="-","【-】","【"&amp;SUBSTITUTE(TEXT(CW7,"#,##0.00"),"-","△")&amp;"】"))</f>
        <v>【61.71】</v>
      </c>
      <c r="CX6" s="36">
        <f>IF(CX7="",NA(),CX7)</f>
        <v>100</v>
      </c>
      <c r="CY6" s="36">
        <f t="shared" ref="CY6:DG6" si="11">IF(CY7="",NA(),CY7)</f>
        <v>100</v>
      </c>
      <c r="CZ6" s="36">
        <f t="shared" si="11"/>
        <v>100</v>
      </c>
      <c r="DA6" s="36">
        <f t="shared" si="11"/>
        <v>100</v>
      </c>
      <c r="DB6" s="36">
        <f t="shared" si="11"/>
        <v>100</v>
      </c>
      <c r="DC6" s="36">
        <f t="shared" si="11"/>
        <v>77.25</v>
      </c>
      <c r="DD6" s="36">
        <f t="shared" si="11"/>
        <v>75.790000000000006</v>
      </c>
      <c r="DE6" s="36">
        <f t="shared" si="11"/>
        <v>77.12</v>
      </c>
      <c r="DF6" s="36">
        <f t="shared" si="11"/>
        <v>68.150000000000006</v>
      </c>
      <c r="DG6" s="36">
        <f t="shared" si="11"/>
        <v>67.489999999999995</v>
      </c>
      <c r="DH6" s="35" t="str">
        <f>IF(DH7="","",IF(DH7="-","【-】","【"&amp;SUBSTITUTE(TEXT(DH7,"#,##0.00"),"-","△")&amp;"】"))</f>
        <v>【75.78】</v>
      </c>
      <c r="DI6" s="36">
        <f>IF(DI7="",NA(),DI7)</f>
        <v>10.25</v>
      </c>
      <c r="DJ6" s="36">
        <f t="shared" ref="DJ6:DR6" si="12">IF(DJ7="",NA(),DJ7)</f>
        <v>12.23</v>
      </c>
      <c r="DK6" s="36">
        <f t="shared" si="12"/>
        <v>14.62</v>
      </c>
      <c r="DL6" s="36">
        <f t="shared" si="12"/>
        <v>16.579999999999998</v>
      </c>
      <c r="DM6" s="36">
        <f t="shared" si="12"/>
        <v>18.829999999999998</v>
      </c>
      <c r="DN6" s="36">
        <f t="shared" si="12"/>
        <v>6.32</v>
      </c>
      <c r="DO6" s="36">
        <f t="shared" si="12"/>
        <v>6.48</v>
      </c>
      <c r="DP6" s="36">
        <f t="shared" si="12"/>
        <v>13.6</v>
      </c>
      <c r="DQ6" s="36">
        <f t="shared" si="12"/>
        <v>14.97</v>
      </c>
      <c r="DR6" s="36">
        <f t="shared" si="12"/>
        <v>16.16</v>
      </c>
      <c r="DS6" s="35" t="str">
        <f>IF(DS7="","",IF(DS7="-","【-】","【"&amp;SUBSTITUTE(TEXT(DS7,"#,##0.00"),"-","△")&amp;"】"))</f>
        <v>【18.22】</v>
      </c>
      <c r="DT6" s="36" t="str">
        <f>IF(DT7="",NA(),DT7)</f>
        <v>-</v>
      </c>
      <c r="DU6" s="36" t="str">
        <f t="shared" ref="DU6:EC6" si="13">IF(DU7="",NA(),DU7)</f>
        <v>-</v>
      </c>
      <c r="DV6" s="36" t="str">
        <f t="shared" si="13"/>
        <v>-</v>
      </c>
      <c r="DW6" s="36" t="str">
        <f t="shared" si="13"/>
        <v>-</v>
      </c>
      <c r="DX6" s="36" t="str">
        <f t="shared" si="13"/>
        <v>-</v>
      </c>
      <c r="DY6" s="36" t="str">
        <f t="shared" si="13"/>
        <v>-</v>
      </c>
      <c r="DZ6" s="36" t="str">
        <f t="shared" si="13"/>
        <v>-</v>
      </c>
      <c r="EA6" s="36" t="str">
        <f t="shared" si="13"/>
        <v>-</v>
      </c>
      <c r="EB6" s="36" t="str">
        <f t="shared" si="13"/>
        <v>-</v>
      </c>
      <c r="EC6" s="36" t="str">
        <f t="shared" si="13"/>
        <v>-</v>
      </c>
      <c r="ED6" s="35" t="str">
        <f>IF(ED7="","",IF(ED7="-","【-】","【"&amp;SUBSTITUTE(TEXT(ED7,"#,##0.00"),"-","△")&amp;"】"))</f>
        <v>【-】</v>
      </c>
      <c r="EE6" s="36" t="str">
        <f>IF(EE7="",NA(),EE7)</f>
        <v>-</v>
      </c>
      <c r="EF6" s="36" t="str">
        <f t="shared" ref="EF6:EN6" si="14">IF(EF7="",NA(),EF7)</f>
        <v>-</v>
      </c>
      <c r="EG6" s="36" t="str">
        <f t="shared" si="14"/>
        <v>-</v>
      </c>
      <c r="EH6" s="36" t="str">
        <f t="shared" si="14"/>
        <v>-</v>
      </c>
      <c r="EI6" s="36" t="str">
        <f t="shared" si="14"/>
        <v>-</v>
      </c>
      <c r="EJ6" s="36" t="str">
        <f t="shared" si="14"/>
        <v>-</v>
      </c>
      <c r="EK6" s="36" t="str">
        <f t="shared" si="14"/>
        <v>-</v>
      </c>
      <c r="EL6" s="36" t="str">
        <f t="shared" si="14"/>
        <v>-</v>
      </c>
      <c r="EM6" s="36" t="str">
        <f t="shared" si="14"/>
        <v>-</v>
      </c>
      <c r="EN6" s="36" t="str">
        <f t="shared" si="14"/>
        <v>-</v>
      </c>
      <c r="EO6" s="35" t="str">
        <f>IF(EO7="","",IF(EO7="-","【-】","【"&amp;SUBSTITUTE(TEXT(EO7,"#,##0.00"),"-","△")&amp;"】"))</f>
        <v>【-】</v>
      </c>
    </row>
    <row r="7" spans="1:148" s="37" customFormat="1">
      <c r="A7" s="29"/>
      <c r="B7" s="38">
        <v>2016</v>
      </c>
      <c r="C7" s="38">
        <v>102059</v>
      </c>
      <c r="D7" s="38">
        <v>46</v>
      </c>
      <c r="E7" s="38">
        <v>18</v>
      </c>
      <c r="F7" s="38">
        <v>0</v>
      </c>
      <c r="G7" s="38">
        <v>0</v>
      </c>
      <c r="H7" s="38" t="s">
        <v>108</v>
      </c>
      <c r="I7" s="38" t="s">
        <v>109</v>
      </c>
      <c r="J7" s="38" t="s">
        <v>110</v>
      </c>
      <c r="K7" s="38" t="s">
        <v>111</v>
      </c>
      <c r="L7" s="38" t="s">
        <v>112</v>
      </c>
      <c r="M7" s="38"/>
      <c r="N7" s="39" t="s">
        <v>113</v>
      </c>
      <c r="O7" s="39">
        <v>72.3</v>
      </c>
      <c r="P7" s="39">
        <v>0.57999999999999996</v>
      </c>
      <c r="Q7" s="39">
        <v>100</v>
      </c>
      <c r="R7" s="39">
        <v>2182</v>
      </c>
      <c r="S7" s="39">
        <v>223665</v>
      </c>
      <c r="T7" s="39">
        <v>175.54</v>
      </c>
      <c r="U7" s="39">
        <v>1274.1500000000001</v>
      </c>
      <c r="V7" s="39">
        <v>1308</v>
      </c>
      <c r="W7" s="39">
        <v>6.47</v>
      </c>
      <c r="X7" s="39">
        <v>202.16</v>
      </c>
      <c r="Y7" s="39">
        <v>132.08000000000001</v>
      </c>
      <c r="Z7" s="39">
        <v>114.88</v>
      </c>
      <c r="AA7" s="39">
        <v>132.88999999999999</v>
      </c>
      <c r="AB7" s="39">
        <v>129.13</v>
      </c>
      <c r="AC7" s="39">
        <v>63.66</v>
      </c>
      <c r="AD7" s="39">
        <v>97.09</v>
      </c>
      <c r="AE7" s="39">
        <v>89.7</v>
      </c>
      <c r="AF7" s="39">
        <v>90.66</v>
      </c>
      <c r="AG7" s="39">
        <v>89.69</v>
      </c>
      <c r="AH7" s="39">
        <v>85.72</v>
      </c>
      <c r="AI7" s="39">
        <v>80.959999999999994</v>
      </c>
      <c r="AJ7" s="39">
        <v>0</v>
      </c>
      <c r="AK7" s="39">
        <v>0</v>
      </c>
      <c r="AL7" s="39">
        <v>0</v>
      </c>
      <c r="AM7" s="39">
        <v>0</v>
      </c>
      <c r="AN7" s="39">
        <v>0</v>
      </c>
      <c r="AO7" s="39">
        <v>42.06</v>
      </c>
      <c r="AP7" s="39">
        <v>76.069999999999993</v>
      </c>
      <c r="AQ7" s="39">
        <v>91.1</v>
      </c>
      <c r="AR7" s="39">
        <v>124.89</v>
      </c>
      <c r="AS7" s="39">
        <v>129.72999999999999</v>
      </c>
      <c r="AT7" s="39">
        <v>213.56</v>
      </c>
      <c r="AU7" s="39">
        <v>1853.78</v>
      </c>
      <c r="AV7" s="39">
        <v>1768.96</v>
      </c>
      <c r="AW7" s="39">
        <v>812.78</v>
      </c>
      <c r="AX7" s="39">
        <v>916.49</v>
      </c>
      <c r="AY7" s="39">
        <v>519.04999999999995</v>
      </c>
      <c r="AZ7" s="39">
        <v>701.64</v>
      </c>
      <c r="BA7" s="39">
        <v>377.59</v>
      </c>
      <c r="BB7" s="39">
        <v>247.48</v>
      </c>
      <c r="BC7" s="39">
        <v>221.76</v>
      </c>
      <c r="BD7" s="39">
        <v>180.07</v>
      </c>
      <c r="BE7" s="39">
        <v>141.07</v>
      </c>
      <c r="BF7" s="39">
        <v>1614.18</v>
      </c>
      <c r="BG7" s="39">
        <v>1608.41</v>
      </c>
      <c r="BH7" s="39">
        <v>0</v>
      </c>
      <c r="BI7" s="39">
        <v>266.35000000000002</v>
      </c>
      <c r="BJ7" s="39">
        <v>187.35</v>
      </c>
      <c r="BK7" s="39">
        <v>430.64</v>
      </c>
      <c r="BL7" s="39">
        <v>446.63</v>
      </c>
      <c r="BM7" s="39">
        <v>416.91</v>
      </c>
      <c r="BN7" s="39">
        <v>392.19</v>
      </c>
      <c r="BO7" s="39">
        <v>413.5</v>
      </c>
      <c r="BP7" s="39">
        <v>346.13</v>
      </c>
      <c r="BQ7" s="39">
        <v>18.37</v>
      </c>
      <c r="BR7" s="39">
        <v>17.690000000000001</v>
      </c>
      <c r="BS7" s="39">
        <v>25.77</v>
      </c>
      <c r="BT7" s="39">
        <v>26.85</v>
      </c>
      <c r="BU7" s="39">
        <v>25.98</v>
      </c>
      <c r="BV7" s="39">
        <v>58.78</v>
      </c>
      <c r="BW7" s="39">
        <v>58.53</v>
      </c>
      <c r="BX7" s="39">
        <v>57.93</v>
      </c>
      <c r="BY7" s="39">
        <v>57.03</v>
      </c>
      <c r="BZ7" s="39">
        <v>55.84</v>
      </c>
      <c r="CA7" s="39">
        <v>59.83</v>
      </c>
      <c r="CB7" s="39">
        <v>549.86</v>
      </c>
      <c r="CC7" s="39">
        <v>570.85</v>
      </c>
      <c r="CD7" s="39">
        <v>391.9</v>
      </c>
      <c r="CE7" s="39">
        <v>376.14</v>
      </c>
      <c r="CF7" s="39">
        <v>388.78</v>
      </c>
      <c r="CG7" s="39">
        <v>257.02999999999997</v>
      </c>
      <c r="CH7" s="39">
        <v>266.57</v>
      </c>
      <c r="CI7" s="39">
        <v>276.93</v>
      </c>
      <c r="CJ7" s="39">
        <v>283.73</v>
      </c>
      <c r="CK7" s="39">
        <v>287.57</v>
      </c>
      <c r="CL7" s="39">
        <v>268.69</v>
      </c>
      <c r="CM7" s="39" t="s">
        <v>113</v>
      </c>
      <c r="CN7" s="39" t="s">
        <v>113</v>
      </c>
      <c r="CO7" s="39" t="s">
        <v>113</v>
      </c>
      <c r="CP7" s="39" t="s">
        <v>113</v>
      </c>
      <c r="CQ7" s="39">
        <v>46.1</v>
      </c>
      <c r="CR7" s="39">
        <v>61.93</v>
      </c>
      <c r="CS7" s="39">
        <v>58.06</v>
      </c>
      <c r="CT7" s="39">
        <v>59.08</v>
      </c>
      <c r="CU7" s="39">
        <v>58.25</v>
      </c>
      <c r="CV7" s="39">
        <v>61.55</v>
      </c>
      <c r="CW7" s="39">
        <v>61.71</v>
      </c>
      <c r="CX7" s="39">
        <v>100</v>
      </c>
      <c r="CY7" s="39">
        <v>100</v>
      </c>
      <c r="CZ7" s="39">
        <v>100</v>
      </c>
      <c r="DA7" s="39">
        <v>100</v>
      </c>
      <c r="DB7" s="39">
        <v>100</v>
      </c>
      <c r="DC7" s="39">
        <v>77.25</v>
      </c>
      <c r="DD7" s="39">
        <v>75.790000000000006</v>
      </c>
      <c r="DE7" s="39">
        <v>77.12</v>
      </c>
      <c r="DF7" s="39">
        <v>68.150000000000006</v>
      </c>
      <c r="DG7" s="39">
        <v>67.489999999999995</v>
      </c>
      <c r="DH7" s="39">
        <v>75.78</v>
      </c>
      <c r="DI7" s="39">
        <v>10.25</v>
      </c>
      <c r="DJ7" s="39">
        <v>12.23</v>
      </c>
      <c r="DK7" s="39">
        <v>14.62</v>
      </c>
      <c r="DL7" s="39">
        <v>16.579999999999998</v>
      </c>
      <c r="DM7" s="39">
        <v>18.829999999999998</v>
      </c>
      <c r="DN7" s="39">
        <v>6.32</v>
      </c>
      <c r="DO7" s="39">
        <v>6.48</v>
      </c>
      <c r="DP7" s="39">
        <v>13.6</v>
      </c>
      <c r="DQ7" s="39">
        <v>14.97</v>
      </c>
      <c r="DR7" s="39">
        <v>16.16</v>
      </c>
      <c r="DS7" s="39">
        <v>18.22</v>
      </c>
      <c r="DT7" s="39" t="s">
        <v>113</v>
      </c>
      <c r="DU7" s="39" t="s">
        <v>113</v>
      </c>
      <c r="DV7" s="39" t="s">
        <v>113</v>
      </c>
      <c r="DW7" s="39" t="s">
        <v>113</v>
      </c>
      <c r="DX7" s="39" t="s">
        <v>113</v>
      </c>
      <c r="DY7" s="39" t="s">
        <v>113</v>
      </c>
      <c r="DZ7" s="39" t="s">
        <v>113</v>
      </c>
      <c r="EA7" s="39" t="s">
        <v>113</v>
      </c>
      <c r="EB7" s="39" t="s">
        <v>113</v>
      </c>
      <c r="EC7" s="39" t="s">
        <v>113</v>
      </c>
      <c r="ED7" s="39" t="s">
        <v>113</v>
      </c>
      <c r="EE7" s="39" t="s">
        <v>113</v>
      </c>
      <c r="EF7" s="39" t="s">
        <v>113</v>
      </c>
      <c r="EG7" s="39" t="s">
        <v>113</v>
      </c>
      <c r="EH7" s="39" t="s">
        <v>113</v>
      </c>
      <c r="EI7" s="39" t="s">
        <v>113</v>
      </c>
      <c r="EJ7" s="39" t="s">
        <v>113</v>
      </c>
      <c r="EK7" s="39" t="s">
        <v>113</v>
      </c>
      <c r="EL7" s="39" t="s">
        <v>113</v>
      </c>
      <c r="EM7" s="39" t="s">
        <v>113</v>
      </c>
      <c r="EN7" s="39" t="s">
        <v>113</v>
      </c>
      <c r="EO7" s="39" t="s">
        <v>113</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2017-12-25T02:00:05Z</dcterms:created>
  <dcterms:modified xsi:type="dcterms:W3CDTF">2018-02-23T04:18:54Z</dcterms:modified>
  <cp:category/>
</cp:coreProperties>
</file>