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4_市町村回答\05 太田市\"/>
    </mc:Choice>
  </mc:AlternateContent>
  <workbookProtection workbookPassword="B31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T8" i="4" s="1"/>
  <c r="S6" i="5"/>
  <c r="R6" i="5"/>
  <c r="AD10" i="4" s="1"/>
  <c r="Q6" i="5"/>
  <c r="P6" i="5"/>
  <c r="P10" i="4" s="1"/>
  <c r="O6" i="5"/>
  <c r="N6" i="5"/>
  <c r="B10" i="4" s="1"/>
  <c r="M6" i="5"/>
  <c r="L6" i="5"/>
  <c r="W8" i="4" s="1"/>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W10" i="4"/>
  <c r="I10" i="4"/>
  <c r="BB8" i="4"/>
  <c r="AL8" i="4"/>
  <c r="P8" i="4"/>
  <c r="B8" i="4"/>
  <c r="C10" i="5" l="1"/>
  <c r="D10" i="5"/>
  <c r="E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<sst xmlns="http://schemas.openxmlformats.org/spreadsheetml/2006/main" count="235" uniqueCount="123">
  <si>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</si>
  <si>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</si>
  <si>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</si>
  <si>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</si>
  <si>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</si>
  <si>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</si>
  <si>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</si>
  <si>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</si>
  <si>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</si>
  <si>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</si>
  <si>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</si>
  <si>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</si>
  <si>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</si>
  <si>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</si>
  <si>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</si>
  <si>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</si>
  <si>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</si>
  <si>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</si>
  <si>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</si>
  <si>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</si>
  <si>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</si>
  <si>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</si>
  <si>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</si>
  <si>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</si>
  <si>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</si>
  <si>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</si>
  <si>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</si>
  <si>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</si>
  <si>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</si>
  <si>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</si>
  <si>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</si>
  <si>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</si>
  <si>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</si>
  <si>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</si>
  <si>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</si>
  <si>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</si>
  <si>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</si>
  <si>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</si>
  <si>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</si>
  <si>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</si>
  <si>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</si>
  <si>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</si>
  <si>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</si>
  <si>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</si>
  <si>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</si>
  <si>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</si>
  <si>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</si>
  <si>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</si>
  <si>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</si>
  <si>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</si>
  <si>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</si>
  <si>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</si>
  <si>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</si>
  <si>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</si>
  <si>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</si>
  <si>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</si>
  <si>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</si>
  <si>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</si>
  <si>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</si>
  <si>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</si>
  <si>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</si>
  <si>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</si>
  <si>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</si>
  <si>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</si>
  <si>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</si>
  <si>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</si>
  <si>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</si>
  <si>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</si>
  <si>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</si>
  <si>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</si>
  <si>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</si>
  <si>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</si>
  <si>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</si>
  <si>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</si>
  <si>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</si>
  <si>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</si>
  <si>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</si>
  <si>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</si>
  <si>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</si>
  <si>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</si>
  <si>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</si>
  <si>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</si>
  <si>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</si>
  <si>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</si>
  <si>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</si>
  <si>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</si>
  <si>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</si>
  <si>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</si>
  <si>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</si>
  <si>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</si>
  <si>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</si>
  <si>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</si>
  <si>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</si>
  <si>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</si>
  <si>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</si>
  <si>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</si>
  <si>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</si>
  <si>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</si>
  <si>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</si>
  <si>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</si>
  <si>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</si>
  <si>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</si>
  <si>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</si>
  <si>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</si>
  <si>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</si>
  <si>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</si>
  <si>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</si>
  <si>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</si>
  <si>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太田市</t>
  </si>
  <si>
    <t>法適用</t>
  </si>
  <si>
    <t>下水道事業</t>
  </si>
  <si>
    <t>公共下水道</t>
  </si>
  <si>
    <t>Bc1</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</si>
  <si>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</si>
  <si>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</si>
  <si>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</si>
  <si>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</si>
  <si>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</si>
  <si>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</si>
  <si>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①平成26年度において、『みなし償却制度廃止』に伴い過去の未計上分の減価償却費を一括で計上したため値が急増したが、多額の投資を継続しているため、全体として値が低く抑えられている。
②法定耐用年数に到達したものがないため計上なし。
③法定耐用年数に満たない管渠であっても、経年劣化による不明水の流入等が多くなっていることから管渠修繕を必要とする箇所が増加してきている。
　今後10年以内に次々と管渠が耐用年数に到達することから、恒久的な事業運営のためにも計画的に長寿命化を進めていきたい。</t>
    <rPh sb="1" eb="3">
      <t>ヘイセイ</t>
    </rPh>
    <rPh sb="5" eb="7">
      <t>ネンド</t>
    </rPh>
    <rPh sb="16" eb="18">
      <t>ショウキャク</t>
    </rPh>
    <rPh sb="18" eb="20">
      <t>セイド</t>
    </rPh>
    <rPh sb="20" eb="22">
      <t>ハイシ</t>
    </rPh>
    <rPh sb="24" eb="25">
      <t>トモナ</t>
    </rPh>
    <rPh sb="26" eb="28">
      <t>カコ</t>
    </rPh>
    <rPh sb="29" eb="32">
      <t>ミケイジョウ</t>
    </rPh>
    <rPh sb="32" eb="33">
      <t>フン</t>
    </rPh>
    <rPh sb="34" eb="36">
      <t>ゲンカ</t>
    </rPh>
    <rPh sb="36" eb="38">
      <t>ショウキャク</t>
    </rPh>
    <rPh sb="38" eb="39">
      <t>ヒ</t>
    </rPh>
    <rPh sb="40" eb="42">
      <t>イッカツ</t>
    </rPh>
    <rPh sb="43" eb="45">
      <t>ケイジョウ</t>
    </rPh>
    <rPh sb="49" eb="50">
      <t>アタイ</t>
    </rPh>
    <rPh sb="51" eb="53">
      <t>キュウゾウ</t>
    </rPh>
    <rPh sb="57" eb="59">
      <t>タガク</t>
    </rPh>
    <rPh sb="60" eb="62">
      <t>トウシ</t>
    </rPh>
    <rPh sb="63" eb="65">
      <t>ケイゾク</t>
    </rPh>
    <rPh sb="72" eb="74">
      <t>ゼンタイ</t>
    </rPh>
    <rPh sb="77" eb="78">
      <t>アタイ</t>
    </rPh>
    <rPh sb="79" eb="80">
      <t>ヒク</t>
    </rPh>
    <rPh sb="81" eb="82">
      <t>オサ</t>
    </rPh>
    <rPh sb="91" eb="93">
      <t>ホウテイ</t>
    </rPh>
    <rPh sb="93" eb="95">
      <t>タイヨウ</t>
    </rPh>
    <rPh sb="95" eb="97">
      <t>ネンスウ</t>
    </rPh>
    <rPh sb="98" eb="100">
      <t>トウタツ</t>
    </rPh>
    <rPh sb="109" eb="111">
      <t>ケイジョウ</t>
    </rPh>
    <rPh sb="116" eb="118">
      <t>ホウテイ</t>
    </rPh>
    <rPh sb="118" eb="120">
      <t>タイヨウ</t>
    </rPh>
    <rPh sb="120" eb="122">
      <t>ネンスウ</t>
    </rPh>
    <rPh sb="123" eb="124">
      <t>ミ</t>
    </rPh>
    <rPh sb="127" eb="129">
      <t>カンキョ</t>
    </rPh>
    <rPh sb="135" eb="137">
      <t>ケイネン</t>
    </rPh>
    <rPh sb="137" eb="139">
      <t>レッカ</t>
    </rPh>
    <rPh sb="142" eb="144">
      <t>フメイ</t>
    </rPh>
    <rPh sb="144" eb="145">
      <t>スイ</t>
    </rPh>
    <rPh sb="146" eb="148">
      <t>リュウニュウ</t>
    </rPh>
    <rPh sb="148" eb="149">
      <t>トウ</t>
    </rPh>
    <rPh sb="150" eb="151">
      <t>オオ</t>
    </rPh>
    <rPh sb="161" eb="163">
      <t>カンキョ</t>
    </rPh>
    <rPh sb="163" eb="165">
      <t>シュウゼン</t>
    </rPh>
    <rPh sb="166" eb="168">
      <t>ヒツヨウ</t>
    </rPh>
    <rPh sb="171" eb="173">
      <t>カショ</t>
    </rPh>
    <rPh sb="174" eb="176">
      <t>ゾウカ</t>
    </rPh>
    <rPh sb="186" eb="188">
      <t>コンゴ</t>
    </rPh>
    <rPh sb="190" eb="191">
      <t>ネン</t>
    </rPh>
    <rPh sb="191" eb="193">
      <t>イナイ</t>
    </rPh>
    <rPh sb="194" eb="196">
      <t>ツギツギ</t>
    </rPh>
    <rPh sb="197" eb="199">
      <t>カンキョ</t>
    </rPh>
    <rPh sb="200" eb="202">
      <t>タイヨウ</t>
    </rPh>
    <rPh sb="202" eb="204">
      <t>ネンスウ</t>
    </rPh>
    <rPh sb="205" eb="207">
      <t>トウタツ</t>
    </rPh>
    <rPh sb="214" eb="217">
      <t>コウキュウテキ</t>
    </rPh>
    <rPh sb="218" eb="220">
      <t>ジギョウ</t>
    </rPh>
    <rPh sb="220" eb="222">
      <t>ウンエイ</t>
    </rPh>
    <rPh sb="227" eb="230">
      <t>ケイカクテキ</t>
    </rPh>
    <rPh sb="231" eb="235">
      <t>チョウジュミョウカ</t>
    </rPh>
    <rPh sb="236" eb="237">
      <t>スス</t>
    </rPh>
    <phoneticPr fontId="7"/>
  </si>
  <si>
    <t>　未だ未普及地域が多く残り、すべての計画地域に対して下水道を普及させるには継続して多額の建設投資を行っていく必要がある。また、近い将来には、敷設管渠が次々と耐用年数を迎え、二重の投資（建設と更新）を抱える状況となる。更新投資は収益を向上させる通常の投資とは異なる性質のものであることから、経費回収率の低下や汚水処理原価の上昇が懸念される。このことからも、下水道使用料の改定も視野に入れながら引き続き計画的かつ効率的な経営に努めたい。また、経営戦略については平成30年度の策定を目途に取り組んでいきたい。</t>
    <rPh sb="1" eb="2">
      <t>イマ</t>
    </rPh>
    <rPh sb="3" eb="6">
      <t>ミフキュウ</t>
    </rPh>
    <rPh sb="6" eb="8">
      <t>チイキ</t>
    </rPh>
    <rPh sb="9" eb="10">
      <t>オオ</t>
    </rPh>
    <rPh sb="11" eb="12">
      <t>ノコ</t>
    </rPh>
    <rPh sb="18" eb="20">
      <t>ケイカク</t>
    </rPh>
    <rPh sb="20" eb="22">
      <t>チイキ</t>
    </rPh>
    <rPh sb="23" eb="24">
      <t>タイ</t>
    </rPh>
    <rPh sb="26" eb="29">
      <t>ゲスイドウ</t>
    </rPh>
    <rPh sb="30" eb="32">
      <t>フキュウ</t>
    </rPh>
    <rPh sb="37" eb="39">
      <t>ケイゾク</t>
    </rPh>
    <rPh sb="41" eb="43">
      <t>タガク</t>
    </rPh>
    <rPh sb="44" eb="46">
      <t>ケンセツ</t>
    </rPh>
    <rPh sb="46" eb="48">
      <t>トウシ</t>
    </rPh>
    <rPh sb="49" eb="50">
      <t>オコナ</t>
    </rPh>
    <rPh sb="54" eb="56">
      <t>ヒツヨウ</t>
    </rPh>
    <rPh sb="63" eb="64">
      <t>チカ</t>
    </rPh>
    <rPh sb="65" eb="67">
      <t>ショウライ</t>
    </rPh>
    <rPh sb="70" eb="72">
      <t>フセツ</t>
    </rPh>
    <rPh sb="72" eb="74">
      <t>カンキョ</t>
    </rPh>
    <rPh sb="75" eb="77">
      <t>ツギツギ</t>
    </rPh>
    <rPh sb="78" eb="80">
      <t>タイヨウ</t>
    </rPh>
    <rPh sb="80" eb="82">
      <t>ネンスウ</t>
    </rPh>
    <rPh sb="83" eb="84">
      <t>ムカ</t>
    </rPh>
    <rPh sb="86" eb="88">
      <t>ニジュウ</t>
    </rPh>
    <rPh sb="89" eb="91">
      <t>トウシ</t>
    </rPh>
    <rPh sb="92" eb="94">
      <t>ケンセツ</t>
    </rPh>
    <rPh sb="95" eb="97">
      <t>コウシン</t>
    </rPh>
    <rPh sb="99" eb="100">
      <t>カカ</t>
    </rPh>
    <rPh sb="102" eb="104">
      <t>ジョウキョウ</t>
    </rPh>
    <rPh sb="108" eb="110">
      <t>コウシン</t>
    </rPh>
    <rPh sb="110" eb="112">
      <t>トウシ</t>
    </rPh>
    <rPh sb="113" eb="115">
      <t>シュウエキ</t>
    </rPh>
    <rPh sb="116" eb="118">
      <t>コウジョウ</t>
    </rPh>
    <rPh sb="121" eb="123">
      <t>ツウジョウ</t>
    </rPh>
    <rPh sb="124" eb="126">
      <t>トウシ</t>
    </rPh>
    <rPh sb="128" eb="129">
      <t>コト</t>
    </rPh>
    <rPh sb="131" eb="133">
      <t>セイシツ</t>
    </rPh>
    <rPh sb="144" eb="146">
      <t>ケイヒ</t>
    </rPh>
    <rPh sb="146" eb="148">
      <t>カイシュウ</t>
    </rPh>
    <rPh sb="148" eb="149">
      <t>リツ</t>
    </rPh>
    <rPh sb="150" eb="152">
      <t>テイカ</t>
    </rPh>
    <rPh sb="153" eb="155">
      <t>オスイ</t>
    </rPh>
    <rPh sb="155" eb="157">
      <t>ショリ</t>
    </rPh>
    <rPh sb="157" eb="159">
      <t>ゲンカ</t>
    </rPh>
    <rPh sb="160" eb="162">
      <t>ジョウショウ</t>
    </rPh>
    <rPh sb="163" eb="165">
      <t>ケネン</t>
    </rPh>
    <rPh sb="177" eb="180">
      <t>ゲスイドウ</t>
    </rPh>
    <rPh sb="180" eb="183">
      <t>シヨウリョウ</t>
    </rPh>
    <rPh sb="184" eb="186">
      <t>カイテイ</t>
    </rPh>
    <rPh sb="187" eb="189">
      <t>シヤ</t>
    </rPh>
    <rPh sb="190" eb="191">
      <t>イ</t>
    </rPh>
    <rPh sb="195" eb="196">
      <t>ヒ</t>
    </rPh>
    <rPh sb="197" eb="198">
      <t>ツヅ</t>
    </rPh>
    <rPh sb="199" eb="202">
      <t>ケイカクテキ</t>
    </rPh>
    <rPh sb="204" eb="207">
      <t>コウリツテキ</t>
    </rPh>
    <rPh sb="208" eb="210">
      <t>ケイエイ</t>
    </rPh>
    <rPh sb="211" eb="212">
      <t>ツト</t>
    </rPh>
    <phoneticPr fontId="7"/>
  </si>
  <si>
    <t>非設置</t>
    <rPh sb="0" eb="1">
      <t>ヒ</t>
    </rPh>
    <rPh sb="1" eb="3">
      <t>セッチ</t>
    </rPh>
    <phoneticPr fontId="4"/>
  </si>
  <si>
    <t>①平成26年度より、一般会計繰入金の充当先を企業債元金償還金から減価償却費に変更したため、経常収支が改善され、100％を超えた。今年度については、一般会計繰入金（基準外）の減額措置により、値が100%を下回った。
②平成25年度以前は、減価償却費に対する充当財源がないため、減価償却費相当額が欠損金として計上されている。
③平成26年度より、1年以内に返済期限が到来する債務（企業債等）を流動負債に計上することとしたため100％を下回ることになったが、支払原資として一般会計繰入金等が予定されている。
④毎年度、企業債元金償還金を超えない企業債借入を堅持しているため、企業債残高は年々減少している。なお、企業債残高のうち一般会計負担分の割合が大きくなったため、値が著しく減少した。
⑤平成26年度より、資本費に対する一般会計繰入金（基準内）対象経費を汚水処理費の対象外としたため、値が増加している。しかし、経年劣化等により維持管理に要する経費が増加しているため、値は減少傾向にある。
⑥平成26年度より、資本費に対する一般会計繰入金（基準内）対象経費を汚水処理費の対象外としたため、値が減少している。しかし、経年劣化等により維持管理に要する経費が増加しているため、値は増加傾向にある。
⑦未だ未普及地域が多数存在するため、必然的に値が100％を下回る状況が続いている。
⑧定期的に処理区域を拡大しているため、値が80％前後で推移している。
　敷設管渠が耐用年数未到達のため、更新投資に係る資本費が抑制され、一時的に汚水処理原価も低く抑えられている。しかし、今後、建設投資に加えて大量の更新投資が発生することが明確であり、計画的な投資計画の策定が不可欠となっている。</t>
    <rPh sb="1" eb="3">
      <t>ヘイセイ</t>
    </rPh>
    <rPh sb="5" eb="7">
      <t>ネンド</t>
    </rPh>
    <rPh sb="10" eb="12">
      <t>イッパン</t>
    </rPh>
    <rPh sb="12" eb="14">
      <t>カイケイ</t>
    </rPh>
    <rPh sb="14" eb="16">
      <t>クリイレ</t>
    </rPh>
    <rPh sb="16" eb="17">
      <t>キン</t>
    </rPh>
    <rPh sb="18" eb="20">
      <t>ジュウトウ</t>
    </rPh>
    <rPh sb="20" eb="21">
      <t>サキ</t>
    </rPh>
    <rPh sb="22" eb="24">
      <t>キギョウ</t>
    </rPh>
    <rPh sb="24" eb="25">
      <t>サイ</t>
    </rPh>
    <rPh sb="25" eb="27">
      <t>ガンキン</t>
    </rPh>
    <rPh sb="27" eb="29">
      <t>ショウカン</t>
    </rPh>
    <rPh sb="29" eb="30">
      <t>キン</t>
    </rPh>
    <rPh sb="32" eb="34">
      <t>ゲンカ</t>
    </rPh>
    <rPh sb="34" eb="36">
      <t>ショウキャク</t>
    </rPh>
    <rPh sb="36" eb="37">
      <t>ヒ</t>
    </rPh>
    <rPh sb="38" eb="40">
      <t>ヘンコウ</t>
    </rPh>
    <rPh sb="45" eb="47">
      <t>ケイジョウ</t>
    </rPh>
    <rPh sb="47" eb="49">
      <t>シュウシ</t>
    </rPh>
    <rPh sb="50" eb="52">
      <t>カイゼン</t>
    </rPh>
    <rPh sb="60" eb="61">
      <t>コ</t>
    </rPh>
    <rPh sb="86" eb="88">
      <t>ゲンガク</t>
    </rPh>
    <rPh sb="88" eb="90">
      <t>ソチ</t>
    </rPh>
    <rPh sb="101" eb="103">
      <t>シタマワ</t>
    </rPh>
    <rPh sb="108" eb="110">
      <t>ヘイセイ</t>
    </rPh>
    <rPh sb="112" eb="114">
      <t>ネンド</t>
    </rPh>
    <rPh sb="114" eb="116">
      <t>イゼン</t>
    </rPh>
    <rPh sb="118" eb="120">
      <t>ゲンカ</t>
    </rPh>
    <rPh sb="120" eb="122">
      <t>ショウキャク</t>
    </rPh>
    <rPh sb="122" eb="123">
      <t>ヒ</t>
    </rPh>
    <rPh sb="124" eb="125">
      <t>タイ</t>
    </rPh>
    <rPh sb="127" eb="129">
      <t>ジュウトウ</t>
    </rPh>
    <rPh sb="129" eb="131">
      <t>ザイゲン</t>
    </rPh>
    <rPh sb="137" eb="139">
      <t>ゲンカ</t>
    </rPh>
    <rPh sb="139" eb="141">
      <t>ショウキャク</t>
    </rPh>
    <rPh sb="141" eb="142">
      <t>ヒ</t>
    </rPh>
    <rPh sb="142" eb="144">
      <t>ソウトウ</t>
    </rPh>
    <rPh sb="144" eb="145">
      <t>ガク</t>
    </rPh>
    <rPh sb="146" eb="149">
      <t>ケッソンキン</t>
    </rPh>
    <rPh sb="152" eb="154">
      <t>ケイジョウ</t>
    </rPh>
    <rPh sb="162" eb="164">
      <t>ヘイセイ</t>
    </rPh>
    <rPh sb="166" eb="168">
      <t>ネンド</t>
    </rPh>
    <rPh sb="172" eb="173">
      <t>ネン</t>
    </rPh>
    <rPh sb="173" eb="175">
      <t>イナイ</t>
    </rPh>
    <rPh sb="176" eb="178">
      <t>ヘンサイ</t>
    </rPh>
    <rPh sb="178" eb="180">
      <t>キゲン</t>
    </rPh>
    <rPh sb="181" eb="183">
      <t>トウライ</t>
    </rPh>
    <rPh sb="185" eb="187">
      <t>サイム</t>
    </rPh>
    <rPh sb="188" eb="190">
      <t>キギョウ</t>
    </rPh>
    <rPh sb="190" eb="191">
      <t>サイ</t>
    </rPh>
    <rPh sb="191" eb="192">
      <t>トウ</t>
    </rPh>
    <rPh sb="194" eb="196">
      <t>リュウドウ</t>
    </rPh>
    <rPh sb="196" eb="198">
      <t>フサイ</t>
    </rPh>
    <rPh sb="199" eb="201">
      <t>ケイジョウ</t>
    </rPh>
    <rPh sb="215" eb="217">
      <t>シタマワ</t>
    </rPh>
    <rPh sb="226" eb="228">
      <t>シハライ</t>
    </rPh>
    <rPh sb="228" eb="230">
      <t>ゲンシ</t>
    </rPh>
    <rPh sb="233" eb="235">
      <t>イッパン</t>
    </rPh>
    <rPh sb="235" eb="237">
      <t>カイケイ</t>
    </rPh>
    <rPh sb="237" eb="239">
      <t>クリイレ</t>
    </rPh>
    <rPh sb="239" eb="240">
      <t>キン</t>
    </rPh>
    <rPh sb="240" eb="241">
      <t>トウ</t>
    </rPh>
    <rPh sb="242" eb="244">
      <t>ヨテイ</t>
    </rPh>
    <rPh sb="252" eb="255">
      <t>マイネンド</t>
    </rPh>
    <rPh sb="284" eb="286">
      <t>キギョウ</t>
    </rPh>
    <rPh sb="286" eb="287">
      <t>サイ</t>
    </rPh>
    <rPh sb="287" eb="289">
      <t>ザンダカ</t>
    </rPh>
    <rPh sb="290" eb="292">
      <t>ネンネン</t>
    </rPh>
    <rPh sb="292" eb="294">
      <t>ゲンショウ</t>
    </rPh>
    <rPh sb="435" eb="437">
      <t>ケイコウ</t>
    </rPh>
    <rPh sb="452" eb="454">
      <t>シホン</t>
    </rPh>
    <rPh sb="454" eb="455">
      <t>ヒ</t>
    </rPh>
    <rPh sb="456" eb="457">
      <t>タイ</t>
    </rPh>
    <rPh sb="459" eb="461">
      <t>イッパン</t>
    </rPh>
    <rPh sb="461" eb="463">
      <t>カイケイ</t>
    </rPh>
    <rPh sb="463" eb="465">
      <t>クリイレ</t>
    </rPh>
    <rPh sb="465" eb="466">
      <t>キン</t>
    </rPh>
    <rPh sb="467" eb="470">
      <t>キジュンナイ</t>
    </rPh>
    <rPh sb="471" eb="473">
      <t>タイショウ</t>
    </rPh>
    <rPh sb="473" eb="475">
      <t>ケイヒ</t>
    </rPh>
    <rPh sb="476" eb="478">
      <t>オスイ</t>
    </rPh>
    <rPh sb="478" eb="480">
      <t>ショリ</t>
    </rPh>
    <rPh sb="480" eb="481">
      <t>ヒ</t>
    </rPh>
    <rPh sb="482" eb="485">
      <t>タイショウガイ</t>
    </rPh>
    <rPh sb="491" eb="492">
      <t>アタイ</t>
    </rPh>
    <rPh sb="493" eb="495">
      <t>ゲンショウ</t>
    </rPh>
    <rPh sb="534" eb="536">
      <t>ゾウカ</t>
    </rPh>
    <rPh sb="586" eb="589">
      <t>テイキテキ</t>
    </rPh>
    <rPh sb="590" eb="592">
      <t>ショリ</t>
    </rPh>
    <rPh sb="592" eb="594">
      <t>クイキ</t>
    </rPh>
    <rPh sb="595" eb="597">
      <t>カクダイ</t>
    </rPh>
    <rPh sb="604" eb="605">
      <t>アタイ</t>
    </rPh>
    <rPh sb="609" eb="611">
      <t>ゼンゴ</t>
    </rPh>
    <rPh sb="612" eb="614">
      <t>スイイ</t>
    </rPh>
    <rPh sb="622" eb="624">
      <t>フセツ</t>
    </rPh>
    <rPh sb="624" eb="626">
      <t>カンキョ</t>
    </rPh>
    <rPh sb="627" eb="629">
      <t>タイヨウ</t>
    </rPh>
    <rPh sb="629" eb="631">
      <t>ネンスウ</t>
    </rPh>
    <rPh sb="631" eb="634">
      <t>ミトウタツ</t>
    </rPh>
    <rPh sb="638" eb="640">
      <t>コウシン</t>
    </rPh>
    <rPh sb="640" eb="642">
      <t>トウシ</t>
    </rPh>
    <rPh sb="643" eb="644">
      <t>カカ</t>
    </rPh>
    <rPh sb="645" eb="647">
      <t>シホン</t>
    </rPh>
    <rPh sb="647" eb="648">
      <t>ヒ</t>
    </rPh>
    <rPh sb="649" eb="651">
      <t>ヨクセイ</t>
    </rPh>
    <rPh sb="654" eb="657">
      <t>イチジテキ</t>
    </rPh>
    <rPh sb="658" eb="660">
      <t>オスイ</t>
    </rPh>
    <rPh sb="660" eb="662">
      <t>ショリ</t>
    </rPh>
    <rPh sb="662" eb="664">
      <t>ゲンカ</t>
    </rPh>
    <rPh sb="665" eb="666">
      <t>ヒク</t>
    </rPh>
    <rPh sb="667" eb="668">
      <t>オサ</t>
    </rPh>
    <rPh sb="679" eb="681">
      <t>コンゴ</t>
    </rPh>
    <rPh sb="682" eb="684">
      <t>ケンセツ</t>
    </rPh>
    <rPh sb="684" eb="686">
      <t>トウシ</t>
    </rPh>
    <rPh sb="687" eb="688">
      <t>クワ</t>
    </rPh>
    <rPh sb="690" eb="692">
      <t>タイリョウ</t>
    </rPh>
    <rPh sb="693" eb="695">
      <t>コウシン</t>
    </rPh>
    <rPh sb="695" eb="697">
      <t>トウシ</t>
    </rPh>
    <rPh sb="698" eb="700">
      <t>ハッセイ</t>
    </rPh>
    <rPh sb="705" eb="707">
      <t>メイカク</t>
    </rPh>
    <rPh sb="711" eb="714">
      <t>ケイカクテキ</t>
    </rPh>
    <rPh sb="715" eb="717">
      <t>トウシ</t>
    </rPh>
    <rPh sb="717" eb="719">
      <t>ケイカク</t>
    </rPh>
    <rPh sb="720" eb="722">
      <t>サクテイ</t>
    </rPh>
    <rPh sb="723" eb="726">
      <t>フカケツ</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</si>
</sst>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4">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5"/>
      <color theme="1"/>
      <name val="ＭＳ ゴシック"/>
      <family val="3"/>
      <charset val="128"/>
    </font>
    <font>
      <sz val="9.5"/>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1">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23" fillId="0" borderId="6" xfId="0" applyFont="1" applyBorder="1" applyAlignment="1" applyProtection="1">
      <alignment horizontal="left" vertical="top" wrapText="1"/>
      <protection locked="0"/>
    </xf>
    <xf numFmtId="0" fontId="23" fillId="0" borderId="0" xfId="0" applyFont="1" applyBorder="1" applyAlignment="1" applyProtection="1">
      <alignment horizontal="left" vertical="top" wrapText="1"/>
      <protection locked="0"/>
    </xf>
    <xf numFmtId="0" fontId="23" fillId="0" borderId="7" xfId="0" applyFont="1" applyBorder="1" applyAlignment="1" applyProtection="1">
      <alignment horizontal="left" vertical="top" wrapText="1"/>
      <protection locked="0"/>
    </xf>
    <xf numFmtId="0" fontId="23" fillId="0" borderId="8" xfId="0" applyFont="1" applyBorder="1" applyAlignment="1" applyProtection="1">
      <alignment horizontal="left" vertical="top" wrapText="1"/>
      <protection locked="0"/>
    </xf>
    <xf numFmtId="0" fontId="23" fillId="0" borderId="1" xfId="0" applyFont="1" applyBorder="1" applyAlignment="1" applyProtection="1">
      <alignment horizontal="left" vertical="top" wrapText="1"/>
      <protection locked="0"/>
    </xf>
    <xf numFmtId="0" fontId="23"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formatCode="#,##0.00;&quot;△&quot;#,##0.00;&quot;-&quot;">
                  <c:v>0.04</c:v>
                </c:pt>
                <c:pt idx="4" formatCode="#,##0.00;&quot;△&quot;#,##0.00;&quot;-&quot;">
                  <c:v>0.02</c:v>
                </c:pt>
              </c:numCache>
            </c:numRef>
          </c:val>
        </c:ser>
        <c:dLbls>
          <c:showLegendKey val="0"/>
          <c:showVal val="0"/>
          <c:showCatName val="0"/>
          <c:showSerName val="0"/>
          <c:showPercent val="0"/>
          <c:showBubbleSize val="0"/>
        </c:dLbls>
        <c:gapWidth val="150"/>
        <c:axId val="177303696"/>
        <c:axId val="177304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0.05</c:v>
                </c:pt>
                <c:pt idx="2">
                  <c:v>7.0000000000000007E-2</c:v>
                </c:pt>
                <c:pt idx="3">
                  <c:v>7.0000000000000007E-2</c:v>
                </c:pt>
                <c:pt idx="4">
                  <c:v>0.1</c:v>
                </c:pt>
              </c:numCache>
            </c:numRef>
          </c:val>
          <c:smooth val="0"/>
        </c:ser>
        <c:dLbls>
          <c:showLegendKey val="0"/>
          <c:showVal val="0"/>
          <c:showCatName val="0"/>
          <c:showSerName val="0"/>
          <c:showPercent val="0"/>
          <c:showBubbleSize val="0"/>
        </c:dLbls>
        <c:marker val="1"/>
        <c:smooth val="0"/>
        <c:axId val="177303696"/>
        <c:axId val="177304088"/>
      </c:lineChart>
      <c:dateAx>
        <c:axId val="177303696"/>
        <c:scaling>
          <c:orientation val="minMax"/>
        </c:scaling>
        <c:delete val="1"/>
        <c:axPos val="b"/>
        <c:numFmt formatCode="ge" sourceLinked="1"/>
        <c:majorTickMark val="none"/>
        <c:minorTickMark val="none"/>
        <c:tickLblPos val="none"/>
        <c:crossAx val="177304088"/>
        <c:crosses val="autoZero"/>
        <c:auto val="1"/>
        <c:lblOffset val="100"/>
        <c:baseTimeUnit val="years"/>
      </c:dateAx>
      <c:valAx>
        <c:axId val="177304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7303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75.489999999999995</c:v>
                </c:pt>
                <c:pt idx="1">
                  <c:v>82.01</c:v>
                </c:pt>
                <c:pt idx="2">
                  <c:v>71</c:v>
                </c:pt>
                <c:pt idx="3">
                  <c:v>71</c:v>
                </c:pt>
                <c:pt idx="4">
                  <c:v>60.83</c:v>
                </c:pt>
              </c:numCache>
            </c:numRef>
          </c:val>
        </c:ser>
        <c:dLbls>
          <c:showLegendKey val="0"/>
          <c:showVal val="0"/>
          <c:showCatName val="0"/>
          <c:showSerName val="0"/>
          <c:showPercent val="0"/>
          <c:showBubbleSize val="0"/>
        </c:dLbls>
        <c:gapWidth val="150"/>
        <c:axId val="246005768"/>
        <c:axId val="246006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64.75</c:v>
                </c:pt>
                <c:pt idx="1">
                  <c:v>62.03</c:v>
                </c:pt>
                <c:pt idx="2">
                  <c:v>59.27</c:v>
                </c:pt>
                <c:pt idx="3">
                  <c:v>62.64</c:v>
                </c:pt>
                <c:pt idx="4">
                  <c:v>58.12</c:v>
                </c:pt>
              </c:numCache>
            </c:numRef>
          </c:val>
          <c:smooth val="0"/>
        </c:ser>
        <c:dLbls>
          <c:showLegendKey val="0"/>
          <c:showVal val="0"/>
          <c:showCatName val="0"/>
          <c:showSerName val="0"/>
          <c:showPercent val="0"/>
          <c:showBubbleSize val="0"/>
        </c:dLbls>
        <c:marker val="1"/>
        <c:smooth val="0"/>
        <c:axId val="246005768"/>
        <c:axId val="246006160"/>
      </c:lineChart>
      <c:dateAx>
        <c:axId val="246005768"/>
        <c:scaling>
          <c:orientation val="minMax"/>
        </c:scaling>
        <c:delete val="1"/>
        <c:axPos val="b"/>
        <c:numFmt formatCode="ge" sourceLinked="1"/>
        <c:majorTickMark val="none"/>
        <c:minorTickMark val="none"/>
        <c:tickLblPos val="none"/>
        <c:crossAx val="246006160"/>
        <c:crosses val="autoZero"/>
        <c:auto val="1"/>
        <c:lblOffset val="100"/>
        <c:baseTimeUnit val="years"/>
      </c:dateAx>
      <c:valAx>
        <c:axId val="246006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005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77.02</c:v>
                </c:pt>
                <c:pt idx="1">
                  <c:v>77.790000000000006</c:v>
                </c:pt>
                <c:pt idx="2">
                  <c:v>76.8</c:v>
                </c:pt>
                <c:pt idx="3">
                  <c:v>76.56</c:v>
                </c:pt>
                <c:pt idx="4">
                  <c:v>76.73</c:v>
                </c:pt>
              </c:numCache>
            </c:numRef>
          </c:val>
        </c:ser>
        <c:dLbls>
          <c:showLegendKey val="0"/>
          <c:showVal val="0"/>
          <c:showCatName val="0"/>
          <c:showSerName val="0"/>
          <c:showPercent val="0"/>
          <c:showBubbleSize val="0"/>
        </c:dLbls>
        <c:gapWidth val="150"/>
        <c:axId val="246007336"/>
        <c:axId val="246007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92.84</c:v>
                </c:pt>
                <c:pt idx="1">
                  <c:v>93.53</c:v>
                </c:pt>
                <c:pt idx="2">
                  <c:v>92.82</c:v>
                </c:pt>
                <c:pt idx="3">
                  <c:v>92.98</c:v>
                </c:pt>
                <c:pt idx="4">
                  <c:v>93.07</c:v>
                </c:pt>
              </c:numCache>
            </c:numRef>
          </c:val>
          <c:smooth val="0"/>
        </c:ser>
        <c:dLbls>
          <c:showLegendKey val="0"/>
          <c:showVal val="0"/>
          <c:showCatName val="0"/>
          <c:showSerName val="0"/>
          <c:showPercent val="0"/>
          <c:showBubbleSize val="0"/>
        </c:dLbls>
        <c:marker val="1"/>
        <c:smooth val="0"/>
        <c:axId val="246007336"/>
        <c:axId val="246007728"/>
      </c:lineChart>
      <c:dateAx>
        <c:axId val="246007336"/>
        <c:scaling>
          <c:orientation val="minMax"/>
        </c:scaling>
        <c:delete val="1"/>
        <c:axPos val="b"/>
        <c:numFmt formatCode="ge" sourceLinked="1"/>
        <c:majorTickMark val="none"/>
        <c:minorTickMark val="none"/>
        <c:tickLblPos val="none"/>
        <c:crossAx val="246007728"/>
        <c:crosses val="autoZero"/>
        <c:auto val="1"/>
        <c:lblOffset val="100"/>
        <c:baseTimeUnit val="years"/>
      </c:dateAx>
      <c:valAx>
        <c:axId val="246007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007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62.49</c:v>
                </c:pt>
                <c:pt idx="1">
                  <c:v>63.6</c:v>
                </c:pt>
                <c:pt idx="2">
                  <c:v>102.32</c:v>
                </c:pt>
                <c:pt idx="3">
                  <c:v>102.82</c:v>
                </c:pt>
                <c:pt idx="4">
                  <c:v>99.77</c:v>
                </c:pt>
              </c:numCache>
            </c:numRef>
          </c:val>
        </c:ser>
        <c:dLbls>
          <c:showLegendKey val="0"/>
          <c:showVal val="0"/>
          <c:showCatName val="0"/>
          <c:showSerName val="0"/>
          <c:showPercent val="0"/>
          <c:showBubbleSize val="0"/>
        </c:dLbls>
        <c:gapWidth val="150"/>
        <c:axId val="177305264"/>
        <c:axId val="177305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100.13</c:v>
                </c:pt>
                <c:pt idx="1">
                  <c:v>101.67</c:v>
                </c:pt>
                <c:pt idx="2">
                  <c:v>107.19</c:v>
                </c:pt>
                <c:pt idx="3">
                  <c:v>105.81</c:v>
                </c:pt>
                <c:pt idx="4">
                  <c:v>106.63</c:v>
                </c:pt>
              </c:numCache>
            </c:numRef>
          </c:val>
          <c:smooth val="0"/>
        </c:ser>
        <c:dLbls>
          <c:showLegendKey val="0"/>
          <c:showVal val="0"/>
          <c:showCatName val="0"/>
          <c:showSerName val="0"/>
          <c:showPercent val="0"/>
          <c:showBubbleSize val="0"/>
        </c:dLbls>
        <c:marker val="1"/>
        <c:smooth val="0"/>
        <c:axId val="177305264"/>
        <c:axId val="177305656"/>
      </c:lineChart>
      <c:dateAx>
        <c:axId val="177305264"/>
        <c:scaling>
          <c:orientation val="minMax"/>
        </c:scaling>
        <c:delete val="1"/>
        <c:axPos val="b"/>
        <c:numFmt formatCode="ge" sourceLinked="1"/>
        <c:majorTickMark val="none"/>
        <c:minorTickMark val="none"/>
        <c:tickLblPos val="none"/>
        <c:crossAx val="177305656"/>
        <c:crosses val="autoZero"/>
        <c:auto val="1"/>
        <c:lblOffset val="100"/>
        <c:baseTimeUnit val="years"/>
      </c:dateAx>
      <c:valAx>
        <c:axId val="177305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7305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14.91</c:v>
                </c:pt>
                <c:pt idx="1">
                  <c:v>16.05</c:v>
                </c:pt>
                <c:pt idx="2">
                  <c:v>25.09</c:v>
                </c:pt>
                <c:pt idx="3">
                  <c:v>26.67</c:v>
                </c:pt>
                <c:pt idx="4">
                  <c:v>28.22</c:v>
                </c:pt>
              </c:numCache>
            </c:numRef>
          </c:val>
        </c:ser>
        <c:dLbls>
          <c:showLegendKey val="0"/>
          <c:showVal val="0"/>
          <c:showCatName val="0"/>
          <c:showSerName val="0"/>
          <c:showPercent val="0"/>
          <c:showBubbleSize val="0"/>
        </c:dLbls>
        <c:gapWidth val="150"/>
        <c:axId val="245602048"/>
        <c:axId val="245602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15.62</c:v>
                </c:pt>
                <c:pt idx="1">
                  <c:v>17.82</c:v>
                </c:pt>
                <c:pt idx="2">
                  <c:v>31.92</c:v>
                </c:pt>
                <c:pt idx="3">
                  <c:v>30.09</c:v>
                </c:pt>
                <c:pt idx="4">
                  <c:v>26.07</c:v>
                </c:pt>
              </c:numCache>
            </c:numRef>
          </c:val>
          <c:smooth val="0"/>
        </c:ser>
        <c:dLbls>
          <c:showLegendKey val="0"/>
          <c:showVal val="0"/>
          <c:showCatName val="0"/>
          <c:showSerName val="0"/>
          <c:showPercent val="0"/>
          <c:showBubbleSize val="0"/>
        </c:dLbls>
        <c:marker val="1"/>
        <c:smooth val="0"/>
        <c:axId val="245602048"/>
        <c:axId val="245602440"/>
      </c:lineChart>
      <c:dateAx>
        <c:axId val="245602048"/>
        <c:scaling>
          <c:orientation val="minMax"/>
        </c:scaling>
        <c:delete val="1"/>
        <c:axPos val="b"/>
        <c:numFmt formatCode="ge" sourceLinked="1"/>
        <c:majorTickMark val="none"/>
        <c:minorTickMark val="none"/>
        <c:tickLblPos val="none"/>
        <c:crossAx val="245602440"/>
        <c:crosses val="autoZero"/>
        <c:auto val="1"/>
        <c:lblOffset val="100"/>
        <c:baseTimeUnit val="years"/>
      </c:dateAx>
      <c:valAx>
        <c:axId val="245602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602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45603616"/>
        <c:axId val="245604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0.63</c:v>
                </c:pt>
                <c:pt idx="1">
                  <c:v>0</c:v>
                </c:pt>
                <c:pt idx="2" formatCode="#,##0.00;&quot;△&quot;#,##0.00;&quot;-&quot;">
                  <c:v>0.18</c:v>
                </c:pt>
                <c:pt idx="3">
                  <c:v>0</c:v>
                </c:pt>
                <c:pt idx="4" formatCode="#,##0.00;&quot;△&quot;#,##0.00;&quot;-&quot;">
                  <c:v>0.15</c:v>
                </c:pt>
              </c:numCache>
            </c:numRef>
          </c:val>
          <c:smooth val="0"/>
        </c:ser>
        <c:dLbls>
          <c:showLegendKey val="0"/>
          <c:showVal val="0"/>
          <c:showCatName val="0"/>
          <c:showSerName val="0"/>
          <c:showPercent val="0"/>
          <c:showBubbleSize val="0"/>
        </c:dLbls>
        <c:marker val="1"/>
        <c:smooth val="0"/>
        <c:axId val="245603616"/>
        <c:axId val="245604008"/>
      </c:lineChart>
      <c:dateAx>
        <c:axId val="245603616"/>
        <c:scaling>
          <c:orientation val="minMax"/>
        </c:scaling>
        <c:delete val="1"/>
        <c:axPos val="b"/>
        <c:numFmt formatCode="ge" sourceLinked="1"/>
        <c:majorTickMark val="none"/>
        <c:minorTickMark val="none"/>
        <c:tickLblPos val="none"/>
        <c:crossAx val="245604008"/>
        <c:crosses val="autoZero"/>
        <c:auto val="1"/>
        <c:lblOffset val="100"/>
        <c:baseTimeUnit val="years"/>
      </c:dateAx>
      <c:valAx>
        <c:axId val="245604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603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96.86</c:v>
                </c:pt>
                <c:pt idx="1">
                  <c:v>93.59</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245605184"/>
        <c:axId val="245789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52.48</c:v>
                </c:pt>
                <c:pt idx="1">
                  <c:v>53.95</c:v>
                </c:pt>
                <c:pt idx="2">
                  <c:v>42.55</c:v>
                </c:pt>
                <c:pt idx="3">
                  <c:v>35.49</c:v>
                </c:pt>
                <c:pt idx="4">
                  <c:v>26.43</c:v>
                </c:pt>
              </c:numCache>
            </c:numRef>
          </c:val>
          <c:smooth val="0"/>
        </c:ser>
        <c:dLbls>
          <c:showLegendKey val="0"/>
          <c:showVal val="0"/>
          <c:showCatName val="0"/>
          <c:showSerName val="0"/>
          <c:showPercent val="0"/>
          <c:showBubbleSize val="0"/>
        </c:dLbls>
        <c:marker val="1"/>
        <c:smooth val="0"/>
        <c:axId val="245605184"/>
        <c:axId val="245789048"/>
      </c:lineChart>
      <c:dateAx>
        <c:axId val="245605184"/>
        <c:scaling>
          <c:orientation val="minMax"/>
        </c:scaling>
        <c:delete val="1"/>
        <c:axPos val="b"/>
        <c:numFmt formatCode="ge" sourceLinked="1"/>
        <c:majorTickMark val="none"/>
        <c:minorTickMark val="none"/>
        <c:tickLblPos val="none"/>
        <c:crossAx val="245789048"/>
        <c:crosses val="autoZero"/>
        <c:auto val="1"/>
        <c:lblOffset val="100"/>
        <c:baseTimeUnit val="years"/>
      </c:dateAx>
      <c:valAx>
        <c:axId val="245789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605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168.03</c:v>
                </c:pt>
                <c:pt idx="1">
                  <c:v>168.59</c:v>
                </c:pt>
                <c:pt idx="2">
                  <c:v>46.48</c:v>
                </c:pt>
                <c:pt idx="3">
                  <c:v>35.56</c:v>
                </c:pt>
                <c:pt idx="4">
                  <c:v>39.979999999999997</c:v>
                </c:pt>
              </c:numCache>
            </c:numRef>
          </c:val>
        </c:ser>
        <c:dLbls>
          <c:showLegendKey val="0"/>
          <c:showVal val="0"/>
          <c:showCatName val="0"/>
          <c:showSerName val="0"/>
          <c:showPercent val="0"/>
          <c:showBubbleSize val="0"/>
        </c:dLbls>
        <c:gapWidth val="150"/>
        <c:axId val="245790616"/>
        <c:axId val="245791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208.92</c:v>
                </c:pt>
                <c:pt idx="1">
                  <c:v>334.04</c:v>
                </c:pt>
                <c:pt idx="2">
                  <c:v>78.62</c:v>
                </c:pt>
                <c:pt idx="3">
                  <c:v>82.47</c:v>
                </c:pt>
                <c:pt idx="4">
                  <c:v>72.44</c:v>
                </c:pt>
              </c:numCache>
            </c:numRef>
          </c:val>
          <c:smooth val="0"/>
        </c:ser>
        <c:dLbls>
          <c:showLegendKey val="0"/>
          <c:showVal val="0"/>
          <c:showCatName val="0"/>
          <c:showSerName val="0"/>
          <c:showPercent val="0"/>
          <c:showBubbleSize val="0"/>
        </c:dLbls>
        <c:marker val="1"/>
        <c:smooth val="0"/>
        <c:axId val="245790616"/>
        <c:axId val="245791008"/>
      </c:lineChart>
      <c:dateAx>
        <c:axId val="245790616"/>
        <c:scaling>
          <c:orientation val="minMax"/>
        </c:scaling>
        <c:delete val="1"/>
        <c:axPos val="b"/>
        <c:numFmt formatCode="ge" sourceLinked="1"/>
        <c:majorTickMark val="none"/>
        <c:minorTickMark val="none"/>
        <c:tickLblPos val="none"/>
        <c:crossAx val="245791008"/>
        <c:crosses val="autoZero"/>
        <c:auto val="1"/>
        <c:lblOffset val="100"/>
        <c:baseTimeUnit val="years"/>
      </c:dateAx>
      <c:valAx>
        <c:axId val="245791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790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391.28</c:v>
                </c:pt>
                <c:pt idx="1">
                  <c:v>365.61</c:v>
                </c:pt>
                <c:pt idx="2">
                  <c:v>265.13</c:v>
                </c:pt>
                <c:pt idx="3">
                  <c:v>417.04</c:v>
                </c:pt>
                <c:pt idx="4">
                  <c:v>231.89</c:v>
                </c:pt>
              </c:numCache>
            </c:numRef>
          </c:val>
        </c:ser>
        <c:dLbls>
          <c:showLegendKey val="0"/>
          <c:showVal val="0"/>
          <c:showCatName val="0"/>
          <c:showSerName val="0"/>
          <c:showPercent val="0"/>
          <c:showBubbleSize val="0"/>
        </c:dLbls>
        <c:gapWidth val="150"/>
        <c:axId val="245792184"/>
        <c:axId val="245792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708.85</c:v>
                </c:pt>
                <c:pt idx="1">
                  <c:v>660.23</c:v>
                </c:pt>
                <c:pt idx="2">
                  <c:v>658.6</c:v>
                </c:pt>
                <c:pt idx="3">
                  <c:v>664.04</c:v>
                </c:pt>
                <c:pt idx="4">
                  <c:v>625.12</c:v>
                </c:pt>
              </c:numCache>
            </c:numRef>
          </c:val>
          <c:smooth val="0"/>
        </c:ser>
        <c:dLbls>
          <c:showLegendKey val="0"/>
          <c:showVal val="0"/>
          <c:showCatName val="0"/>
          <c:showSerName val="0"/>
          <c:showPercent val="0"/>
          <c:showBubbleSize val="0"/>
        </c:dLbls>
        <c:marker val="1"/>
        <c:smooth val="0"/>
        <c:axId val="245792184"/>
        <c:axId val="245792576"/>
      </c:lineChart>
      <c:dateAx>
        <c:axId val="245792184"/>
        <c:scaling>
          <c:orientation val="minMax"/>
        </c:scaling>
        <c:delete val="1"/>
        <c:axPos val="b"/>
        <c:numFmt formatCode="ge" sourceLinked="1"/>
        <c:majorTickMark val="none"/>
        <c:minorTickMark val="none"/>
        <c:tickLblPos val="none"/>
        <c:crossAx val="245792576"/>
        <c:crosses val="autoZero"/>
        <c:auto val="1"/>
        <c:lblOffset val="100"/>
        <c:baseTimeUnit val="years"/>
      </c:dateAx>
      <c:valAx>
        <c:axId val="245792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792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80.67</c:v>
                </c:pt>
                <c:pt idx="1">
                  <c:v>80.75</c:v>
                </c:pt>
                <c:pt idx="2">
                  <c:v>90.16</c:v>
                </c:pt>
                <c:pt idx="3">
                  <c:v>90.85</c:v>
                </c:pt>
                <c:pt idx="4">
                  <c:v>86.39</c:v>
                </c:pt>
              </c:numCache>
            </c:numRef>
          </c:val>
        </c:ser>
        <c:dLbls>
          <c:showLegendKey val="0"/>
          <c:showVal val="0"/>
          <c:showCatName val="0"/>
          <c:showSerName val="0"/>
          <c:showPercent val="0"/>
          <c:showBubbleSize val="0"/>
        </c:dLbls>
        <c:gapWidth val="150"/>
        <c:axId val="245846768"/>
        <c:axId val="245847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89.47</c:v>
                </c:pt>
                <c:pt idx="1">
                  <c:v>88.7</c:v>
                </c:pt>
                <c:pt idx="2">
                  <c:v>88.44</c:v>
                </c:pt>
                <c:pt idx="3">
                  <c:v>86.2</c:v>
                </c:pt>
                <c:pt idx="4">
                  <c:v>89.74</c:v>
                </c:pt>
              </c:numCache>
            </c:numRef>
          </c:val>
          <c:smooth val="0"/>
        </c:ser>
        <c:dLbls>
          <c:showLegendKey val="0"/>
          <c:showVal val="0"/>
          <c:showCatName val="0"/>
          <c:showSerName val="0"/>
          <c:showPercent val="0"/>
          <c:showBubbleSize val="0"/>
        </c:dLbls>
        <c:marker val="1"/>
        <c:smooth val="0"/>
        <c:axId val="245846768"/>
        <c:axId val="245847160"/>
      </c:lineChart>
      <c:dateAx>
        <c:axId val="245846768"/>
        <c:scaling>
          <c:orientation val="minMax"/>
        </c:scaling>
        <c:delete val="1"/>
        <c:axPos val="b"/>
        <c:numFmt formatCode="ge" sourceLinked="1"/>
        <c:majorTickMark val="none"/>
        <c:minorTickMark val="none"/>
        <c:tickLblPos val="none"/>
        <c:crossAx val="245847160"/>
        <c:crosses val="autoZero"/>
        <c:auto val="1"/>
        <c:lblOffset val="100"/>
        <c:baseTimeUnit val="years"/>
      </c:dateAx>
      <c:valAx>
        <c:axId val="245847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846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125.18</c:v>
                </c:pt>
                <c:pt idx="1">
                  <c:v>125.07</c:v>
                </c:pt>
                <c:pt idx="2">
                  <c:v>112.02</c:v>
                </c:pt>
                <c:pt idx="3">
                  <c:v>111.17</c:v>
                </c:pt>
                <c:pt idx="4">
                  <c:v>116.91</c:v>
                </c:pt>
              </c:numCache>
            </c:numRef>
          </c:val>
        </c:ser>
        <c:dLbls>
          <c:showLegendKey val="0"/>
          <c:showVal val="0"/>
          <c:showCatName val="0"/>
          <c:showSerName val="0"/>
          <c:showPercent val="0"/>
          <c:showBubbleSize val="0"/>
        </c:dLbls>
        <c:gapWidth val="150"/>
        <c:axId val="245848336"/>
        <c:axId val="245848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143.47999999999999</c:v>
                </c:pt>
                <c:pt idx="1">
                  <c:v>145.05000000000001</c:v>
                </c:pt>
                <c:pt idx="2">
                  <c:v>147.15</c:v>
                </c:pt>
                <c:pt idx="3">
                  <c:v>146.47999999999999</c:v>
                </c:pt>
                <c:pt idx="4">
                  <c:v>141.24</c:v>
                </c:pt>
              </c:numCache>
            </c:numRef>
          </c:val>
          <c:smooth val="0"/>
        </c:ser>
        <c:dLbls>
          <c:showLegendKey val="0"/>
          <c:showVal val="0"/>
          <c:showCatName val="0"/>
          <c:showSerName val="0"/>
          <c:showPercent val="0"/>
          <c:showBubbleSize val="0"/>
        </c:dLbls>
        <c:marker val="1"/>
        <c:smooth val="0"/>
        <c:axId val="245848336"/>
        <c:axId val="245848728"/>
      </c:lineChart>
      <c:dateAx>
        <c:axId val="245848336"/>
        <c:scaling>
          <c:orientation val="minMax"/>
        </c:scaling>
        <c:delete val="1"/>
        <c:axPos val="b"/>
        <c:numFmt formatCode="ge" sourceLinked="1"/>
        <c:majorTickMark val="none"/>
        <c:minorTickMark val="none"/>
        <c:tickLblPos val="none"/>
        <c:crossAx val="245848728"/>
        <c:crosses val="autoZero"/>
        <c:auto val="1"/>
        <c:lblOffset val="100"/>
        <c:baseTimeUnit val="years"/>
      </c:dateAx>
      <c:valAx>
        <c:axId val="245848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84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群馬県　太田市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Bc1</v>
      </c>
      <c r="X8" s="49"/>
      <c r="Y8" s="49"/>
      <c r="Z8" s="49"/>
      <c r="AA8" s="49"/>
      <c r="AB8" s="49"/>
      <c r="AC8" s="49"/>
      <c r="AD8" s="50" t="s">
        <v>121</v>
      </c>
      <c r="AE8" s="50"/>
      <c r="AF8" s="50"/>
      <c r="AG8" s="50"/>
      <c r="AH8" s="50"/>
      <c r="AI8" s="50"/>
      <c r="AJ8" s="50"/>
      <c r="AK8" s="4"/>
      <c r="AL8" s="51">
        <f>データ!S6</f>
        <v>223665</v>
      </c>
      <c r="AM8" s="51"/>
      <c r="AN8" s="51"/>
      <c r="AO8" s="51"/>
      <c r="AP8" s="51"/>
      <c r="AQ8" s="51"/>
      <c r="AR8" s="51"/>
      <c r="AS8" s="51"/>
      <c r="AT8" s="46">
        <f>データ!T6</f>
        <v>175.54</v>
      </c>
      <c r="AU8" s="46"/>
      <c r="AV8" s="46"/>
      <c r="AW8" s="46"/>
      <c r="AX8" s="46"/>
      <c r="AY8" s="46"/>
      <c r="AZ8" s="46"/>
      <c r="BA8" s="46"/>
      <c r="BB8" s="46">
        <f>データ!U6</f>
        <v>1274.1500000000001</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f>データ!O6</f>
        <v>53.5</v>
      </c>
      <c r="J10" s="46"/>
      <c r="K10" s="46"/>
      <c r="L10" s="46"/>
      <c r="M10" s="46"/>
      <c r="N10" s="46"/>
      <c r="O10" s="46"/>
      <c r="P10" s="46">
        <f>データ!P6</f>
        <v>42.82</v>
      </c>
      <c r="Q10" s="46"/>
      <c r="R10" s="46"/>
      <c r="S10" s="46"/>
      <c r="T10" s="46"/>
      <c r="U10" s="46"/>
      <c r="V10" s="46"/>
      <c r="W10" s="46">
        <f>データ!Q6</f>
        <v>80.86</v>
      </c>
      <c r="X10" s="46"/>
      <c r="Y10" s="46"/>
      <c r="Z10" s="46"/>
      <c r="AA10" s="46"/>
      <c r="AB10" s="46"/>
      <c r="AC10" s="46"/>
      <c r="AD10" s="51">
        <f>データ!R6</f>
        <v>2182</v>
      </c>
      <c r="AE10" s="51"/>
      <c r="AF10" s="51"/>
      <c r="AG10" s="51"/>
      <c r="AH10" s="51"/>
      <c r="AI10" s="51"/>
      <c r="AJ10" s="51"/>
      <c r="AK10" s="2"/>
      <c r="AL10" s="51">
        <f>データ!V6</f>
        <v>95818</v>
      </c>
      <c r="AM10" s="51"/>
      <c r="AN10" s="51"/>
      <c r="AO10" s="51"/>
      <c r="AP10" s="51"/>
      <c r="AQ10" s="51"/>
      <c r="AR10" s="51"/>
      <c r="AS10" s="51"/>
      <c r="AT10" s="46">
        <f>データ!W6</f>
        <v>17.97</v>
      </c>
      <c r="AU10" s="46"/>
      <c r="AV10" s="46"/>
      <c r="AW10" s="46"/>
      <c r="AX10" s="46"/>
      <c r="AY10" s="46"/>
      <c r="AZ10" s="46"/>
      <c r="BA10" s="46"/>
      <c r="BB10" s="46">
        <f>データ!X6</f>
        <v>5332.11</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122</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7" t="s">
        <v>119</v>
      </c>
      <c r="BM47" s="78"/>
      <c r="BN47" s="78"/>
      <c r="BO47" s="78"/>
      <c r="BP47" s="78"/>
      <c r="BQ47" s="78"/>
      <c r="BR47" s="78"/>
      <c r="BS47" s="78"/>
      <c r="BT47" s="78"/>
      <c r="BU47" s="78"/>
      <c r="BV47" s="78"/>
      <c r="BW47" s="78"/>
      <c r="BX47" s="78"/>
      <c r="BY47" s="78"/>
      <c r="BZ47" s="79"/>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7"/>
      <c r="BM48" s="78"/>
      <c r="BN48" s="78"/>
      <c r="BO48" s="78"/>
      <c r="BP48" s="78"/>
      <c r="BQ48" s="78"/>
      <c r="BR48" s="78"/>
      <c r="BS48" s="78"/>
      <c r="BT48" s="78"/>
      <c r="BU48" s="78"/>
      <c r="BV48" s="78"/>
      <c r="BW48" s="78"/>
      <c r="BX48" s="78"/>
      <c r="BY48" s="78"/>
      <c r="BZ48" s="79"/>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7"/>
      <c r="BM49" s="78"/>
      <c r="BN49" s="78"/>
      <c r="BO49" s="78"/>
      <c r="BP49" s="78"/>
      <c r="BQ49" s="78"/>
      <c r="BR49" s="78"/>
      <c r="BS49" s="78"/>
      <c r="BT49" s="78"/>
      <c r="BU49" s="78"/>
      <c r="BV49" s="78"/>
      <c r="BW49" s="78"/>
      <c r="BX49" s="78"/>
      <c r="BY49" s="78"/>
      <c r="BZ49" s="79"/>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7"/>
      <c r="BM50" s="78"/>
      <c r="BN50" s="78"/>
      <c r="BO50" s="78"/>
      <c r="BP50" s="78"/>
      <c r="BQ50" s="78"/>
      <c r="BR50" s="78"/>
      <c r="BS50" s="78"/>
      <c r="BT50" s="78"/>
      <c r="BU50" s="78"/>
      <c r="BV50" s="78"/>
      <c r="BW50" s="78"/>
      <c r="BX50" s="78"/>
      <c r="BY50" s="78"/>
      <c r="BZ50" s="79"/>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7"/>
      <c r="BM51" s="78"/>
      <c r="BN51" s="78"/>
      <c r="BO51" s="78"/>
      <c r="BP51" s="78"/>
      <c r="BQ51" s="78"/>
      <c r="BR51" s="78"/>
      <c r="BS51" s="78"/>
      <c r="BT51" s="78"/>
      <c r="BU51" s="78"/>
      <c r="BV51" s="78"/>
      <c r="BW51" s="78"/>
      <c r="BX51" s="78"/>
      <c r="BY51" s="78"/>
      <c r="BZ51" s="79"/>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7"/>
      <c r="BM52" s="78"/>
      <c r="BN52" s="78"/>
      <c r="BO52" s="78"/>
      <c r="BP52" s="78"/>
      <c r="BQ52" s="78"/>
      <c r="BR52" s="78"/>
      <c r="BS52" s="78"/>
      <c r="BT52" s="78"/>
      <c r="BU52" s="78"/>
      <c r="BV52" s="78"/>
      <c r="BW52" s="78"/>
      <c r="BX52" s="78"/>
      <c r="BY52" s="78"/>
      <c r="BZ52" s="79"/>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7"/>
      <c r="BM53" s="78"/>
      <c r="BN53" s="78"/>
      <c r="BO53" s="78"/>
      <c r="BP53" s="78"/>
      <c r="BQ53" s="78"/>
      <c r="BR53" s="78"/>
      <c r="BS53" s="78"/>
      <c r="BT53" s="78"/>
      <c r="BU53" s="78"/>
      <c r="BV53" s="78"/>
      <c r="BW53" s="78"/>
      <c r="BX53" s="78"/>
      <c r="BY53" s="78"/>
      <c r="BZ53" s="79"/>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7"/>
      <c r="BM54" s="78"/>
      <c r="BN54" s="78"/>
      <c r="BO54" s="78"/>
      <c r="BP54" s="78"/>
      <c r="BQ54" s="78"/>
      <c r="BR54" s="78"/>
      <c r="BS54" s="78"/>
      <c r="BT54" s="78"/>
      <c r="BU54" s="78"/>
      <c r="BV54" s="78"/>
      <c r="BW54" s="78"/>
      <c r="BX54" s="78"/>
      <c r="BY54" s="78"/>
      <c r="BZ54" s="79"/>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7"/>
      <c r="BM55" s="78"/>
      <c r="BN55" s="78"/>
      <c r="BO55" s="78"/>
      <c r="BP55" s="78"/>
      <c r="BQ55" s="78"/>
      <c r="BR55" s="78"/>
      <c r="BS55" s="78"/>
      <c r="BT55" s="78"/>
      <c r="BU55" s="78"/>
      <c r="BV55" s="78"/>
      <c r="BW55" s="78"/>
      <c r="BX55" s="78"/>
      <c r="BY55" s="78"/>
      <c r="BZ55" s="79"/>
    </row>
    <row r="56" spans="1:78" ht="13.5" customHeight="1">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7"/>
      <c r="BM56" s="78"/>
      <c r="BN56" s="78"/>
      <c r="BO56" s="78"/>
      <c r="BP56" s="78"/>
      <c r="BQ56" s="78"/>
      <c r="BR56" s="78"/>
      <c r="BS56" s="78"/>
      <c r="BT56" s="78"/>
      <c r="BU56" s="78"/>
      <c r="BV56" s="78"/>
      <c r="BW56" s="78"/>
      <c r="BX56" s="78"/>
      <c r="BY56" s="78"/>
      <c r="BZ56" s="79"/>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7"/>
      <c r="BM57" s="78"/>
      <c r="BN57" s="78"/>
      <c r="BO57" s="78"/>
      <c r="BP57" s="78"/>
      <c r="BQ57" s="78"/>
      <c r="BR57" s="78"/>
      <c r="BS57" s="78"/>
      <c r="BT57" s="78"/>
      <c r="BU57" s="78"/>
      <c r="BV57" s="78"/>
      <c r="BW57" s="78"/>
      <c r="BX57" s="78"/>
      <c r="BY57" s="78"/>
      <c r="BZ57" s="79"/>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7"/>
      <c r="BM58" s="78"/>
      <c r="BN58" s="78"/>
      <c r="BO58" s="78"/>
      <c r="BP58" s="78"/>
      <c r="BQ58" s="78"/>
      <c r="BR58" s="78"/>
      <c r="BS58" s="78"/>
      <c r="BT58" s="78"/>
      <c r="BU58" s="78"/>
      <c r="BV58" s="78"/>
      <c r="BW58" s="78"/>
      <c r="BX58" s="78"/>
      <c r="BY58" s="78"/>
      <c r="BZ58" s="79"/>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7"/>
      <c r="BM59" s="78"/>
      <c r="BN59" s="78"/>
      <c r="BO59" s="78"/>
      <c r="BP59" s="78"/>
      <c r="BQ59" s="78"/>
      <c r="BR59" s="78"/>
      <c r="BS59" s="78"/>
      <c r="BT59" s="78"/>
      <c r="BU59" s="78"/>
      <c r="BV59" s="78"/>
      <c r="BW59" s="78"/>
      <c r="BX59" s="78"/>
      <c r="BY59" s="78"/>
      <c r="BZ59" s="79"/>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7"/>
      <c r="BM60" s="78"/>
      <c r="BN60" s="78"/>
      <c r="BO60" s="78"/>
      <c r="BP60" s="78"/>
      <c r="BQ60" s="78"/>
      <c r="BR60" s="78"/>
      <c r="BS60" s="78"/>
      <c r="BT60" s="78"/>
      <c r="BU60" s="78"/>
      <c r="BV60" s="78"/>
      <c r="BW60" s="78"/>
      <c r="BX60" s="78"/>
      <c r="BY60" s="78"/>
      <c r="BZ60" s="79"/>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7"/>
      <c r="BM61" s="78"/>
      <c r="BN61" s="78"/>
      <c r="BO61" s="78"/>
      <c r="BP61" s="78"/>
      <c r="BQ61" s="78"/>
      <c r="BR61" s="78"/>
      <c r="BS61" s="78"/>
      <c r="BT61" s="78"/>
      <c r="BU61" s="78"/>
      <c r="BV61" s="78"/>
      <c r="BW61" s="78"/>
      <c r="BX61" s="78"/>
      <c r="BY61" s="78"/>
      <c r="BZ61" s="79"/>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7"/>
      <c r="BM62" s="78"/>
      <c r="BN62" s="78"/>
      <c r="BO62" s="78"/>
      <c r="BP62" s="78"/>
      <c r="BQ62" s="78"/>
      <c r="BR62" s="78"/>
      <c r="BS62" s="78"/>
      <c r="BT62" s="78"/>
      <c r="BU62" s="78"/>
      <c r="BV62" s="78"/>
      <c r="BW62" s="78"/>
      <c r="BX62" s="78"/>
      <c r="BY62" s="78"/>
      <c r="BZ62" s="79"/>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80"/>
      <c r="BM63" s="81"/>
      <c r="BN63" s="81"/>
      <c r="BO63" s="81"/>
      <c r="BP63" s="81"/>
      <c r="BQ63" s="81"/>
      <c r="BR63" s="81"/>
      <c r="BS63" s="81"/>
      <c r="BT63" s="81"/>
      <c r="BU63" s="81"/>
      <c r="BV63" s="81"/>
      <c r="BW63" s="81"/>
      <c r="BX63" s="81"/>
      <c r="BY63" s="81"/>
      <c r="BZ63" s="82"/>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7" t="s">
        <v>120</v>
      </c>
      <c r="BM66" s="78"/>
      <c r="BN66" s="78"/>
      <c r="BO66" s="78"/>
      <c r="BP66" s="78"/>
      <c r="BQ66" s="78"/>
      <c r="BR66" s="78"/>
      <c r="BS66" s="78"/>
      <c r="BT66" s="78"/>
      <c r="BU66" s="78"/>
      <c r="BV66" s="78"/>
      <c r="BW66" s="78"/>
      <c r="BX66" s="78"/>
      <c r="BY66" s="78"/>
      <c r="BZ66" s="79"/>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7"/>
      <c r="BM67" s="78"/>
      <c r="BN67" s="78"/>
      <c r="BO67" s="78"/>
      <c r="BP67" s="78"/>
      <c r="BQ67" s="78"/>
      <c r="BR67" s="78"/>
      <c r="BS67" s="78"/>
      <c r="BT67" s="78"/>
      <c r="BU67" s="78"/>
      <c r="BV67" s="78"/>
      <c r="BW67" s="78"/>
      <c r="BX67" s="78"/>
      <c r="BY67" s="78"/>
      <c r="BZ67" s="79"/>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7"/>
      <c r="BM68" s="78"/>
      <c r="BN68" s="78"/>
      <c r="BO68" s="78"/>
      <c r="BP68" s="78"/>
      <c r="BQ68" s="78"/>
      <c r="BR68" s="78"/>
      <c r="BS68" s="78"/>
      <c r="BT68" s="78"/>
      <c r="BU68" s="78"/>
      <c r="BV68" s="78"/>
      <c r="BW68" s="78"/>
      <c r="BX68" s="78"/>
      <c r="BY68" s="78"/>
      <c r="BZ68" s="79"/>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7"/>
      <c r="BM69" s="78"/>
      <c r="BN69" s="78"/>
      <c r="BO69" s="78"/>
      <c r="BP69" s="78"/>
      <c r="BQ69" s="78"/>
      <c r="BR69" s="78"/>
      <c r="BS69" s="78"/>
      <c r="BT69" s="78"/>
      <c r="BU69" s="78"/>
      <c r="BV69" s="78"/>
      <c r="BW69" s="78"/>
      <c r="BX69" s="78"/>
      <c r="BY69" s="78"/>
      <c r="BZ69" s="79"/>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7"/>
      <c r="BM70" s="78"/>
      <c r="BN70" s="78"/>
      <c r="BO70" s="78"/>
      <c r="BP70" s="78"/>
      <c r="BQ70" s="78"/>
      <c r="BR70" s="78"/>
      <c r="BS70" s="78"/>
      <c r="BT70" s="78"/>
      <c r="BU70" s="78"/>
      <c r="BV70" s="78"/>
      <c r="BW70" s="78"/>
      <c r="BX70" s="78"/>
      <c r="BY70" s="78"/>
      <c r="BZ70" s="79"/>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7"/>
      <c r="BM71" s="78"/>
      <c r="BN71" s="78"/>
      <c r="BO71" s="78"/>
      <c r="BP71" s="78"/>
      <c r="BQ71" s="78"/>
      <c r="BR71" s="78"/>
      <c r="BS71" s="78"/>
      <c r="BT71" s="78"/>
      <c r="BU71" s="78"/>
      <c r="BV71" s="78"/>
      <c r="BW71" s="78"/>
      <c r="BX71" s="78"/>
      <c r="BY71" s="78"/>
      <c r="BZ71" s="79"/>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7"/>
      <c r="BM72" s="78"/>
      <c r="BN72" s="78"/>
      <c r="BO72" s="78"/>
      <c r="BP72" s="78"/>
      <c r="BQ72" s="78"/>
      <c r="BR72" s="78"/>
      <c r="BS72" s="78"/>
      <c r="BT72" s="78"/>
      <c r="BU72" s="78"/>
      <c r="BV72" s="78"/>
      <c r="BW72" s="78"/>
      <c r="BX72" s="78"/>
      <c r="BY72" s="78"/>
      <c r="BZ72" s="79"/>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7"/>
      <c r="BM73" s="78"/>
      <c r="BN73" s="78"/>
      <c r="BO73" s="78"/>
      <c r="BP73" s="78"/>
      <c r="BQ73" s="78"/>
      <c r="BR73" s="78"/>
      <c r="BS73" s="78"/>
      <c r="BT73" s="78"/>
      <c r="BU73" s="78"/>
      <c r="BV73" s="78"/>
      <c r="BW73" s="78"/>
      <c r="BX73" s="78"/>
      <c r="BY73" s="78"/>
      <c r="BZ73" s="79"/>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7"/>
      <c r="BM74" s="78"/>
      <c r="BN74" s="78"/>
      <c r="BO74" s="78"/>
      <c r="BP74" s="78"/>
      <c r="BQ74" s="78"/>
      <c r="BR74" s="78"/>
      <c r="BS74" s="78"/>
      <c r="BT74" s="78"/>
      <c r="BU74" s="78"/>
      <c r="BV74" s="78"/>
      <c r="BW74" s="78"/>
      <c r="BX74" s="78"/>
      <c r="BY74" s="78"/>
      <c r="BZ74" s="79"/>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7"/>
      <c r="BM75" s="78"/>
      <c r="BN75" s="78"/>
      <c r="BO75" s="78"/>
      <c r="BP75" s="78"/>
      <c r="BQ75" s="78"/>
      <c r="BR75" s="78"/>
      <c r="BS75" s="78"/>
      <c r="BT75" s="78"/>
      <c r="BU75" s="78"/>
      <c r="BV75" s="78"/>
      <c r="BW75" s="78"/>
      <c r="BX75" s="78"/>
      <c r="BY75" s="78"/>
      <c r="BZ75" s="79"/>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7"/>
      <c r="BM76" s="78"/>
      <c r="BN76" s="78"/>
      <c r="BO76" s="78"/>
      <c r="BP76" s="78"/>
      <c r="BQ76" s="78"/>
      <c r="BR76" s="78"/>
      <c r="BS76" s="78"/>
      <c r="BT76" s="78"/>
      <c r="BU76" s="78"/>
      <c r="BV76" s="78"/>
      <c r="BW76" s="78"/>
      <c r="BX76" s="78"/>
      <c r="BY76" s="78"/>
      <c r="BZ76" s="79"/>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7"/>
      <c r="BM77" s="78"/>
      <c r="BN77" s="78"/>
      <c r="BO77" s="78"/>
      <c r="BP77" s="78"/>
      <c r="BQ77" s="78"/>
      <c r="BR77" s="78"/>
      <c r="BS77" s="78"/>
      <c r="BT77" s="78"/>
      <c r="BU77" s="78"/>
      <c r="BV77" s="78"/>
      <c r="BW77" s="78"/>
      <c r="BX77" s="78"/>
      <c r="BY77" s="78"/>
      <c r="BZ77" s="79"/>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7"/>
      <c r="BM78" s="78"/>
      <c r="BN78" s="78"/>
      <c r="BO78" s="78"/>
      <c r="BP78" s="78"/>
      <c r="BQ78" s="78"/>
      <c r="BR78" s="78"/>
      <c r="BS78" s="78"/>
      <c r="BT78" s="78"/>
      <c r="BU78" s="78"/>
      <c r="BV78" s="78"/>
      <c r="BW78" s="78"/>
      <c r="BX78" s="78"/>
      <c r="BY78" s="78"/>
      <c r="BZ78" s="79"/>
    </row>
    <row r="79" spans="1:78" ht="13.5" customHeight="1">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7"/>
      <c r="BM79" s="78"/>
      <c r="BN79" s="78"/>
      <c r="BO79" s="78"/>
      <c r="BP79" s="78"/>
      <c r="BQ79" s="78"/>
      <c r="BR79" s="78"/>
      <c r="BS79" s="78"/>
      <c r="BT79" s="78"/>
      <c r="BU79" s="78"/>
      <c r="BV79" s="78"/>
      <c r="BW79" s="78"/>
      <c r="BX79" s="78"/>
      <c r="BY79" s="78"/>
      <c r="BZ79" s="79"/>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7"/>
      <c r="BM80" s="78"/>
      <c r="BN80" s="78"/>
      <c r="BO80" s="78"/>
      <c r="BP80" s="78"/>
      <c r="BQ80" s="78"/>
      <c r="BR80" s="78"/>
      <c r="BS80" s="78"/>
      <c r="BT80" s="78"/>
      <c r="BU80" s="78"/>
      <c r="BV80" s="78"/>
      <c r="BW80" s="78"/>
      <c r="BX80" s="78"/>
      <c r="BY80" s="78"/>
      <c r="BZ80" s="79"/>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7"/>
      <c r="BM81" s="78"/>
      <c r="BN81" s="78"/>
      <c r="BO81" s="78"/>
      <c r="BP81" s="78"/>
      <c r="BQ81" s="78"/>
      <c r="BR81" s="78"/>
      <c r="BS81" s="78"/>
      <c r="BT81" s="78"/>
      <c r="BU81" s="78"/>
      <c r="BV81" s="78"/>
      <c r="BW81" s="78"/>
      <c r="BX81" s="78"/>
      <c r="BY81" s="78"/>
      <c r="BZ81" s="79"/>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0"/>
      <c r="BM82" s="81"/>
      <c r="BN82" s="81"/>
      <c r="BO82" s="81"/>
      <c r="BP82" s="81"/>
      <c r="BQ82" s="81"/>
      <c r="BR82" s="81"/>
      <c r="BS82" s="81"/>
      <c r="BT82" s="81"/>
      <c r="BU82" s="81"/>
      <c r="BV82" s="81"/>
      <c r="BW82" s="81"/>
      <c r="BX82" s="81"/>
      <c r="BY82" s="81"/>
      <c r="BZ82" s="82"/>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84" t="s">
        <v>64</v>
      </c>
      <c r="I3" s="85"/>
      <c r="J3" s="85"/>
      <c r="K3" s="85"/>
      <c r="L3" s="85"/>
      <c r="M3" s="85"/>
      <c r="N3" s="85"/>
      <c r="O3" s="85"/>
      <c r="P3" s="85"/>
      <c r="Q3" s="85"/>
      <c r="R3" s="85"/>
      <c r="S3" s="85"/>
      <c r="T3" s="85"/>
      <c r="U3" s="85"/>
      <c r="V3" s="85"/>
      <c r="W3" s="85"/>
      <c r="X3" s="86"/>
      <c r="Y3" s="90" t="s">
        <v>65</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66</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c r="A4" s="29" t="s">
        <v>67</v>
      </c>
      <c r="B4" s="31"/>
      <c r="C4" s="31"/>
      <c r="D4" s="31"/>
      <c r="E4" s="31"/>
      <c r="F4" s="31"/>
      <c r="G4" s="31"/>
      <c r="H4" s="87"/>
      <c r="I4" s="88"/>
      <c r="J4" s="88"/>
      <c r="K4" s="88"/>
      <c r="L4" s="88"/>
      <c r="M4" s="88"/>
      <c r="N4" s="88"/>
      <c r="O4" s="88"/>
      <c r="P4" s="88"/>
      <c r="Q4" s="88"/>
      <c r="R4" s="88"/>
      <c r="S4" s="88"/>
      <c r="T4" s="88"/>
      <c r="U4" s="88"/>
      <c r="V4" s="88"/>
      <c r="W4" s="88"/>
      <c r="X4" s="89"/>
      <c r="Y4" s="83" t="s">
        <v>68</v>
      </c>
      <c r="Z4" s="83"/>
      <c r="AA4" s="83"/>
      <c r="AB4" s="83"/>
      <c r="AC4" s="83"/>
      <c r="AD4" s="83"/>
      <c r="AE4" s="83"/>
      <c r="AF4" s="83"/>
      <c r="AG4" s="83"/>
      <c r="AH4" s="83"/>
      <c r="AI4" s="83"/>
      <c r="AJ4" s="83" t="s">
        <v>69</v>
      </c>
      <c r="AK4" s="83"/>
      <c r="AL4" s="83"/>
      <c r="AM4" s="83"/>
      <c r="AN4" s="83"/>
      <c r="AO4" s="83"/>
      <c r="AP4" s="83"/>
      <c r="AQ4" s="83"/>
      <c r="AR4" s="83"/>
      <c r="AS4" s="83"/>
      <c r="AT4" s="83"/>
      <c r="AU4" s="83" t="s">
        <v>70</v>
      </c>
      <c r="AV4" s="83"/>
      <c r="AW4" s="83"/>
      <c r="AX4" s="83"/>
      <c r="AY4" s="83"/>
      <c r="AZ4" s="83"/>
      <c r="BA4" s="83"/>
      <c r="BB4" s="83"/>
      <c r="BC4" s="83"/>
      <c r="BD4" s="83"/>
      <c r="BE4" s="83"/>
      <c r="BF4" s="83" t="s">
        <v>71</v>
      </c>
      <c r="BG4" s="83"/>
      <c r="BH4" s="83"/>
      <c r="BI4" s="83"/>
      <c r="BJ4" s="83"/>
      <c r="BK4" s="83"/>
      <c r="BL4" s="83"/>
      <c r="BM4" s="83"/>
      <c r="BN4" s="83"/>
      <c r="BO4" s="83"/>
      <c r="BP4" s="83"/>
      <c r="BQ4" s="83" t="s">
        <v>72</v>
      </c>
      <c r="BR4" s="83"/>
      <c r="BS4" s="83"/>
      <c r="BT4" s="83"/>
      <c r="BU4" s="83"/>
      <c r="BV4" s="83"/>
      <c r="BW4" s="83"/>
      <c r="BX4" s="83"/>
      <c r="BY4" s="83"/>
      <c r="BZ4" s="83"/>
      <c r="CA4" s="83"/>
      <c r="CB4" s="83" t="s">
        <v>73</v>
      </c>
      <c r="CC4" s="83"/>
      <c r="CD4" s="83"/>
      <c r="CE4" s="83"/>
      <c r="CF4" s="83"/>
      <c r="CG4" s="83"/>
      <c r="CH4" s="83"/>
      <c r="CI4" s="83"/>
      <c r="CJ4" s="83"/>
      <c r="CK4" s="83"/>
      <c r="CL4" s="83"/>
      <c r="CM4" s="83" t="s">
        <v>74</v>
      </c>
      <c r="CN4" s="83"/>
      <c r="CO4" s="83"/>
      <c r="CP4" s="83"/>
      <c r="CQ4" s="83"/>
      <c r="CR4" s="83"/>
      <c r="CS4" s="83"/>
      <c r="CT4" s="83"/>
      <c r="CU4" s="83"/>
      <c r="CV4" s="83"/>
      <c r="CW4" s="83"/>
      <c r="CX4" s="83" t="s">
        <v>75</v>
      </c>
      <c r="CY4" s="83"/>
      <c r="CZ4" s="83"/>
      <c r="DA4" s="83"/>
      <c r="DB4" s="83"/>
      <c r="DC4" s="83"/>
      <c r="DD4" s="83"/>
      <c r="DE4" s="83"/>
      <c r="DF4" s="83"/>
      <c r="DG4" s="83"/>
      <c r="DH4" s="83"/>
      <c r="DI4" s="83" t="s">
        <v>76</v>
      </c>
      <c r="DJ4" s="83"/>
      <c r="DK4" s="83"/>
      <c r="DL4" s="83"/>
      <c r="DM4" s="83"/>
      <c r="DN4" s="83"/>
      <c r="DO4" s="83"/>
      <c r="DP4" s="83"/>
      <c r="DQ4" s="83"/>
      <c r="DR4" s="83"/>
      <c r="DS4" s="83"/>
      <c r="DT4" s="83" t="s">
        <v>77</v>
      </c>
      <c r="DU4" s="83"/>
      <c r="DV4" s="83"/>
      <c r="DW4" s="83"/>
      <c r="DX4" s="83"/>
      <c r="DY4" s="83"/>
      <c r="DZ4" s="83"/>
      <c r="EA4" s="83"/>
      <c r="EB4" s="83"/>
      <c r="EC4" s="83"/>
      <c r="ED4" s="83"/>
      <c r="EE4" s="83" t="s">
        <v>78</v>
      </c>
      <c r="EF4" s="83"/>
      <c r="EG4" s="83"/>
      <c r="EH4" s="83"/>
      <c r="EI4" s="83"/>
      <c r="EJ4" s="83"/>
      <c r="EK4" s="83"/>
      <c r="EL4" s="83"/>
      <c r="EM4" s="83"/>
      <c r="EN4" s="83"/>
      <c r="EO4" s="83"/>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102059</v>
      </c>
      <c r="D6" s="34">
        <f t="shared" si="3"/>
        <v>46</v>
      </c>
      <c r="E6" s="34">
        <f t="shared" si="3"/>
        <v>17</v>
      </c>
      <c r="F6" s="34">
        <f t="shared" si="3"/>
        <v>1</v>
      </c>
      <c r="G6" s="34">
        <f t="shared" si="3"/>
        <v>0</v>
      </c>
      <c r="H6" s="34" t="str">
        <f t="shared" si="3"/>
        <v>群馬県　太田市</v>
      </c>
      <c r="I6" s="34" t="str">
        <f t="shared" si="3"/>
        <v>法適用</v>
      </c>
      <c r="J6" s="34" t="str">
        <f t="shared" si="3"/>
        <v>下水道事業</v>
      </c>
      <c r="K6" s="34" t="str">
        <f t="shared" si="3"/>
        <v>公共下水道</v>
      </c>
      <c r="L6" s="34" t="str">
        <f t="shared" si="3"/>
        <v>Bc1</v>
      </c>
      <c r="M6" s="34">
        <f t="shared" si="3"/>
        <v>0</v>
      </c>
      <c r="N6" s="35" t="str">
        <f t="shared" si="3"/>
        <v>-</v>
      </c>
      <c r="O6" s="35">
        <f t="shared" si="3"/>
        <v>53.5</v>
      </c>
      <c r="P6" s="35">
        <f t="shared" si="3"/>
        <v>42.82</v>
      </c>
      <c r="Q6" s="35">
        <f t="shared" si="3"/>
        <v>80.86</v>
      </c>
      <c r="R6" s="35">
        <f t="shared" si="3"/>
        <v>2182</v>
      </c>
      <c r="S6" s="35">
        <f t="shared" si="3"/>
        <v>223665</v>
      </c>
      <c r="T6" s="35">
        <f t="shared" si="3"/>
        <v>175.54</v>
      </c>
      <c r="U6" s="35">
        <f t="shared" si="3"/>
        <v>1274.1500000000001</v>
      </c>
      <c r="V6" s="35">
        <f t="shared" si="3"/>
        <v>95818</v>
      </c>
      <c r="W6" s="35">
        <f t="shared" si="3"/>
        <v>17.97</v>
      </c>
      <c r="X6" s="35">
        <f t="shared" si="3"/>
        <v>5332.11</v>
      </c>
      <c r="Y6" s="36">
        <f>IF(Y7="",NA(),Y7)</f>
        <v>62.49</v>
      </c>
      <c r="Z6" s="36">
        <f t="shared" ref="Z6:AH6" si="4">IF(Z7="",NA(),Z7)</f>
        <v>63.6</v>
      </c>
      <c r="AA6" s="36">
        <f t="shared" si="4"/>
        <v>102.32</v>
      </c>
      <c r="AB6" s="36">
        <f t="shared" si="4"/>
        <v>102.82</v>
      </c>
      <c r="AC6" s="36">
        <f t="shared" si="4"/>
        <v>99.77</v>
      </c>
      <c r="AD6" s="36">
        <f t="shared" si="4"/>
        <v>100.13</v>
      </c>
      <c r="AE6" s="36">
        <f t="shared" si="4"/>
        <v>101.67</v>
      </c>
      <c r="AF6" s="36">
        <f t="shared" si="4"/>
        <v>107.19</v>
      </c>
      <c r="AG6" s="36">
        <f t="shared" si="4"/>
        <v>105.81</v>
      </c>
      <c r="AH6" s="36">
        <f t="shared" si="4"/>
        <v>106.63</v>
      </c>
      <c r="AI6" s="35" t="str">
        <f>IF(AI7="","",IF(AI7="-","【-】","【"&amp;SUBSTITUTE(TEXT(AI7,"#,##0.00"),"-","△")&amp;"】"))</f>
        <v>【108.57】</v>
      </c>
      <c r="AJ6" s="36">
        <f>IF(AJ7="",NA(),AJ7)</f>
        <v>96.86</v>
      </c>
      <c r="AK6" s="36">
        <f t="shared" ref="AK6:AS6" si="5">IF(AK7="",NA(),AK7)</f>
        <v>93.59</v>
      </c>
      <c r="AL6" s="35">
        <f t="shared" si="5"/>
        <v>0</v>
      </c>
      <c r="AM6" s="35">
        <f t="shared" si="5"/>
        <v>0</v>
      </c>
      <c r="AN6" s="35">
        <f t="shared" si="5"/>
        <v>0</v>
      </c>
      <c r="AO6" s="36">
        <f t="shared" si="5"/>
        <v>52.48</v>
      </c>
      <c r="AP6" s="36">
        <f t="shared" si="5"/>
        <v>53.95</v>
      </c>
      <c r="AQ6" s="36">
        <f t="shared" si="5"/>
        <v>42.55</v>
      </c>
      <c r="AR6" s="36">
        <f t="shared" si="5"/>
        <v>35.49</v>
      </c>
      <c r="AS6" s="36">
        <f t="shared" si="5"/>
        <v>26.43</v>
      </c>
      <c r="AT6" s="35" t="str">
        <f>IF(AT7="","",IF(AT7="-","【-】","【"&amp;SUBSTITUTE(TEXT(AT7,"#,##0.00"),"-","△")&amp;"】"))</f>
        <v>【4.38】</v>
      </c>
      <c r="AU6" s="36">
        <f>IF(AU7="",NA(),AU7)</f>
        <v>168.03</v>
      </c>
      <c r="AV6" s="36">
        <f t="shared" ref="AV6:BD6" si="6">IF(AV7="",NA(),AV7)</f>
        <v>168.59</v>
      </c>
      <c r="AW6" s="36">
        <f t="shared" si="6"/>
        <v>46.48</v>
      </c>
      <c r="AX6" s="36">
        <f t="shared" si="6"/>
        <v>35.56</v>
      </c>
      <c r="AY6" s="36">
        <f t="shared" si="6"/>
        <v>39.979999999999997</v>
      </c>
      <c r="AZ6" s="36">
        <f t="shared" si="6"/>
        <v>208.92</v>
      </c>
      <c r="BA6" s="36">
        <f t="shared" si="6"/>
        <v>334.04</v>
      </c>
      <c r="BB6" s="36">
        <f t="shared" si="6"/>
        <v>78.62</v>
      </c>
      <c r="BC6" s="36">
        <f t="shared" si="6"/>
        <v>82.47</v>
      </c>
      <c r="BD6" s="36">
        <f t="shared" si="6"/>
        <v>72.44</v>
      </c>
      <c r="BE6" s="35" t="str">
        <f>IF(BE7="","",IF(BE7="-","【-】","【"&amp;SUBSTITUTE(TEXT(BE7,"#,##0.00"),"-","△")&amp;"】"))</f>
        <v>【59.95】</v>
      </c>
      <c r="BF6" s="36">
        <f>IF(BF7="",NA(),BF7)</f>
        <v>391.28</v>
      </c>
      <c r="BG6" s="36">
        <f t="shared" ref="BG6:BO6" si="7">IF(BG7="",NA(),BG7)</f>
        <v>365.61</v>
      </c>
      <c r="BH6" s="36">
        <f t="shared" si="7"/>
        <v>265.13</v>
      </c>
      <c r="BI6" s="36">
        <f t="shared" si="7"/>
        <v>417.04</v>
      </c>
      <c r="BJ6" s="36">
        <f t="shared" si="7"/>
        <v>231.89</v>
      </c>
      <c r="BK6" s="36">
        <f t="shared" si="7"/>
        <v>708.85</v>
      </c>
      <c r="BL6" s="36">
        <f t="shared" si="7"/>
        <v>660.23</v>
      </c>
      <c r="BM6" s="36">
        <f t="shared" si="7"/>
        <v>658.6</v>
      </c>
      <c r="BN6" s="36">
        <f t="shared" si="7"/>
        <v>664.04</v>
      </c>
      <c r="BO6" s="36">
        <f t="shared" si="7"/>
        <v>625.12</v>
      </c>
      <c r="BP6" s="35" t="str">
        <f>IF(BP7="","",IF(BP7="-","【-】","【"&amp;SUBSTITUTE(TEXT(BP7,"#,##0.00"),"-","△")&amp;"】"))</f>
        <v>【728.30】</v>
      </c>
      <c r="BQ6" s="36">
        <f>IF(BQ7="",NA(),BQ7)</f>
        <v>80.67</v>
      </c>
      <c r="BR6" s="36">
        <f t="shared" ref="BR6:BZ6" si="8">IF(BR7="",NA(),BR7)</f>
        <v>80.75</v>
      </c>
      <c r="BS6" s="36">
        <f t="shared" si="8"/>
        <v>90.16</v>
      </c>
      <c r="BT6" s="36">
        <f t="shared" si="8"/>
        <v>90.85</v>
      </c>
      <c r="BU6" s="36">
        <f t="shared" si="8"/>
        <v>86.39</v>
      </c>
      <c r="BV6" s="36">
        <f t="shared" si="8"/>
        <v>89.47</v>
      </c>
      <c r="BW6" s="36">
        <f t="shared" si="8"/>
        <v>88.7</v>
      </c>
      <c r="BX6" s="36">
        <f t="shared" si="8"/>
        <v>88.44</v>
      </c>
      <c r="BY6" s="36">
        <f t="shared" si="8"/>
        <v>86.2</v>
      </c>
      <c r="BZ6" s="36">
        <f t="shared" si="8"/>
        <v>89.74</v>
      </c>
      <c r="CA6" s="35" t="str">
        <f>IF(CA7="","",IF(CA7="-","【-】","【"&amp;SUBSTITUTE(TEXT(CA7,"#,##0.00"),"-","△")&amp;"】"))</f>
        <v>【100.04】</v>
      </c>
      <c r="CB6" s="36">
        <f>IF(CB7="",NA(),CB7)</f>
        <v>125.18</v>
      </c>
      <c r="CC6" s="36">
        <f t="shared" ref="CC6:CK6" si="9">IF(CC7="",NA(),CC7)</f>
        <v>125.07</v>
      </c>
      <c r="CD6" s="36">
        <f t="shared" si="9"/>
        <v>112.02</v>
      </c>
      <c r="CE6" s="36">
        <f t="shared" si="9"/>
        <v>111.17</v>
      </c>
      <c r="CF6" s="36">
        <f t="shared" si="9"/>
        <v>116.91</v>
      </c>
      <c r="CG6" s="36">
        <f t="shared" si="9"/>
        <v>143.47999999999999</v>
      </c>
      <c r="CH6" s="36">
        <f t="shared" si="9"/>
        <v>145.05000000000001</v>
      </c>
      <c r="CI6" s="36">
        <f t="shared" si="9"/>
        <v>147.15</v>
      </c>
      <c r="CJ6" s="36">
        <f t="shared" si="9"/>
        <v>146.47999999999999</v>
      </c>
      <c r="CK6" s="36">
        <f t="shared" si="9"/>
        <v>141.24</v>
      </c>
      <c r="CL6" s="35" t="str">
        <f>IF(CL7="","",IF(CL7="-","【-】","【"&amp;SUBSTITUTE(TEXT(CL7,"#,##0.00"),"-","△")&amp;"】"))</f>
        <v>【137.82】</v>
      </c>
      <c r="CM6" s="36">
        <f>IF(CM7="",NA(),CM7)</f>
        <v>75.489999999999995</v>
      </c>
      <c r="CN6" s="36">
        <f t="shared" ref="CN6:CV6" si="10">IF(CN7="",NA(),CN7)</f>
        <v>82.01</v>
      </c>
      <c r="CO6" s="36">
        <f t="shared" si="10"/>
        <v>71</v>
      </c>
      <c r="CP6" s="36">
        <f t="shared" si="10"/>
        <v>71</v>
      </c>
      <c r="CQ6" s="36">
        <f t="shared" si="10"/>
        <v>60.83</v>
      </c>
      <c r="CR6" s="36">
        <f t="shared" si="10"/>
        <v>64.75</v>
      </c>
      <c r="CS6" s="36">
        <f t="shared" si="10"/>
        <v>62.03</v>
      </c>
      <c r="CT6" s="36">
        <f t="shared" si="10"/>
        <v>59.27</v>
      </c>
      <c r="CU6" s="36">
        <f t="shared" si="10"/>
        <v>62.64</v>
      </c>
      <c r="CV6" s="36">
        <f t="shared" si="10"/>
        <v>58.12</v>
      </c>
      <c r="CW6" s="35" t="str">
        <f>IF(CW7="","",IF(CW7="-","【-】","【"&amp;SUBSTITUTE(TEXT(CW7,"#,##0.00"),"-","△")&amp;"】"))</f>
        <v>【60.09】</v>
      </c>
      <c r="CX6" s="36">
        <f>IF(CX7="",NA(),CX7)</f>
        <v>77.02</v>
      </c>
      <c r="CY6" s="36">
        <f t="shared" ref="CY6:DG6" si="11">IF(CY7="",NA(),CY7)</f>
        <v>77.790000000000006</v>
      </c>
      <c r="CZ6" s="36">
        <f t="shared" si="11"/>
        <v>76.8</v>
      </c>
      <c r="DA6" s="36">
        <f t="shared" si="11"/>
        <v>76.56</v>
      </c>
      <c r="DB6" s="36">
        <f t="shared" si="11"/>
        <v>76.73</v>
      </c>
      <c r="DC6" s="36">
        <f t="shared" si="11"/>
        <v>92.84</v>
      </c>
      <c r="DD6" s="36">
        <f t="shared" si="11"/>
        <v>93.53</v>
      </c>
      <c r="DE6" s="36">
        <f t="shared" si="11"/>
        <v>92.82</v>
      </c>
      <c r="DF6" s="36">
        <f t="shared" si="11"/>
        <v>92.98</v>
      </c>
      <c r="DG6" s="36">
        <f t="shared" si="11"/>
        <v>93.07</v>
      </c>
      <c r="DH6" s="35" t="str">
        <f>IF(DH7="","",IF(DH7="-","【-】","【"&amp;SUBSTITUTE(TEXT(DH7,"#,##0.00"),"-","△")&amp;"】"))</f>
        <v>【94.90】</v>
      </c>
      <c r="DI6" s="36">
        <f>IF(DI7="",NA(),DI7)</f>
        <v>14.91</v>
      </c>
      <c r="DJ6" s="36">
        <f t="shared" ref="DJ6:DR6" si="12">IF(DJ7="",NA(),DJ7)</f>
        <v>16.05</v>
      </c>
      <c r="DK6" s="36">
        <f t="shared" si="12"/>
        <v>25.09</v>
      </c>
      <c r="DL6" s="36">
        <f t="shared" si="12"/>
        <v>26.67</v>
      </c>
      <c r="DM6" s="36">
        <f t="shared" si="12"/>
        <v>28.22</v>
      </c>
      <c r="DN6" s="36">
        <f t="shared" si="12"/>
        <v>15.62</v>
      </c>
      <c r="DO6" s="36">
        <f t="shared" si="12"/>
        <v>17.82</v>
      </c>
      <c r="DP6" s="36">
        <f t="shared" si="12"/>
        <v>31.92</v>
      </c>
      <c r="DQ6" s="36">
        <f t="shared" si="12"/>
        <v>30.09</v>
      </c>
      <c r="DR6" s="36">
        <f t="shared" si="12"/>
        <v>26.07</v>
      </c>
      <c r="DS6" s="35" t="str">
        <f>IF(DS7="","",IF(DS7="-","【-】","【"&amp;SUBSTITUTE(TEXT(DS7,"#,##0.00"),"-","△")&amp;"】"))</f>
        <v>【37.36】</v>
      </c>
      <c r="DT6" s="35">
        <f>IF(DT7="",NA(),DT7)</f>
        <v>0</v>
      </c>
      <c r="DU6" s="35">
        <f t="shared" ref="DU6:EC6" si="13">IF(DU7="",NA(),DU7)</f>
        <v>0</v>
      </c>
      <c r="DV6" s="35">
        <f t="shared" si="13"/>
        <v>0</v>
      </c>
      <c r="DW6" s="35">
        <f t="shared" si="13"/>
        <v>0</v>
      </c>
      <c r="DX6" s="35">
        <f t="shared" si="13"/>
        <v>0</v>
      </c>
      <c r="DY6" s="36">
        <f t="shared" si="13"/>
        <v>0.63</v>
      </c>
      <c r="DZ6" s="35">
        <f t="shared" si="13"/>
        <v>0</v>
      </c>
      <c r="EA6" s="36">
        <f t="shared" si="13"/>
        <v>0.18</v>
      </c>
      <c r="EB6" s="35">
        <f t="shared" si="13"/>
        <v>0</v>
      </c>
      <c r="EC6" s="36">
        <f t="shared" si="13"/>
        <v>0.15</v>
      </c>
      <c r="ED6" s="35" t="str">
        <f>IF(ED7="","",IF(ED7="-","【-】","【"&amp;SUBSTITUTE(TEXT(ED7,"#,##0.00"),"-","△")&amp;"】"))</f>
        <v>【4.96】</v>
      </c>
      <c r="EE6" s="35">
        <f>IF(EE7="",NA(),EE7)</f>
        <v>0</v>
      </c>
      <c r="EF6" s="35">
        <f t="shared" ref="EF6:EN6" si="14">IF(EF7="",NA(),EF7)</f>
        <v>0</v>
      </c>
      <c r="EG6" s="35">
        <f t="shared" si="14"/>
        <v>0</v>
      </c>
      <c r="EH6" s="36">
        <f t="shared" si="14"/>
        <v>0.04</v>
      </c>
      <c r="EI6" s="36">
        <f t="shared" si="14"/>
        <v>0.02</v>
      </c>
      <c r="EJ6" s="36">
        <f t="shared" si="14"/>
        <v>0.04</v>
      </c>
      <c r="EK6" s="36">
        <f t="shared" si="14"/>
        <v>0.05</v>
      </c>
      <c r="EL6" s="36">
        <f t="shared" si="14"/>
        <v>7.0000000000000007E-2</v>
      </c>
      <c r="EM6" s="36">
        <f t="shared" si="14"/>
        <v>7.0000000000000007E-2</v>
      </c>
      <c r="EN6" s="36">
        <f t="shared" si="14"/>
        <v>0.1</v>
      </c>
      <c r="EO6" s="35" t="str">
        <f>IF(EO7="","",IF(EO7="-","【-】","【"&amp;SUBSTITUTE(TEXT(EO7,"#,##0.00"),"-","△")&amp;"】"))</f>
        <v>【0.27】</v>
      </c>
    </row>
    <row r="7" spans="1:148" s="37" customFormat="1">
      <c r="A7" s="29"/>
      <c r="B7" s="38">
        <v>2016</v>
      </c>
      <c r="C7" s="38">
        <v>102059</v>
      </c>
      <c r="D7" s="38">
        <v>46</v>
      </c>
      <c r="E7" s="38">
        <v>17</v>
      </c>
      <c r="F7" s="38">
        <v>1</v>
      </c>
      <c r="G7" s="38">
        <v>0</v>
      </c>
      <c r="H7" s="38" t="s">
        <v>108</v>
      </c>
      <c r="I7" s="38" t="s">
        <v>109</v>
      </c>
      <c r="J7" s="38" t="s">
        <v>110</v>
      </c>
      <c r="K7" s="38" t="s">
        <v>111</v>
      </c>
      <c r="L7" s="38" t="s">
        <v>112</v>
      </c>
      <c r="M7" s="38"/>
      <c r="N7" s="39" t="s">
        <v>113</v>
      </c>
      <c r="O7" s="39">
        <v>53.5</v>
      </c>
      <c r="P7" s="39">
        <v>42.82</v>
      </c>
      <c r="Q7" s="39">
        <v>80.86</v>
      </c>
      <c r="R7" s="39">
        <v>2182</v>
      </c>
      <c r="S7" s="39">
        <v>223665</v>
      </c>
      <c r="T7" s="39">
        <v>175.54</v>
      </c>
      <c r="U7" s="39">
        <v>1274.1500000000001</v>
      </c>
      <c r="V7" s="39">
        <v>95818</v>
      </c>
      <c r="W7" s="39">
        <v>17.97</v>
      </c>
      <c r="X7" s="39">
        <v>5332.11</v>
      </c>
      <c r="Y7" s="39">
        <v>62.49</v>
      </c>
      <c r="Z7" s="39">
        <v>63.6</v>
      </c>
      <c r="AA7" s="39">
        <v>102.32</v>
      </c>
      <c r="AB7" s="39">
        <v>102.82</v>
      </c>
      <c r="AC7" s="39">
        <v>99.77</v>
      </c>
      <c r="AD7" s="39">
        <v>100.13</v>
      </c>
      <c r="AE7" s="39">
        <v>101.67</v>
      </c>
      <c r="AF7" s="39">
        <v>107.19</v>
      </c>
      <c r="AG7" s="39">
        <v>105.81</v>
      </c>
      <c r="AH7" s="39">
        <v>106.63</v>
      </c>
      <c r="AI7" s="39">
        <v>108.57</v>
      </c>
      <c r="AJ7" s="39">
        <v>96.86</v>
      </c>
      <c r="AK7" s="39">
        <v>93.59</v>
      </c>
      <c r="AL7" s="39">
        <v>0</v>
      </c>
      <c r="AM7" s="39">
        <v>0</v>
      </c>
      <c r="AN7" s="39">
        <v>0</v>
      </c>
      <c r="AO7" s="39">
        <v>52.48</v>
      </c>
      <c r="AP7" s="39">
        <v>53.95</v>
      </c>
      <c r="AQ7" s="39">
        <v>42.55</v>
      </c>
      <c r="AR7" s="39">
        <v>35.49</v>
      </c>
      <c r="AS7" s="39">
        <v>26.43</v>
      </c>
      <c r="AT7" s="39">
        <v>4.38</v>
      </c>
      <c r="AU7" s="39">
        <v>168.03</v>
      </c>
      <c r="AV7" s="39">
        <v>168.59</v>
      </c>
      <c r="AW7" s="39">
        <v>46.48</v>
      </c>
      <c r="AX7" s="39">
        <v>35.56</v>
      </c>
      <c r="AY7" s="39">
        <v>39.979999999999997</v>
      </c>
      <c r="AZ7" s="39">
        <v>208.92</v>
      </c>
      <c r="BA7" s="39">
        <v>334.04</v>
      </c>
      <c r="BB7" s="39">
        <v>78.62</v>
      </c>
      <c r="BC7" s="39">
        <v>82.47</v>
      </c>
      <c r="BD7" s="39">
        <v>72.44</v>
      </c>
      <c r="BE7" s="39">
        <v>59.95</v>
      </c>
      <c r="BF7" s="39">
        <v>391.28</v>
      </c>
      <c r="BG7" s="39">
        <v>365.61</v>
      </c>
      <c r="BH7" s="39">
        <v>265.13</v>
      </c>
      <c r="BI7" s="39">
        <v>417.04</v>
      </c>
      <c r="BJ7" s="39">
        <v>231.89</v>
      </c>
      <c r="BK7" s="39">
        <v>708.85</v>
      </c>
      <c r="BL7" s="39">
        <v>660.23</v>
      </c>
      <c r="BM7" s="39">
        <v>658.6</v>
      </c>
      <c r="BN7" s="39">
        <v>664.04</v>
      </c>
      <c r="BO7" s="39">
        <v>625.12</v>
      </c>
      <c r="BP7" s="39">
        <v>728.3</v>
      </c>
      <c r="BQ7" s="39">
        <v>80.67</v>
      </c>
      <c r="BR7" s="39">
        <v>80.75</v>
      </c>
      <c r="BS7" s="39">
        <v>90.16</v>
      </c>
      <c r="BT7" s="39">
        <v>90.85</v>
      </c>
      <c r="BU7" s="39">
        <v>86.39</v>
      </c>
      <c r="BV7" s="39">
        <v>89.47</v>
      </c>
      <c r="BW7" s="39">
        <v>88.7</v>
      </c>
      <c r="BX7" s="39">
        <v>88.44</v>
      </c>
      <c r="BY7" s="39">
        <v>86.2</v>
      </c>
      <c r="BZ7" s="39">
        <v>89.74</v>
      </c>
      <c r="CA7" s="39">
        <v>100.04</v>
      </c>
      <c r="CB7" s="39">
        <v>125.18</v>
      </c>
      <c r="CC7" s="39">
        <v>125.07</v>
      </c>
      <c r="CD7" s="39">
        <v>112.02</v>
      </c>
      <c r="CE7" s="39">
        <v>111.17</v>
      </c>
      <c r="CF7" s="39">
        <v>116.91</v>
      </c>
      <c r="CG7" s="39">
        <v>143.47999999999999</v>
      </c>
      <c r="CH7" s="39">
        <v>145.05000000000001</v>
      </c>
      <c r="CI7" s="39">
        <v>147.15</v>
      </c>
      <c r="CJ7" s="39">
        <v>146.47999999999999</v>
      </c>
      <c r="CK7" s="39">
        <v>141.24</v>
      </c>
      <c r="CL7" s="39">
        <v>137.82</v>
      </c>
      <c r="CM7" s="39">
        <v>75.489999999999995</v>
      </c>
      <c r="CN7" s="39">
        <v>82.01</v>
      </c>
      <c r="CO7" s="39">
        <v>71</v>
      </c>
      <c r="CP7" s="39">
        <v>71</v>
      </c>
      <c r="CQ7" s="39">
        <v>60.83</v>
      </c>
      <c r="CR7" s="39">
        <v>64.75</v>
      </c>
      <c r="CS7" s="39">
        <v>62.03</v>
      </c>
      <c r="CT7" s="39">
        <v>59.27</v>
      </c>
      <c r="CU7" s="39">
        <v>62.64</v>
      </c>
      <c r="CV7" s="39">
        <v>58.12</v>
      </c>
      <c r="CW7" s="39">
        <v>60.09</v>
      </c>
      <c r="CX7" s="39">
        <v>77.02</v>
      </c>
      <c r="CY7" s="39">
        <v>77.790000000000006</v>
      </c>
      <c r="CZ7" s="39">
        <v>76.8</v>
      </c>
      <c r="DA7" s="39">
        <v>76.56</v>
      </c>
      <c r="DB7" s="39">
        <v>76.73</v>
      </c>
      <c r="DC7" s="39">
        <v>92.84</v>
      </c>
      <c r="DD7" s="39">
        <v>93.53</v>
      </c>
      <c r="DE7" s="39">
        <v>92.82</v>
      </c>
      <c r="DF7" s="39">
        <v>92.98</v>
      </c>
      <c r="DG7" s="39">
        <v>93.07</v>
      </c>
      <c r="DH7" s="39">
        <v>94.9</v>
      </c>
      <c r="DI7" s="39">
        <v>14.91</v>
      </c>
      <c r="DJ7" s="39">
        <v>16.05</v>
      </c>
      <c r="DK7" s="39">
        <v>25.09</v>
      </c>
      <c r="DL7" s="39">
        <v>26.67</v>
      </c>
      <c r="DM7" s="39">
        <v>28.22</v>
      </c>
      <c r="DN7" s="39">
        <v>15.62</v>
      </c>
      <c r="DO7" s="39">
        <v>17.82</v>
      </c>
      <c r="DP7" s="39">
        <v>31.92</v>
      </c>
      <c r="DQ7" s="39">
        <v>30.09</v>
      </c>
      <c r="DR7" s="39">
        <v>26.07</v>
      </c>
      <c r="DS7" s="39">
        <v>37.36</v>
      </c>
      <c r="DT7" s="39">
        <v>0</v>
      </c>
      <c r="DU7" s="39">
        <v>0</v>
      </c>
      <c r="DV7" s="39">
        <v>0</v>
      </c>
      <c r="DW7" s="39">
        <v>0</v>
      </c>
      <c r="DX7" s="39">
        <v>0</v>
      </c>
      <c r="DY7" s="39">
        <v>0.63</v>
      </c>
      <c r="DZ7" s="39">
        <v>0</v>
      </c>
      <c r="EA7" s="39">
        <v>0.18</v>
      </c>
      <c r="EB7" s="39">
        <v>0</v>
      </c>
      <c r="EC7" s="39">
        <v>0.15</v>
      </c>
      <c r="ED7" s="39">
        <v>4.96</v>
      </c>
      <c r="EE7" s="39">
        <v>0</v>
      </c>
      <c r="EF7" s="39">
        <v>0</v>
      </c>
      <c r="EG7" s="39">
        <v>0</v>
      </c>
      <c r="EH7" s="39">
        <v>0.04</v>
      </c>
      <c r="EI7" s="39">
        <v>0.02</v>
      </c>
      <c r="EJ7" s="39">
        <v>0.04</v>
      </c>
      <c r="EK7" s="39">
        <v>0.05</v>
      </c>
      <c r="EL7" s="39">
        <v>7.0000000000000007E-2</v>
      </c>
      <c r="EM7" s="39">
        <v>7.0000000000000007E-2</v>
      </c>
      <c r="EN7" s="39">
        <v>0.1</v>
      </c>
      <c r="EO7" s="39">
        <v>0.27</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2018-02-07T01:13:25Z</cp:lastPrinted>
  <dcterms:created xsi:type="dcterms:W3CDTF">2017-12-25T01:50:18Z</dcterms:created>
  <dcterms:modified xsi:type="dcterms:W3CDTF">2018-02-23T01:52:11Z</dcterms:modified>
  <cp:category/>
</cp:coreProperties>
</file>